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aadm234\workspace\life-app-automated-tests\src\test\resources\calculations\"/>
    </mc:Choice>
  </mc:AlternateContent>
  <bookViews>
    <workbookView xWindow="-195" yWindow="-135" windowWidth="21795" windowHeight="6225" tabRatio="784" activeTab="1"/>
  </bookViews>
  <sheets>
    <sheet name="Version Control" sheetId="18" r:id="rId1"/>
    <sheet name="Summary" sheetId="24" r:id="rId2"/>
    <sheet name="Prem Calc Formulas" sheetId="5" r:id="rId3"/>
    <sheet name="1. Rates" sheetId="6" r:id="rId4"/>
    <sheet name="2. Unit Scale SI and Units" sheetId="12" r:id="rId5"/>
    <sheet name="GL Rates" sheetId="16" r:id="rId6"/>
    <sheet name="GSC Rates" sheetId="23" r:id="rId7"/>
    <sheet name="Parameters" sheetId="22" r:id="rId8"/>
  </sheets>
  <definedNames>
    <definedName name="_xlnm._FilterDatabase" localSheetId="3" hidden="1">'1. Rates'!$A$10:$M$1938</definedName>
    <definedName name="Age">#REF!</definedName>
    <definedName name="Annual_Income">#REF!</definedName>
    <definedName name="ClearFormIndicator">#REF!</definedName>
    <definedName name="Cover_Type_DTH">#REF!</definedName>
    <definedName name="Cover_Type_DTH_Existing">#REF!</definedName>
    <definedName name="Cover_Type_TPD">#REF!</definedName>
    <definedName name="Cover_Type_TPD_Existing">#REF!</definedName>
    <definedName name="Cover_Types">Parameters!$B$33:$B$35</definedName>
    <definedName name="DOB">#REF!</definedName>
    <definedName name="DTH_FinalUnits">#REF!</definedName>
    <definedName name="DTH_MaxSI">#REF!</definedName>
    <definedName name="DTH_MaxUnits">#REF!</definedName>
    <definedName name="DTH_OccClass">#REF!</definedName>
    <definedName name="DTH_SI">#REF!</definedName>
    <definedName name="DTH_SI_Existing">#REF!</definedName>
    <definedName name="DTH_SItbl">'2. Unit Scale SI and Units'!$B$11:$B$2096</definedName>
    <definedName name="DTH_Units">#REF!</definedName>
    <definedName name="DTH_Units_Existing">#REF!</definedName>
    <definedName name="DTH_Units_Label">#REF!</definedName>
    <definedName name="DTH_Unittbl">'2. Unit Scale SI and Units'!$E$11:$E$2096</definedName>
    <definedName name="IP_BP">#REF!</definedName>
    <definedName name="IP_BP_Application">#REF!</definedName>
    <definedName name="IP_BP_Existing">#REF!</definedName>
    <definedName name="IP_BPtbl">Parameters!$B$16:$B$20</definedName>
    <definedName name="IP_BPtbl_Default">Parameters!$B$16:$B$17</definedName>
    <definedName name="IP_FinalUnits">#REF!</definedName>
    <definedName name="IP_MaxSI">#REF!</definedName>
    <definedName name="IP_MaxUnits">#REF!</definedName>
    <definedName name="IP_OccClass">#REF!</definedName>
    <definedName name="IP_SI">#REF!</definedName>
    <definedName name="IP_SI_Existing">#REF!</definedName>
    <definedName name="IP_SItbl">'2. Unit Scale SI and Units'!$D$11:$D$65</definedName>
    <definedName name="IP_Units">#REF!</definedName>
    <definedName name="IP_Units_Existing">#REF!</definedName>
    <definedName name="IP_Unittbl">'2. Unit Scale SI and Units'!$G$11:$G$65</definedName>
    <definedName name="IP_WP">#REF!</definedName>
    <definedName name="IP_WP_Existing">#REF!</definedName>
    <definedName name="IP_WPtbl">Parameters!$B$10:$B$13</definedName>
    <definedName name="Occupation_Categories">Parameters!$B$5:$B$6</definedName>
    <definedName name="Occupation_Scale">#REF!</definedName>
    <definedName name="Password">Parameters!$B$44</definedName>
    <definedName name="Premium_FreqInd">#REF!</definedName>
    <definedName name="Premium_Frequency">Parameters!$B$39:$B$41</definedName>
    <definedName name="Quote_Date">#REF!</definedName>
    <definedName name="Rate_Rounding">Parameters!$B$49</definedName>
    <definedName name="TPD_Cover_Start">#REF!</definedName>
    <definedName name="TPD_Cover_Starts">Parameters!$B$23:$B$25</definedName>
    <definedName name="TPD_FinalUnits">#REF!</definedName>
    <definedName name="TPD_MaxSI">#REF!</definedName>
    <definedName name="TPD_MaxUnits">#REF!</definedName>
    <definedName name="TPD_Occ_Application">#REF!</definedName>
    <definedName name="TPD_Occ_Definition">Parameters!$B$28:$B$30</definedName>
    <definedName name="TPD_Occ_Defn">#REF!</definedName>
    <definedName name="TPD_Occ_Defn_Existing">#REF!</definedName>
    <definedName name="TPD_OccClass">#REF!</definedName>
    <definedName name="TPD_SI">#REF!</definedName>
    <definedName name="TPD_SI_Existing">#REF!</definedName>
    <definedName name="TPD_SItbl">'2. Unit Scale SI and Units'!$C$11:$C$601</definedName>
    <definedName name="TPD_Units">#REF!</definedName>
    <definedName name="TPD_Units_Existing">#REF!</definedName>
    <definedName name="TPD_Units_Label">#REF!</definedName>
    <definedName name="TPD_Unittbl">'2. Unit Scale SI and Units'!$F$11:$F$601</definedName>
    <definedName name="Units">'2. Unit Scale SI and Units'!$E$11:$E$91</definedName>
  </definedNames>
  <calcPr calcId="152511"/>
</workbook>
</file>

<file path=xl/calcChain.xml><?xml version="1.0" encoding="utf-8"?>
<calcChain xmlns="http://schemas.openxmlformats.org/spreadsheetml/2006/main">
  <c r="B30" i="24" l="1"/>
  <c r="B21" i="24"/>
  <c r="B14" i="24"/>
  <c r="B6" i="12" l="1"/>
  <c r="C4" i="24"/>
  <c r="B5" i="24" s="1"/>
  <c r="C25" i="24" s="1"/>
  <c r="D25" i="24" s="1"/>
  <c r="E25" i="24" s="1"/>
  <c r="B5" i="12" l="1"/>
  <c r="C17" i="24"/>
  <c r="D17" i="24" s="1"/>
  <c r="E17" i="24" s="1"/>
  <c r="C10" i="24"/>
  <c r="D10" i="24" s="1"/>
  <c r="E10" i="24" s="1"/>
  <c r="F77" i="18"/>
  <c r="G77" i="18" s="1"/>
  <c r="F78" i="18"/>
  <c r="G78" i="18" s="1"/>
  <c r="H77" i="18" l="1"/>
  <c r="G79" i="18"/>
  <c r="D8" i="12" l="1"/>
  <c r="D12" i="12" s="1"/>
  <c r="G12" i="12" l="1"/>
  <c r="A12" i="12" l="1"/>
  <c r="A13" i="12" l="1"/>
  <c r="D13" i="12" s="1"/>
  <c r="A2" i="12"/>
  <c r="B2" i="6"/>
  <c r="A14" i="12" l="1"/>
  <c r="D14" i="12" s="1"/>
  <c r="G14" i="12" l="1"/>
  <c r="A15" i="12"/>
  <c r="D15" i="12" s="1"/>
  <c r="B12" i="12" l="1"/>
  <c r="C12" i="12"/>
  <c r="C13" i="12" s="1"/>
  <c r="C14" i="12" s="1"/>
  <c r="C15" i="12" s="1"/>
  <c r="G15" i="12"/>
  <c r="G13" i="12"/>
  <c r="A16" i="12"/>
  <c r="D16" i="12" s="1"/>
  <c r="C16" i="12" l="1"/>
  <c r="B13" i="12"/>
  <c r="B14" i="12" s="1"/>
  <c r="B15" i="12" s="1"/>
  <c r="B16" i="12" s="1"/>
  <c r="F12" i="12"/>
  <c r="E12" i="12"/>
  <c r="G16" i="12"/>
  <c r="A17" i="12"/>
  <c r="D17" i="12" s="1"/>
  <c r="B17" i="12" l="1"/>
  <c r="C17" i="12"/>
  <c r="F13" i="12"/>
  <c r="E13" i="12"/>
  <c r="F14" i="12"/>
  <c r="G17" i="12"/>
  <c r="A18" i="12"/>
  <c r="D18" i="12" s="1"/>
  <c r="B18" i="12" l="1"/>
  <c r="C18" i="12"/>
  <c r="E14" i="12"/>
  <c r="F15" i="12"/>
  <c r="G18" i="12"/>
  <c r="A19" i="12"/>
  <c r="D19" i="12" s="1"/>
  <c r="B19" i="12" l="1"/>
  <c r="C19" i="12"/>
  <c r="E15" i="12"/>
  <c r="F16" i="12"/>
  <c r="G19" i="12"/>
  <c r="A20" i="12"/>
  <c r="D20" i="12" s="1"/>
  <c r="C20" i="12" l="1"/>
  <c r="B20" i="12"/>
  <c r="E16" i="12"/>
  <c r="F17" i="12"/>
  <c r="G20" i="12"/>
  <c r="A21" i="12"/>
  <c r="D21" i="12" s="1"/>
  <c r="B21" i="12" l="1"/>
  <c r="C21" i="12"/>
  <c r="E17" i="12"/>
  <c r="F18" i="12"/>
  <c r="E18" i="12"/>
  <c r="G21" i="12"/>
  <c r="A22" i="12"/>
  <c r="D22" i="12" s="1"/>
  <c r="C22" i="12" l="1"/>
  <c r="B22" i="12"/>
  <c r="E19" i="12"/>
  <c r="F19" i="12"/>
  <c r="G22" i="12"/>
  <c r="F20" i="12"/>
  <c r="A23" i="12"/>
  <c r="D23" i="12" s="1"/>
  <c r="B23" i="12" l="1"/>
  <c r="C23" i="12"/>
  <c r="E20" i="12"/>
  <c r="G23" i="12"/>
  <c r="F21" i="12"/>
  <c r="A24" i="12"/>
  <c r="D24" i="12" s="1"/>
  <c r="C24" i="12" l="1"/>
  <c r="B24" i="12"/>
  <c r="E21" i="12"/>
  <c r="G24" i="12"/>
  <c r="F22" i="12"/>
  <c r="A25" i="12"/>
  <c r="D25" i="12" s="1"/>
  <c r="C25" i="12" l="1"/>
  <c r="B25" i="12"/>
  <c r="E22" i="12"/>
  <c r="G25" i="12"/>
  <c r="F23" i="12"/>
  <c r="A26" i="12"/>
  <c r="D26" i="12" s="1"/>
  <c r="D27" i="12" s="1"/>
  <c r="D28" i="12" s="1"/>
  <c r="D29" i="12" s="1"/>
  <c r="D30" i="12" s="1"/>
  <c r="D31" i="12" s="1"/>
  <c r="D32" i="12" s="1"/>
  <c r="D33" i="12" s="1"/>
  <c r="D34" i="12" s="1"/>
  <c r="D35" i="12" s="1"/>
  <c r="D36" i="12" s="1"/>
  <c r="D37" i="12" s="1"/>
  <c r="D38" i="12" s="1"/>
  <c r="D39" i="12" s="1"/>
  <c r="D40" i="12" s="1"/>
  <c r="D41" i="12" s="1"/>
  <c r="D42" i="12" s="1"/>
  <c r="D43" i="12" s="1"/>
  <c r="D44" i="12" s="1"/>
  <c r="D45" i="12" s="1"/>
  <c r="D46" i="12" s="1"/>
  <c r="D47" i="12" s="1"/>
  <c r="D48" i="12" s="1"/>
  <c r="D49" i="12" s="1"/>
  <c r="D50" i="12" s="1"/>
  <c r="D51" i="12" s="1"/>
  <c r="D52" i="12" s="1"/>
  <c r="D53" i="12" s="1"/>
  <c r="D54" i="12" s="1"/>
  <c r="D55" i="12" s="1"/>
  <c r="D56" i="12" s="1"/>
  <c r="D57" i="12" s="1"/>
  <c r="D58" i="12" s="1"/>
  <c r="D59" i="12" s="1"/>
  <c r="D60" i="12" s="1"/>
  <c r="D61" i="12" s="1"/>
  <c r="D62" i="12" s="1"/>
  <c r="D63" i="12" s="1"/>
  <c r="D64" i="12" s="1"/>
  <c r="D65" i="12" s="1"/>
  <c r="D66" i="12" l="1"/>
  <c r="D67" i="12" s="1"/>
  <c r="D68" i="12" s="1"/>
  <c r="D69" i="12" s="1"/>
  <c r="D70" i="12" s="1"/>
  <c r="D71" i="12" s="1"/>
  <c r="D72" i="12" s="1"/>
  <c r="D73" i="12" s="1"/>
  <c r="D74" i="12" s="1"/>
  <c r="D75" i="12" s="1"/>
  <c r="D76" i="12" s="1"/>
  <c r="D77" i="12" s="1"/>
  <c r="D78" i="12" s="1"/>
  <c r="D79" i="12" s="1"/>
  <c r="D80" i="12" s="1"/>
  <c r="D81" i="12" s="1"/>
  <c r="D82" i="12" s="1"/>
  <c r="D83" i="12" s="1"/>
  <c r="D84" i="12" s="1"/>
  <c r="D85" i="12" s="1"/>
  <c r="D86" i="12" s="1"/>
  <c r="D87" i="12" s="1"/>
  <c r="D88" i="12" s="1"/>
  <c r="D89" i="12" s="1"/>
  <c r="D90" i="12" s="1"/>
  <c r="D91" i="12" s="1"/>
  <c r="D92" i="12" s="1"/>
  <c r="D93" i="12" s="1"/>
  <c r="D94" i="12" s="1"/>
  <c r="D95" i="12" s="1"/>
  <c r="D96" i="12" s="1"/>
  <c r="D97" i="12" s="1"/>
  <c r="D98" i="12" s="1"/>
  <c r="D99" i="12" s="1"/>
  <c r="D100" i="12" s="1"/>
  <c r="D101" i="12" s="1"/>
  <c r="D102" i="12" s="1"/>
  <c r="D103" i="12" s="1"/>
  <c r="D104" i="12" s="1"/>
  <c r="D105" i="12" s="1"/>
  <c r="D106" i="12" s="1"/>
  <c r="D107" i="12" s="1"/>
  <c r="D108" i="12" s="1"/>
  <c r="D109" i="12" s="1"/>
  <c r="D110" i="12" s="1"/>
  <c r="D111" i="12" s="1"/>
  <c r="D112" i="12" s="1"/>
  <c r="D113" i="12" s="1"/>
  <c r="D114" i="12" s="1"/>
  <c r="D115" i="12" s="1"/>
  <c r="D116" i="12" s="1"/>
  <c r="D117" i="12" s="1"/>
  <c r="D118" i="12" s="1"/>
  <c r="D119" i="12" s="1"/>
  <c r="D120" i="12" s="1"/>
  <c r="D121" i="12" s="1"/>
  <c r="D122" i="12" s="1"/>
  <c r="D123" i="12" s="1"/>
  <c r="D124" i="12" s="1"/>
  <c r="D125" i="12" s="1"/>
  <c r="D126" i="12" s="1"/>
  <c r="D127" i="12" s="1"/>
  <c r="D128" i="12" s="1"/>
  <c r="D129" i="12" s="1"/>
  <c r="D130" i="12" s="1"/>
  <c r="D131" i="12" s="1"/>
  <c r="D132" i="12" s="1"/>
  <c r="D133" i="12" s="1"/>
  <c r="D134" i="12" s="1"/>
  <c r="D135" i="12" s="1"/>
  <c r="D136" i="12" s="1"/>
  <c r="D137" i="12" s="1"/>
  <c r="D138" i="12" s="1"/>
  <c r="D139" i="12" s="1"/>
  <c r="D140" i="12" s="1"/>
  <c r="D141" i="12" s="1"/>
  <c r="D142" i="12" s="1"/>
  <c r="D143" i="12" s="1"/>
  <c r="D144" i="12" s="1"/>
  <c r="D145" i="12" s="1"/>
  <c r="D146" i="12" s="1"/>
  <c r="D147" i="12" s="1"/>
  <c r="D148" i="12" s="1"/>
  <c r="D149" i="12" s="1"/>
  <c r="D150" i="12" s="1"/>
  <c r="D151" i="12" s="1"/>
  <c r="D152" i="12" s="1"/>
  <c r="D153" i="12" s="1"/>
  <c r="D154" i="12" s="1"/>
  <c r="D155" i="12" s="1"/>
  <c r="D156" i="12" s="1"/>
  <c r="D157" i="12" s="1"/>
  <c r="D158" i="12" s="1"/>
  <c r="D159" i="12" s="1"/>
  <c r="D160" i="12" s="1"/>
  <c r="D161" i="12" s="1"/>
  <c r="D162" i="12" s="1"/>
  <c r="D163" i="12" s="1"/>
  <c r="D164" i="12" s="1"/>
  <c r="D165" i="12" s="1"/>
  <c r="D166" i="12" s="1"/>
  <c r="D167" i="12" s="1"/>
  <c r="D168" i="12" s="1"/>
  <c r="D169" i="12" s="1"/>
  <c r="D170" i="12" s="1"/>
  <c r="D171" i="12" s="1"/>
  <c r="D172" i="12" s="1"/>
  <c r="D173" i="12" s="1"/>
  <c r="D174" i="12" s="1"/>
  <c r="D175" i="12" s="1"/>
  <c r="D176" i="12" s="1"/>
  <c r="D177" i="12" s="1"/>
  <c r="D178" i="12" s="1"/>
  <c r="D179" i="12" s="1"/>
  <c r="D180" i="12" s="1"/>
  <c r="D181" i="12" s="1"/>
  <c r="D182" i="12" s="1"/>
  <c r="D183" i="12" s="1"/>
  <c r="D184" i="12" s="1"/>
  <c r="D185" i="12" s="1"/>
  <c r="D186" i="12" s="1"/>
  <c r="D187" i="12" s="1"/>
  <c r="D188" i="12" s="1"/>
  <c r="D189" i="12" s="1"/>
  <c r="D190" i="12" s="1"/>
  <c r="D191" i="12" s="1"/>
  <c r="D192" i="12" s="1"/>
  <c r="D193" i="12" s="1"/>
  <c r="D194" i="12" s="1"/>
  <c r="D195" i="12" s="1"/>
  <c r="D196" i="12" s="1"/>
  <c r="D197" i="12" s="1"/>
  <c r="D198" i="12" s="1"/>
  <c r="D199" i="12" s="1"/>
  <c r="D200" i="12" s="1"/>
  <c r="D201" i="12" s="1"/>
  <c r="D202" i="12" s="1"/>
  <c r="D203" i="12" s="1"/>
  <c r="D204" i="12" s="1"/>
  <c r="D205" i="12" s="1"/>
  <c r="D206" i="12" s="1"/>
  <c r="D207" i="12" s="1"/>
  <c r="D208" i="12" s="1"/>
  <c r="D209" i="12" s="1"/>
  <c r="D210" i="12" s="1"/>
  <c r="D211" i="12" s="1"/>
  <c r="D212" i="12" s="1"/>
  <c r="D213" i="12" s="1"/>
  <c r="D214" i="12" s="1"/>
  <c r="D215" i="12" s="1"/>
  <c r="D216" i="12" s="1"/>
  <c r="D217" i="12" s="1"/>
  <c r="D218" i="12" s="1"/>
  <c r="D219" i="12" s="1"/>
  <c r="D220" i="12" s="1"/>
  <c r="D221" i="12" s="1"/>
  <c r="D222" i="12" s="1"/>
  <c r="D223" i="12" s="1"/>
  <c r="D224" i="12" s="1"/>
  <c r="D225" i="12" s="1"/>
  <c r="D226" i="12" s="1"/>
  <c r="D227" i="12" s="1"/>
  <c r="D228" i="12" s="1"/>
  <c r="D229" i="12" s="1"/>
  <c r="D230" i="12" s="1"/>
  <c r="D231" i="12" s="1"/>
  <c r="D232" i="12" s="1"/>
  <c r="D233" i="12" s="1"/>
  <c r="D234" i="12" s="1"/>
  <c r="D235" i="12" s="1"/>
  <c r="D236" i="12" s="1"/>
  <c r="D237" i="12" s="1"/>
  <c r="D238" i="12" s="1"/>
  <c r="D239" i="12" s="1"/>
  <c r="D240" i="12" s="1"/>
  <c r="D241" i="12" s="1"/>
  <c r="D242" i="12" s="1"/>
  <c r="D243" i="12" s="1"/>
  <c r="D244" i="12" s="1"/>
  <c r="D245" i="12" s="1"/>
  <c r="D246" i="12" s="1"/>
  <c r="D247" i="12" s="1"/>
  <c r="D248" i="12" s="1"/>
  <c r="D249" i="12" s="1"/>
  <c r="D250" i="12" s="1"/>
  <c r="D251" i="12" s="1"/>
  <c r="D252" i="12" s="1"/>
  <c r="D253" i="12" s="1"/>
  <c r="D254" i="12" s="1"/>
  <c r="D255" i="12" s="1"/>
  <c r="D256" i="12" s="1"/>
  <c r="D257" i="12" s="1"/>
  <c r="D258" i="12" s="1"/>
  <c r="D259" i="12" s="1"/>
  <c r="D260" i="12" s="1"/>
  <c r="D261" i="12" s="1"/>
  <c r="D262" i="12" s="1"/>
  <c r="D263" i="12" s="1"/>
  <c r="D264" i="12" s="1"/>
  <c r="D265" i="12" s="1"/>
  <c r="D266" i="12" s="1"/>
  <c r="D267" i="12" s="1"/>
  <c r="D268" i="12" s="1"/>
  <c r="D269" i="12" s="1"/>
  <c r="D270" i="12" s="1"/>
  <c r="D271" i="12" s="1"/>
  <c r="D272" i="12" s="1"/>
  <c r="D273" i="12" s="1"/>
  <c r="D274" i="12" s="1"/>
  <c r="D275" i="12" s="1"/>
  <c r="D276" i="12" s="1"/>
  <c r="D277" i="12" s="1"/>
  <c r="D278" i="12" s="1"/>
  <c r="D279" i="12" s="1"/>
  <c r="D280" i="12" s="1"/>
  <c r="D281" i="12" s="1"/>
  <c r="D282" i="12" s="1"/>
  <c r="D283" i="12" s="1"/>
  <c r="D284" i="12" s="1"/>
  <c r="D285" i="12" s="1"/>
  <c r="D286" i="12" s="1"/>
  <c r="D287" i="12" s="1"/>
  <c r="D288" i="12" s="1"/>
  <c r="D289" i="12" s="1"/>
  <c r="D290" i="12" s="1"/>
  <c r="D291" i="12" s="1"/>
  <c r="D292" i="12" s="1"/>
  <c r="D293" i="12" s="1"/>
  <c r="D294" i="12" s="1"/>
  <c r="D295" i="12" s="1"/>
  <c r="D296" i="12" s="1"/>
  <c r="D297" i="12" s="1"/>
  <c r="D298" i="12" s="1"/>
  <c r="D299" i="12" s="1"/>
  <c r="D300" i="12" s="1"/>
  <c r="D301" i="12" s="1"/>
  <c r="D302" i="12" s="1"/>
  <c r="D303" i="12" s="1"/>
  <c r="D304" i="12" s="1"/>
  <c r="D305" i="12" s="1"/>
  <c r="D306" i="12" s="1"/>
  <c r="D307" i="12" s="1"/>
  <c r="D308" i="12" s="1"/>
  <c r="D309" i="12" s="1"/>
  <c r="D310" i="12" s="1"/>
  <c r="D311" i="12" s="1"/>
  <c r="D312" i="12" s="1"/>
  <c r="D313" i="12" s="1"/>
  <c r="D314" i="12" s="1"/>
  <c r="D315" i="12" s="1"/>
  <c r="D316" i="12" s="1"/>
  <c r="D317" i="12" s="1"/>
  <c r="D318" i="12" s="1"/>
  <c r="D319" i="12" s="1"/>
  <c r="D320" i="12" s="1"/>
  <c r="D321" i="12" s="1"/>
  <c r="D322" i="12" s="1"/>
  <c r="D323" i="12" s="1"/>
  <c r="D324" i="12" s="1"/>
  <c r="D325" i="12" s="1"/>
  <c r="D326" i="12" s="1"/>
  <c r="D327" i="12" s="1"/>
  <c r="D328" i="12" s="1"/>
  <c r="D329" i="12" s="1"/>
  <c r="D330" i="12" s="1"/>
  <c r="D331" i="12" s="1"/>
  <c r="D332" i="12" s="1"/>
  <c r="D333" i="12" s="1"/>
  <c r="D334" i="12" s="1"/>
  <c r="D335" i="12" s="1"/>
  <c r="D336" i="12" s="1"/>
  <c r="D337" i="12" s="1"/>
  <c r="D338" i="12" s="1"/>
  <c r="D339" i="12" s="1"/>
  <c r="D340" i="12" s="1"/>
  <c r="D341" i="12" s="1"/>
  <c r="D342" i="12" s="1"/>
  <c r="D343" i="12" s="1"/>
  <c r="D344" i="12" s="1"/>
  <c r="D345" i="12" s="1"/>
  <c r="D346" i="12" s="1"/>
  <c r="D347" i="12" s="1"/>
  <c r="D348" i="12" s="1"/>
  <c r="D349" i="12" s="1"/>
  <c r="D350" i="12" s="1"/>
  <c r="D351" i="12" s="1"/>
  <c r="D352" i="12" s="1"/>
  <c r="D353" i="12" s="1"/>
  <c r="D354" i="12" s="1"/>
  <c r="D355" i="12" s="1"/>
  <c r="D356" i="12" s="1"/>
  <c r="D357" i="12" s="1"/>
  <c r="D358" i="12" s="1"/>
  <c r="D359" i="12" s="1"/>
  <c r="D360" i="12" s="1"/>
  <c r="D361" i="12" s="1"/>
  <c r="D362" i="12" s="1"/>
  <c r="D363" i="12" s="1"/>
  <c r="D364" i="12" s="1"/>
  <c r="D365" i="12" s="1"/>
  <c r="D366" i="12" s="1"/>
  <c r="D367" i="12" s="1"/>
  <c r="D368" i="12" s="1"/>
  <c r="D369" i="12" s="1"/>
  <c r="D370" i="12" s="1"/>
  <c r="D371" i="12" s="1"/>
  <c r="D372" i="12" s="1"/>
  <c r="D373" i="12" s="1"/>
  <c r="D374" i="12" s="1"/>
  <c r="D375" i="12" s="1"/>
  <c r="D376" i="12" s="1"/>
  <c r="D377" i="12" s="1"/>
  <c r="D378" i="12" s="1"/>
  <c r="D379" i="12" s="1"/>
  <c r="D380" i="12" s="1"/>
  <c r="D381" i="12" s="1"/>
  <c r="D382" i="12" s="1"/>
  <c r="D383" i="12" s="1"/>
  <c r="D384" i="12" s="1"/>
  <c r="D385" i="12" s="1"/>
  <c r="D386" i="12" s="1"/>
  <c r="D387" i="12" s="1"/>
  <c r="D388" i="12" s="1"/>
  <c r="D389" i="12" s="1"/>
  <c r="D390" i="12" s="1"/>
  <c r="D391" i="12" s="1"/>
  <c r="D392" i="12" s="1"/>
  <c r="D393" i="12" s="1"/>
  <c r="D394" i="12" s="1"/>
  <c r="D395" i="12" s="1"/>
  <c r="D396" i="12" s="1"/>
  <c r="D397" i="12" s="1"/>
  <c r="D398" i="12" s="1"/>
  <c r="D399" i="12" s="1"/>
  <c r="D400" i="12" s="1"/>
  <c r="D401" i="12" s="1"/>
  <c r="D402" i="12" s="1"/>
  <c r="D403" i="12" s="1"/>
  <c r="D404" i="12" s="1"/>
  <c r="D405" i="12" s="1"/>
  <c r="D406" i="12" s="1"/>
  <c r="D407" i="12" s="1"/>
  <c r="D408" i="12" s="1"/>
  <c r="D409" i="12" s="1"/>
  <c r="D410" i="12" s="1"/>
  <c r="D411" i="12" s="1"/>
  <c r="D412" i="12" s="1"/>
  <c r="D413" i="12" s="1"/>
  <c r="D414" i="12" s="1"/>
  <c r="D415" i="12" s="1"/>
  <c r="D416" i="12" s="1"/>
  <c r="D417" i="12" s="1"/>
  <c r="D418" i="12" s="1"/>
  <c r="D419" i="12" s="1"/>
  <c r="D420" i="12" s="1"/>
  <c r="D421" i="12" s="1"/>
  <c r="D422" i="12" s="1"/>
  <c r="D423" i="12" s="1"/>
  <c r="D424" i="12" s="1"/>
  <c r="D425" i="12" s="1"/>
  <c r="D426" i="12" s="1"/>
  <c r="D427" i="12" s="1"/>
  <c r="D428" i="12" s="1"/>
  <c r="D429" i="12" s="1"/>
  <c r="D430" i="12" s="1"/>
  <c r="D431" i="12" s="1"/>
  <c r="D432" i="12" s="1"/>
  <c r="D433" i="12" s="1"/>
  <c r="D434" i="12" s="1"/>
  <c r="D435" i="12" s="1"/>
  <c r="D436" i="12" s="1"/>
  <c r="D437" i="12" s="1"/>
  <c r="D438" i="12" s="1"/>
  <c r="D439" i="12" s="1"/>
  <c r="D440" i="12" s="1"/>
  <c r="D441" i="12" s="1"/>
  <c r="D442" i="12" s="1"/>
  <c r="D443" i="12" s="1"/>
  <c r="D444" i="12" s="1"/>
  <c r="D445" i="12" s="1"/>
  <c r="D446" i="12" s="1"/>
  <c r="D447" i="12" s="1"/>
  <c r="D448" i="12" s="1"/>
  <c r="D449" i="12" s="1"/>
  <c r="D450" i="12" s="1"/>
  <c r="D451" i="12" s="1"/>
  <c r="D452" i="12" s="1"/>
  <c r="D453" i="12" s="1"/>
  <c r="D454" i="12" s="1"/>
  <c r="D455" i="12" s="1"/>
  <c r="D456" i="12" s="1"/>
  <c r="D457" i="12" s="1"/>
  <c r="D458" i="12" s="1"/>
  <c r="D459" i="12" s="1"/>
  <c r="D460" i="12" s="1"/>
  <c r="D461" i="12" s="1"/>
  <c r="D462" i="12" s="1"/>
  <c r="D463" i="12" s="1"/>
  <c r="D464" i="12" s="1"/>
  <c r="D465" i="12" s="1"/>
  <c r="D466" i="12" s="1"/>
  <c r="D467" i="12" s="1"/>
  <c r="D468" i="12" s="1"/>
  <c r="D469" i="12" s="1"/>
  <c r="D470" i="12" s="1"/>
  <c r="D471" i="12" s="1"/>
  <c r="D472" i="12" s="1"/>
  <c r="D473" i="12" s="1"/>
  <c r="D474" i="12" s="1"/>
  <c r="D475" i="12" s="1"/>
  <c r="D476" i="12" s="1"/>
  <c r="D477" i="12" s="1"/>
  <c r="D478" i="12" s="1"/>
  <c r="D479" i="12" s="1"/>
  <c r="D480" i="12" s="1"/>
  <c r="D481" i="12" s="1"/>
  <c r="D482" i="12" s="1"/>
  <c r="D483" i="12" s="1"/>
  <c r="D484" i="12" s="1"/>
  <c r="D485" i="12" s="1"/>
  <c r="D486" i="12" s="1"/>
  <c r="D487" i="12" s="1"/>
  <c r="D488" i="12" s="1"/>
  <c r="D489" i="12" s="1"/>
  <c r="D490" i="12" s="1"/>
  <c r="D491" i="12" s="1"/>
  <c r="D492" i="12" s="1"/>
  <c r="D493" i="12" s="1"/>
  <c r="D494" i="12" s="1"/>
  <c r="D495" i="12" s="1"/>
  <c r="D496" i="12" s="1"/>
  <c r="D497" i="12" s="1"/>
  <c r="D498" i="12" s="1"/>
  <c r="D499" i="12" s="1"/>
  <c r="D500" i="12" s="1"/>
  <c r="D501" i="12" s="1"/>
  <c r="D502" i="12" s="1"/>
  <c r="D503" i="12" s="1"/>
  <c r="D504" i="12" s="1"/>
  <c r="D505" i="12" s="1"/>
  <c r="D506" i="12" s="1"/>
  <c r="D507" i="12" s="1"/>
  <c r="D508" i="12" s="1"/>
  <c r="D509" i="12" s="1"/>
  <c r="D510" i="12" s="1"/>
  <c r="D511" i="12" s="1"/>
  <c r="D512" i="12" s="1"/>
  <c r="D513" i="12" s="1"/>
  <c r="D514" i="12" s="1"/>
  <c r="D515" i="12" s="1"/>
  <c r="D516" i="12" s="1"/>
  <c r="D517" i="12" s="1"/>
  <c r="D518" i="12" s="1"/>
  <c r="D519" i="12" s="1"/>
  <c r="D520" i="12" s="1"/>
  <c r="D521" i="12" s="1"/>
  <c r="D522" i="12" s="1"/>
  <c r="D523" i="12" s="1"/>
  <c r="D524" i="12" s="1"/>
  <c r="D525" i="12" s="1"/>
  <c r="D526" i="12" s="1"/>
  <c r="D527" i="12" s="1"/>
  <c r="D528" i="12" s="1"/>
  <c r="D529" i="12" s="1"/>
  <c r="D530" i="12" s="1"/>
  <c r="D531" i="12" s="1"/>
  <c r="D532" i="12" s="1"/>
  <c r="D533" i="12" s="1"/>
  <c r="D534" i="12" s="1"/>
  <c r="D535" i="12" s="1"/>
  <c r="D536" i="12" s="1"/>
  <c r="D537" i="12" s="1"/>
  <c r="D538" i="12" s="1"/>
  <c r="D539" i="12" s="1"/>
  <c r="D540" i="12" s="1"/>
  <c r="D541" i="12" s="1"/>
  <c r="D542" i="12" s="1"/>
  <c r="D543" i="12" s="1"/>
  <c r="D544" i="12" s="1"/>
  <c r="D545" i="12" s="1"/>
  <c r="D546" i="12" s="1"/>
  <c r="D547" i="12" s="1"/>
  <c r="D548" i="12" s="1"/>
  <c r="D549" i="12" s="1"/>
  <c r="D550" i="12" s="1"/>
  <c r="D551" i="12" s="1"/>
  <c r="D552" i="12" s="1"/>
  <c r="D553" i="12" s="1"/>
  <c r="D554" i="12" s="1"/>
  <c r="D555" i="12" s="1"/>
  <c r="D556" i="12" s="1"/>
  <c r="D557" i="12" s="1"/>
  <c r="D558" i="12" s="1"/>
  <c r="D559" i="12" s="1"/>
  <c r="D560" i="12" s="1"/>
  <c r="D561" i="12" s="1"/>
  <c r="D562" i="12" s="1"/>
  <c r="D563" i="12" s="1"/>
  <c r="D564" i="12" s="1"/>
  <c r="D565" i="12" s="1"/>
  <c r="D566" i="12" s="1"/>
  <c r="D567" i="12" s="1"/>
  <c r="D568" i="12" s="1"/>
  <c r="D569" i="12" s="1"/>
  <c r="D570" i="12" s="1"/>
  <c r="D571" i="12" s="1"/>
  <c r="D572" i="12" s="1"/>
  <c r="D573" i="12" s="1"/>
  <c r="D574" i="12" s="1"/>
  <c r="D575" i="12" s="1"/>
  <c r="D576" i="12" s="1"/>
  <c r="D577" i="12" s="1"/>
  <c r="D578" i="12" s="1"/>
  <c r="D579" i="12" s="1"/>
  <c r="D580" i="12" s="1"/>
  <c r="D581" i="12" s="1"/>
  <c r="D582" i="12" s="1"/>
  <c r="D583" i="12" s="1"/>
  <c r="D584" i="12" s="1"/>
  <c r="D585" i="12" s="1"/>
  <c r="D586" i="12" s="1"/>
  <c r="D587" i="12" s="1"/>
  <c r="D588" i="12" s="1"/>
  <c r="D589" i="12" s="1"/>
  <c r="D590" i="12" s="1"/>
  <c r="D591" i="12" s="1"/>
  <c r="D592" i="12" s="1"/>
  <c r="D593" i="12" s="1"/>
  <c r="D594" i="12" s="1"/>
  <c r="D595" i="12" s="1"/>
  <c r="D596" i="12" s="1"/>
  <c r="D597" i="12" s="1"/>
  <c r="D598" i="12" s="1"/>
  <c r="D599" i="12" s="1"/>
  <c r="D600" i="12" s="1"/>
  <c r="D601" i="12" s="1"/>
  <c r="D602" i="12" s="1"/>
  <c r="D603" i="12" s="1"/>
  <c r="D604" i="12" s="1"/>
  <c r="D605" i="12" s="1"/>
  <c r="D606" i="12" s="1"/>
  <c r="D607" i="12" s="1"/>
  <c r="D608" i="12" s="1"/>
  <c r="D609" i="12" s="1"/>
  <c r="D610" i="12" s="1"/>
  <c r="D611" i="12" s="1"/>
  <c r="D612" i="12" s="1"/>
  <c r="D613" i="12" s="1"/>
  <c r="D614" i="12" s="1"/>
  <c r="D615" i="12" s="1"/>
  <c r="D616" i="12" s="1"/>
  <c r="D617" i="12" s="1"/>
  <c r="D618" i="12" s="1"/>
  <c r="D619" i="12" s="1"/>
  <c r="D620" i="12" s="1"/>
  <c r="D621" i="12" s="1"/>
  <c r="D622" i="12" s="1"/>
  <c r="D623" i="12" s="1"/>
  <c r="D624" i="12" s="1"/>
  <c r="D625" i="12" s="1"/>
  <c r="D626" i="12" s="1"/>
  <c r="D627" i="12" s="1"/>
  <c r="D628" i="12" s="1"/>
  <c r="D629" i="12" s="1"/>
  <c r="D630" i="12" s="1"/>
  <c r="D631" i="12" s="1"/>
  <c r="D632" i="12" s="1"/>
  <c r="D633" i="12" s="1"/>
  <c r="D634" i="12" s="1"/>
  <c r="D635" i="12" s="1"/>
  <c r="D636" i="12" s="1"/>
  <c r="D637" i="12" s="1"/>
  <c r="D638" i="12" s="1"/>
  <c r="D639" i="12" s="1"/>
  <c r="D640" i="12" s="1"/>
  <c r="D641" i="12" s="1"/>
  <c r="D642" i="12" s="1"/>
  <c r="D643" i="12" s="1"/>
  <c r="D644" i="12" s="1"/>
  <c r="D645" i="12" s="1"/>
  <c r="D646" i="12" s="1"/>
  <c r="D647" i="12" s="1"/>
  <c r="D648" i="12" s="1"/>
  <c r="D649" i="12" s="1"/>
  <c r="D650" i="12" s="1"/>
  <c r="D651" i="12" s="1"/>
  <c r="D652" i="12" s="1"/>
  <c r="D653" i="12" s="1"/>
  <c r="D654" i="12" s="1"/>
  <c r="D655" i="12" s="1"/>
  <c r="D656" i="12" s="1"/>
  <c r="D657" i="12" s="1"/>
  <c r="D658" i="12" s="1"/>
  <c r="D659" i="12" s="1"/>
  <c r="D660" i="12" s="1"/>
  <c r="D661" i="12" s="1"/>
  <c r="D662" i="12" s="1"/>
  <c r="D663" i="12" s="1"/>
  <c r="D664" i="12" s="1"/>
  <c r="D665" i="12" s="1"/>
  <c r="D666" i="12" s="1"/>
  <c r="D667" i="12" s="1"/>
  <c r="D668" i="12" s="1"/>
  <c r="D669" i="12" s="1"/>
  <c r="D670" i="12" s="1"/>
  <c r="D671" i="12" s="1"/>
  <c r="D672" i="12" s="1"/>
  <c r="D673" i="12" s="1"/>
  <c r="D674" i="12" s="1"/>
  <c r="D675" i="12" s="1"/>
  <c r="D676" i="12" s="1"/>
  <c r="D677" i="12" s="1"/>
  <c r="D678" i="12" s="1"/>
  <c r="D679" i="12" s="1"/>
  <c r="D680" i="12" s="1"/>
  <c r="D681" i="12" s="1"/>
  <c r="D682" i="12" s="1"/>
  <c r="D683" i="12" s="1"/>
  <c r="D684" i="12" s="1"/>
  <c r="D685" i="12" s="1"/>
  <c r="D686" i="12" s="1"/>
  <c r="D687" i="12" s="1"/>
  <c r="D688" i="12" s="1"/>
  <c r="D689" i="12" s="1"/>
  <c r="D690" i="12" s="1"/>
  <c r="D691" i="12" s="1"/>
  <c r="D692" i="12" s="1"/>
  <c r="D693" i="12" s="1"/>
  <c r="D694" i="12" s="1"/>
  <c r="D695" i="12" s="1"/>
  <c r="D696" i="12" s="1"/>
  <c r="D697" i="12" s="1"/>
  <c r="D698" i="12" s="1"/>
  <c r="D699" i="12" s="1"/>
  <c r="D700" i="12" s="1"/>
  <c r="D701" i="12" s="1"/>
  <c r="D702" i="12" s="1"/>
  <c r="D703" i="12" s="1"/>
  <c r="D704" i="12" s="1"/>
  <c r="D705" i="12" s="1"/>
  <c r="D706" i="12" s="1"/>
  <c r="D707" i="12" s="1"/>
  <c r="D708" i="12" s="1"/>
  <c r="D709" i="12" s="1"/>
  <c r="D710" i="12" s="1"/>
  <c r="D711" i="12" s="1"/>
  <c r="D712" i="12" s="1"/>
  <c r="D713" i="12" s="1"/>
  <c r="D714" i="12" s="1"/>
  <c r="D715" i="12" s="1"/>
  <c r="D716" i="12" s="1"/>
  <c r="D717" i="12" s="1"/>
  <c r="D718" i="12" s="1"/>
  <c r="D719" i="12" s="1"/>
  <c r="D720" i="12" s="1"/>
  <c r="D721" i="12" s="1"/>
  <c r="D722" i="12" s="1"/>
  <c r="D723" i="12" s="1"/>
  <c r="D724" i="12" s="1"/>
  <c r="D725" i="12" s="1"/>
  <c r="D726" i="12" s="1"/>
  <c r="D727" i="12" s="1"/>
  <c r="D728" i="12" s="1"/>
  <c r="D729" i="12" s="1"/>
  <c r="D730" i="12" s="1"/>
  <c r="D731" i="12" s="1"/>
  <c r="D732" i="12" s="1"/>
  <c r="D733" i="12" s="1"/>
  <c r="D734" i="12" s="1"/>
  <c r="D735" i="12" s="1"/>
  <c r="D736" i="12" s="1"/>
  <c r="D737" i="12" s="1"/>
  <c r="D738" i="12" s="1"/>
  <c r="D739" i="12" s="1"/>
  <c r="D740" i="12" s="1"/>
  <c r="D741" i="12" s="1"/>
  <c r="D742" i="12" s="1"/>
  <c r="D743" i="12" s="1"/>
  <c r="D744" i="12" s="1"/>
  <c r="D745" i="12" s="1"/>
  <c r="D746" i="12" s="1"/>
  <c r="D747" i="12" s="1"/>
  <c r="D748" i="12" s="1"/>
  <c r="D749" i="12" s="1"/>
  <c r="D750" i="12" s="1"/>
  <c r="D751" i="12" s="1"/>
  <c r="D752" i="12" s="1"/>
  <c r="D753" i="12" s="1"/>
  <c r="D754" i="12" s="1"/>
  <c r="D755" i="12" s="1"/>
  <c r="D756" i="12" s="1"/>
  <c r="D757" i="12" s="1"/>
  <c r="D758" i="12" s="1"/>
  <c r="D759" i="12" s="1"/>
  <c r="D760" i="12" s="1"/>
  <c r="D761" i="12" s="1"/>
  <c r="D762" i="12" s="1"/>
  <c r="D763" i="12" s="1"/>
  <c r="D764" i="12" s="1"/>
  <c r="D765" i="12" s="1"/>
  <c r="D766" i="12" s="1"/>
  <c r="D767" i="12" s="1"/>
  <c r="D768" i="12" s="1"/>
  <c r="D769" i="12" s="1"/>
  <c r="D770" i="12" s="1"/>
  <c r="D771" i="12" s="1"/>
  <c r="D772" i="12" s="1"/>
  <c r="D773" i="12" s="1"/>
  <c r="D774" i="12" s="1"/>
  <c r="D775" i="12" s="1"/>
  <c r="D776" i="12" s="1"/>
  <c r="D777" i="12" s="1"/>
  <c r="D778" i="12" s="1"/>
  <c r="D779" i="12" s="1"/>
  <c r="D780" i="12" s="1"/>
  <c r="D781" i="12" s="1"/>
  <c r="D782" i="12" s="1"/>
  <c r="D783" i="12" s="1"/>
  <c r="D784" i="12" s="1"/>
  <c r="D785" i="12" s="1"/>
  <c r="D786" i="12" s="1"/>
  <c r="D787" i="12" s="1"/>
  <c r="D788" i="12" s="1"/>
  <c r="D789" i="12" s="1"/>
  <c r="D790" i="12" s="1"/>
  <c r="D791" i="12" s="1"/>
  <c r="D792" i="12" s="1"/>
  <c r="D793" i="12" s="1"/>
  <c r="D794" i="12" s="1"/>
  <c r="D795" i="12" s="1"/>
  <c r="D796" i="12" s="1"/>
  <c r="D797" i="12" s="1"/>
  <c r="D798" i="12" s="1"/>
  <c r="D799" i="12" s="1"/>
  <c r="D800" i="12" s="1"/>
  <c r="D801" i="12" s="1"/>
  <c r="D802" i="12" s="1"/>
  <c r="D803" i="12" s="1"/>
  <c r="D804" i="12" s="1"/>
  <c r="D805" i="12" s="1"/>
  <c r="D806" i="12" s="1"/>
  <c r="D807" i="12" s="1"/>
  <c r="D808" i="12" s="1"/>
  <c r="D809" i="12" s="1"/>
  <c r="D810" i="12" s="1"/>
  <c r="D811" i="12" s="1"/>
  <c r="D812" i="12" s="1"/>
  <c r="D813" i="12" s="1"/>
  <c r="D814" i="12" s="1"/>
  <c r="D815" i="12" s="1"/>
  <c r="D816" i="12" s="1"/>
  <c r="D817" i="12" s="1"/>
  <c r="D818" i="12" s="1"/>
  <c r="D819" i="12" s="1"/>
  <c r="D820" i="12" s="1"/>
  <c r="D821" i="12" s="1"/>
  <c r="D822" i="12" s="1"/>
  <c r="D823" i="12" s="1"/>
  <c r="D824" i="12" s="1"/>
  <c r="D825" i="12" s="1"/>
  <c r="D826" i="12" s="1"/>
  <c r="D827" i="12" s="1"/>
  <c r="D828" i="12" s="1"/>
  <c r="D829" i="12" s="1"/>
  <c r="D830" i="12" s="1"/>
  <c r="D831" i="12" s="1"/>
  <c r="D832" i="12" s="1"/>
  <c r="D833" i="12" s="1"/>
  <c r="D834" i="12" s="1"/>
  <c r="D835" i="12" s="1"/>
  <c r="D836" i="12" s="1"/>
  <c r="D837" i="12" s="1"/>
  <c r="D838" i="12" s="1"/>
  <c r="D839" i="12" s="1"/>
  <c r="D840" i="12" s="1"/>
  <c r="D841" i="12" s="1"/>
  <c r="D842" i="12" s="1"/>
  <c r="D843" i="12" s="1"/>
  <c r="D844" i="12" s="1"/>
  <c r="D845" i="12" s="1"/>
  <c r="D846" i="12" s="1"/>
  <c r="D847" i="12" s="1"/>
  <c r="D848" i="12" s="1"/>
  <c r="D849" i="12" s="1"/>
  <c r="D850" i="12" s="1"/>
  <c r="D851" i="12" s="1"/>
  <c r="D852" i="12" s="1"/>
  <c r="D853" i="12" s="1"/>
  <c r="D854" i="12" s="1"/>
  <c r="D855" i="12" s="1"/>
  <c r="D856" i="12" s="1"/>
  <c r="D857" i="12" s="1"/>
  <c r="D858" i="12" s="1"/>
  <c r="D859" i="12" s="1"/>
  <c r="D860" i="12" s="1"/>
  <c r="D861" i="12" s="1"/>
  <c r="D862" i="12" s="1"/>
  <c r="D863" i="12" s="1"/>
  <c r="D864" i="12" s="1"/>
  <c r="D865" i="12" s="1"/>
  <c r="D866" i="12" s="1"/>
  <c r="D867" i="12" s="1"/>
  <c r="D868" i="12" s="1"/>
  <c r="D869" i="12" s="1"/>
  <c r="D870" i="12" s="1"/>
  <c r="D871" i="12" s="1"/>
  <c r="D872" i="12" s="1"/>
  <c r="D873" i="12" s="1"/>
  <c r="D874" i="12" s="1"/>
  <c r="D875" i="12" s="1"/>
  <c r="D876" i="12" s="1"/>
  <c r="D877" i="12" s="1"/>
  <c r="D878" i="12" s="1"/>
  <c r="D879" i="12" s="1"/>
  <c r="D880" i="12" s="1"/>
  <c r="D881" i="12" s="1"/>
  <c r="D882" i="12" s="1"/>
  <c r="D883" i="12" s="1"/>
  <c r="D884" i="12" s="1"/>
  <c r="D885" i="12" s="1"/>
  <c r="D886" i="12" s="1"/>
  <c r="D887" i="12" s="1"/>
  <c r="D888" i="12" s="1"/>
  <c r="D889" i="12" s="1"/>
  <c r="D890" i="12" s="1"/>
  <c r="D891" i="12" s="1"/>
  <c r="D892" i="12" s="1"/>
  <c r="D893" i="12" s="1"/>
  <c r="D894" i="12" s="1"/>
  <c r="D895" i="12" s="1"/>
  <c r="D896" i="12" s="1"/>
  <c r="D897" i="12" s="1"/>
  <c r="D898" i="12" s="1"/>
  <c r="D899" i="12" s="1"/>
  <c r="D900" i="12" s="1"/>
  <c r="D901" i="12" s="1"/>
  <c r="D902" i="12" s="1"/>
  <c r="D903" i="12" s="1"/>
  <c r="D904" i="12" s="1"/>
  <c r="D905" i="12" s="1"/>
  <c r="D906" i="12" s="1"/>
  <c r="D907" i="12" s="1"/>
  <c r="D908" i="12" s="1"/>
  <c r="D909" i="12" s="1"/>
  <c r="D910" i="12" s="1"/>
  <c r="D911" i="12" s="1"/>
  <c r="D912" i="12" s="1"/>
  <c r="D913" i="12" s="1"/>
  <c r="D914" i="12" s="1"/>
  <c r="D915" i="12" s="1"/>
  <c r="D916" i="12" s="1"/>
  <c r="D917" i="12" s="1"/>
  <c r="D918" i="12" s="1"/>
  <c r="D919" i="12" s="1"/>
  <c r="D920" i="12" s="1"/>
  <c r="D921" i="12" s="1"/>
  <c r="D922" i="12" s="1"/>
  <c r="D923" i="12" s="1"/>
  <c r="D924" i="12" s="1"/>
  <c r="D925" i="12" s="1"/>
  <c r="D926" i="12" s="1"/>
  <c r="D927" i="12" s="1"/>
  <c r="D928" i="12" s="1"/>
  <c r="D929" i="12" s="1"/>
  <c r="D930" i="12" s="1"/>
  <c r="D931" i="12" s="1"/>
  <c r="D932" i="12" s="1"/>
  <c r="D933" i="12" s="1"/>
  <c r="D934" i="12" s="1"/>
  <c r="D935" i="12" s="1"/>
  <c r="D936" i="12" s="1"/>
  <c r="D937" i="12" s="1"/>
  <c r="D938" i="12" s="1"/>
  <c r="D939" i="12" s="1"/>
  <c r="D940" i="12" s="1"/>
  <c r="D941" i="12" s="1"/>
  <c r="D942" i="12" s="1"/>
  <c r="D943" i="12" s="1"/>
  <c r="D944" i="12" s="1"/>
  <c r="D945" i="12" s="1"/>
  <c r="D946" i="12" s="1"/>
  <c r="D947" i="12" s="1"/>
  <c r="D948" i="12" s="1"/>
  <c r="D949" i="12" s="1"/>
  <c r="D950" i="12" s="1"/>
  <c r="D951" i="12" s="1"/>
  <c r="D952" i="12" s="1"/>
  <c r="D953" i="12" s="1"/>
  <c r="D954" i="12" s="1"/>
  <c r="D955" i="12" s="1"/>
  <c r="D956" i="12" s="1"/>
  <c r="D957" i="12" s="1"/>
  <c r="D958" i="12" s="1"/>
  <c r="D959" i="12" s="1"/>
  <c r="D960" i="12" s="1"/>
  <c r="D961" i="12" s="1"/>
  <c r="D962" i="12" s="1"/>
  <c r="D963" i="12" s="1"/>
  <c r="D964" i="12" s="1"/>
  <c r="D965" i="12" s="1"/>
  <c r="D966" i="12" s="1"/>
  <c r="D967" i="12" s="1"/>
  <c r="D968" i="12" s="1"/>
  <c r="D969" i="12" s="1"/>
  <c r="D970" i="12" s="1"/>
  <c r="D971" i="12" s="1"/>
  <c r="D972" i="12" s="1"/>
  <c r="D973" i="12" s="1"/>
  <c r="D974" i="12" s="1"/>
  <c r="D975" i="12" s="1"/>
  <c r="D976" i="12" s="1"/>
  <c r="D977" i="12" s="1"/>
  <c r="D978" i="12" s="1"/>
  <c r="D979" i="12" s="1"/>
  <c r="D980" i="12" s="1"/>
  <c r="D981" i="12" s="1"/>
  <c r="D982" i="12" s="1"/>
  <c r="D983" i="12" s="1"/>
  <c r="D984" i="12" s="1"/>
  <c r="D985" i="12" s="1"/>
  <c r="D986" i="12" s="1"/>
  <c r="D987" i="12" s="1"/>
  <c r="D988" i="12" s="1"/>
  <c r="D989" i="12" s="1"/>
  <c r="D990" i="12" s="1"/>
  <c r="D991" i="12" s="1"/>
  <c r="D992" i="12" s="1"/>
  <c r="D993" i="12" s="1"/>
  <c r="D994" i="12" s="1"/>
  <c r="D995" i="12" s="1"/>
  <c r="D996" i="12" s="1"/>
  <c r="D997" i="12" s="1"/>
  <c r="D998" i="12" s="1"/>
  <c r="D999" i="12" s="1"/>
  <c r="D1000" i="12" s="1"/>
  <c r="D1001" i="12" s="1"/>
  <c r="D1002" i="12" s="1"/>
  <c r="D1003" i="12" s="1"/>
  <c r="D1004" i="12" s="1"/>
  <c r="D1005" i="12" s="1"/>
  <c r="D1006" i="12" s="1"/>
  <c r="D1007" i="12" s="1"/>
  <c r="D1008" i="12" s="1"/>
  <c r="D1009" i="12" s="1"/>
  <c r="D1010" i="12" s="1"/>
  <c r="D1011" i="12" s="1"/>
  <c r="D1012" i="12" s="1"/>
  <c r="D1013" i="12" s="1"/>
  <c r="D1014" i="12" s="1"/>
  <c r="D1015" i="12" s="1"/>
  <c r="D1016" i="12" s="1"/>
  <c r="D1017" i="12" s="1"/>
  <c r="D1018" i="12" s="1"/>
  <c r="D1019" i="12" s="1"/>
  <c r="D1020" i="12" s="1"/>
  <c r="D1021" i="12" s="1"/>
  <c r="D1022" i="12" s="1"/>
  <c r="D1023" i="12" s="1"/>
  <c r="D1024" i="12" s="1"/>
  <c r="D1025" i="12" s="1"/>
  <c r="D1026" i="12" s="1"/>
  <c r="D1027" i="12" s="1"/>
  <c r="D1028" i="12" s="1"/>
  <c r="D1029" i="12" s="1"/>
  <c r="D1030" i="12" s="1"/>
  <c r="D1031" i="12" s="1"/>
  <c r="D1032" i="12" s="1"/>
  <c r="D1033" i="12" s="1"/>
  <c r="D1034" i="12" s="1"/>
  <c r="D1035" i="12" s="1"/>
  <c r="D1036" i="12" s="1"/>
  <c r="D1037" i="12" s="1"/>
  <c r="D1038" i="12" s="1"/>
  <c r="D1039" i="12" s="1"/>
  <c r="D1040" i="12" s="1"/>
  <c r="D1041" i="12" s="1"/>
  <c r="D1042" i="12" s="1"/>
  <c r="D1043" i="12" s="1"/>
  <c r="D1044" i="12" s="1"/>
  <c r="D1045" i="12" s="1"/>
  <c r="D1046" i="12" s="1"/>
  <c r="D1047" i="12" s="1"/>
  <c r="D1048" i="12" s="1"/>
  <c r="D1049" i="12" s="1"/>
  <c r="D1050" i="12" s="1"/>
  <c r="D1051" i="12" s="1"/>
  <c r="D1052" i="12" s="1"/>
  <c r="D1053" i="12" s="1"/>
  <c r="D1054" i="12" s="1"/>
  <c r="D1055" i="12" s="1"/>
  <c r="D1056" i="12" s="1"/>
  <c r="D1057" i="12" s="1"/>
  <c r="D1058" i="12" s="1"/>
  <c r="D1059" i="12" s="1"/>
  <c r="D1060" i="12" s="1"/>
  <c r="D1061" i="12" s="1"/>
  <c r="D1062" i="12" s="1"/>
  <c r="D1063" i="12" s="1"/>
  <c r="D1064" i="12" s="1"/>
  <c r="D1065" i="12" s="1"/>
  <c r="D1066" i="12" s="1"/>
  <c r="D1067" i="12" s="1"/>
  <c r="D1068" i="12" s="1"/>
  <c r="D1069" i="12" s="1"/>
  <c r="D1070" i="12" s="1"/>
  <c r="D1071" i="12" s="1"/>
  <c r="D1072" i="12" s="1"/>
  <c r="D1073" i="12" s="1"/>
  <c r="D1074" i="12" s="1"/>
  <c r="D1075" i="12" s="1"/>
  <c r="D1076" i="12" s="1"/>
  <c r="D1077" i="12" s="1"/>
  <c r="D1078" i="12" s="1"/>
  <c r="D1079" i="12" s="1"/>
  <c r="D1080" i="12" s="1"/>
  <c r="D1081" i="12" s="1"/>
  <c r="D1082" i="12" s="1"/>
  <c r="D1083" i="12" s="1"/>
  <c r="D1084" i="12" s="1"/>
  <c r="D1085" i="12" s="1"/>
  <c r="D1086" i="12" s="1"/>
  <c r="D1087" i="12" s="1"/>
  <c r="D1088" i="12" s="1"/>
  <c r="D1089" i="12" s="1"/>
  <c r="D1090" i="12" s="1"/>
  <c r="D1091" i="12" s="1"/>
  <c r="D1092" i="12" s="1"/>
  <c r="D1093" i="12" s="1"/>
  <c r="D1094" i="12" s="1"/>
  <c r="D1095" i="12" s="1"/>
  <c r="D1096" i="12" s="1"/>
  <c r="D1097" i="12" s="1"/>
  <c r="D1098" i="12" s="1"/>
  <c r="D1099" i="12" s="1"/>
  <c r="D1100" i="12" s="1"/>
  <c r="D1101" i="12" s="1"/>
  <c r="D1102" i="12" s="1"/>
  <c r="D1103" i="12" s="1"/>
  <c r="D1104" i="12" s="1"/>
  <c r="D1105" i="12" s="1"/>
  <c r="D1106" i="12" s="1"/>
  <c r="D1107" i="12" s="1"/>
  <c r="D1108" i="12" s="1"/>
  <c r="D1109" i="12" s="1"/>
  <c r="D1110" i="12" s="1"/>
  <c r="D1111" i="12" s="1"/>
  <c r="D1112" i="12" s="1"/>
  <c r="D1113" i="12" s="1"/>
  <c r="D1114" i="12" s="1"/>
  <c r="D1115" i="12" s="1"/>
  <c r="D1116" i="12" s="1"/>
  <c r="D1117" i="12" s="1"/>
  <c r="D1118" i="12" s="1"/>
  <c r="D1119" i="12" s="1"/>
  <c r="D1120" i="12" s="1"/>
  <c r="D1121" i="12" s="1"/>
  <c r="D1122" i="12" s="1"/>
  <c r="D1123" i="12" s="1"/>
  <c r="D1124" i="12" s="1"/>
  <c r="D1125" i="12" s="1"/>
  <c r="D1126" i="12" s="1"/>
  <c r="D1127" i="12" s="1"/>
  <c r="D1128" i="12" s="1"/>
  <c r="D1129" i="12" s="1"/>
  <c r="D1130" i="12" s="1"/>
  <c r="D1131" i="12" s="1"/>
  <c r="D1132" i="12" s="1"/>
  <c r="D1133" i="12" s="1"/>
  <c r="D1134" i="12" s="1"/>
  <c r="D1135" i="12" s="1"/>
  <c r="D1136" i="12" s="1"/>
  <c r="D1137" i="12" s="1"/>
  <c r="D1138" i="12" s="1"/>
  <c r="D1139" i="12" s="1"/>
  <c r="D1140" i="12" s="1"/>
  <c r="D1141" i="12" s="1"/>
  <c r="D1142" i="12" s="1"/>
  <c r="D1143" i="12" s="1"/>
  <c r="D1144" i="12" s="1"/>
  <c r="D1145" i="12" s="1"/>
  <c r="D1146" i="12" s="1"/>
  <c r="D1147" i="12" s="1"/>
  <c r="D1148" i="12" s="1"/>
  <c r="D1149" i="12" s="1"/>
  <c r="D1150" i="12" s="1"/>
  <c r="D1151" i="12" s="1"/>
  <c r="D1152" i="12" s="1"/>
  <c r="D1153" i="12" s="1"/>
  <c r="D1154" i="12" s="1"/>
  <c r="D1155" i="12" s="1"/>
  <c r="D1156" i="12" s="1"/>
  <c r="D1157" i="12" s="1"/>
  <c r="D1158" i="12" s="1"/>
  <c r="D1159" i="12" s="1"/>
  <c r="D1160" i="12" s="1"/>
  <c r="D1161" i="12" s="1"/>
  <c r="D1162" i="12" s="1"/>
  <c r="D1163" i="12" s="1"/>
  <c r="D1164" i="12" s="1"/>
  <c r="D1165" i="12" s="1"/>
  <c r="D1166" i="12" s="1"/>
  <c r="D1167" i="12" s="1"/>
  <c r="D1168" i="12" s="1"/>
  <c r="D1169" i="12" s="1"/>
  <c r="D1170" i="12" s="1"/>
  <c r="D1171" i="12" s="1"/>
  <c r="D1172" i="12" s="1"/>
  <c r="D1173" i="12" s="1"/>
  <c r="D1174" i="12" s="1"/>
  <c r="D1175" i="12" s="1"/>
  <c r="D1176" i="12" s="1"/>
  <c r="D1177" i="12" s="1"/>
  <c r="D1178" i="12" s="1"/>
  <c r="D1179" i="12" s="1"/>
  <c r="D1180" i="12" s="1"/>
  <c r="D1181" i="12" s="1"/>
  <c r="D1182" i="12" s="1"/>
  <c r="D1183" i="12" s="1"/>
  <c r="D1184" i="12" s="1"/>
  <c r="D1185" i="12" s="1"/>
  <c r="D1186" i="12" s="1"/>
  <c r="D1187" i="12" s="1"/>
  <c r="D1188" i="12" s="1"/>
  <c r="D1189" i="12" s="1"/>
  <c r="D1190" i="12" s="1"/>
  <c r="D1191" i="12" s="1"/>
  <c r="D1192" i="12" s="1"/>
  <c r="D1193" i="12" s="1"/>
  <c r="D1194" i="12" s="1"/>
  <c r="D1195" i="12" s="1"/>
  <c r="D1196" i="12" s="1"/>
  <c r="D1197" i="12" s="1"/>
  <c r="D1198" i="12" s="1"/>
  <c r="D1199" i="12" s="1"/>
  <c r="D1200" i="12" s="1"/>
  <c r="D1201" i="12" s="1"/>
  <c r="D1202" i="12" s="1"/>
  <c r="D1203" i="12" s="1"/>
  <c r="D1204" i="12" s="1"/>
  <c r="D1205" i="12" s="1"/>
  <c r="D1206" i="12" s="1"/>
  <c r="D1207" i="12" s="1"/>
  <c r="D1208" i="12" s="1"/>
  <c r="D1209" i="12" s="1"/>
  <c r="D1210" i="12" s="1"/>
  <c r="D1211" i="12" s="1"/>
  <c r="D1212" i="12" s="1"/>
  <c r="D1213" i="12" s="1"/>
  <c r="D1214" i="12" s="1"/>
  <c r="D1215" i="12" s="1"/>
  <c r="D1216" i="12" s="1"/>
  <c r="D1217" i="12" s="1"/>
  <c r="D1218" i="12" s="1"/>
  <c r="D1219" i="12" s="1"/>
  <c r="D1220" i="12" s="1"/>
  <c r="D1221" i="12" s="1"/>
  <c r="D1222" i="12" s="1"/>
  <c r="D1223" i="12" s="1"/>
  <c r="D1224" i="12" s="1"/>
  <c r="D1225" i="12" s="1"/>
  <c r="D1226" i="12" s="1"/>
  <c r="D1227" i="12" s="1"/>
  <c r="D1228" i="12" s="1"/>
  <c r="D1229" i="12" s="1"/>
  <c r="D1230" i="12" s="1"/>
  <c r="D1231" i="12" s="1"/>
  <c r="D1232" i="12" s="1"/>
  <c r="D1233" i="12" s="1"/>
  <c r="D1234" i="12" s="1"/>
  <c r="D1235" i="12" s="1"/>
  <c r="D1236" i="12" s="1"/>
  <c r="D1237" i="12" s="1"/>
  <c r="D1238" i="12" s="1"/>
  <c r="D1239" i="12" s="1"/>
  <c r="D1240" i="12" s="1"/>
  <c r="D1241" i="12" s="1"/>
  <c r="D1242" i="12" s="1"/>
  <c r="D1243" i="12" s="1"/>
  <c r="D1244" i="12" s="1"/>
  <c r="D1245" i="12" s="1"/>
  <c r="D1246" i="12" s="1"/>
  <c r="D1247" i="12" s="1"/>
  <c r="D1248" i="12" s="1"/>
  <c r="D1249" i="12" s="1"/>
  <c r="D1250" i="12" s="1"/>
  <c r="D1251" i="12" s="1"/>
  <c r="D1252" i="12" s="1"/>
  <c r="D1253" i="12" s="1"/>
  <c r="D1254" i="12" s="1"/>
  <c r="D1255" i="12" s="1"/>
  <c r="D1256" i="12" s="1"/>
  <c r="D1257" i="12" s="1"/>
  <c r="D1258" i="12" s="1"/>
  <c r="D1259" i="12" s="1"/>
  <c r="D1260" i="12" s="1"/>
  <c r="D1261" i="12" s="1"/>
  <c r="D1262" i="12" s="1"/>
  <c r="D1263" i="12" s="1"/>
  <c r="D1264" i="12" s="1"/>
  <c r="D1265" i="12" s="1"/>
  <c r="D1266" i="12" s="1"/>
  <c r="D1267" i="12" s="1"/>
  <c r="D1268" i="12" s="1"/>
  <c r="D1269" i="12" s="1"/>
  <c r="D1270" i="12" s="1"/>
  <c r="D1271" i="12" s="1"/>
  <c r="D1272" i="12" s="1"/>
  <c r="D1273" i="12" s="1"/>
  <c r="D1274" i="12" s="1"/>
  <c r="D1275" i="12" s="1"/>
  <c r="D1276" i="12" s="1"/>
  <c r="D1277" i="12" s="1"/>
  <c r="D1278" i="12" s="1"/>
  <c r="D1279" i="12" s="1"/>
  <c r="D1280" i="12" s="1"/>
  <c r="D1281" i="12" s="1"/>
  <c r="D1282" i="12" s="1"/>
  <c r="D1283" i="12" s="1"/>
  <c r="D1284" i="12" s="1"/>
  <c r="D1285" i="12" s="1"/>
  <c r="D1286" i="12" s="1"/>
  <c r="D1287" i="12" s="1"/>
  <c r="D1288" i="12" s="1"/>
  <c r="D1289" i="12" s="1"/>
  <c r="D1290" i="12" s="1"/>
  <c r="D1291" i="12" s="1"/>
  <c r="D1292" i="12" s="1"/>
  <c r="D1293" i="12" s="1"/>
  <c r="D1294" i="12" s="1"/>
  <c r="D1295" i="12" s="1"/>
  <c r="D1296" i="12" s="1"/>
  <c r="D1297" i="12" s="1"/>
  <c r="D1298" i="12" s="1"/>
  <c r="D1299" i="12" s="1"/>
  <c r="D1300" i="12" s="1"/>
  <c r="D1301" i="12" s="1"/>
  <c r="D1302" i="12" s="1"/>
  <c r="D1303" i="12" s="1"/>
  <c r="D1304" i="12" s="1"/>
  <c r="D1305" i="12" s="1"/>
  <c r="D1306" i="12" s="1"/>
  <c r="D1307" i="12" s="1"/>
  <c r="D1308" i="12" s="1"/>
  <c r="D1309" i="12" s="1"/>
  <c r="D1310" i="12" s="1"/>
  <c r="D1311" i="12" s="1"/>
  <c r="D1312" i="12" s="1"/>
  <c r="D1313" i="12" s="1"/>
  <c r="D1314" i="12" s="1"/>
  <c r="D1315" i="12" s="1"/>
  <c r="D1316" i="12" s="1"/>
  <c r="D1317" i="12" s="1"/>
  <c r="D1318" i="12" s="1"/>
  <c r="D1319" i="12" s="1"/>
  <c r="D1320" i="12" s="1"/>
  <c r="D1321" i="12" s="1"/>
  <c r="D1322" i="12" s="1"/>
  <c r="D1323" i="12" s="1"/>
  <c r="D1324" i="12" s="1"/>
  <c r="D1325" i="12" s="1"/>
  <c r="D1326" i="12" s="1"/>
  <c r="D1327" i="12" s="1"/>
  <c r="D1328" i="12" s="1"/>
  <c r="D1329" i="12" s="1"/>
  <c r="D1330" i="12" s="1"/>
  <c r="D1331" i="12" s="1"/>
  <c r="D1332" i="12" s="1"/>
  <c r="D1333" i="12" s="1"/>
  <c r="D1334" i="12" s="1"/>
  <c r="D1335" i="12" s="1"/>
  <c r="D1336" i="12" s="1"/>
  <c r="D1337" i="12" s="1"/>
  <c r="D1338" i="12" s="1"/>
  <c r="D1339" i="12" s="1"/>
  <c r="D1340" i="12" s="1"/>
  <c r="D1341" i="12" s="1"/>
  <c r="D1342" i="12" s="1"/>
  <c r="D1343" i="12" s="1"/>
  <c r="D1344" i="12" s="1"/>
  <c r="D1345" i="12" s="1"/>
  <c r="D1346" i="12" s="1"/>
  <c r="D1347" i="12" s="1"/>
  <c r="D1348" i="12" s="1"/>
  <c r="D1349" i="12" s="1"/>
  <c r="D1350" i="12" s="1"/>
  <c r="D1351" i="12" s="1"/>
  <c r="D1352" i="12" s="1"/>
  <c r="D1353" i="12" s="1"/>
  <c r="D1354" i="12" s="1"/>
  <c r="D1355" i="12" s="1"/>
  <c r="D1356" i="12" s="1"/>
  <c r="D1357" i="12" s="1"/>
  <c r="D1358" i="12" s="1"/>
  <c r="D1359" i="12" s="1"/>
  <c r="D1360" i="12" s="1"/>
  <c r="D1361" i="12" s="1"/>
  <c r="D1362" i="12" s="1"/>
  <c r="D1363" i="12" s="1"/>
  <c r="D1364" i="12" s="1"/>
  <c r="D1365" i="12" s="1"/>
  <c r="D1366" i="12" s="1"/>
  <c r="D1367" i="12" s="1"/>
  <c r="D1368" i="12" s="1"/>
  <c r="D1369" i="12" s="1"/>
  <c r="D1370" i="12" s="1"/>
  <c r="D1371" i="12" s="1"/>
  <c r="D1372" i="12" s="1"/>
  <c r="D1373" i="12" s="1"/>
  <c r="D1374" i="12" s="1"/>
  <c r="D1375" i="12" s="1"/>
  <c r="D1376" i="12" s="1"/>
  <c r="D1377" i="12" s="1"/>
  <c r="D1378" i="12" s="1"/>
  <c r="D1379" i="12" s="1"/>
  <c r="D1380" i="12" s="1"/>
  <c r="D1381" i="12" s="1"/>
  <c r="D1382" i="12" s="1"/>
  <c r="D1383" i="12" s="1"/>
  <c r="D1384" i="12" s="1"/>
  <c r="D1385" i="12" s="1"/>
  <c r="D1386" i="12" s="1"/>
  <c r="D1387" i="12" s="1"/>
  <c r="D1388" i="12" s="1"/>
  <c r="D1389" i="12" s="1"/>
  <c r="D1390" i="12" s="1"/>
  <c r="D1391" i="12" s="1"/>
  <c r="D1392" i="12" s="1"/>
  <c r="D1393" i="12" s="1"/>
  <c r="D1394" i="12" s="1"/>
  <c r="D1395" i="12" s="1"/>
  <c r="D1396" i="12" s="1"/>
  <c r="D1397" i="12" s="1"/>
  <c r="D1398" i="12" s="1"/>
  <c r="D1399" i="12" s="1"/>
  <c r="D1400" i="12" s="1"/>
  <c r="D1401" i="12" s="1"/>
  <c r="D1402" i="12" s="1"/>
  <c r="D1403" i="12" s="1"/>
  <c r="D1404" i="12" s="1"/>
  <c r="D1405" i="12" s="1"/>
  <c r="D1406" i="12" s="1"/>
  <c r="D1407" i="12" s="1"/>
  <c r="D1408" i="12" s="1"/>
  <c r="D1409" i="12" s="1"/>
  <c r="D1410" i="12" s="1"/>
  <c r="D1411" i="12" s="1"/>
  <c r="D1412" i="12" s="1"/>
  <c r="D1413" i="12" s="1"/>
  <c r="D1414" i="12" s="1"/>
  <c r="D1415" i="12" s="1"/>
  <c r="D1416" i="12" s="1"/>
  <c r="D1417" i="12" s="1"/>
  <c r="D1418" i="12" s="1"/>
  <c r="D1419" i="12" s="1"/>
  <c r="D1420" i="12" s="1"/>
  <c r="D1421" i="12" s="1"/>
  <c r="D1422" i="12" s="1"/>
  <c r="D1423" i="12" s="1"/>
  <c r="D1424" i="12" s="1"/>
  <c r="D1425" i="12" s="1"/>
  <c r="D1426" i="12" s="1"/>
  <c r="D1427" i="12" s="1"/>
  <c r="D1428" i="12" s="1"/>
  <c r="D1429" i="12" s="1"/>
  <c r="D1430" i="12" s="1"/>
  <c r="D1431" i="12" s="1"/>
  <c r="D1432" i="12" s="1"/>
  <c r="D1433" i="12" s="1"/>
  <c r="D1434" i="12" s="1"/>
  <c r="D1435" i="12" s="1"/>
  <c r="D1436" i="12" s="1"/>
  <c r="D1437" i="12" s="1"/>
  <c r="D1438" i="12" s="1"/>
  <c r="D1439" i="12" s="1"/>
  <c r="D1440" i="12" s="1"/>
  <c r="D1441" i="12" s="1"/>
  <c r="D1442" i="12" s="1"/>
  <c r="D1443" i="12" s="1"/>
  <c r="D1444" i="12" s="1"/>
  <c r="D1445" i="12" s="1"/>
  <c r="D1446" i="12" s="1"/>
  <c r="D1447" i="12" s="1"/>
  <c r="D1448" i="12" s="1"/>
  <c r="D1449" i="12" s="1"/>
  <c r="D1450" i="12" s="1"/>
  <c r="D1451" i="12" s="1"/>
  <c r="D1452" i="12" s="1"/>
  <c r="D1453" i="12" s="1"/>
  <c r="D1454" i="12" s="1"/>
  <c r="D1455" i="12" s="1"/>
  <c r="D1456" i="12" s="1"/>
  <c r="D1457" i="12" s="1"/>
  <c r="D1458" i="12" s="1"/>
  <c r="D1459" i="12" s="1"/>
  <c r="D1460" i="12" s="1"/>
  <c r="D1461" i="12" s="1"/>
  <c r="D1462" i="12" s="1"/>
  <c r="D1463" i="12" s="1"/>
  <c r="D1464" i="12" s="1"/>
  <c r="D1465" i="12" s="1"/>
  <c r="D1466" i="12" s="1"/>
  <c r="D1467" i="12" s="1"/>
  <c r="D1468" i="12" s="1"/>
  <c r="D1469" i="12" s="1"/>
  <c r="D1470" i="12" s="1"/>
  <c r="D1471" i="12" s="1"/>
  <c r="D1472" i="12" s="1"/>
  <c r="D1473" i="12" s="1"/>
  <c r="D1474" i="12" s="1"/>
  <c r="D1475" i="12" s="1"/>
  <c r="D1476" i="12" s="1"/>
  <c r="D1477" i="12" s="1"/>
  <c r="D1478" i="12" s="1"/>
  <c r="D1479" i="12" s="1"/>
  <c r="D1480" i="12" s="1"/>
  <c r="D1481" i="12" s="1"/>
  <c r="D1482" i="12" s="1"/>
  <c r="D1483" i="12" s="1"/>
  <c r="D1484" i="12" s="1"/>
  <c r="D1485" i="12" s="1"/>
  <c r="D1486" i="12" s="1"/>
  <c r="D1487" i="12" s="1"/>
  <c r="D1488" i="12" s="1"/>
  <c r="D1489" i="12" s="1"/>
  <c r="D1490" i="12" s="1"/>
  <c r="D1491" i="12" s="1"/>
  <c r="D1492" i="12" s="1"/>
  <c r="D1493" i="12" s="1"/>
  <c r="D1494" i="12" s="1"/>
  <c r="D1495" i="12" s="1"/>
  <c r="D1496" i="12" s="1"/>
  <c r="D1497" i="12" s="1"/>
  <c r="D1498" i="12" s="1"/>
  <c r="D1499" i="12" s="1"/>
  <c r="D1500" i="12" s="1"/>
  <c r="D1501" i="12" s="1"/>
  <c r="D1502" i="12" s="1"/>
  <c r="D1503" i="12" s="1"/>
  <c r="D1504" i="12" s="1"/>
  <c r="D1505" i="12" s="1"/>
  <c r="D1506" i="12" s="1"/>
  <c r="D1507" i="12" s="1"/>
  <c r="D1508" i="12" s="1"/>
  <c r="D1509" i="12" s="1"/>
  <c r="D1510" i="12" s="1"/>
  <c r="D1511" i="12" s="1"/>
  <c r="D1512" i="12" s="1"/>
  <c r="D1513" i="12" s="1"/>
  <c r="D1514" i="12" s="1"/>
  <c r="D1515" i="12" s="1"/>
  <c r="D1516" i="12" s="1"/>
  <c r="D1517" i="12" s="1"/>
  <c r="D1518" i="12" s="1"/>
  <c r="D1519" i="12" s="1"/>
  <c r="D1520" i="12" s="1"/>
  <c r="D1521" i="12" s="1"/>
  <c r="D1522" i="12" s="1"/>
  <c r="D1523" i="12" s="1"/>
  <c r="D1524" i="12" s="1"/>
  <c r="D1525" i="12" s="1"/>
  <c r="D1526" i="12" s="1"/>
  <c r="D1527" i="12" s="1"/>
  <c r="D1528" i="12" s="1"/>
  <c r="D1529" i="12" s="1"/>
  <c r="D1530" i="12" s="1"/>
  <c r="D1531" i="12" s="1"/>
  <c r="D1532" i="12" s="1"/>
  <c r="D1533" i="12" s="1"/>
  <c r="D1534" i="12" s="1"/>
  <c r="D1535" i="12" s="1"/>
  <c r="D1536" i="12" s="1"/>
  <c r="D1537" i="12" s="1"/>
  <c r="D1538" i="12" s="1"/>
  <c r="D1539" i="12" s="1"/>
  <c r="D1540" i="12" s="1"/>
  <c r="D1541" i="12" s="1"/>
  <c r="D1542" i="12" s="1"/>
  <c r="D1543" i="12" s="1"/>
  <c r="D1544" i="12" s="1"/>
  <c r="D1545" i="12" s="1"/>
  <c r="D1546" i="12" s="1"/>
  <c r="D1547" i="12" s="1"/>
  <c r="D1548" i="12" s="1"/>
  <c r="D1549" i="12" s="1"/>
  <c r="D1550" i="12" s="1"/>
  <c r="D1551" i="12" s="1"/>
  <c r="D1552" i="12" s="1"/>
  <c r="D1553" i="12" s="1"/>
  <c r="D1554" i="12" s="1"/>
  <c r="D1555" i="12" s="1"/>
  <c r="D1556" i="12" s="1"/>
  <c r="D1557" i="12" s="1"/>
  <c r="D1558" i="12" s="1"/>
  <c r="D1559" i="12" s="1"/>
  <c r="D1560" i="12" s="1"/>
  <c r="D1561" i="12" s="1"/>
  <c r="D1562" i="12" s="1"/>
  <c r="D1563" i="12" s="1"/>
  <c r="D1564" i="12" s="1"/>
  <c r="D1565" i="12" s="1"/>
  <c r="D1566" i="12" s="1"/>
  <c r="D1567" i="12" s="1"/>
  <c r="D1568" i="12" s="1"/>
  <c r="D1569" i="12" s="1"/>
  <c r="D1570" i="12" s="1"/>
  <c r="D1571" i="12" s="1"/>
  <c r="D1572" i="12" s="1"/>
  <c r="D1573" i="12" s="1"/>
  <c r="D1574" i="12" s="1"/>
  <c r="D1575" i="12" s="1"/>
  <c r="D1576" i="12" s="1"/>
  <c r="D1577" i="12" s="1"/>
  <c r="D1578" i="12" s="1"/>
  <c r="D1579" i="12" s="1"/>
  <c r="D1580" i="12" s="1"/>
  <c r="D1581" i="12" s="1"/>
  <c r="D1582" i="12" s="1"/>
  <c r="D1583" i="12" s="1"/>
  <c r="D1584" i="12" s="1"/>
  <c r="D1585" i="12" s="1"/>
  <c r="D1586" i="12" s="1"/>
  <c r="D1587" i="12" s="1"/>
  <c r="D1588" i="12" s="1"/>
  <c r="D1589" i="12" s="1"/>
  <c r="D1590" i="12" s="1"/>
  <c r="D1591" i="12" s="1"/>
  <c r="D1592" i="12" s="1"/>
  <c r="D1593" i="12" s="1"/>
  <c r="D1594" i="12" s="1"/>
  <c r="D1595" i="12" s="1"/>
  <c r="D1596" i="12" s="1"/>
  <c r="D1597" i="12" s="1"/>
  <c r="D1598" i="12" s="1"/>
  <c r="D1599" i="12" s="1"/>
  <c r="D1600" i="12" s="1"/>
  <c r="D1601" i="12" s="1"/>
  <c r="D1602" i="12" s="1"/>
  <c r="D1603" i="12" s="1"/>
  <c r="D1604" i="12" s="1"/>
  <c r="D1605" i="12" s="1"/>
  <c r="D1606" i="12" s="1"/>
  <c r="D1607" i="12" s="1"/>
  <c r="D1608" i="12" s="1"/>
  <c r="D1609" i="12" s="1"/>
  <c r="D1610" i="12" s="1"/>
  <c r="D1611" i="12" s="1"/>
  <c r="D1612" i="12" s="1"/>
  <c r="D1613" i="12" s="1"/>
  <c r="D1614" i="12" s="1"/>
  <c r="D1615" i="12" s="1"/>
  <c r="D1616" i="12" s="1"/>
  <c r="D1617" i="12" s="1"/>
  <c r="D1618" i="12" s="1"/>
  <c r="D1619" i="12" s="1"/>
  <c r="D1620" i="12" s="1"/>
  <c r="D1621" i="12" s="1"/>
  <c r="D1622" i="12" s="1"/>
  <c r="D1623" i="12" s="1"/>
  <c r="D1624" i="12" s="1"/>
  <c r="D1625" i="12" s="1"/>
  <c r="D1626" i="12" s="1"/>
  <c r="D1627" i="12" s="1"/>
  <c r="D1628" i="12" s="1"/>
  <c r="D1629" i="12" s="1"/>
  <c r="D1630" i="12" s="1"/>
  <c r="D1631" i="12" s="1"/>
  <c r="D1632" i="12" s="1"/>
  <c r="D1633" i="12" s="1"/>
  <c r="D1634" i="12" s="1"/>
  <c r="D1635" i="12" s="1"/>
  <c r="D1636" i="12" s="1"/>
  <c r="D1637" i="12" s="1"/>
  <c r="D1638" i="12" s="1"/>
  <c r="D1639" i="12" s="1"/>
  <c r="D1640" i="12" s="1"/>
  <c r="D1641" i="12" s="1"/>
  <c r="D1642" i="12" s="1"/>
  <c r="D1643" i="12" s="1"/>
  <c r="D1644" i="12" s="1"/>
  <c r="D1645" i="12" s="1"/>
  <c r="D1646" i="12" s="1"/>
  <c r="D1647" i="12" s="1"/>
  <c r="D1648" i="12" s="1"/>
  <c r="D1649" i="12" s="1"/>
  <c r="D1650" i="12" s="1"/>
  <c r="D1651" i="12" s="1"/>
  <c r="D1652" i="12" s="1"/>
  <c r="D1653" i="12" s="1"/>
  <c r="D1654" i="12" s="1"/>
  <c r="D1655" i="12" s="1"/>
  <c r="D1656" i="12" s="1"/>
  <c r="D1657" i="12" s="1"/>
  <c r="D1658" i="12" s="1"/>
  <c r="D1659" i="12" s="1"/>
  <c r="D1660" i="12" s="1"/>
  <c r="D1661" i="12" s="1"/>
  <c r="D1662" i="12" s="1"/>
  <c r="D1663" i="12" s="1"/>
  <c r="D1664" i="12" s="1"/>
  <c r="D1665" i="12" s="1"/>
  <c r="D1666" i="12" s="1"/>
  <c r="D1667" i="12" s="1"/>
  <c r="D1668" i="12" s="1"/>
  <c r="D1669" i="12" s="1"/>
  <c r="D1670" i="12" s="1"/>
  <c r="D1671" i="12" s="1"/>
  <c r="D1672" i="12" s="1"/>
  <c r="D1673" i="12" s="1"/>
  <c r="D1674" i="12" s="1"/>
  <c r="D1675" i="12" s="1"/>
  <c r="D1676" i="12" s="1"/>
  <c r="D1677" i="12" s="1"/>
  <c r="D1678" i="12" s="1"/>
  <c r="D1679" i="12" s="1"/>
  <c r="D1680" i="12" s="1"/>
  <c r="D1681" i="12" s="1"/>
  <c r="D1682" i="12" s="1"/>
  <c r="D1683" i="12" s="1"/>
  <c r="D1684" i="12" s="1"/>
  <c r="D1685" i="12" s="1"/>
  <c r="D1686" i="12" s="1"/>
  <c r="D1687" i="12" s="1"/>
  <c r="D1688" i="12" s="1"/>
  <c r="D1689" i="12" s="1"/>
  <c r="D1690" i="12" s="1"/>
  <c r="D1691" i="12" s="1"/>
  <c r="D1692" i="12" s="1"/>
  <c r="D1693" i="12" s="1"/>
  <c r="D1694" i="12" s="1"/>
  <c r="D1695" i="12" s="1"/>
  <c r="D1696" i="12" s="1"/>
  <c r="D1697" i="12" s="1"/>
  <c r="D1698" i="12" s="1"/>
  <c r="D1699" i="12" s="1"/>
  <c r="D1700" i="12" s="1"/>
  <c r="D1701" i="12" s="1"/>
  <c r="D1702" i="12" s="1"/>
  <c r="D1703" i="12" s="1"/>
  <c r="D1704" i="12" s="1"/>
  <c r="D1705" i="12" s="1"/>
  <c r="D1706" i="12" s="1"/>
  <c r="D1707" i="12" s="1"/>
  <c r="D1708" i="12" s="1"/>
  <c r="D1709" i="12" s="1"/>
  <c r="D1710" i="12" s="1"/>
  <c r="D1711" i="12" s="1"/>
  <c r="D1712" i="12" s="1"/>
  <c r="D1713" i="12" s="1"/>
  <c r="D1714" i="12" s="1"/>
  <c r="D1715" i="12" s="1"/>
  <c r="D1716" i="12" s="1"/>
  <c r="D1717" i="12" s="1"/>
  <c r="D1718" i="12" s="1"/>
  <c r="D1719" i="12" s="1"/>
  <c r="D1720" i="12" s="1"/>
  <c r="D1721" i="12" s="1"/>
  <c r="D1722" i="12" s="1"/>
  <c r="D1723" i="12" s="1"/>
  <c r="D1724" i="12" s="1"/>
  <c r="D1725" i="12" s="1"/>
  <c r="D1726" i="12" s="1"/>
  <c r="D1727" i="12" s="1"/>
  <c r="D1728" i="12" s="1"/>
  <c r="D1729" i="12" s="1"/>
  <c r="D1730" i="12" s="1"/>
  <c r="D1731" i="12" s="1"/>
  <c r="D1732" i="12" s="1"/>
  <c r="D1733" i="12" s="1"/>
  <c r="D1734" i="12" s="1"/>
  <c r="D1735" i="12" s="1"/>
  <c r="D1736" i="12" s="1"/>
  <c r="D1737" i="12" s="1"/>
  <c r="D1738" i="12" s="1"/>
  <c r="D1739" i="12" s="1"/>
  <c r="D1740" i="12" s="1"/>
  <c r="D1741" i="12" s="1"/>
  <c r="D1742" i="12" s="1"/>
  <c r="D1743" i="12" s="1"/>
  <c r="D1744" i="12" s="1"/>
  <c r="D1745" i="12" s="1"/>
  <c r="D1746" i="12" s="1"/>
  <c r="D1747" i="12" s="1"/>
  <c r="D1748" i="12" s="1"/>
  <c r="D1749" i="12" s="1"/>
  <c r="D1750" i="12" s="1"/>
  <c r="D1751" i="12" s="1"/>
  <c r="D1752" i="12" s="1"/>
  <c r="D1753" i="12" s="1"/>
  <c r="D1754" i="12" s="1"/>
  <c r="D1755" i="12" s="1"/>
  <c r="D1756" i="12" s="1"/>
  <c r="D1757" i="12" s="1"/>
  <c r="D1758" i="12" s="1"/>
  <c r="D1759" i="12" s="1"/>
  <c r="D1760" i="12" s="1"/>
  <c r="D1761" i="12" s="1"/>
  <c r="D1762" i="12" s="1"/>
  <c r="D1763" i="12" s="1"/>
  <c r="D1764" i="12" s="1"/>
  <c r="D1765" i="12" s="1"/>
  <c r="D1766" i="12" s="1"/>
  <c r="D1767" i="12" s="1"/>
  <c r="D1768" i="12" s="1"/>
  <c r="D1769" i="12" s="1"/>
  <c r="D1770" i="12" s="1"/>
  <c r="D1771" i="12" s="1"/>
  <c r="D1772" i="12" s="1"/>
  <c r="D1773" i="12" s="1"/>
  <c r="D1774" i="12" s="1"/>
  <c r="D1775" i="12" s="1"/>
  <c r="D1776" i="12" s="1"/>
  <c r="D1777" i="12" s="1"/>
  <c r="D1778" i="12" s="1"/>
  <c r="D1779" i="12" s="1"/>
  <c r="D1780" i="12" s="1"/>
  <c r="D1781" i="12" s="1"/>
  <c r="D1782" i="12" s="1"/>
  <c r="D1783" i="12" s="1"/>
  <c r="D1784" i="12" s="1"/>
  <c r="D1785" i="12" s="1"/>
  <c r="D1786" i="12" s="1"/>
  <c r="D1787" i="12" s="1"/>
  <c r="D1788" i="12" s="1"/>
  <c r="D1789" i="12" s="1"/>
  <c r="D1790" i="12" s="1"/>
  <c r="D1791" i="12" s="1"/>
  <c r="D1792" i="12" s="1"/>
  <c r="D1793" i="12" s="1"/>
  <c r="D1794" i="12" s="1"/>
  <c r="D1795" i="12" s="1"/>
  <c r="D1796" i="12" s="1"/>
  <c r="D1797" i="12" s="1"/>
  <c r="D1798" i="12" s="1"/>
  <c r="D1799" i="12" s="1"/>
  <c r="D1800" i="12" s="1"/>
  <c r="D1801" i="12" s="1"/>
  <c r="D1802" i="12" s="1"/>
  <c r="D1803" i="12" s="1"/>
  <c r="D1804" i="12" s="1"/>
  <c r="D1805" i="12" s="1"/>
  <c r="D1806" i="12" s="1"/>
  <c r="D1807" i="12" s="1"/>
  <c r="D1808" i="12" s="1"/>
  <c r="D1809" i="12" s="1"/>
  <c r="D1810" i="12" s="1"/>
  <c r="D1811" i="12" s="1"/>
  <c r="D1812" i="12" s="1"/>
  <c r="D1813" i="12" s="1"/>
  <c r="D1814" i="12" s="1"/>
  <c r="D1815" i="12" s="1"/>
  <c r="D1816" i="12" s="1"/>
  <c r="D1817" i="12" s="1"/>
  <c r="D1818" i="12" s="1"/>
  <c r="D1819" i="12" s="1"/>
  <c r="D1820" i="12" s="1"/>
  <c r="D1821" i="12" s="1"/>
  <c r="D1822" i="12" s="1"/>
  <c r="D1823" i="12" s="1"/>
  <c r="D1824" i="12" s="1"/>
  <c r="D1825" i="12" s="1"/>
  <c r="D1826" i="12" s="1"/>
  <c r="D1827" i="12" s="1"/>
  <c r="D1828" i="12" s="1"/>
  <c r="D1829" i="12" s="1"/>
  <c r="D1830" i="12" s="1"/>
  <c r="D1831" i="12" s="1"/>
  <c r="D1832" i="12" s="1"/>
  <c r="D1833" i="12" s="1"/>
  <c r="D1834" i="12" s="1"/>
  <c r="D1835" i="12" s="1"/>
  <c r="D1836" i="12" s="1"/>
  <c r="D1837" i="12" s="1"/>
  <c r="D1838" i="12" s="1"/>
  <c r="D1839" i="12" s="1"/>
  <c r="D1840" i="12" s="1"/>
  <c r="D1841" i="12" s="1"/>
  <c r="D1842" i="12" s="1"/>
  <c r="D1843" i="12" s="1"/>
  <c r="D1844" i="12" s="1"/>
  <c r="D1845" i="12" s="1"/>
  <c r="D1846" i="12" s="1"/>
  <c r="D1847" i="12" s="1"/>
  <c r="D1848" i="12" s="1"/>
  <c r="D1849" i="12" s="1"/>
  <c r="D1850" i="12" s="1"/>
  <c r="D1851" i="12" s="1"/>
  <c r="D1852" i="12" s="1"/>
  <c r="D1853" i="12" s="1"/>
  <c r="D1854" i="12" s="1"/>
  <c r="D1855" i="12" s="1"/>
  <c r="D1856" i="12" s="1"/>
  <c r="D1857" i="12" s="1"/>
  <c r="D1858" i="12" s="1"/>
  <c r="D1859" i="12" s="1"/>
  <c r="D1860" i="12" s="1"/>
  <c r="D1861" i="12" s="1"/>
  <c r="D1862" i="12" s="1"/>
  <c r="D1863" i="12" s="1"/>
  <c r="D1864" i="12" s="1"/>
  <c r="D1865" i="12" s="1"/>
  <c r="D1866" i="12" s="1"/>
  <c r="D1867" i="12" s="1"/>
  <c r="D1868" i="12" s="1"/>
  <c r="D1869" i="12" s="1"/>
  <c r="D1870" i="12" s="1"/>
  <c r="D1871" i="12" s="1"/>
  <c r="D1872" i="12" s="1"/>
  <c r="D1873" i="12" s="1"/>
  <c r="D1874" i="12" s="1"/>
  <c r="D1875" i="12" s="1"/>
  <c r="D1876" i="12" s="1"/>
  <c r="D1877" i="12" s="1"/>
  <c r="D1878" i="12" s="1"/>
  <c r="D1879" i="12" s="1"/>
  <c r="D1880" i="12" s="1"/>
  <c r="D1881" i="12" s="1"/>
  <c r="D1882" i="12" s="1"/>
  <c r="D1883" i="12" s="1"/>
  <c r="D1884" i="12" s="1"/>
  <c r="D1885" i="12" s="1"/>
  <c r="D1886" i="12" s="1"/>
  <c r="D1887" i="12" s="1"/>
  <c r="D1888" i="12" s="1"/>
  <c r="D1889" i="12" s="1"/>
  <c r="D1890" i="12" s="1"/>
  <c r="D1891" i="12" s="1"/>
  <c r="D1892" i="12" s="1"/>
  <c r="D1893" i="12" s="1"/>
  <c r="D1894" i="12" s="1"/>
  <c r="D1895" i="12" s="1"/>
  <c r="D1896" i="12" s="1"/>
  <c r="D1897" i="12" s="1"/>
  <c r="D1898" i="12" s="1"/>
  <c r="D1899" i="12" s="1"/>
  <c r="D1900" i="12" s="1"/>
  <c r="D1901" i="12" s="1"/>
  <c r="D1902" i="12" s="1"/>
  <c r="D1903" i="12" s="1"/>
  <c r="D1904" i="12" s="1"/>
  <c r="D1905" i="12" s="1"/>
  <c r="D1906" i="12" s="1"/>
  <c r="D1907" i="12" s="1"/>
  <c r="D1908" i="12" s="1"/>
  <c r="D1909" i="12" s="1"/>
  <c r="D1910" i="12" s="1"/>
  <c r="D1911" i="12" s="1"/>
  <c r="D1912" i="12" s="1"/>
  <c r="D1913" i="12" s="1"/>
  <c r="D1914" i="12" s="1"/>
  <c r="D1915" i="12" s="1"/>
  <c r="D1916" i="12" s="1"/>
  <c r="D1917" i="12" s="1"/>
  <c r="D1918" i="12" s="1"/>
  <c r="D1919" i="12" s="1"/>
  <c r="D1920" i="12" s="1"/>
  <c r="D1921" i="12" s="1"/>
  <c r="D1922" i="12" s="1"/>
  <c r="D1923" i="12" s="1"/>
  <c r="D1924" i="12" s="1"/>
  <c r="D1925" i="12" s="1"/>
  <c r="D1926" i="12" s="1"/>
  <c r="D1927" i="12" s="1"/>
  <c r="D1928" i="12" s="1"/>
  <c r="D1929" i="12" s="1"/>
  <c r="D1930" i="12" s="1"/>
  <c r="D1931" i="12" s="1"/>
  <c r="D1932" i="12" s="1"/>
  <c r="D1933" i="12" s="1"/>
  <c r="D1934" i="12" s="1"/>
  <c r="D1935" i="12" s="1"/>
  <c r="D1936" i="12" s="1"/>
  <c r="D1937" i="12" s="1"/>
  <c r="D1938" i="12" s="1"/>
  <c r="D1939" i="12" s="1"/>
  <c r="D1940" i="12" s="1"/>
  <c r="D1941" i="12" s="1"/>
  <c r="D1942" i="12" s="1"/>
  <c r="D1943" i="12" s="1"/>
  <c r="D1944" i="12" s="1"/>
  <c r="D1945" i="12" s="1"/>
  <c r="D1946" i="12" s="1"/>
  <c r="D1947" i="12" s="1"/>
  <c r="D1948" i="12" s="1"/>
  <c r="D1949" i="12" s="1"/>
  <c r="D1950" i="12" s="1"/>
  <c r="D1951" i="12" s="1"/>
  <c r="D1952" i="12" s="1"/>
  <c r="D1953" i="12" s="1"/>
  <c r="D1954" i="12" s="1"/>
  <c r="D1955" i="12" s="1"/>
  <c r="D1956" i="12" s="1"/>
  <c r="D1957" i="12" s="1"/>
  <c r="D1958" i="12" s="1"/>
  <c r="D1959" i="12" s="1"/>
  <c r="D1960" i="12" s="1"/>
  <c r="D1961" i="12" s="1"/>
  <c r="D1962" i="12" s="1"/>
  <c r="D1963" i="12" s="1"/>
  <c r="D1964" i="12" s="1"/>
  <c r="D1965" i="12" s="1"/>
  <c r="D1966" i="12" s="1"/>
  <c r="D1967" i="12" s="1"/>
  <c r="D1968" i="12" s="1"/>
  <c r="D1969" i="12" s="1"/>
  <c r="D1970" i="12" s="1"/>
  <c r="D1971" i="12" s="1"/>
  <c r="D1972" i="12" s="1"/>
  <c r="D1973" i="12" s="1"/>
  <c r="D1974" i="12" s="1"/>
  <c r="D1975" i="12" s="1"/>
  <c r="D1976" i="12" s="1"/>
  <c r="D1977" i="12" s="1"/>
  <c r="D1978" i="12" s="1"/>
  <c r="D1979" i="12" s="1"/>
  <c r="D1980" i="12" s="1"/>
  <c r="D1981" i="12" s="1"/>
  <c r="D1982" i="12" s="1"/>
  <c r="D1983" i="12" s="1"/>
  <c r="D1984" i="12" s="1"/>
  <c r="D1985" i="12" s="1"/>
  <c r="D1986" i="12" s="1"/>
  <c r="D1987" i="12" s="1"/>
  <c r="D1988" i="12" s="1"/>
  <c r="D1989" i="12" s="1"/>
  <c r="D1990" i="12" s="1"/>
  <c r="D1991" i="12" s="1"/>
  <c r="D1992" i="12" s="1"/>
  <c r="D1993" i="12" s="1"/>
  <c r="D1994" i="12" s="1"/>
  <c r="D1995" i="12" s="1"/>
  <c r="D1996" i="12" s="1"/>
  <c r="D1997" i="12" s="1"/>
  <c r="D1998" i="12" s="1"/>
  <c r="D1999" i="12" s="1"/>
  <c r="D2000" i="12" s="1"/>
  <c r="D2001" i="12" s="1"/>
  <c r="D2002" i="12" s="1"/>
  <c r="D2003" i="12" s="1"/>
  <c r="D2004" i="12" s="1"/>
  <c r="D2005" i="12" s="1"/>
  <c r="D2006" i="12" s="1"/>
  <c r="D2007" i="12" s="1"/>
  <c r="D2008" i="12" s="1"/>
  <c r="D2009" i="12" s="1"/>
  <c r="D2010" i="12" s="1"/>
  <c r="D2011" i="12" s="1"/>
  <c r="D2012" i="12" s="1"/>
  <c r="D2013" i="12" s="1"/>
  <c r="D2014" i="12" s="1"/>
  <c r="D2015" i="12" s="1"/>
  <c r="D2016" i="12" s="1"/>
  <c r="D2017" i="12" s="1"/>
  <c r="D2018" i="12" s="1"/>
  <c r="D2019" i="12" s="1"/>
  <c r="D2020" i="12" s="1"/>
  <c r="D2021" i="12" s="1"/>
  <c r="D2022" i="12" s="1"/>
  <c r="D2023" i="12" s="1"/>
  <c r="D2024" i="12" s="1"/>
  <c r="D2025" i="12" s="1"/>
  <c r="D2026" i="12" s="1"/>
  <c r="D2027" i="12" s="1"/>
  <c r="D2028" i="12" s="1"/>
  <c r="D2029" i="12" s="1"/>
  <c r="D2030" i="12" s="1"/>
  <c r="D2031" i="12" s="1"/>
  <c r="D2032" i="12" s="1"/>
  <c r="D2033" i="12" s="1"/>
  <c r="D2034" i="12" s="1"/>
  <c r="D2035" i="12" s="1"/>
  <c r="D2036" i="12" s="1"/>
  <c r="D2037" i="12" s="1"/>
  <c r="D2038" i="12" s="1"/>
  <c r="D2039" i="12" s="1"/>
  <c r="D2040" i="12" s="1"/>
  <c r="D2041" i="12" s="1"/>
  <c r="D2042" i="12" s="1"/>
  <c r="D2043" i="12" s="1"/>
  <c r="D2044" i="12" s="1"/>
  <c r="D2045" i="12" s="1"/>
  <c r="D2046" i="12" s="1"/>
  <c r="D2047" i="12" s="1"/>
  <c r="D2048" i="12" s="1"/>
  <c r="D2049" i="12" s="1"/>
  <c r="D2050" i="12" s="1"/>
  <c r="D2051" i="12" s="1"/>
  <c r="D2052" i="12" s="1"/>
  <c r="D2053" i="12" s="1"/>
  <c r="D2054" i="12" s="1"/>
  <c r="D2055" i="12" s="1"/>
  <c r="D2056" i="12" s="1"/>
  <c r="D2057" i="12" s="1"/>
  <c r="D2058" i="12" s="1"/>
  <c r="D2059" i="12" s="1"/>
  <c r="D2060" i="12" s="1"/>
  <c r="D2061" i="12" s="1"/>
  <c r="D2062" i="12" s="1"/>
  <c r="D2063" i="12" s="1"/>
  <c r="D2064" i="12" s="1"/>
  <c r="D2065" i="12" s="1"/>
  <c r="D2066" i="12" s="1"/>
  <c r="D2067" i="12" s="1"/>
  <c r="D2068" i="12" s="1"/>
  <c r="D2069" i="12" s="1"/>
  <c r="D2070" i="12" s="1"/>
  <c r="D2071" i="12" s="1"/>
  <c r="D2072" i="12" s="1"/>
  <c r="D2073" i="12" s="1"/>
  <c r="D2074" i="12" s="1"/>
  <c r="D2075" i="12" s="1"/>
  <c r="D2076" i="12" s="1"/>
  <c r="D2077" i="12" s="1"/>
  <c r="D2078" i="12" s="1"/>
  <c r="D2079" i="12" s="1"/>
  <c r="D2080" i="12" s="1"/>
  <c r="D2081" i="12" s="1"/>
  <c r="D2082" i="12" s="1"/>
  <c r="D2083" i="12" s="1"/>
  <c r="D2084" i="12" s="1"/>
  <c r="D2085" i="12" s="1"/>
  <c r="D2086" i="12" s="1"/>
  <c r="D2087" i="12" s="1"/>
  <c r="D2088" i="12" s="1"/>
  <c r="D2089" i="12" s="1"/>
  <c r="D2090" i="12" s="1"/>
  <c r="D2091" i="12" s="1"/>
  <c r="D2092" i="12" s="1"/>
  <c r="D2093" i="12" s="1"/>
  <c r="D2094" i="12" s="1"/>
  <c r="D2095" i="12" s="1"/>
  <c r="D2096" i="12" s="1"/>
  <c r="B26" i="12"/>
  <c r="C26" i="12"/>
  <c r="E23" i="12"/>
  <c r="G26" i="12"/>
  <c r="F24" i="12"/>
  <c r="A27" i="12"/>
  <c r="C27" i="12" l="1"/>
  <c r="B27" i="12"/>
  <c r="E24" i="12"/>
  <c r="G27" i="12"/>
  <c r="F25" i="12"/>
  <c r="A28" i="12"/>
  <c r="C28" i="12" l="1"/>
  <c r="B28" i="12"/>
  <c r="E25" i="12"/>
  <c r="G28" i="12"/>
  <c r="F26" i="12"/>
  <c r="A29" i="12"/>
  <c r="C29" i="12" l="1"/>
  <c r="B29" i="12"/>
  <c r="E26" i="12"/>
  <c r="G29" i="12"/>
  <c r="F27" i="12"/>
  <c r="A30" i="12"/>
  <c r="C30" i="12" l="1"/>
  <c r="B30" i="12"/>
  <c r="E27" i="12"/>
  <c r="G30" i="12"/>
  <c r="F28" i="12"/>
  <c r="A31" i="12"/>
  <c r="C31" i="12" l="1"/>
  <c r="B31" i="12"/>
  <c r="E28" i="12"/>
  <c r="G31" i="12"/>
  <c r="F29" i="12"/>
  <c r="A32" i="12"/>
  <c r="C32" i="12" l="1"/>
  <c r="B32" i="12"/>
  <c r="E29" i="12"/>
  <c r="G32" i="12"/>
  <c r="F30" i="12"/>
  <c r="A33" i="12"/>
  <c r="C33" i="12" l="1"/>
  <c r="B33" i="12"/>
  <c r="E30" i="12"/>
  <c r="G33" i="12"/>
  <c r="F31" i="12"/>
  <c r="A34" i="12"/>
  <c r="C34" i="12" l="1"/>
  <c r="B34" i="12"/>
  <c r="E31" i="12"/>
  <c r="G34" i="12"/>
  <c r="F32" i="12"/>
  <c r="A35" i="12"/>
  <c r="C35" i="12" l="1"/>
  <c r="B35" i="12"/>
  <c r="E32" i="12"/>
  <c r="G35" i="12"/>
  <c r="F33" i="12"/>
  <c r="A36" i="12"/>
  <c r="C36" i="12" l="1"/>
  <c r="B36" i="12"/>
  <c r="E33" i="12"/>
  <c r="G36" i="12"/>
  <c r="F34" i="12"/>
  <c r="A37" i="12"/>
  <c r="C37" i="12" l="1"/>
  <c r="B37" i="12"/>
  <c r="E34" i="12"/>
  <c r="G37" i="12"/>
  <c r="F35" i="12"/>
  <c r="A38" i="12"/>
  <c r="C38" i="12" l="1"/>
  <c r="B38" i="12"/>
  <c r="E35" i="12"/>
  <c r="G38" i="12"/>
  <c r="F36" i="12"/>
  <c r="A39" i="12"/>
  <c r="C39" i="12" l="1"/>
  <c r="B39" i="12"/>
  <c r="E36" i="12"/>
  <c r="G39" i="12"/>
  <c r="F37" i="12"/>
  <c r="A40" i="12"/>
  <c r="C40" i="12" l="1"/>
  <c r="B40" i="12"/>
  <c r="E37" i="12"/>
  <c r="G40" i="12"/>
  <c r="F38" i="12"/>
  <c r="A41" i="12"/>
  <c r="C41" i="12" l="1"/>
  <c r="B41" i="12"/>
  <c r="E38" i="12"/>
  <c r="G41" i="12"/>
  <c r="F39" i="12"/>
  <c r="A42" i="12"/>
  <c r="C42" i="12" l="1"/>
  <c r="B42" i="12"/>
  <c r="E39" i="12"/>
  <c r="G42" i="12"/>
  <c r="F40" i="12"/>
  <c r="A43" i="12"/>
  <c r="C43" i="12" l="1"/>
  <c r="B43" i="12"/>
  <c r="E40" i="12"/>
  <c r="G43" i="12"/>
  <c r="F41" i="12"/>
  <c r="A44" i="12"/>
  <c r="C44" i="12" l="1"/>
  <c r="B44" i="12"/>
  <c r="E41" i="12"/>
  <c r="G44" i="12"/>
  <c r="F42" i="12"/>
  <c r="A45" i="12"/>
  <c r="C45" i="12" l="1"/>
  <c r="B45" i="12"/>
  <c r="E42" i="12"/>
  <c r="G45" i="12"/>
  <c r="F43" i="12"/>
  <c r="A46" i="12"/>
  <c r="C46" i="12" l="1"/>
  <c r="B46" i="12"/>
  <c r="E43" i="12"/>
  <c r="G46" i="12"/>
  <c r="E44" i="12"/>
  <c r="F44" i="12"/>
  <c r="A47" i="12"/>
  <c r="C47" i="12" l="1"/>
  <c r="C48" i="12" s="1"/>
  <c r="C49" i="12" s="1"/>
  <c r="C50" i="12" s="1"/>
  <c r="C51" i="12" s="1"/>
  <c r="C52" i="12" s="1"/>
  <c r="C53" i="12" s="1"/>
  <c r="C54" i="12" s="1"/>
  <c r="C55" i="12" s="1"/>
  <c r="C56" i="12" s="1"/>
  <c r="C57" i="12" s="1"/>
  <c r="C58" i="12" s="1"/>
  <c r="C59" i="12" s="1"/>
  <c r="C60" i="12" s="1"/>
  <c r="C61" i="12" s="1"/>
  <c r="C62" i="12" s="1"/>
  <c r="C63" i="12" s="1"/>
  <c r="C64" i="12" s="1"/>
  <c r="C65" i="12" s="1"/>
  <c r="C66" i="12" s="1"/>
  <c r="C67" i="12" s="1"/>
  <c r="C68" i="12" s="1"/>
  <c r="C69" i="12" s="1"/>
  <c r="C70" i="12" s="1"/>
  <c r="C71" i="12" s="1"/>
  <c r="C72" i="12" s="1"/>
  <c r="C73" i="12" s="1"/>
  <c r="C74" i="12" s="1"/>
  <c r="C75" i="12" s="1"/>
  <c r="C76" i="12" s="1"/>
  <c r="C77" i="12" s="1"/>
  <c r="C78" i="12" s="1"/>
  <c r="C79" i="12" s="1"/>
  <c r="C80" i="12" s="1"/>
  <c r="C81" i="12" s="1"/>
  <c r="C82" i="12" s="1"/>
  <c r="C83" i="12" s="1"/>
  <c r="C84" i="12" s="1"/>
  <c r="C85" i="12" s="1"/>
  <c r="C86" i="12" s="1"/>
  <c r="C87" i="12" s="1"/>
  <c r="C88" i="12" s="1"/>
  <c r="C89" i="12" s="1"/>
  <c r="C90" i="12" s="1"/>
  <c r="C91" i="12" s="1"/>
  <c r="C92" i="12" s="1"/>
  <c r="C93" i="12" s="1"/>
  <c r="C94" i="12" s="1"/>
  <c r="C95" i="12" s="1"/>
  <c r="C96" i="12" s="1"/>
  <c r="C97" i="12" s="1"/>
  <c r="C98" i="12" s="1"/>
  <c r="C99" i="12" s="1"/>
  <c r="C100" i="12" s="1"/>
  <c r="C101" i="12" s="1"/>
  <c r="C102" i="12" s="1"/>
  <c r="C103" i="12" s="1"/>
  <c r="C104" i="12" s="1"/>
  <c r="C105" i="12" s="1"/>
  <c r="C106" i="12" s="1"/>
  <c r="C107" i="12" s="1"/>
  <c r="C108" i="12" s="1"/>
  <c r="C109" i="12" s="1"/>
  <c r="C110" i="12" s="1"/>
  <c r="C111" i="12" s="1"/>
  <c r="C112" i="12" s="1"/>
  <c r="C113" i="12" s="1"/>
  <c r="C114" i="12" s="1"/>
  <c r="C115" i="12" s="1"/>
  <c r="C116" i="12" s="1"/>
  <c r="C117" i="12" s="1"/>
  <c r="C118" i="12" s="1"/>
  <c r="C119" i="12" s="1"/>
  <c r="C120" i="12" s="1"/>
  <c r="C121" i="12" s="1"/>
  <c r="C122" i="12" s="1"/>
  <c r="C123" i="12" s="1"/>
  <c r="C124" i="12" s="1"/>
  <c r="C125" i="12" s="1"/>
  <c r="C126" i="12" s="1"/>
  <c r="C127" i="12" s="1"/>
  <c r="C128" i="12" s="1"/>
  <c r="C129" i="12" s="1"/>
  <c r="C130" i="12" s="1"/>
  <c r="C131" i="12" s="1"/>
  <c r="C132" i="12" s="1"/>
  <c r="C133" i="12" s="1"/>
  <c r="C134" i="12" s="1"/>
  <c r="C135" i="12" s="1"/>
  <c r="C136" i="12" s="1"/>
  <c r="C137" i="12" s="1"/>
  <c r="C138" i="12" s="1"/>
  <c r="C139" i="12" s="1"/>
  <c r="C140" i="12" s="1"/>
  <c r="C141" i="12" s="1"/>
  <c r="C142" i="12" s="1"/>
  <c r="C143" i="12" s="1"/>
  <c r="C144" i="12" s="1"/>
  <c r="C145" i="12" s="1"/>
  <c r="C146" i="12" s="1"/>
  <c r="C147" i="12" s="1"/>
  <c r="C148" i="12" s="1"/>
  <c r="C149" i="12" s="1"/>
  <c r="C150" i="12" s="1"/>
  <c r="C151" i="12" s="1"/>
  <c r="C152" i="12" s="1"/>
  <c r="C153" i="12" s="1"/>
  <c r="C154" i="12" s="1"/>
  <c r="C155" i="12" s="1"/>
  <c r="C156" i="12" s="1"/>
  <c r="C157" i="12" s="1"/>
  <c r="C158" i="12" s="1"/>
  <c r="C159" i="12" s="1"/>
  <c r="C160" i="12" s="1"/>
  <c r="C161" i="12" s="1"/>
  <c r="C162" i="12" s="1"/>
  <c r="C163" i="12" s="1"/>
  <c r="C164" i="12" s="1"/>
  <c r="C165" i="12" s="1"/>
  <c r="C166" i="12" s="1"/>
  <c r="C167" i="12" s="1"/>
  <c r="C168" i="12" s="1"/>
  <c r="C169" i="12" s="1"/>
  <c r="C170" i="12" s="1"/>
  <c r="C171" i="12" s="1"/>
  <c r="C172" i="12" s="1"/>
  <c r="C173" i="12" s="1"/>
  <c r="C174" i="12" s="1"/>
  <c r="C175" i="12" s="1"/>
  <c r="C176" i="12" s="1"/>
  <c r="C177" i="12" s="1"/>
  <c r="C178" i="12" s="1"/>
  <c r="C179" i="12" s="1"/>
  <c r="C180" i="12" s="1"/>
  <c r="C181" i="12" s="1"/>
  <c r="C182" i="12" s="1"/>
  <c r="C183" i="12" s="1"/>
  <c r="C184" i="12" s="1"/>
  <c r="C185" i="12" s="1"/>
  <c r="C186" i="12" s="1"/>
  <c r="C187" i="12" s="1"/>
  <c r="C188" i="12" s="1"/>
  <c r="C189" i="12" s="1"/>
  <c r="C190" i="12" s="1"/>
  <c r="C191" i="12" s="1"/>
  <c r="C192" i="12" s="1"/>
  <c r="C193" i="12" s="1"/>
  <c r="C194" i="12" s="1"/>
  <c r="C195" i="12" s="1"/>
  <c r="C196" i="12" s="1"/>
  <c r="C197" i="12" s="1"/>
  <c r="C198" i="12" s="1"/>
  <c r="C199" i="12" s="1"/>
  <c r="C200" i="12" s="1"/>
  <c r="C201" i="12" s="1"/>
  <c r="C202" i="12" s="1"/>
  <c r="C203" i="12" s="1"/>
  <c r="C204" i="12" s="1"/>
  <c r="C205" i="12" s="1"/>
  <c r="C206" i="12" s="1"/>
  <c r="C207" i="12" s="1"/>
  <c r="C208" i="12" s="1"/>
  <c r="C209" i="12" s="1"/>
  <c r="C210" i="12" s="1"/>
  <c r="C211" i="12" s="1"/>
  <c r="C212" i="12" s="1"/>
  <c r="C213" i="12" s="1"/>
  <c r="C214" i="12" s="1"/>
  <c r="C215" i="12" s="1"/>
  <c r="C216" i="12" s="1"/>
  <c r="C217" i="12" s="1"/>
  <c r="C218" i="12" s="1"/>
  <c r="C219" i="12" s="1"/>
  <c r="C220" i="12" s="1"/>
  <c r="C221" i="12" s="1"/>
  <c r="C222" i="12" s="1"/>
  <c r="C223" i="12" s="1"/>
  <c r="C224" i="12" s="1"/>
  <c r="C225" i="12" s="1"/>
  <c r="C226" i="12" s="1"/>
  <c r="C227" i="12" s="1"/>
  <c r="C228" i="12" s="1"/>
  <c r="C229" i="12" s="1"/>
  <c r="C230" i="12" s="1"/>
  <c r="C231" i="12" s="1"/>
  <c r="C232" i="12" s="1"/>
  <c r="C233" i="12" s="1"/>
  <c r="C234" i="12" s="1"/>
  <c r="C235" i="12" s="1"/>
  <c r="C236" i="12" s="1"/>
  <c r="C237" i="12" s="1"/>
  <c r="C238" i="12" s="1"/>
  <c r="C239" i="12" s="1"/>
  <c r="C240" i="12" s="1"/>
  <c r="C241" i="12" s="1"/>
  <c r="C242" i="12" s="1"/>
  <c r="C243" i="12" s="1"/>
  <c r="C244" i="12" s="1"/>
  <c r="C245" i="12" s="1"/>
  <c r="C246" i="12" s="1"/>
  <c r="C247" i="12" s="1"/>
  <c r="C248" i="12" s="1"/>
  <c r="C249" i="12" s="1"/>
  <c r="C250" i="12" s="1"/>
  <c r="C251" i="12" s="1"/>
  <c r="C252" i="12" s="1"/>
  <c r="C253" i="12" s="1"/>
  <c r="C254" i="12" s="1"/>
  <c r="C255" i="12" s="1"/>
  <c r="C256" i="12" s="1"/>
  <c r="C257" i="12" s="1"/>
  <c r="C258" i="12" s="1"/>
  <c r="C259" i="12" s="1"/>
  <c r="C260" i="12" s="1"/>
  <c r="C261" i="12" s="1"/>
  <c r="C262" i="12" s="1"/>
  <c r="C263" i="12" s="1"/>
  <c r="C264" i="12" s="1"/>
  <c r="C265" i="12" s="1"/>
  <c r="C266" i="12" s="1"/>
  <c r="C267" i="12" s="1"/>
  <c r="C268" i="12" s="1"/>
  <c r="C269" i="12" s="1"/>
  <c r="C270" i="12" s="1"/>
  <c r="C271" i="12" s="1"/>
  <c r="C272" i="12" s="1"/>
  <c r="C273" i="12" s="1"/>
  <c r="C274" i="12" s="1"/>
  <c r="C275" i="12" s="1"/>
  <c r="C276" i="12" s="1"/>
  <c r="C277" i="12" s="1"/>
  <c r="C278" i="12" s="1"/>
  <c r="C279" i="12" s="1"/>
  <c r="C280" i="12" s="1"/>
  <c r="C281" i="12" s="1"/>
  <c r="C282" i="12" s="1"/>
  <c r="C283" i="12" s="1"/>
  <c r="C284" i="12" s="1"/>
  <c r="C285" i="12" s="1"/>
  <c r="C286" i="12" s="1"/>
  <c r="C287" i="12" s="1"/>
  <c r="C288" i="12" s="1"/>
  <c r="C289" i="12" s="1"/>
  <c r="C290" i="12" s="1"/>
  <c r="C291" i="12" s="1"/>
  <c r="C292" i="12" s="1"/>
  <c r="C293" i="12" s="1"/>
  <c r="C294" i="12" s="1"/>
  <c r="C295" i="12" s="1"/>
  <c r="C296" i="12" s="1"/>
  <c r="C297" i="12" s="1"/>
  <c r="C298" i="12" s="1"/>
  <c r="C299" i="12" s="1"/>
  <c r="C300" i="12" s="1"/>
  <c r="C301" i="12" s="1"/>
  <c r="C302" i="12" s="1"/>
  <c r="C303" i="12" s="1"/>
  <c r="C304" i="12" s="1"/>
  <c r="C305" i="12" s="1"/>
  <c r="C306" i="12" s="1"/>
  <c r="C307" i="12" s="1"/>
  <c r="C308" i="12" s="1"/>
  <c r="C309" i="12" s="1"/>
  <c r="C310" i="12" s="1"/>
  <c r="C311" i="12" s="1"/>
  <c r="C312" i="12" s="1"/>
  <c r="C313" i="12" s="1"/>
  <c r="C314" i="12" s="1"/>
  <c r="C315" i="12" s="1"/>
  <c r="C316" i="12" s="1"/>
  <c r="C317" i="12" s="1"/>
  <c r="C318" i="12" s="1"/>
  <c r="C319" i="12" s="1"/>
  <c r="C320" i="12" s="1"/>
  <c r="C321" i="12" s="1"/>
  <c r="C322" i="12" s="1"/>
  <c r="C323" i="12" s="1"/>
  <c r="C324" i="12" s="1"/>
  <c r="C325" i="12" s="1"/>
  <c r="C326" i="12" s="1"/>
  <c r="C327" i="12" s="1"/>
  <c r="C328" i="12" s="1"/>
  <c r="C329" i="12" s="1"/>
  <c r="C330" i="12" s="1"/>
  <c r="C331" i="12" s="1"/>
  <c r="C332" i="12" s="1"/>
  <c r="C333" i="12" s="1"/>
  <c r="C334" i="12" s="1"/>
  <c r="C335" i="12" s="1"/>
  <c r="C336" i="12" s="1"/>
  <c r="C337" i="12" s="1"/>
  <c r="C338" i="12" s="1"/>
  <c r="C339" i="12" s="1"/>
  <c r="C340" i="12" s="1"/>
  <c r="C341" i="12" s="1"/>
  <c r="C342" i="12" s="1"/>
  <c r="C343" i="12" s="1"/>
  <c r="C344" i="12" s="1"/>
  <c r="C345" i="12" s="1"/>
  <c r="C346" i="12" s="1"/>
  <c r="C347" i="12" s="1"/>
  <c r="C348" i="12" s="1"/>
  <c r="C349" i="12" s="1"/>
  <c r="C350" i="12" s="1"/>
  <c r="C351" i="12" s="1"/>
  <c r="C352" i="12" s="1"/>
  <c r="C353" i="12" s="1"/>
  <c r="C354" i="12" s="1"/>
  <c r="C355" i="12" s="1"/>
  <c r="C356" i="12" s="1"/>
  <c r="C357" i="12" s="1"/>
  <c r="C358" i="12" s="1"/>
  <c r="C359" i="12" s="1"/>
  <c r="C360" i="12" s="1"/>
  <c r="C361" i="12" s="1"/>
  <c r="C362" i="12" s="1"/>
  <c r="C363" i="12" s="1"/>
  <c r="C364" i="12" s="1"/>
  <c r="C365" i="12" s="1"/>
  <c r="C366" i="12" s="1"/>
  <c r="C367" i="12" s="1"/>
  <c r="C368" i="12" s="1"/>
  <c r="C369" i="12" s="1"/>
  <c r="C370" i="12" s="1"/>
  <c r="C371" i="12" s="1"/>
  <c r="C372" i="12" s="1"/>
  <c r="C373" i="12" s="1"/>
  <c r="C374" i="12" s="1"/>
  <c r="C375" i="12" s="1"/>
  <c r="C376" i="12" s="1"/>
  <c r="C377" i="12" s="1"/>
  <c r="C378" i="12" s="1"/>
  <c r="C379" i="12" s="1"/>
  <c r="C380" i="12" s="1"/>
  <c r="C381" i="12" s="1"/>
  <c r="C382" i="12" s="1"/>
  <c r="C383" i="12" s="1"/>
  <c r="C384" i="12" s="1"/>
  <c r="C385" i="12" s="1"/>
  <c r="C386" i="12" s="1"/>
  <c r="C387" i="12" s="1"/>
  <c r="C388" i="12" s="1"/>
  <c r="C389" i="12" s="1"/>
  <c r="C390" i="12" s="1"/>
  <c r="C391" i="12" s="1"/>
  <c r="C392" i="12" s="1"/>
  <c r="C393" i="12" s="1"/>
  <c r="C394" i="12" s="1"/>
  <c r="C395" i="12" s="1"/>
  <c r="C396" i="12" s="1"/>
  <c r="C397" i="12" s="1"/>
  <c r="C398" i="12" s="1"/>
  <c r="C399" i="12" s="1"/>
  <c r="C400" i="12" s="1"/>
  <c r="C401" i="12" s="1"/>
  <c r="C402" i="12" s="1"/>
  <c r="C403" i="12" s="1"/>
  <c r="C404" i="12" s="1"/>
  <c r="C405" i="12" s="1"/>
  <c r="C406" i="12" s="1"/>
  <c r="C407" i="12" s="1"/>
  <c r="C408" i="12" s="1"/>
  <c r="C409" i="12" s="1"/>
  <c r="C410" i="12" s="1"/>
  <c r="C411" i="12" s="1"/>
  <c r="C412" i="12" s="1"/>
  <c r="C413" i="12" s="1"/>
  <c r="C414" i="12" s="1"/>
  <c r="C415" i="12" s="1"/>
  <c r="C416" i="12" s="1"/>
  <c r="C417" i="12" s="1"/>
  <c r="C418" i="12" s="1"/>
  <c r="C419" i="12" s="1"/>
  <c r="C420" i="12" s="1"/>
  <c r="C421" i="12" s="1"/>
  <c r="C422" i="12" s="1"/>
  <c r="C423" i="12" s="1"/>
  <c r="C424" i="12" s="1"/>
  <c r="C425" i="12" s="1"/>
  <c r="C426" i="12" s="1"/>
  <c r="C427" i="12" s="1"/>
  <c r="C428" i="12" s="1"/>
  <c r="C429" i="12" s="1"/>
  <c r="C430" i="12" s="1"/>
  <c r="C431" i="12" s="1"/>
  <c r="C432" i="12" s="1"/>
  <c r="C433" i="12" s="1"/>
  <c r="C434" i="12" s="1"/>
  <c r="C435" i="12" s="1"/>
  <c r="C436" i="12" s="1"/>
  <c r="C437" i="12" s="1"/>
  <c r="C438" i="12" s="1"/>
  <c r="C439" i="12" s="1"/>
  <c r="C440" i="12" s="1"/>
  <c r="C441" i="12" s="1"/>
  <c r="C442" i="12" s="1"/>
  <c r="C443" i="12" s="1"/>
  <c r="C444" i="12" s="1"/>
  <c r="C445" i="12" s="1"/>
  <c r="C446" i="12" s="1"/>
  <c r="C447" i="12" s="1"/>
  <c r="C448" i="12" s="1"/>
  <c r="C449" i="12" s="1"/>
  <c r="C450" i="12" s="1"/>
  <c r="C451" i="12" s="1"/>
  <c r="C452" i="12" s="1"/>
  <c r="C453" i="12" s="1"/>
  <c r="C454" i="12" s="1"/>
  <c r="C455" i="12" s="1"/>
  <c r="C456" i="12" s="1"/>
  <c r="C457" i="12" s="1"/>
  <c r="C458" i="12" s="1"/>
  <c r="C459" i="12" s="1"/>
  <c r="C460" i="12" s="1"/>
  <c r="C461" i="12" s="1"/>
  <c r="C462" i="12" s="1"/>
  <c r="C463" i="12" s="1"/>
  <c r="C464" i="12" s="1"/>
  <c r="C465" i="12" s="1"/>
  <c r="C466" i="12" s="1"/>
  <c r="C467" i="12" s="1"/>
  <c r="C468" i="12" s="1"/>
  <c r="C469" i="12" s="1"/>
  <c r="C470" i="12" s="1"/>
  <c r="C471" i="12" s="1"/>
  <c r="C472" i="12" s="1"/>
  <c r="C473" i="12" s="1"/>
  <c r="C474" i="12" s="1"/>
  <c r="C475" i="12" s="1"/>
  <c r="C476" i="12" s="1"/>
  <c r="C477" i="12" s="1"/>
  <c r="C478" i="12" s="1"/>
  <c r="C479" i="12" s="1"/>
  <c r="C480" i="12" s="1"/>
  <c r="C481" i="12" s="1"/>
  <c r="C482" i="12" s="1"/>
  <c r="C483" i="12" s="1"/>
  <c r="C484" i="12" s="1"/>
  <c r="C485" i="12" s="1"/>
  <c r="C486" i="12" s="1"/>
  <c r="C487" i="12" s="1"/>
  <c r="C488" i="12" s="1"/>
  <c r="C489" i="12" s="1"/>
  <c r="C490" i="12" s="1"/>
  <c r="C491" i="12" s="1"/>
  <c r="C492" i="12" s="1"/>
  <c r="C493" i="12" s="1"/>
  <c r="C494" i="12" s="1"/>
  <c r="C495" i="12" s="1"/>
  <c r="C496" i="12" s="1"/>
  <c r="C497" i="12" s="1"/>
  <c r="C498" i="12" s="1"/>
  <c r="C499" i="12" s="1"/>
  <c r="C500" i="12" s="1"/>
  <c r="C501" i="12" s="1"/>
  <c r="C502" i="12" s="1"/>
  <c r="C503" i="12" s="1"/>
  <c r="C504" i="12" s="1"/>
  <c r="C505" i="12" s="1"/>
  <c r="C506" i="12" s="1"/>
  <c r="C507" i="12" s="1"/>
  <c r="C508" i="12" s="1"/>
  <c r="C509" i="12" s="1"/>
  <c r="C510" i="12" s="1"/>
  <c r="C511" i="12" s="1"/>
  <c r="C512" i="12" s="1"/>
  <c r="C513" i="12" s="1"/>
  <c r="C514" i="12" s="1"/>
  <c r="C515" i="12" s="1"/>
  <c r="C516" i="12" s="1"/>
  <c r="C517" i="12" s="1"/>
  <c r="C518" i="12" s="1"/>
  <c r="C519" i="12" s="1"/>
  <c r="C520" i="12" s="1"/>
  <c r="C521" i="12" s="1"/>
  <c r="C522" i="12" s="1"/>
  <c r="C523" i="12" s="1"/>
  <c r="C524" i="12" s="1"/>
  <c r="C525" i="12" s="1"/>
  <c r="C526" i="12" s="1"/>
  <c r="C527" i="12" s="1"/>
  <c r="C528" i="12" s="1"/>
  <c r="C529" i="12" s="1"/>
  <c r="C530" i="12" s="1"/>
  <c r="C531" i="12" s="1"/>
  <c r="C532" i="12" s="1"/>
  <c r="C533" i="12" s="1"/>
  <c r="C534" i="12" s="1"/>
  <c r="C535" i="12" s="1"/>
  <c r="C536" i="12" s="1"/>
  <c r="C537" i="12" s="1"/>
  <c r="C538" i="12" s="1"/>
  <c r="C539" i="12" s="1"/>
  <c r="C540" i="12" s="1"/>
  <c r="C541" i="12" s="1"/>
  <c r="C542" i="12" s="1"/>
  <c r="C543" i="12" s="1"/>
  <c r="C544" i="12" s="1"/>
  <c r="C545" i="12" s="1"/>
  <c r="C546" i="12" s="1"/>
  <c r="C547" i="12" s="1"/>
  <c r="C548" i="12" s="1"/>
  <c r="C549" i="12" s="1"/>
  <c r="C550" i="12" s="1"/>
  <c r="C551" i="12" s="1"/>
  <c r="C552" i="12" s="1"/>
  <c r="C553" i="12" s="1"/>
  <c r="C554" i="12" s="1"/>
  <c r="C555" i="12" s="1"/>
  <c r="C556" i="12" s="1"/>
  <c r="C557" i="12" s="1"/>
  <c r="C558" i="12" s="1"/>
  <c r="C559" i="12" s="1"/>
  <c r="C560" i="12" s="1"/>
  <c r="C561" i="12" s="1"/>
  <c r="C562" i="12" s="1"/>
  <c r="C563" i="12" s="1"/>
  <c r="C564" i="12" s="1"/>
  <c r="C565" i="12" s="1"/>
  <c r="C566" i="12" s="1"/>
  <c r="C567" i="12" s="1"/>
  <c r="C568" i="12" s="1"/>
  <c r="C569" i="12" s="1"/>
  <c r="C570" i="12" s="1"/>
  <c r="C571" i="12" s="1"/>
  <c r="C572" i="12" s="1"/>
  <c r="C573" i="12" s="1"/>
  <c r="C574" i="12" s="1"/>
  <c r="C575" i="12" s="1"/>
  <c r="C576" i="12" s="1"/>
  <c r="C577" i="12" s="1"/>
  <c r="C578" i="12" s="1"/>
  <c r="C579" i="12" s="1"/>
  <c r="C580" i="12" s="1"/>
  <c r="C581" i="12" s="1"/>
  <c r="C582" i="12" s="1"/>
  <c r="C583" i="12" s="1"/>
  <c r="C584" i="12" s="1"/>
  <c r="C585" i="12" s="1"/>
  <c r="C586" i="12" s="1"/>
  <c r="C587" i="12" s="1"/>
  <c r="C588" i="12" s="1"/>
  <c r="C589" i="12" s="1"/>
  <c r="C590" i="12" s="1"/>
  <c r="C591" i="12" s="1"/>
  <c r="C592" i="12" s="1"/>
  <c r="C593" i="12" s="1"/>
  <c r="C594" i="12" s="1"/>
  <c r="C595" i="12" s="1"/>
  <c r="C596" i="12" s="1"/>
  <c r="C597" i="12" s="1"/>
  <c r="C598" i="12" s="1"/>
  <c r="C599" i="12" s="1"/>
  <c r="C600" i="12" s="1"/>
  <c r="C601" i="12" s="1"/>
  <c r="C602" i="12" s="1"/>
  <c r="C603" i="12" s="1"/>
  <c r="C604" i="12" s="1"/>
  <c r="C605" i="12" s="1"/>
  <c r="C606" i="12" s="1"/>
  <c r="C607" i="12" s="1"/>
  <c r="C608" i="12" s="1"/>
  <c r="C609" i="12" s="1"/>
  <c r="C610" i="12" s="1"/>
  <c r="C611" i="12" s="1"/>
  <c r="C612" i="12" s="1"/>
  <c r="C613" i="12" s="1"/>
  <c r="C614" i="12" s="1"/>
  <c r="C615" i="12" s="1"/>
  <c r="C616" i="12" s="1"/>
  <c r="C617" i="12" s="1"/>
  <c r="C618" i="12" s="1"/>
  <c r="C619" i="12" s="1"/>
  <c r="C620" i="12" s="1"/>
  <c r="C621" i="12" s="1"/>
  <c r="C622" i="12" s="1"/>
  <c r="C623" i="12" s="1"/>
  <c r="C624" i="12" s="1"/>
  <c r="C625" i="12" s="1"/>
  <c r="C626" i="12" s="1"/>
  <c r="C627" i="12" s="1"/>
  <c r="C628" i="12" s="1"/>
  <c r="C629" i="12" s="1"/>
  <c r="C630" i="12" s="1"/>
  <c r="C631" i="12" s="1"/>
  <c r="C632" i="12" s="1"/>
  <c r="C633" i="12" s="1"/>
  <c r="C634" i="12" s="1"/>
  <c r="C635" i="12" s="1"/>
  <c r="C636" i="12" s="1"/>
  <c r="C637" i="12" s="1"/>
  <c r="C638" i="12" s="1"/>
  <c r="C639" i="12" s="1"/>
  <c r="C640" i="12" s="1"/>
  <c r="C641" i="12" s="1"/>
  <c r="C642" i="12" s="1"/>
  <c r="C643" i="12" s="1"/>
  <c r="C644" i="12" s="1"/>
  <c r="C645" i="12" s="1"/>
  <c r="C646" i="12" s="1"/>
  <c r="C647" i="12" s="1"/>
  <c r="C648" i="12" s="1"/>
  <c r="C649" i="12" s="1"/>
  <c r="C650" i="12" s="1"/>
  <c r="C651" i="12" s="1"/>
  <c r="C652" i="12" s="1"/>
  <c r="C653" i="12" s="1"/>
  <c r="C654" i="12" s="1"/>
  <c r="C655" i="12" s="1"/>
  <c r="C656" i="12" s="1"/>
  <c r="C657" i="12" s="1"/>
  <c r="C658" i="12" s="1"/>
  <c r="C659" i="12" s="1"/>
  <c r="C660" i="12" s="1"/>
  <c r="C661" i="12" s="1"/>
  <c r="C662" i="12" s="1"/>
  <c r="C663" i="12" s="1"/>
  <c r="C664" i="12" s="1"/>
  <c r="C665" i="12" s="1"/>
  <c r="C666" i="12" s="1"/>
  <c r="C667" i="12" s="1"/>
  <c r="C668" i="12" s="1"/>
  <c r="C669" i="12" s="1"/>
  <c r="C670" i="12" s="1"/>
  <c r="C671" i="12" s="1"/>
  <c r="C672" i="12" s="1"/>
  <c r="C673" i="12" s="1"/>
  <c r="C674" i="12" s="1"/>
  <c r="C675" i="12" s="1"/>
  <c r="C676" i="12" s="1"/>
  <c r="C677" i="12" s="1"/>
  <c r="C678" i="12" s="1"/>
  <c r="C679" i="12" s="1"/>
  <c r="C680" i="12" s="1"/>
  <c r="C681" i="12" s="1"/>
  <c r="C682" i="12" s="1"/>
  <c r="C683" i="12" s="1"/>
  <c r="C684" i="12" s="1"/>
  <c r="C685" i="12" s="1"/>
  <c r="C686" i="12" s="1"/>
  <c r="C687" i="12" s="1"/>
  <c r="C688" i="12" s="1"/>
  <c r="C689" i="12" s="1"/>
  <c r="C690" i="12" s="1"/>
  <c r="C691" i="12" s="1"/>
  <c r="C692" i="12" s="1"/>
  <c r="C693" i="12" s="1"/>
  <c r="C694" i="12" s="1"/>
  <c r="C695" i="12" s="1"/>
  <c r="C696" i="12" s="1"/>
  <c r="C697" i="12" s="1"/>
  <c r="C698" i="12" s="1"/>
  <c r="C699" i="12" s="1"/>
  <c r="C700" i="12" s="1"/>
  <c r="C701" i="12" s="1"/>
  <c r="C702" i="12" s="1"/>
  <c r="C703" i="12" s="1"/>
  <c r="C704" i="12" s="1"/>
  <c r="C705" i="12" s="1"/>
  <c r="C706" i="12" s="1"/>
  <c r="C707" i="12" s="1"/>
  <c r="C708" i="12" s="1"/>
  <c r="C709" i="12" s="1"/>
  <c r="C710" i="12" s="1"/>
  <c r="C711" i="12" s="1"/>
  <c r="C712" i="12" s="1"/>
  <c r="C713" i="12" s="1"/>
  <c r="C714" i="12" s="1"/>
  <c r="C715" i="12" s="1"/>
  <c r="C716" i="12" s="1"/>
  <c r="C717" i="12" s="1"/>
  <c r="C718" i="12" s="1"/>
  <c r="C719" i="12" s="1"/>
  <c r="C720" i="12" s="1"/>
  <c r="C721" i="12" s="1"/>
  <c r="C722" i="12" s="1"/>
  <c r="C723" i="12" s="1"/>
  <c r="C724" i="12" s="1"/>
  <c r="C725" i="12" s="1"/>
  <c r="C726" i="12" s="1"/>
  <c r="C727" i="12" s="1"/>
  <c r="C728" i="12" s="1"/>
  <c r="C729" i="12" s="1"/>
  <c r="C730" i="12" s="1"/>
  <c r="C731" i="12" s="1"/>
  <c r="C732" i="12" s="1"/>
  <c r="C733" i="12" s="1"/>
  <c r="C734" i="12" s="1"/>
  <c r="C735" i="12" s="1"/>
  <c r="C736" i="12" s="1"/>
  <c r="C737" i="12" s="1"/>
  <c r="C738" i="12" s="1"/>
  <c r="C739" i="12" s="1"/>
  <c r="C740" i="12" s="1"/>
  <c r="C741" i="12" s="1"/>
  <c r="C742" i="12" s="1"/>
  <c r="C743" i="12" s="1"/>
  <c r="C744" i="12" s="1"/>
  <c r="C745" i="12" s="1"/>
  <c r="C746" i="12" s="1"/>
  <c r="C747" i="12" s="1"/>
  <c r="C748" i="12" s="1"/>
  <c r="C749" i="12" s="1"/>
  <c r="C750" i="12" s="1"/>
  <c r="C751" i="12" s="1"/>
  <c r="C752" i="12" s="1"/>
  <c r="C753" i="12" s="1"/>
  <c r="C754" i="12" s="1"/>
  <c r="C755" i="12" s="1"/>
  <c r="C756" i="12" s="1"/>
  <c r="C757" i="12" s="1"/>
  <c r="C758" i="12" s="1"/>
  <c r="C759" i="12" s="1"/>
  <c r="C760" i="12" s="1"/>
  <c r="C761" i="12" s="1"/>
  <c r="C762" i="12" s="1"/>
  <c r="C763" i="12" s="1"/>
  <c r="C764" i="12" s="1"/>
  <c r="C765" i="12" s="1"/>
  <c r="C766" i="12" s="1"/>
  <c r="C767" i="12" s="1"/>
  <c r="C768" i="12" s="1"/>
  <c r="C769" i="12" s="1"/>
  <c r="C770" i="12" s="1"/>
  <c r="C771" i="12" s="1"/>
  <c r="C772" i="12" s="1"/>
  <c r="C773" i="12" s="1"/>
  <c r="C774" i="12" s="1"/>
  <c r="C775" i="12" s="1"/>
  <c r="C776" i="12" s="1"/>
  <c r="C777" i="12" s="1"/>
  <c r="C778" i="12" s="1"/>
  <c r="C779" i="12" s="1"/>
  <c r="C780" i="12" s="1"/>
  <c r="C781" i="12" s="1"/>
  <c r="C782" i="12" s="1"/>
  <c r="C783" i="12" s="1"/>
  <c r="C784" i="12" s="1"/>
  <c r="C785" i="12" s="1"/>
  <c r="C786" i="12" s="1"/>
  <c r="C787" i="12" s="1"/>
  <c r="C788" i="12" s="1"/>
  <c r="C789" i="12" s="1"/>
  <c r="C790" i="12" s="1"/>
  <c r="C791" i="12" s="1"/>
  <c r="C792" i="12" s="1"/>
  <c r="C793" i="12" s="1"/>
  <c r="C794" i="12" s="1"/>
  <c r="C795" i="12" s="1"/>
  <c r="C796" i="12" s="1"/>
  <c r="C797" i="12" s="1"/>
  <c r="C798" i="12" s="1"/>
  <c r="C799" i="12" s="1"/>
  <c r="C800" i="12" s="1"/>
  <c r="C801" i="12" s="1"/>
  <c r="C802" i="12" s="1"/>
  <c r="C803" i="12" s="1"/>
  <c r="C804" i="12" s="1"/>
  <c r="C805" i="12" s="1"/>
  <c r="C806" i="12" s="1"/>
  <c r="C807" i="12" s="1"/>
  <c r="C808" i="12" s="1"/>
  <c r="C809" i="12" s="1"/>
  <c r="C810" i="12" s="1"/>
  <c r="C811" i="12" s="1"/>
  <c r="C812" i="12" s="1"/>
  <c r="C813" i="12" s="1"/>
  <c r="C814" i="12" s="1"/>
  <c r="C815" i="12" s="1"/>
  <c r="C816" i="12" s="1"/>
  <c r="C817" i="12" s="1"/>
  <c r="C818" i="12" s="1"/>
  <c r="C819" i="12" s="1"/>
  <c r="C820" i="12" s="1"/>
  <c r="C821" i="12" s="1"/>
  <c r="C822" i="12" s="1"/>
  <c r="C823" i="12" s="1"/>
  <c r="C824" i="12" s="1"/>
  <c r="C825" i="12" s="1"/>
  <c r="C826" i="12" s="1"/>
  <c r="C827" i="12" s="1"/>
  <c r="C828" i="12" s="1"/>
  <c r="C829" i="12" s="1"/>
  <c r="C830" i="12" s="1"/>
  <c r="C831" i="12" s="1"/>
  <c r="C832" i="12" s="1"/>
  <c r="C833" i="12" s="1"/>
  <c r="C834" i="12" s="1"/>
  <c r="C835" i="12" s="1"/>
  <c r="C836" i="12" s="1"/>
  <c r="C837" i="12" s="1"/>
  <c r="C838" i="12" s="1"/>
  <c r="C839" i="12" s="1"/>
  <c r="C840" i="12" s="1"/>
  <c r="C841" i="12" s="1"/>
  <c r="C842" i="12" s="1"/>
  <c r="C843" i="12" s="1"/>
  <c r="C844" i="12" s="1"/>
  <c r="C845" i="12" s="1"/>
  <c r="C846" i="12" s="1"/>
  <c r="C847" i="12" s="1"/>
  <c r="C848" i="12" s="1"/>
  <c r="C849" i="12" s="1"/>
  <c r="C850" i="12" s="1"/>
  <c r="C851" i="12" s="1"/>
  <c r="C852" i="12" s="1"/>
  <c r="C853" i="12" s="1"/>
  <c r="C854" i="12" s="1"/>
  <c r="C855" i="12" s="1"/>
  <c r="C856" i="12" s="1"/>
  <c r="C857" i="12" s="1"/>
  <c r="C858" i="12" s="1"/>
  <c r="C859" i="12" s="1"/>
  <c r="C860" i="12" s="1"/>
  <c r="C861" i="12" s="1"/>
  <c r="C862" i="12" s="1"/>
  <c r="C863" i="12" s="1"/>
  <c r="C864" i="12" s="1"/>
  <c r="C865" i="12" s="1"/>
  <c r="C866" i="12" s="1"/>
  <c r="C867" i="12" s="1"/>
  <c r="C868" i="12" s="1"/>
  <c r="C869" i="12" s="1"/>
  <c r="C870" i="12" s="1"/>
  <c r="C871" i="12" s="1"/>
  <c r="C872" i="12" s="1"/>
  <c r="C873" i="12" s="1"/>
  <c r="C874" i="12" s="1"/>
  <c r="C875" i="12" s="1"/>
  <c r="C876" i="12" s="1"/>
  <c r="C877" i="12" s="1"/>
  <c r="C878" i="12" s="1"/>
  <c r="C879" i="12" s="1"/>
  <c r="C880" i="12" s="1"/>
  <c r="C881" i="12" s="1"/>
  <c r="C882" i="12" s="1"/>
  <c r="C883" i="12" s="1"/>
  <c r="C884" i="12" s="1"/>
  <c r="C885" i="12" s="1"/>
  <c r="C886" i="12" s="1"/>
  <c r="C887" i="12" s="1"/>
  <c r="C888" i="12" s="1"/>
  <c r="C889" i="12" s="1"/>
  <c r="C890" i="12" s="1"/>
  <c r="C891" i="12" s="1"/>
  <c r="C892" i="12" s="1"/>
  <c r="C893" i="12" s="1"/>
  <c r="C894" i="12" s="1"/>
  <c r="C895" i="12" s="1"/>
  <c r="C896" i="12" s="1"/>
  <c r="C897" i="12" s="1"/>
  <c r="C898" i="12" s="1"/>
  <c r="C899" i="12" s="1"/>
  <c r="C900" i="12" s="1"/>
  <c r="C901" i="12" s="1"/>
  <c r="C902" i="12" s="1"/>
  <c r="C903" i="12" s="1"/>
  <c r="C904" i="12" s="1"/>
  <c r="C905" i="12" s="1"/>
  <c r="C906" i="12" s="1"/>
  <c r="C907" i="12" s="1"/>
  <c r="C908" i="12" s="1"/>
  <c r="C909" i="12" s="1"/>
  <c r="C910" i="12" s="1"/>
  <c r="C911" i="12" s="1"/>
  <c r="C912" i="12" s="1"/>
  <c r="C913" i="12" s="1"/>
  <c r="C914" i="12" s="1"/>
  <c r="C915" i="12" s="1"/>
  <c r="C916" i="12" s="1"/>
  <c r="C917" i="12" s="1"/>
  <c r="C918" i="12" s="1"/>
  <c r="C919" i="12" s="1"/>
  <c r="C920" i="12" s="1"/>
  <c r="C921" i="12" s="1"/>
  <c r="C922" i="12" s="1"/>
  <c r="C923" i="12" s="1"/>
  <c r="C924" i="12" s="1"/>
  <c r="C925" i="12" s="1"/>
  <c r="C926" i="12" s="1"/>
  <c r="C927" i="12" s="1"/>
  <c r="C928" i="12" s="1"/>
  <c r="C929" i="12" s="1"/>
  <c r="C930" i="12" s="1"/>
  <c r="C931" i="12" s="1"/>
  <c r="C932" i="12" s="1"/>
  <c r="C933" i="12" s="1"/>
  <c r="C934" i="12" s="1"/>
  <c r="C935" i="12" s="1"/>
  <c r="C936" i="12" s="1"/>
  <c r="C937" i="12" s="1"/>
  <c r="C938" i="12" s="1"/>
  <c r="C939" i="12" s="1"/>
  <c r="C940" i="12" s="1"/>
  <c r="C941" i="12" s="1"/>
  <c r="C942" i="12" s="1"/>
  <c r="C943" i="12" s="1"/>
  <c r="C944" i="12" s="1"/>
  <c r="C945" i="12" s="1"/>
  <c r="C946" i="12" s="1"/>
  <c r="C947" i="12" s="1"/>
  <c r="C948" i="12" s="1"/>
  <c r="C949" i="12" s="1"/>
  <c r="C950" i="12" s="1"/>
  <c r="C951" i="12" s="1"/>
  <c r="C952" i="12" s="1"/>
  <c r="C953" i="12" s="1"/>
  <c r="C954" i="12" s="1"/>
  <c r="C955" i="12" s="1"/>
  <c r="C956" i="12" s="1"/>
  <c r="C957" i="12" s="1"/>
  <c r="C958" i="12" s="1"/>
  <c r="C959" i="12" s="1"/>
  <c r="C960" i="12" s="1"/>
  <c r="C961" i="12" s="1"/>
  <c r="C962" i="12" s="1"/>
  <c r="C963" i="12" s="1"/>
  <c r="C964" i="12" s="1"/>
  <c r="C965" i="12" s="1"/>
  <c r="C966" i="12" s="1"/>
  <c r="C967" i="12" s="1"/>
  <c r="C968" i="12" s="1"/>
  <c r="C969" i="12" s="1"/>
  <c r="C970" i="12" s="1"/>
  <c r="C971" i="12" s="1"/>
  <c r="C972" i="12" s="1"/>
  <c r="C973" i="12" s="1"/>
  <c r="C974" i="12" s="1"/>
  <c r="C975" i="12" s="1"/>
  <c r="C976" i="12" s="1"/>
  <c r="C977" i="12" s="1"/>
  <c r="C978" i="12" s="1"/>
  <c r="C979" i="12" s="1"/>
  <c r="C980" i="12" s="1"/>
  <c r="C981" i="12" s="1"/>
  <c r="C982" i="12" s="1"/>
  <c r="C983" i="12" s="1"/>
  <c r="C984" i="12" s="1"/>
  <c r="C985" i="12" s="1"/>
  <c r="C986" i="12" s="1"/>
  <c r="C987" i="12" s="1"/>
  <c r="C988" i="12" s="1"/>
  <c r="C989" i="12" s="1"/>
  <c r="C990" i="12" s="1"/>
  <c r="C991" i="12" s="1"/>
  <c r="C992" i="12" s="1"/>
  <c r="C993" i="12" s="1"/>
  <c r="C994" i="12" s="1"/>
  <c r="C995" i="12" s="1"/>
  <c r="C996" i="12" s="1"/>
  <c r="C997" i="12" s="1"/>
  <c r="C998" i="12" s="1"/>
  <c r="C999" i="12" s="1"/>
  <c r="C1000" i="12" s="1"/>
  <c r="C1001" i="12" s="1"/>
  <c r="C1002" i="12" s="1"/>
  <c r="C1003" i="12" s="1"/>
  <c r="C1004" i="12" s="1"/>
  <c r="C1005" i="12" s="1"/>
  <c r="C1006" i="12" s="1"/>
  <c r="C1007" i="12" s="1"/>
  <c r="C1008" i="12" s="1"/>
  <c r="C1009" i="12" s="1"/>
  <c r="C1010" i="12" s="1"/>
  <c r="C1011" i="12" s="1"/>
  <c r="C1012" i="12" s="1"/>
  <c r="C1013" i="12" s="1"/>
  <c r="C1014" i="12" s="1"/>
  <c r="C1015" i="12" s="1"/>
  <c r="C1016" i="12" s="1"/>
  <c r="C1017" i="12" s="1"/>
  <c r="C1018" i="12" s="1"/>
  <c r="C1019" i="12" s="1"/>
  <c r="C1020" i="12" s="1"/>
  <c r="C1021" i="12" s="1"/>
  <c r="C1022" i="12" s="1"/>
  <c r="C1023" i="12" s="1"/>
  <c r="C1024" i="12" s="1"/>
  <c r="C1025" i="12" s="1"/>
  <c r="C1026" i="12" s="1"/>
  <c r="C1027" i="12" s="1"/>
  <c r="C1028" i="12" s="1"/>
  <c r="C1029" i="12" s="1"/>
  <c r="C1030" i="12" s="1"/>
  <c r="C1031" i="12" s="1"/>
  <c r="C1032" i="12" s="1"/>
  <c r="C1033" i="12" s="1"/>
  <c r="C1034" i="12" s="1"/>
  <c r="C1035" i="12" s="1"/>
  <c r="C1036" i="12" s="1"/>
  <c r="C1037" i="12" s="1"/>
  <c r="C1038" i="12" s="1"/>
  <c r="C1039" i="12" s="1"/>
  <c r="C1040" i="12" s="1"/>
  <c r="C1041" i="12" s="1"/>
  <c r="C1042" i="12" s="1"/>
  <c r="C1043" i="12" s="1"/>
  <c r="C1044" i="12" s="1"/>
  <c r="C1045" i="12" s="1"/>
  <c r="C1046" i="12" s="1"/>
  <c r="C1047" i="12" s="1"/>
  <c r="C1048" i="12" s="1"/>
  <c r="C1049" i="12" s="1"/>
  <c r="C1050" i="12" s="1"/>
  <c r="C1051" i="12" s="1"/>
  <c r="C1052" i="12" s="1"/>
  <c r="C1053" i="12" s="1"/>
  <c r="C1054" i="12" s="1"/>
  <c r="C1055" i="12" s="1"/>
  <c r="C1056" i="12" s="1"/>
  <c r="C1057" i="12" s="1"/>
  <c r="C1058" i="12" s="1"/>
  <c r="C1059" i="12" s="1"/>
  <c r="C1060" i="12" s="1"/>
  <c r="C1061" i="12" s="1"/>
  <c r="C1062" i="12" s="1"/>
  <c r="C1063" i="12" s="1"/>
  <c r="C1064" i="12" s="1"/>
  <c r="C1065" i="12" s="1"/>
  <c r="C1066" i="12" s="1"/>
  <c r="C1067" i="12" s="1"/>
  <c r="C1068" i="12" s="1"/>
  <c r="C1069" i="12" s="1"/>
  <c r="C1070" i="12" s="1"/>
  <c r="C1071" i="12" s="1"/>
  <c r="C1072" i="12" s="1"/>
  <c r="C1073" i="12" s="1"/>
  <c r="C1074" i="12" s="1"/>
  <c r="C1075" i="12" s="1"/>
  <c r="C1076" i="12" s="1"/>
  <c r="C1077" i="12" s="1"/>
  <c r="C1078" i="12" s="1"/>
  <c r="C1079" i="12" s="1"/>
  <c r="C1080" i="12" s="1"/>
  <c r="C1081" i="12" s="1"/>
  <c r="C1082" i="12" s="1"/>
  <c r="C1083" i="12" s="1"/>
  <c r="C1084" i="12" s="1"/>
  <c r="C1085" i="12" s="1"/>
  <c r="C1086" i="12" s="1"/>
  <c r="C1087" i="12" s="1"/>
  <c r="C1088" i="12" s="1"/>
  <c r="C1089" i="12" s="1"/>
  <c r="C1090" i="12" s="1"/>
  <c r="C1091" i="12" s="1"/>
  <c r="C1092" i="12" s="1"/>
  <c r="C1093" i="12" s="1"/>
  <c r="C1094" i="12" s="1"/>
  <c r="C1095" i="12" s="1"/>
  <c r="C1096" i="12" s="1"/>
  <c r="C1097" i="12" s="1"/>
  <c r="C1098" i="12" s="1"/>
  <c r="C1099" i="12" s="1"/>
  <c r="C1100" i="12" s="1"/>
  <c r="C1101" i="12" s="1"/>
  <c r="C1102" i="12" s="1"/>
  <c r="C1103" i="12" s="1"/>
  <c r="C1104" i="12" s="1"/>
  <c r="C1105" i="12" s="1"/>
  <c r="C1106" i="12" s="1"/>
  <c r="C1107" i="12" s="1"/>
  <c r="C1108" i="12" s="1"/>
  <c r="C1109" i="12" s="1"/>
  <c r="C1110" i="12" s="1"/>
  <c r="C1111" i="12" s="1"/>
  <c r="C1112" i="12" s="1"/>
  <c r="C1113" i="12" s="1"/>
  <c r="C1114" i="12" s="1"/>
  <c r="C1115" i="12" s="1"/>
  <c r="C1116" i="12" s="1"/>
  <c r="C1117" i="12" s="1"/>
  <c r="C1118" i="12" s="1"/>
  <c r="C1119" i="12" s="1"/>
  <c r="C1120" i="12" s="1"/>
  <c r="C1121" i="12" s="1"/>
  <c r="C1122" i="12" s="1"/>
  <c r="C1123" i="12" s="1"/>
  <c r="C1124" i="12" s="1"/>
  <c r="C1125" i="12" s="1"/>
  <c r="C1126" i="12" s="1"/>
  <c r="C1127" i="12" s="1"/>
  <c r="C1128" i="12" s="1"/>
  <c r="C1129" i="12" s="1"/>
  <c r="C1130" i="12" s="1"/>
  <c r="C1131" i="12" s="1"/>
  <c r="C1132" i="12" s="1"/>
  <c r="C1133" i="12" s="1"/>
  <c r="C1134" i="12" s="1"/>
  <c r="C1135" i="12" s="1"/>
  <c r="C1136" i="12" s="1"/>
  <c r="C1137" i="12" s="1"/>
  <c r="C1138" i="12" s="1"/>
  <c r="C1139" i="12" s="1"/>
  <c r="C1140" i="12" s="1"/>
  <c r="C1141" i="12" s="1"/>
  <c r="C1142" i="12" s="1"/>
  <c r="C1143" i="12" s="1"/>
  <c r="C1144" i="12" s="1"/>
  <c r="C1145" i="12" s="1"/>
  <c r="C1146" i="12" s="1"/>
  <c r="C1147" i="12" s="1"/>
  <c r="C1148" i="12" s="1"/>
  <c r="C1149" i="12" s="1"/>
  <c r="C1150" i="12" s="1"/>
  <c r="C1151" i="12" s="1"/>
  <c r="C1152" i="12" s="1"/>
  <c r="C1153" i="12" s="1"/>
  <c r="C1154" i="12" s="1"/>
  <c r="C1155" i="12" s="1"/>
  <c r="C1156" i="12" s="1"/>
  <c r="C1157" i="12" s="1"/>
  <c r="C1158" i="12" s="1"/>
  <c r="C1159" i="12" s="1"/>
  <c r="C1160" i="12" s="1"/>
  <c r="C1161" i="12" s="1"/>
  <c r="C1162" i="12" s="1"/>
  <c r="C1163" i="12" s="1"/>
  <c r="C1164" i="12" s="1"/>
  <c r="C1165" i="12" s="1"/>
  <c r="C1166" i="12" s="1"/>
  <c r="C1167" i="12" s="1"/>
  <c r="C1168" i="12" s="1"/>
  <c r="C1169" i="12" s="1"/>
  <c r="C1170" i="12" s="1"/>
  <c r="C1171" i="12" s="1"/>
  <c r="C1172" i="12" s="1"/>
  <c r="C1173" i="12" s="1"/>
  <c r="C1174" i="12" s="1"/>
  <c r="C1175" i="12" s="1"/>
  <c r="C1176" i="12" s="1"/>
  <c r="C1177" i="12" s="1"/>
  <c r="C1178" i="12" s="1"/>
  <c r="C1179" i="12" s="1"/>
  <c r="C1180" i="12" s="1"/>
  <c r="C1181" i="12" s="1"/>
  <c r="C1182" i="12" s="1"/>
  <c r="C1183" i="12" s="1"/>
  <c r="C1184" i="12" s="1"/>
  <c r="C1185" i="12" s="1"/>
  <c r="C1186" i="12" s="1"/>
  <c r="C1187" i="12" s="1"/>
  <c r="C1188" i="12" s="1"/>
  <c r="C1189" i="12" s="1"/>
  <c r="C1190" i="12" s="1"/>
  <c r="C1191" i="12" s="1"/>
  <c r="C1192" i="12" s="1"/>
  <c r="C1193" i="12" s="1"/>
  <c r="C1194" i="12" s="1"/>
  <c r="C1195" i="12" s="1"/>
  <c r="C1196" i="12" s="1"/>
  <c r="C1197" i="12" s="1"/>
  <c r="C1198" i="12" s="1"/>
  <c r="C1199" i="12" s="1"/>
  <c r="C1200" i="12" s="1"/>
  <c r="C1201" i="12" s="1"/>
  <c r="C1202" i="12" s="1"/>
  <c r="C1203" i="12" s="1"/>
  <c r="C1204" i="12" s="1"/>
  <c r="C1205" i="12" s="1"/>
  <c r="C1206" i="12" s="1"/>
  <c r="C1207" i="12" s="1"/>
  <c r="C1208" i="12" s="1"/>
  <c r="C1209" i="12" s="1"/>
  <c r="C1210" i="12" s="1"/>
  <c r="C1211" i="12" s="1"/>
  <c r="C1212" i="12" s="1"/>
  <c r="C1213" i="12" s="1"/>
  <c r="C1214" i="12" s="1"/>
  <c r="C1215" i="12" s="1"/>
  <c r="C1216" i="12" s="1"/>
  <c r="C1217" i="12" s="1"/>
  <c r="C1218" i="12" s="1"/>
  <c r="C1219" i="12" s="1"/>
  <c r="C1220" i="12" s="1"/>
  <c r="C1221" i="12" s="1"/>
  <c r="C1222" i="12" s="1"/>
  <c r="C1223" i="12" s="1"/>
  <c r="C1224" i="12" s="1"/>
  <c r="C1225" i="12" s="1"/>
  <c r="C1226" i="12" s="1"/>
  <c r="C1227" i="12" s="1"/>
  <c r="C1228" i="12" s="1"/>
  <c r="C1229" i="12" s="1"/>
  <c r="C1230" i="12" s="1"/>
  <c r="C1231" i="12" s="1"/>
  <c r="C1232" i="12" s="1"/>
  <c r="C1233" i="12" s="1"/>
  <c r="C1234" i="12" s="1"/>
  <c r="C1235" i="12" s="1"/>
  <c r="C1236" i="12" s="1"/>
  <c r="C1237" i="12" s="1"/>
  <c r="C1238" i="12" s="1"/>
  <c r="C1239" i="12" s="1"/>
  <c r="C1240" i="12" s="1"/>
  <c r="C1241" i="12" s="1"/>
  <c r="C1242" i="12" s="1"/>
  <c r="C1243" i="12" s="1"/>
  <c r="C1244" i="12" s="1"/>
  <c r="C1245" i="12" s="1"/>
  <c r="C1246" i="12" s="1"/>
  <c r="C1247" i="12" s="1"/>
  <c r="C1248" i="12" s="1"/>
  <c r="C1249" i="12" s="1"/>
  <c r="C1250" i="12" s="1"/>
  <c r="C1251" i="12" s="1"/>
  <c r="C1252" i="12" s="1"/>
  <c r="C1253" i="12" s="1"/>
  <c r="C1254" i="12" s="1"/>
  <c r="C1255" i="12" s="1"/>
  <c r="C1256" i="12" s="1"/>
  <c r="C1257" i="12" s="1"/>
  <c r="C1258" i="12" s="1"/>
  <c r="C1259" i="12" s="1"/>
  <c r="C1260" i="12" s="1"/>
  <c r="C1261" i="12" s="1"/>
  <c r="C1262" i="12" s="1"/>
  <c r="C1263" i="12" s="1"/>
  <c r="C1264" i="12" s="1"/>
  <c r="C1265" i="12" s="1"/>
  <c r="C1266" i="12" s="1"/>
  <c r="C1267" i="12" s="1"/>
  <c r="C1268" i="12" s="1"/>
  <c r="C1269" i="12" s="1"/>
  <c r="C1270" i="12" s="1"/>
  <c r="C1271" i="12" s="1"/>
  <c r="C1272" i="12" s="1"/>
  <c r="C1273" i="12" s="1"/>
  <c r="C1274" i="12" s="1"/>
  <c r="C1275" i="12" s="1"/>
  <c r="C1276" i="12" s="1"/>
  <c r="C1277" i="12" s="1"/>
  <c r="C1278" i="12" s="1"/>
  <c r="C1279" i="12" s="1"/>
  <c r="C1280" i="12" s="1"/>
  <c r="C1281" i="12" s="1"/>
  <c r="C1282" i="12" s="1"/>
  <c r="C1283" i="12" s="1"/>
  <c r="C1284" i="12" s="1"/>
  <c r="C1285" i="12" s="1"/>
  <c r="C1286" i="12" s="1"/>
  <c r="C1287" i="12" s="1"/>
  <c r="C1288" i="12" s="1"/>
  <c r="C1289" i="12" s="1"/>
  <c r="C1290" i="12" s="1"/>
  <c r="C1291" i="12" s="1"/>
  <c r="C1292" i="12" s="1"/>
  <c r="C1293" i="12" s="1"/>
  <c r="C1294" i="12" s="1"/>
  <c r="C1295" i="12" s="1"/>
  <c r="C1296" i="12" s="1"/>
  <c r="C1297" i="12" s="1"/>
  <c r="C1298" i="12" s="1"/>
  <c r="C1299" i="12" s="1"/>
  <c r="C1300" i="12" s="1"/>
  <c r="C1301" i="12" s="1"/>
  <c r="C1302" i="12" s="1"/>
  <c r="C1303" i="12" s="1"/>
  <c r="C1304" i="12" s="1"/>
  <c r="C1305" i="12" s="1"/>
  <c r="C1306" i="12" s="1"/>
  <c r="C1307" i="12" s="1"/>
  <c r="C1308" i="12" s="1"/>
  <c r="C1309" i="12" s="1"/>
  <c r="C1310" i="12" s="1"/>
  <c r="C1311" i="12" s="1"/>
  <c r="C1312" i="12" s="1"/>
  <c r="C1313" i="12" s="1"/>
  <c r="C1314" i="12" s="1"/>
  <c r="C1315" i="12" s="1"/>
  <c r="C1316" i="12" s="1"/>
  <c r="C1317" i="12" s="1"/>
  <c r="C1318" i="12" s="1"/>
  <c r="C1319" i="12" s="1"/>
  <c r="C1320" i="12" s="1"/>
  <c r="C1321" i="12" s="1"/>
  <c r="C1322" i="12" s="1"/>
  <c r="C1323" i="12" s="1"/>
  <c r="C1324" i="12" s="1"/>
  <c r="C1325" i="12" s="1"/>
  <c r="C1326" i="12" s="1"/>
  <c r="C1327" i="12" s="1"/>
  <c r="C1328" i="12" s="1"/>
  <c r="C1329" i="12" s="1"/>
  <c r="C1330" i="12" s="1"/>
  <c r="C1331" i="12" s="1"/>
  <c r="C1332" i="12" s="1"/>
  <c r="C1333" i="12" s="1"/>
  <c r="C1334" i="12" s="1"/>
  <c r="C1335" i="12" s="1"/>
  <c r="C1336" i="12" s="1"/>
  <c r="C1337" i="12" s="1"/>
  <c r="C1338" i="12" s="1"/>
  <c r="C1339" i="12" s="1"/>
  <c r="C1340" i="12" s="1"/>
  <c r="C1341" i="12" s="1"/>
  <c r="C1342" i="12" s="1"/>
  <c r="C1343" i="12" s="1"/>
  <c r="C1344" i="12" s="1"/>
  <c r="C1345" i="12" s="1"/>
  <c r="C1346" i="12" s="1"/>
  <c r="C1347" i="12" s="1"/>
  <c r="C1348" i="12" s="1"/>
  <c r="C1349" i="12" s="1"/>
  <c r="C1350" i="12" s="1"/>
  <c r="C1351" i="12" s="1"/>
  <c r="C1352" i="12" s="1"/>
  <c r="C1353" i="12" s="1"/>
  <c r="C1354" i="12" s="1"/>
  <c r="C1355" i="12" s="1"/>
  <c r="C1356" i="12" s="1"/>
  <c r="C1357" i="12" s="1"/>
  <c r="C1358" i="12" s="1"/>
  <c r="C1359" i="12" s="1"/>
  <c r="C1360" i="12" s="1"/>
  <c r="C1361" i="12" s="1"/>
  <c r="C1362" i="12" s="1"/>
  <c r="C1363" i="12" s="1"/>
  <c r="C1364" i="12" s="1"/>
  <c r="C1365" i="12" s="1"/>
  <c r="C1366" i="12" s="1"/>
  <c r="C1367" i="12" s="1"/>
  <c r="C1368" i="12" s="1"/>
  <c r="C1369" i="12" s="1"/>
  <c r="C1370" i="12" s="1"/>
  <c r="C1371" i="12" s="1"/>
  <c r="C1372" i="12" s="1"/>
  <c r="C1373" i="12" s="1"/>
  <c r="C1374" i="12" s="1"/>
  <c r="C1375" i="12" s="1"/>
  <c r="C1376" i="12" s="1"/>
  <c r="C1377" i="12" s="1"/>
  <c r="C1378" i="12" s="1"/>
  <c r="C1379" i="12" s="1"/>
  <c r="C1380" i="12" s="1"/>
  <c r="C1381" i="12" s="1"/>
  <c r="C1382" i="12" s="1"/>
  <c r="C1383" i="12" s="1"/>
  <c r="C1384" i="12" s="1"/>
  <c r="C1385" i="12" s="1"/>
  <c r="C1386" i="12" s="1"/>
  <c r="C1387" i="12" s="1"/>
  <c r="C1388" i="12" s="1"/>
  <c r="C1389" i="12" s="1"/>
  <c r="C1390" i="12" s="1"/>
  <c r="C1391" i="12" s="1"/>
  <c r="C1392" i="12" s="1"/>
  <c r="C1393" i="12" s="1"/>
  <c r="C1394" i="12" s="1"/>
  <c r="C1395" i="12" s="1"/>
  <c r="C1396" i="12" s="1"/>
  <c r="C1397" i="12" s="1"/>
  <c r="C1398" i="12" s="1"/>
  <c r="C1399" i="12" s="1"/>
  <c r="C1400" i="12" s="1"/>
  <c r="C1401" i="12" s="1"/>
  <c r="C1402" i="12" s="1"/>
  <c r="C1403" i="12" s="1"/>
  <c r="C1404" i="12" s="1"/>
  <c r="C1405" i="12" s="1"/>
  <c r="C1406" i="12" s="1"/>
  <c r="C1407" i="12" s="1"/>
  <c r="C1408" i="12" s="1"/>
  <c r="C1409" i="12" s="1"/>
  <c r="C1410" i="12" s="1"/>
  <c r="C1411" i="12" s="1"/>
  <c r="C1412" i="12" s="1"/>
  <c r="C1413" i="12" s="1"/>
  <c r="C1414" i="12" s="1"/>
  <c r="C1415" i="12" s="1"/>
  <c r="C1416" i="12" s="1"/>
  <c r="C1417" i="12" s="1"/>
  <c r="C1418" i="12" s="1"/>
  <c r="C1419" i="12" s="1"/>
  <c r="C1420" i="12" s="1"/>
  <c r="C1421" i="12" s="1"/>
  <c r="C1422" i="12" s="1"/>
  <c r="C1423" i="12" s="1"/>
  <c r="C1424" i="12" s="1"/>
  <c r="C1425" i="12" s="1"/>
  <c r="C1426" i="12" s="1"/>
  <c r="C1427" i="12" s="1"/>
  <c r="C1428" i="12" s="1"/>
  <c r="C1429" i="12" s="1"/>
  <c r="C1430" i="12" s="1"/>
  <c r="C1431" i="12" s="1"/>
  <c r="C1432" i="12" s="1"/>
  <c r="C1433" i="12" s="1"/>
  <c r="C1434" i="12" s="1"/>
  <c r="C1435" i="12" s="1"/>
  <c r="C1436" i="12" s="1"/>
  <c r="C1437" i="12" s="1"/>
  <c r="C1438" i="12" s="1"/>
  <c r="C1439" i="12" s="1"/>
  <c r="C1440" i="12" s="1"/>
  <c r="C1441" i="12" s="1"/>
  <c r="C1442" i="12" s="1"/>
  <c r="C1443" i="12" s="1"/>
  <c r="C1444" i="12" s="1"/>
  <c r="C1445" i="12" s="1"/>
  <c r="C1446" i="12" s="1"/>
  <c r="C1447" i="12" s="1"/>
  <c r="C1448" i="12" s="1"/>
  <c r="C1449" i="12" s="1"/>
  <c r="C1450" i="12" s="1"/>
  <c r="C1451" i="12" s="1"/>
  <c r="C1452" i="12" s="1"/>
  <c r="C1453" i="12" s="1"/>
  <c r="C1454" i="12" s="1"/>
  <c r="C1455" i="12" s="1"/>
  <c r="C1456" i="12" s="1"/>
  <c r="C1457" i="12" s="1"/>
  <c r="C1458" i="12" s="1"/>
  <c r="C1459" i="12" s="1"/>
  <c r="C1460" i="12" s="1"/>
  <c r="C1461" i="12" s="1"/>
  <c r="C1462" i="12" s="1"/>
  <c r="C1463" i="12" s="1"/>
  <c r="C1464" i="12" s="1"/>
  <c r="C1465" i="12" s="1"/>
  <c r="C1466" i="12" s="1"/>
  <c r="C1467" i="12" s="1"/>
  <c r="C1468" i="12" s="1"/>
  <c r="C1469" i="12" s="1"/>
  <c r="C1470" i="12" s="1"/>
  <c r="C1471" i="12" s="1"/>
  <c r="C1472" i="12" s="1"/>
  <c r="C1473" i="12" s="1"/>
  <c r="C1474" i="12" s="1"/>
  <c r="C1475" i="12" s="1"/>
  <c r="C1476" i="12" s="1"/>
  <c r="C1477" i="12" s="1"/>
  <c r="C1478" i="12" s="1"/>
  <c r="C1479" i="12" s="1"/>
  <c r="C1480" i="12" s="1"/>
  <c r="C1481" i="12" s="1"/>
  <c r="C1482" i="12" s="1"/>
  <c r="C1483" i="12" s="1"/>
  <c r="C1484" i="12" s="1"/>
  <c r="C1485" i="12" s="1"/>
  <c r="C1486" i="12" s="1"/>
  <c r="C1487" i="12" s="1"/>
  <c r="C1488" i="12" s="1"/>
  <c r="C1489" i="12" s="1"/>
  <c r="C1490" i="12" s="1"/>
  <c r="C1491" i="12" s="1"/>
  <c r="C1492" i="12" s="1"/>
  <c r="C1493" i="12" s="1"/>
  <c r="C1494" i="12" s="1"/>
  <c r="C1495" i="12" s="1"/>
  <c r="C1496" i="12" s="1"/>
  <c r="C1497" i="12" s="1"/>
  <c r="C1498" i="12" s="1"/>
  <c r="C1499" i="12" s="1"/>
  <c r="C1500" i="12" s="1"/>
  <c r="C1501" i="12" s="1"/>
  <c r="C1502" i="12" s="1"/>
  <c r="C1503" i="12" s="1"/>
  <c r="C1504" i="12" s="1"/>
  <c r="C1505" i="12" s="1"/>
  <c r="C1506" i="12" s="1"/>
  <c r="C1507" i="12" s="1"/>
  <c r="C1508" i="12" s="1"/>
  <c r="C1509" i="12" s="1"/>
  <c r="C1510" i="12" s="1"/>
  <c r="C1511" i="12" s="1"/>
  <c r="C1512" i="12" s="1"/>
  <c r="C1513" i="12" s="1"/>
  <c r="C1514" i="12" s="1"/>
  <c r="C1515" i="12" s="1"/>
  <c r="C1516" i="12" s="1"/>
  <c r="C1517" i="12" s="1"/>
  <c r="C1518" i="12" s="1"/>
  <c r="C1519" i="12" s="1"/>
  <c r="C1520" i="12" s="1"/>
  <c r="C1521" i="12" s="1"/>
  <c r="C1522" i="12" s="1"/>
  <c r="C1523" i="12" s="1"/>
  <c r="C1524" i="12" s="1"/>
  <c r="C1525" i="12" s="1"/>
  <c r="C1526" i="12" s="1"/>
  <c r="C1527" i="12" s="1"/>
  <c r="C1528" i="12" s="1"/>
  <c r="C1529" i="12" s="1"/>
  <c r="C1530" i="12" s="1"/>
  <c r="C1531" i="12" s="1"/>
  <c r="C1532" i="12" s="1"/>
  <c r="C1533" i="12" s="1"/>
  <c r="C1534" i="12" s="1"/>
  <c r="C1535" i="12" s="1"/>
  <c r="C1536" i="12" s="1"/>
  <c r="C1537" i="12" s="1"/>
  <c r="C1538" i="12" s="1"/>
  <c r="C1539" i="12" s="1"/>
  <c r="C1540" i="12" s="1"/>
  <c r="C1541" i="12" s="1"/>
  <c r="C1542" i="12" s="1"/>
  <c r="C1543" i="12" s="1"/>
  <c r="C1544" i="12" s="1"/>
  <c r="C1545" i="12" s="1"/>
  <c r="C1546" i="12" s="1"/>
  <c r="C1547" i="12" s="1"/>
  <c r="C1548" i="12" s="1"/>
  <c r="C1549" i="12" s="1"/>
  <c r="C1550" i="12" s="1"/>
  <c r="C1551" i="12" s="1"/>
  <c r="C1552" i="12" s="1"/>
  <c r="C1553" i="12" s="1"/>
  <c r="C1554" i="12" s="1"/>
  <c r="C1555" i="12" s="1"/>
  <c r="C1556" i="12" s="1"/>
  <c r="C1557" i="12" s="1"/>
  <c r="C1558" i="12" s="1"/>
  <c r="C1559" i="12" s="1"/>
  <c r="C1560" i="12" s="1"/>
  <c r="C1561" i="12" s="1"/>
  <c r="C1562" i="12" s="1"/>
  <c r="C1563" i="12" s="1"/>
  <c r="C1564" i="12" s="1"/>
  <c r="C1565" i="12" s="1"/>
  <c r="C1566" i="12" s="1"/>
  <c r="C1567" i="12" s="1"/>
  <c r="C1568" i="12" s="1"/>
  <c r="C1569" i="12" s="1"/>
  <c r="C1570" i="12" s="1"/>
  <c r="C1571" i="12" s="1"/>
  <c r="C1572" i="12" s="1"/>
  <c r="C1573" i="12" s="1"/>
  <c r="C1574" i="12" s="1"/>
  <c r="C1575" i="12" s="1"/>
  <c r="C1576" i="12" s="1"/>
  <c r="C1577" i="12" s="1"/>
  <c r="C1578" i="12" s="1"/>
  <c r="C1579" i="12" s="1"/>
  <c r="C1580" i="12" s="1"/>
  <c r="C1581" i="12" s="1"/>
  <c r="C1582" i="12" s="1"/>
  <c r="C1583" i="12" s="1"/>
  <c r="C1584" i="12" s="1"/>
  <c r="C1585" i="12" s="1"/>
  <c r="C1586" i="12" s="1"/>
  <c r="C1587" i="12" s="1"/>
  <c r="C1588" i="12" s="1"/>
  <c r="C1589" i="12" s="1"/>
  <c r="C1590" i="12" s="1"/>
  <c r="C1591" i="12" s="1"/>
  <c r="C1592" i="12" s="1"/>
  <c r="C1593" i="12" s="1"/>
  <c r="C1594" i="12" s="1"/>
  <c r="C1595" i="12" s="1"/>
  <c r="C1596" i="12" s="1"/>
  <c r="C1597" i="12" s="1"/>
  <c r="C1598" i="12" s="1"/>
  <c r="C1599" i="12" s="1"/>
  <c r="C1600" i="12" s="1"/>
  <c r="C1601" i="12" s="1"/>
  <c r="C1602" i="12" s="1"/>
  <c r="C1603" i="12" s="1"/>
  <c r="C1604" i="12" s="1"/>
  <c r="C1605" i="12" s="1"/>
  <c r="C1606" i="12" s="1"/>
  <c r="C1607" i="12" s="1"/>
  <c r="C1608" i="12" s="1"/>
  <c r="C1609" i="12" s="1"/>
  <c r="C1610" i="12" s="1"/>
  <c r="C1611" i="12" s="1"/>
  <c r="C1612" i="12" s="1"/>
  <c r="C1613" i="12" s="1"/>
  <c r="C1614" i="12" s="1"/>
  <c r="C1615" i="12" s="1"/>
  <c r="C1616" i="12" s="1"/>
  <c r="C1617" i="12" s="1"/>
  <c r="C1618" i="12" s="1"/>
  <c r="C1619" i="12" s="1"/>
  <c r="C1620" i="12" s="1"/>
  <c r="C1621" i="12" s="1"/>
  <c r="C1622" i="12" s="1"/>
  <c r="C1623" i="12" s="1"/>
  <c r="C1624" i="12" s="1"/>
  <c r="C1625" i="12" s="1"/>
  <c r="C1626" i="12" s="1"/>
  <c r="C1627" i="12" s="1"/>
  <c r="C1628" i="12" s="1"/>
  <c r="C1629" i="12" s="1"/>
  <c r="C1630" i="12" s="1"/>
  <c r="C1631" i="12" s="1"/>
  <c r="C1632" i="12" s="1"/>
  <c r="C1633" i="12" s="1"/>
  <c r="C1634" i="12" s="1"/>
  <c r="C1635" i="12" s="1"/>
  <c r="C1636" i="12" s="1"/>
  <c r="C1637" i="12" s="1"/>
  <c r="C1638" i="12" s="1"/>
  <c r="C1639" i="12" s="1"/>
  <c r="C1640" i="12" s="1"/>
  <c r="C1641" i="12" s="1"/>
  <c r="C1642" i="12" s="1"/>
  <c r="C1643" i="12" s="1"/>
  <c r="C1644" i="12" s="1"/>
  <c r="C1645" i="12" s="1"/>
  <c r="C1646" i="12" s="1"/>
  <c r="C1647" i="12" s="1"/>
  <c r="C1648" i="12" s="1"/>
  <c r="C1649" i="12" s="1"/>
  <c r="C1650" i="12" s="1"/>
  <c r="C1651" i="12" s="1"/>
  <c r="C1652" i="12" s="1"/>
  <c r="C1653" i="12" s="1"/>
  <c r="C1654" i="12" s="1"/>
  <c r="C1655" i="12" s="1"/>
  <c r="C1656" i="12" s="1"/>
  <c r="C1657" i="12" s="1"/>
  <c r="C1658" i="12" s="1"/>
  <c r="C1659" i="12" s="1"/>
  <c r="C1660" i="12" s="1"/>
  <c r="C1661" i="12" s="1"/>
  <c r="C1662" i="12" s="1"/>
  <c r="C1663" i="12" s="1"/>
  <c r="C1664" i="12" s="1"/>
  <c r="C1665" i="12" s="1"/>
  <c r="C1666" i="12" s="1"/>
  <c r="C1667" i="12" s="1"/>
  <c r="C1668" i="12" s="1"/>
  <c r="C1669" i="12" s="1"/>
  <c r="C1670" i="12" s="1"/>
  <c r="C1671" i="12" s="1"/>
  <c r="C1672" i="12" s="1"/>
  <c r="C1673" i="12" s="1"/>
  <c r="C1674" i="12" s="1"/>
  <c r="C1675" i="12" s="1"/>
  <c r="C1676" i="12" s="1"/>
  <c r="C1677" i="12" s="1"/>
  <c r="C1678" i="12" s="1"/>
  <c r="C1679" i="12" s="1"/>
  <c r="C1680" i="12" s="1"/>
  <c r="C1681" i="12" s="1"/>
  <c r="C1682" i="12" s="1"/>
  <c r="C1683" i="12" s="1"/>
  <c r="C1684" i="12" s="1"/>
  <c r="C1685" i="12" s="1"/>
  <c r="C1686" i="12" s="1"/>
  <c r="C1687" i="12" s="1"/>
  <c r="C1688" i="12" s="1"/>
  <c r="C1689" i="12" s="1"/>
  <c r="C1690" i="12" s="1"/>
  <c r="C1691" i="12" s="1"/>
  <c r="C1692" i="12" s="1"/>
  <c r="C1693" i="12" s="1"/>
  <c r="C1694" i="12" s="1"/>
  <c r="C1695" i="12" s="1"/>
  <c r="C1696" i="12" s="1"/>
  <c r="C1697" i="12" s="1"/>
  <c r="C1698" i="12" s="1"/>
  <c r="C1699" i="12" s="1"/>
  <c r="C1700" i="12" s="1"/>
  <c r="C1701" i="12" s="1"/>
  <c r="C1702" i="12" s="1"/>
  <c r="C1703" i="12" s="1"/>
  <c r="C1704" i="12" s="1"/>
  <c r="C1705" i="12" s="1"/>
  <c r="C1706" i="12" s="1"/>
  <c r="C1707" i="12" s="1"/>
  <c r="C1708" i="12" s="1"/>
  <c r="C1709" i="12" s="1"/>
  <c r="C1710" i="12" s="1"/>
  <c r="C1711" i="12" s="1"/>
  <c r="C1712" i="12" s="1"/>
  <c r="C1713" i="12" s="1"/>
  <c r="C1714" i="12" s="1"/>
  <c r="C1715" i="12" s="1"/>
  <c r="C1716" i="12" s="1"/>
  <c r="C1717" i="12" s="1"/>
  <c r="C1718" i="12" s="1"/>
  <c r="C1719" i="12" s="1"/>
  <c r="C1720" i="12" s="1"/>
  <c r="C1721" i="12" s="1"/>
  <c r="C1722" i="12" s="1"/>
  <c r="C1723" i="12" s="1"/>
  <c r="C1724" i="12" s="1"/>
  <c r="C1725" i="12" s="1"/>
  <c r="C1726" i="12" s="1"/>
  <c r="C1727" i="12" s="1"/>
  <c r="C1728" i="12" s="1"/>
  <c r="C1729" i="12" s="1"/>
  <c r="C1730" i="12" s="1"/>
  <c r="C1731" i="12" s="1"/>
  <c r="C1732" i="12" s="1"/>
  <c r="C1733" i="12" s="1"/>
  <c r="C1734" i="12" s="1"/>
  <c r="C1735" i="12" s="1"/>
  <c r="C1736" i="12" s="1"/>
  <c r="C1737" i="12" s="1"/>
  <c r="C1738" i="12" s="1"/>
  <c r="C1739" i="12" s="1"/>
  <c r="C1740" i="12" s="1"/>
  <c r="C1741" i="12" s="1"/>
  <c r="C1742" i="12" s="1"/>
  <c r="C1743" i="12" s="1"/>
  <c r="C1744" i="12" s="1"/>
  <c r="C1745" i="12" s="1"/>
  <c r="C1746" i="12" s="1"/>
  <c r="C1747" i="12" s="1"/>
  <c r="C1748" i="12" s="1"/>
  <c r="C1749" i="12" s="1"/>
  <c r="C1750" i="12" s="1"/>
  <c r="C1751" i="12" s="1"/>
  <c r="C1752" i="12" s="1"/>
  <c r="C1753" i="12" s="1"/>
  <c r="C1754" i="12" s="1"/>
  <c r="C1755" i="12" s="1"/>
  <c r="C1756" i="12" s="1"/>
  <c r="C1757" i="12" s="1"/>
  <c r="C1758" i="12" s="1"/>
  <c r="C1759" i="12" s="1"/>
  <c r="C1760" i="12" s="1"/>
  <c r="C1761" i="12" s="1"/>
  <c r="C1762" i="12" s="1"/>
  <c r="C1763" i="12" s="1"/>
  <c r="C1764" i="12" s="1"/>
  <c r="C1765" i="12" s="1"/>
  <c r="C1766" i="12" s="1"/>
  <c r="C1767" i="12" s="1"/>
  <c r="C1768" i="12" s="1"/>
  <c r="C1769" i="12" s="1"/>
  <c r="C1770" i="12" s="1"/>
  <c r="C1771" i="12" s="1"/>
  <c r="C1772" i="12" s="1"/>
  <c r="C1773" i="12" s="1"/>
  <c r="C1774" i="12" s="1"/>
  <c r="C1775" i="12" s="1"/>
  <c r="C1776" i="12" s="1"/>
  <c r="C1777" i="12" s="1"/>
  <c r="C1778" i="12" s="1"/>
  <c r="C1779" i="12" s="1"/>
  <c r="C1780" i="12" s="1"/>
  <c r="C1781" i="12" s="1"/>
  <c r="C1782" i="12" s="1"/>
  <c r="C1783" i="12" s="1"/>
  <c r="C1784" i="12" s="1"/>
  <c r="C1785" i="12" s="1"/>
  <c r="C1786" i="12" s="1"/>
  <c r="C1787" i="12" s="1"/>
  <c r="C1788" i="12" s="1"/>
  <c r="C1789" i="12" s="1"/>
  <c r="C1790" i="12" s="1"/>
  <c r="C1791" i="12" s="1"/>
  <c r="C1792" i="12" s="1"/>
  <c r="C1793" i="12" s="1"/>
  <c r="C1794" i="12" s="1"/>
  <c r="C1795" i="12" s="1"/>
  <c r="C1796" i="12" s="1"/>
  <c r="C1797" i="12" s="1"/>
  <c r="C1798" i="12" s="1"/>
  <c r="C1799" i="12" s="1"/>
  <c r="C1800" i="12" s="1"/>
  <c r="C1801" i="12" s="1"/>
  <c r="C1802" i="12" s="1"/>
  <c r="C1803" i="12" s="1"/>
  <c r="C1804" i="12" s="1"/>
  <c r="C1805" i="12" s="1"/>
  <c r="C1806" i="12" s="1"/>
  <c r="C1807" i="12" s="1"/>
  <c r="C1808" i="12" s="1"/>
  <c r="C1809" i="12" s="1"/>
  <c r="C1810" i="12" s="1"/>
  <c r="C1811" i="12" s="1"/>
  <c r="C1812" i="12" s="1"/>
  <c r="C1813" i="12" s="1"/>
  <c r="C1814" i="12" s="1"/>
  <c r="C1815" i="12" s="1"/>
  <c r="C1816" i="12" s="1"/>
  <c r="C1817" i="12" s="1"/>
  <c r="C1818" i="12" s="1"/>
  <c r="C1819" i="12" s="1"/>
  <c r="C1820" i="12" s="1"/>
  <c r="C1821" i="12" s="1"/>
  <c r="C1822" i="12" s="1"/>
  <c r="C1823" i="12" s="1"/>
  <c r="C1824" i="12" s="1"/>
  <c r="C1825" i="12" s="1"/>
  <c r="C1826" i="12" s="1"/>
  <c r="C1827" i="12" s="1"/>
  <c r="C1828" i="12" s="1"/>
  <c r="C1829" i="12" s="1"/>
  <c r="C1830" i="12" s="1"/>
  <c r="C1831" i="12" s="1"/>
  <c r="C1832" i="12" s="1"/>
  <c r="C1833" i="12" s="1"/>
  <c r="C1834" i="12" s="1"/>
  <c r="C1835" i="12" s="1"/>
  <c r="C1836" i="12" s="1"/>
  <c r="C1837" i="12" s="1"/>
  <c r="C1838" i="12" s="1"/>
  <c r="C1839" i="12" s="1"/>
  <c r="C1840" i="12" s="1"/>
  <c r="C1841" i="12" s="1"/>
  <c r="C1842" i="12" s="1"/>
  <c r="C1843" i="12" s="1"/>
  <c r="C1844" i="12" s="1"/>
  <c r="C1845" i="12" s="1"/>
  <c r="C1846" i="12" s="1"/>
  <c r="C1847" i="12" s="1"/>
  <c r="C1848" i="12" s="1"/>
  <c r="C1849" i="12" s="1"/>
  <c r="C1850" i="12" s="1"/>
  <c r="C1851" i="12" s="1"/>
  <c r="C1852" i="12" s="1"/>
  <c r="C1853" i="12" s="1"/>
  <c r="C1854" i="12" s="1"/>
  <c r="C1855" i="12" s="1"/>
  <c r="C1856" i="12" s="1"/>
  <c r="C1857" i="12" s="1"/>
  <c r="C1858" i="12" s="1"/>
  <c r="C1859" i="12" s="1"/>
  <c r="C1860" i="12" s="1"/>
  <c r="C1861" i="12" s="1"/>
  <c r="C1862" i="12" s="1"/>
  <c r="C1863" i="12" s="1"/>
  <c r="C1864" i="12" s="1"/>
  <c r="C1865" i="12" s="1"/>
  <c r="C1866" i="12" s="1"/>
  <c r="C1867" i="12" s="1"/>
  <c r="C1868" i="12" s="1"/>
  <c r="C1869" i="12" s="1"/>
  <c r="C1870" i="12" s="1"/>
  <c r="C1871" i="12" s="1"/>
  <c r="C1872" i="12" s="1"/>
  <c r="C1873" i="12" s="1"/>
  <c r="C1874" i="12" s="1"/>
  <c r="C1875" i="12" s="1"/>
  <c r="C1876" i="12" s="1"/>
  <c r="C1877" i="12" s="1"/>
  <c r="C1878" i="12" s="1"/>
  <c r="C1879" i="12" s="1"/>
  <c r="C1880" i="12" s="1"/>
  <c r="C1881" i="12" s="1"/>
  <c r="C1882" i="12" s="1"/>
  <c r="C1883" i="12" s="1"/>
  <c r="C1884" i="12" s="1"/>
  <c r="C1885" i="12" s="1"/>
  <c r="C1886" i="12" s="1"/>
  <c r="C1887" i="12" s="1"/>
  <c r="C1888" i="12" s="1"/>
  <c r="C1889" i="12" s="1"/>
  <c r="C1890" i="12" s="1"/>
  <c r="C1891" i="12" s="1"/>
  <c r="C1892" i="12" s="1"/>
  <c r="C1893" i="12" s="1"/>
  <c r="C1894" i="12" s="1"/>
  <c r="C1895" i="12" s="1"/>
  <c r="C1896" i="12" s="1"/>
  <c r="C1897" i="12" s="1"/>
  <c r="C1898" i="12" s="1"/>
  <c r="C1899" i="12" s="1"/>
  <c r="C1900" i="12" s="1"/>
  <c r="C1901" i="12" s="1"/>
  <c r="C1902" i="12" s="1"/>
  <c r="C1903" i="12" s="1"/>
  <c r="C1904" i="12" s="1"/>
  <c r="C1905" i="12" s="1"/>
  <c r="C1906" i="12" s="1"/>
  <c r="C1907" i="12" s="1"/>
  <c r="C1908" i="12" s="1"/>
  <c r="C1909" i="12" s="1"/>
  <c r="C1910" i="12" s="1"/>
  <c r="C1911" i="12" s="1"/>
  <c r="C1912" i="12" s="1"/>
  <c r="C1913" i="12" s="1"/>
  <c r="C1914" i="12" s="1"/>
  <c r="C1915" i="12" s="1"/>
  <c r="C1916" i="12" s="1"/>
  <c r="C1917" i="12" s="1"/>
  <c r="C1918" i="12" s="1"/>
  <c r="C1919" i="12" s="1"/>
  <c r="C1920" i="12" s="1"/>
  <c r="C1921" i="12" s="1"/>
  <c r="C1922" i="12" s="1"/>
  <c r="C1923" i="12" s="1"/>
  <c r="C1924" i="12" s="1"/>
  <c r="C1925" i="12" s="1"/>
  <c r="C1926" i="12" s="1"/>
  <c r="C1927" i="12" s="1"/>
  <c r="C1928" i="12" s="1"/>
  <c r="C1929" i="12" s="1"/>
  <c r="C1930" i="12" s="1"/>
  <c r="C1931" i="12" s="1"/>
  <c r="C1932" i="12" s="1"/>
  <c r="C1933" i="12" s="1"/>
  <c r="C1934" i="12" s="1"/>
  <c r="C1935" i="12" s="1"/>
  <c r="C1936" i="12" s="1"/>
  <c r="C1937" i="12" s="1"/>
  <c r="C1938" i="12" s="1"/>
  <c r="C1939" i="12" s="1"/>
  <c r="C1940" i="12" s="1"/>
  <c r="C1941" i="12" s="1"/>
  <c r="C1942" i="12" s="1"/>
  <c r="C1943" i="12" s="1"/>
  <c r="C1944" i="12" s="1"/>
  <c r="C1945" i="12" s="1"/>
  <c r="C1946" i="12" s="1"/>
  <c r="C1947" i="12" s="1"/>
  <c r="C1948" i="12" s="1"/>
  <c r="C1949" i="12" s="1"/>
  <c r="C1950" i="12" s="1"/>
  <c r="C1951" i="12" s="1"/>
  <c r="C1952" i="12" s="1"/>
  <c r="C1953" i="12" s="1"/>
  <c r="C1954" i="12" s="1"/>
  <c r="C1955" i="12" s="1"/>
  <c r="C1956" i="12" s="1"/>
  <c r="C1957" i="12" s="1"/>
  <c r="C1958" i="12" s="1"/>
  <c r="C1959" i="12" s="1"/>
  <c r="C1960" i="12" s="1"/>
  <c r="C1961" i="12" s="1"/>
  <c r="C1962" i="12" s="1"/>
  <c r="C1963" i="12" s="1"/>
  <c r="C1964" i="12" s="1"/>
  <c r="C1965" i="12" s="1"/>
  <c r="C1966" i="12" s="1"/>
  <c r="C1967" i="12" s="1"/>
  <c r="C1968" i="12" s="1"/>
  <c r="C1969" i="12" s="1"/>
  <c r="C1970" i="12" s="1"/>
  <c r="C1971" i="12" s="1"/>
  <c r="C1972" i="12" s="1"/>
  <c r="C1973" i="12" s="1"/>
  <c r="C1974" i="12" s="1"/>
  <c r="C1975" i="12" s="1"/>
  <c r="C1976" i="12" s="1"/>
  <c r="C1977" i="12" s="1"/>
  <c r="C1978" i="12" s="1"/>
  <c r="C1979" i="12" s="1"/>
  <c r="C1980" i="12" s="1"/>
  <c r="C1981" i="12" s="1"/>
  <c r="C1982" i="12" s="1"/>
  <c r="C1983" i="12" s="1"/>
  <c r="C1984" i="12" s="1"/>
  <c r="C1985" i="12" s="1"/>
  <c r="C1986" i="12" s="1"/>
  <c r="C1987" i="12" s="1"/>
  <c r="C1988" i="12" s="1"/>
  <c r="C1989" i="12" s="1"/>
  <c r="C1990" i="12" s="1"/>
  <c r="C1991" i="12" s="1"/>
  <c r="C1992" i="12" s="1"/>
  <c r="C1993" i="12" s="1"/>
  <c r="C1994" i="12" s="1"/>
  <c r="C1995" i="12" s="1"/>
  <c r="C1996" i="12" s="1"/>
  <c r="C1997" i="12" s="1"/>
  <c r="C1998" i="12" s="1"/>
  <c r="C1999" i="12" s="1"/>
  <c r="C2000" i="12" s="1"/>
  <c r="C2001" i="12" s="1"/>
  <c r="C2002" i="12" s="1"/>
  <c r="C2003" i="12" s="1"/>
  <c r="C2004" i="12" s="1"/>
  <c r="C2005" i="12" s="1"/>
  <c r="C2006" i="12" s="1"/>
  <c r="C2007" i="12" s="1"/>
  <c r="C2008" i="12" s="1"/>
  <c r="C2009" i="12" s="1"/>
  <c r="C2010" i="12" s="1"/>
  <c r="C2011" i="12" s="1"/>
  <c r="C2012" i="12" s="1"/>
  <c r="C2013" i="12" s="1"/>
  <c r="C2014" i="12" s="1"/>
  <c r="C2015" i="12" s="1"/>
  <c r="C2016" i="12" s="1"/>
  <c r="C2017" i="12" s="1"/>
  <c r="C2018" i="12" s="1"/>
  <c r="C2019" i="12" s="1"/>
  <c r="C2020" i="12" s="1"/>
  <c r="C2021" i="12" s="1"/>
  <c r="C2022" i="12" s="1"/>
  <c r="C2023" i="12" s="1"/>
  <c r="C2024" i="12" s="1"/>
  <c r="C2025" i="12" s="1"/>
  <c r="C2026" i="12" s="1"/>
  <c r="C2027" i="12" s="1"/>
  <c r="C2028" i="12" s="1"/>
  <c r="C2029" i="12" s="1"/>
  <c r="C2030" i="12" s="1"/>
  <c r="C2031" i="12" s="1"/>
  <c r="C2032" i="12" s="1"/>
  <c r="C2033" i="12" s="1"/>
  <c r="C2034" i="12" s="1"/>
  <c r="C2035" i="12" s="1"/>
  <c r="C2036" i="12" s="1"/>
  <c r="C2037" i="12" s="1"/>
  <c r="C2038" i="12" s="1"/>
  <c r="C2039" i="12" s="1"/>
  <c r="C2040" i="12" s="1"/>
  <c r="C2041" i="12" s="1"/>
  <c r="C2042" i="12" s="1"/>
  <c r="C2043" i="12" s="1"/>
  <c r="C2044" i="12" s="1"/>
  <c r="C2045" i="12" s="1"/>
  <c r="C2046" i="12" s="1"/>
  <c r="C2047" i="12" s="1"/>
  <c r="C2048" i="12" s="1"/>
  <c r="C2049" i="12" s="1"/>
  <c r="C2050" i="12" s="1"/>
  <c r="C2051" i="12" s="1"/>
  <c r="C2052" i="12" s="1"/>
  <c r="C2053" i="12" s="1"/>
  <c r="C2054" i="12" s="1"/>
  <c r="C2055" i="12" s="1"/>
  <c r="C2056" i="12" s="1"/>
  <c r="C2057" i="12" s="1"/>
  <c r="C2058" i="12" s="1"/>
  <c r="C2059" i="12" s="1"/>
  <c r="C2060" i="12" s="1"/>
  <c r="C2061" i="12" s="1"/>
  <c r="C2062" i="12" s="1"/>
  <c r="C2063" i="12" s="1"/>
  <c r="C2064" i="12" s="1"/>
  <c r="C2065" i="12" s="1"/>
  <c r="C2066" i="12" s="1"/>
  <c r="C2067" i="12" s="1"/>
  <c r="C2068" i="12" s="1"/>
  <c r="C2069" i="12" s="1"/>
  <c r="C2070" i="12" s="1"/>
  <c r="C2071" i="12" s="1"/>
  <c r="C2072" i="12" s="1"/>
  <c r="C2073" i="12" s="1"/>
  <c r="C2074" i="12" s="1"/>
  <c r="C2075" i="12" s="1"/>
  <c r="C2076" i="12" s="1"/>
  <c r="C2077" i="12" s="1"/>
  <c r="C2078" i="12" s="1"/>
  <c r="C2079" i="12" s="1"/>
  <c r="C2080" i="12" s="1"/>
  <c r="C2081" i="12" s="1"/>
  <c r="C2082" i="12" s="1"/>
  <c r="C2083" i="12" s="1"/>
  <c r="C2084" i="12" s="1"/>
  <c r="C2085" i="12" s="1"/>
  <c r="C2086" i="12" s="1"/>
  <c r="C2087" i="12" s="1"/>
  <c r="C2088" i="12" s="1"/>
  <c r="C2089" i="12" s="1"/>
  <c r="C2090" i="12" s="1"/>
  <c r="C2091" i="12" s="1"/>
  <c r="C2092" i="12" s="1"/>
  <c r="C2093" i="12" s="1"/>
  <c r="C2094" i="12" s="1"/>
  <c r="C2095" i="12" s="1"/>
  <c r="C2096" i="12" s="1"/>
  <c r="B47" i="12"/>
  <c r="G47" i="12"/>
  <c r="E45" i="12"/>
  <c r="F45" i="12"/>
  <c r="A48" i="12"/>
  <c r="B48" i="12" l="1"/>
  <c r="G48" i="12"/>
  <c r="E46" i="12"/>
  <c r="F46" i="12"/>
  <c r="A49" i="12"/>
  <c r="B49" i="12" l="1"/>
  <c r="G49" i="12"/>
  <c r="E47" i="12"/>
  <c r="F47" i="12"/>
  <c r="A50" i="12"/>
  <c r="B50" i="12" l="1"/>
  <c r="G50" i="12"/>
  <c r="E48" i="12"/>
  <c r="F48" i="12"/>
  <c r="A51" i="12"/>
  <c r="B51" i="12" l="1"/>
  <c r="G51" i="12"/>
  <c r="E49" i="12"/>
  <c r="F49" i="12"/>
  <c r="A52" i="12"/>
  <c r="B52" i="12" l="1"/>
  <c r="G52" i="12"/>
  <c r="E50" i="12"/>
  <c r="F50" i="12"/>
  <c r="A53" i="12"/>
  <c r="B53" i="12" l="1"/>
  <c r="G53" i="12"/>
  <c r="E51" i="12"/>
  <c r="F51" i="12"/>
  <c r="A54" i="12"/>
  <c r="B54" i="12" l="1"/>
  <c r="G54" i="12"/>
  <c r="E52" i="12"/>
  <c r="F52" i="12"/>
  <c r="A55" i="12"/>
  <c r="B55" i="12" l="1"/>
  <c r="G55" i="12"/>
  <c r="E53" i="12"/>
  <c r="F53" i="12"/>
  <c r="A56" i="12"/>
  <c r="B56" i="12" l="1"/>
  <c r="G56" i="12"/>
  <c r="E54" i="12"/>
  <c r="F54" i="12"/>
  <c r="A57" i="12"/>
  <c r="B57" i="12" l="1"/>
  <c r="G57" i="12"/>
  <c r="E55" i="12"/>
  <c r="F55" i="12"/>
  <c r="A58" i="12"/>
  <c r="B58" i="12" l="1"/>
  <c r="G58" i="12"/>
  <c r="E56" i="12"/>
  <c r="F56" i="12"/>
  <c r="A59" i="12"/>
  <c r="B59" i="12" l="1"/>
  <c r="G59" i="12"/>
  <c r="E57" i="12"/>
  <c r="F57" i="12"/>
  <c r="A60" i="12"/>
  <c r="B60" i="12" l="1"/>
  <c r="G60" i="12"/>
  <c r="E58" i="12"/>
  <c r="F58" i="12"/>
  <c r="A61" i="12"/>
  <c r="B61" i="12" l="1"/>
  <c r="G61" i="12"/>
  <c r="E59" i="12"/>
  <c r="F59" i="12"/>
  <c r="A62" i="12"/>
  <c r="B62" i="12" l="1"/>
  <c r="G62" i="12"/>
  <c r="E60" i="12"/>
  <c r="F60" i="12"/>
  <c r="A63" i="12"/>
  <c r="B63" i="12" l="1"/>
  <c r="G63" i="12"/>
  <c r="E61" i="12"/>
  <c r="F61" i="12"/>
  <c r="A64" i="12"/>
  <c r="B64" i="12" l="1"/>
  <c r="G64" i="12"/>
  <c r="E62" i="12"/>
  <c r="F62" i="12"/>
  <c r="A65" i="12"/>
  <c r="B65" i="12" l="1"/>
  <c r="G65" i="12"/>
  <c r="E63" i="12"/>
  <c r="F63" i="12"/>
  <c r="A66" i="12"/>
  <c r="B66" i="12" l="1"/>
  <c r="G66" i="12"/>
  <c r="E64" i="12"/>
  <c r="F64" i="12"/>
  <c r="A67" i="12"/>
  <c r="B67" i="12" l="1"/>
  <c r="G67" i="12"/>
  <c r="E65" i="12"/>
  <c r="F65" i="12"/>
  <c r="A68" i="12"/>
  <c r="B68" i="12" l="1"/>
  <c r="G68" i="12"/>
  <c r="E66" i="12"/>
  <c r="F66" i="12"/>
  <c r="A69" i="12"/>
  <c r="B69" i="12" l="1"/>
  <c r="G69" i="12"/>
  <c r="E67" i="12"/>
  <c r="F67" i="12"/>
  <c r="A70" i="12"/>
  <c r="B70" i="12" l="1"/>
  <c r="G70" i="12"/>
  <c r="E68" i="12"/>
  <c r="F68" i="12"/>
  <c r="A71" i="12"/>
  <c r="B71" i="12" l="1"/>
  <c r="G71" i="12"/>
  <c r="E69" i="12"/>
  <c r="F69" i="12"/>
  <c r="A72" i="12"/>
  <c r="B72" i="12" l="1"/>
  <c r="G72" i="12"/>
  <c r="E70" i="12"/>
  <c r="F70" i="12"/>
  <c r="A73" i="12"/>
  <c r="B73" i="12" l="1"/>
  <c r="G73" i="12"/>
  <c r="E71" i="12"/>
  <c r="F71" i="12"/>
  <c r="A74" i="12"/>
  <c r="B74" i="12" l="1"/>
  <c r="G74" i="12"/>
  <c r="E72" i="12"/>
  <c r="F72" i="12"/>
  <c r="A75" i="12"/>
  <c r="B75" i="12" l="1"/>
  <c r="G75" i="12"/>
  <c r="E73" i="12"/>
  <c r="F73" i="12"/>
  <c r="A76" i="12"/>
  <c r="B76" i="12" l="1"/>
  <c r="G76" i="12"/>
  <c r="E74" i="12"/>
  <c r="F74" i="12"/>
  <c r="A77" i="12"/>
  <c r="B77" i="12" l="1"/>
  <c r="G77" i="12"/>
  <c r="E75" i="12"/>
  <c r="F75" i="12"/>
  <c r="A78" i="12"/>
  <c r="B78" i="12" l="1"/>
  <c r="G78" i="12"/>
  <c r="E76" i="12"/>
  <c r="F76" i="12"/>
  <c r="A79" i="12"/>
  <c r="B79" i="12" l="1"/>
  <c r="G79" i="12"/>
  <c r="E77" i="12"/>
  <c r="F77" i="12"/>
  <c r="A80" i="12"/>
  <c r="B80" i="12" l="1"/>
  <c r="G80" i="12"/>
  <c r="E78" i="12"/>
  <c r="F78" i="12"/>
  <c r="A81" i="12"/>
  <c r="B81" i="12" l="1"/>
  <c r="G81" i="12"/>
  <c r="E79" i="12"/>
  <c r="F79" i="12"/>
  <c r="A82" i="12"/>
  <c r="B82" i="12" l="1"/>
  <c r="G82" i="12"/>
  <c r="E80" i="12"/>
  <c r="F80" i="12"/>
  <c r="A83" i="12"/>
  <c r="B83" i="12" l="1"/>
  <c r="G83" i="12"/>
  <c r="E81" i="12"/>
  <c r="F81" i="12"/>
  <c r="A84" i="12"/>
  <c r="B84" i="12" l="1"/>
  <c r="B85" i="12" s="1"/>
  <c r="G84" i="12"/>
  <c r="E82" i="12"/>
  <c r="F82" i="12"/>
  <c r="A85" i="12"/>
  <c r="G85" i="12" l="1"/>
  <c r="E83" i="12"/>
  <c r="F83" i="12"/>
  <c r="A86" i="12"/>
  <c r="B86" i="12" l="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146" i="12" s="1"/>
  <c r="B147" i="12" s="1"/>
  <c r="B148" i="12" s="1"/>
  <c r="B149" i="12" s="1"/>
  <c r="B150" i="12" s="1"/>
  <c r="B151" i="12" s="1"/>
  <c r="B152" i="12" s="1"/>
  <c r="B153" i="12" s="1"/>
  <c r="B154" i="12" s="1"/>
  <c r="B155" i="12" s="1"/>
  <c r="B156" i="12" s="1"/>
  <c r="B157" i="12" s="1"/>
  <c r="B158" i="12" s="1"/>
  <c r="B159" i="12" s="1"/>
  <c r="B160" i="12" s="1"/>
  <c r="B161" i="12" s="1"/>
  <c r="B162" i="12" s="1"/>
  <c r="B163" i="12" s="1"/>
  <c r="B164" i="12" s="1"/>
  <c r="B165" i="12" s="1"/>
  <c r="B166" i="12" s="1"/>
  <c r="B167" i="12" s="1"/>
  <c r="B168" i="12" s="1"/>
  <c r="B169" i="12" s="1"/>
  <c r="B170" i="12" s="1"/>
  <c r="B171" i="12" s="1"/>
  <c r="B172" i="12" s="1"/>
  <c r="B173" i="12" s="1"/>
  <c r="B174" i="12" s="1"/>
  <c r="B175" i="12" s="1"/>
  <c r="B176" i="12" s="1"/>
  <c r="B177" i="12" s="1"/>
  <c r="B178" i="12" s="1"/>
  <c r="B179" i="12" s="1"/>
  <c r="B180" i="12" s="1"/>
  <c r="B181" i="12" s="1"/>
  <c r="B182" i="12" s="1"/>
  <c r="B183" i="12" s="1"/>
  <c r="B184" i="12" s="1"/>
  <c r="B185" i="12" s="1"/>
  <c r="B186" i="12" s="1"/>
  <c r="B187" i="12" s="1"/>
  <c r="B188" i="12" s="1"/>
  <c r="B189" i="12" s="1"/>
  <c r="B190" i="12" s="1"/>
  <c r="B191" i="12" s="1"/>
  <c r="B192" i="12" s="1"/>
  <c r="B193" i="12" s="1"/>
  <c r="B194" i="12" s="1"/>
  <c r="B195" i="12" s="1"/>
  <c r="B196" i="12" s="1"/>
  <c r="B197" i="12" s="1"/>
  <c r="B198" i="12" s="1"/>
  <c r="B199" i="12" s="1"/>
  <c r="B200" i="12" s="1"/>
  <c r="B201" i="12" s="1"/>
  <c r="B202" i="12" s="1"/>
  <c r="B203" i="12" s="1"/>
  <c r="B204" i="12" s="1"/>
  <c r="B205" i="12" s="1"/>
  <c r="B206" i="12" s="1"/>
  <c r="B207" i="12" s="1"/>
  <c r="B208" i="12" s="1"/>
  <c r="B209" i="12" s="1"/>
  <c r="B210" i="12" s="1"/>
  <c r="B211" i="12" s="1"/>
  <c r="B212" i="12" s="1"/>
  <c r="B213" i="12" s="1"/>
  <c r="B214" i="12" s="1"/>
  <c r="B215" i="12" s="1"/>
  <c r="B216" i="12" s="1"/>
  <c r="B217" i="12" s="1"/>
  <c r="B218" i="12" s="1"/>
  <c r="B219" i="12" s="1"/>
  <c r="B220" i="12" s="1"/>
  <c r="B221" i="12" s="1"/>
  <c r="B222" i="12" s="1"/>
  <c r="B223" i="12" s="1"/>
  <c r="B224" i="12" s="1"/>
  <c r="B225" i="12" s="1"/>
  <c r="B226" i="12" s="1"/>
  <c r="B227" i="12" s="1"/>
  <c r="B228" i="12" s="1"/>
  <c r="B229" i="12" s="1"/>
  <c r="B230" i="12" s="1"/>
  <c r="B231" i="12" s="1"/>
  <c r="B232" i="12" s="1"/>
  <c r="B233" i="12" s="1"/>
  <c r="B234" i="12" s="1"/>
  <c r="B235" i="12" s="1"/>
  <c r="B236" i="12" s="1"/>
  <c r="B237" i="12" s="1"/>
  <c r="B238" i="12" s="1"/>
  <c r="B239" i="12" s="1"/>
  <c r="B240" i="12" s="1"/>
  <c r="B241" i="12" s="1"/>
  <c r="B242" i="12" s="1"/>
  <c r="B243" i="12" s="1"/>
  <c r="B244" i="12" s="1"/>
  <c r="B245" i="12" s="1"/>
  <c r="B246" i="12" s="1"/>
  <c r="B247" i="12" s="1"/>
  <c r="B248" i="12" s="1"/>
  <c r="B249" i="12" s="1"/>
  <c r="B250" i="12" s="1"/>
  <c r="B251" i="12" s="1"/>
  <c r="B252" i="12" s="1"/>
  <c r="B253" i="12" s="1"/>
  <c r="B254" i="12" s="1"/>
  <c r="B255" i="12" s="1"/>
  <c r="B256" i="12" s="1"/>
  <c r="B257" i="12" s="1"/>
  <c r="B258" i="12" s="1"/>
  <c r="B259" i="12" s="1"/>
  <c r="B260" i="12" s="1"/>
  <c r="B261" i="12" s="1"/>
  <c r="B262" i="12" s="1"/>
  <c r="B263" i="12" s="1"/>
  <c r="B264" i="12" s="1"/>
  <c r="B265" i="12" s="1"/>
  <c r="B266" i="12" s="1"/>
  <c r="B267" i="12" s="1"/>
  <c r="B268" i="12" s="1"/>
  <c r="B269" i="12" s="1"/>
  <c r="B270" i="12" s="1"/>
  <c r="B271" i="12" s="1"/>
  <c r="B272" i="12" s="1"/>
  <c r="B273" i="12" s="1"/>
  <c r="B274" i="12" s="1"/>
  <c r="B275" i="12" s="1"/>
  <c r="B276" i="12" s="1"/>
  <c r="B277" i="12" s="1"/>
  <c r="B278" i="12" s="1"/>
  <c r="B279" i="12" s="1"/>
  <c r="B280" i="12" s="1"/>
  <c r="B281" i="12" s="1"/>
  <c r="B282" i="12" s="1"/>
  <c r="B283" i="12" s="1"/>
  <c r="B284" i="12" s="1"/>
  <c r="B285" i="12" s="1"/>
  <c r="B286" i="12" s="1"/>
  <c r="B287" i="12" s="1"/>
  <c r="B288" i="12" s="1"/>
  <c r="B289" i="12" s="1"/>
  <c r="B290" i="12" s="1"/>
  <c r="B291" i="12" s="1"/>
  <c r="B292" i="12" s="1"/>
  <c r="B293" i="12" s="1"/>
  <c r="B294" i="12" s="1"/>
  <c r="B295" i="12" s="1"/>
  <c r="B296" i="12" s="1"/>
  <c r="B297" i="12" s="1"/>
  <c r="B298" i="12" s="1"/>
  <c r="B299" i="12" s="1"/>
  <c r="B300" i="12" s="1"/>
  <c r="B301" i="12" s="1"/>
  <c r="B302" i="12" s="1"/>
  <c r="B303" i="12" s="1"/>
  <c r="B304" i="12" s="1"/>
  <c r="B305" i="12" s="1"/>
  <c r="B306" i="12" s="1"/>
  <c r="B307" i="12" s="1"/>
  <c r="B308" i="12" s="1"/>
  <c r="B309" i="12" s="1"/>
  <c r="B310" i="12" s="1"/>
  <c r="B311" i="12" s="1"/>
  <c r="B312" i="12" s="1"/>
  <c r="B313" i="12" s="1"/>
  <c r="B314" i="12" s="1"/>
  <c r="B315" i="12" s="1"/>
  <c r="B316" i="12" s="1"/>
  <c r="B317" i="12" s="1"/>
  <c r="B318" i="12" s="1"/>
  <c r="B319" i="12" s="1"/>
  <c r="B320" i="12" s="1"/>
  <c r="B321" i="12" s="1"/>
  <c r="B322" i="12" s="1"/>
  <c r="B323" i="12" s="1"/>
  <c r="B324" i="12" s="1"/>
  <c r="B325" i="12" s="1"/>
  <c r="B326" i="12" s="1"/>
  <c r="B327" i="12" s="1"/>
  <c r="B328" i="12" s="1"/>
  <c r="B329" i="12" s="1"/>
  <c r="B330" i="12" s="1"/>
  <c r="B331" i="12" s="1"/>
  <c r="B332" i="12" s="1"/>
  <c r="B333" i="12" s="1"/>
  <c r="B334" i="12" s="1"/>
  <c r="B335" i="12" s="1"/>
  <c r="B336" i="12" s="1"/>
  <c r="B337" i="12" s="1"/>
  <c r="B338" i="12" s="1"/>
  <c r="B339" i="12" s="1"/>
  <c r="B340" i="12" s="1"/>
  <c r="B341" i="12" s="1"/>
  <c r="B342" i="12" s="1"/>
  <c r="B343" i="12" s="1"/>
  <c r="B344" i="12" s="1"/>
  <c r="B345" i="12" s="1"/>
  <c r="B346" i="12" s="1"/>
  <c r="B347" i="12" s="1"/>
  <c r="B348" i="12" s="1"/>
  <c r="B349" i="12" s="1"/>
  <c r="B350" i="12" s="1"/>
  <c r="B351" i="12" s="1"/>
  <c r="B352" i="12" s="1"/>
  <c r="B353" i="12" s="1"/>
  <c r="B354" i="12" s="1"/>
  <c r="B355" i="12" s="1"/>
  <c r="B356" i="12" s="1"/>
  <c r="B357" i="12" s="1"/>
  <c r="B358" i="12" s="1"/>
  <c r="B359" i="12" s="1"/>
  <c r="B360" i="12" s="1"/>
  <c r="B361" i="12" s="1"/>
  <c r="B362" i="12" s="1"/>
  <c r="B363" i="12" s="1"/>
  <c r="B364" i="12" s="1"/>
  <c r="B365" i="12" s="1"/>
  <c r="B366" i="12" s="1"/>
  <c r="B367" i="12" s="1"/>
  <c r="B368" i="12" s="1"/>
  <c r="B369" i="12" s="1"/>
  <c r="B370" i="12" s="1"/>
  <c r="B371" i="12" s="1"/>
  <c r="B372" i="12" s="1"/>
  <c r="B373" i="12" s="1"/>
  <c r="B374" i="12" s="1"/>
  <c r="B375" i="12" s="1"/>
  <c r="B376" i="12" s="1"/>
  <c r="B377" i="12" s="1"/>
  <c r="B378" i="12" s="1"/>
  <c r="B379" i="12" s="1"/>
  <c r="B380" i="12" s="1"/>
  <c r="B381" i="12" s="1"/>
  <c r="B382" i="12" s="1"/>
  <c r="B383" i="12" s="1"/>
  <c r="B384" i="12" s="1"/>
  <c r="B385" i="12" s="1"/>
  <c r="B386" i="12" s="1"/>
  <c r="B387" i="12" s="1"/>
  <c r="B388" i="12" s="1"/>
  <c r="B389" i="12" s="1"/>
  <c r="B390" i="12" s="1"/>
  <c r="B391" i="12" s="1"/>
  <c r="B392" i="12" s="1"/>
  <c r="B393" i="12" s="1"/>
  <c r="B394" i="12" s="1"/>
  <c r="B395" i="12" s="1"/>
  <c r="B396" i="12" s="1"/>
  <c r="B397" i="12" s="1"/>
  <c r="B398" i="12" s="1"/>
  <c r="B399" i="12" s="1"/>
  <c r="B400" i="12" s="1"/>
  <c r="B401" i="12" s="1"/>
  <c r="B402" i="12" s="1"/>
  <c r="B403" i="12" s="1"/>
  <c r="B404" i="12" s="1"/>
  <c r="B405" i="12" s="1"/>
  <c r="B406" i="12" s="1"/>
  <c r="B407" i="12" s="1"/>
  <c r="B408" i="12" s="1"/>
  <c r="B409" i="12" s="1"/>
  <c r="B410" i="12" s="1"/>
  <c r="B411" i="12" s="1"/>
  <c r="B412" i="12" s="1"/>
  <c r="B413" i="12" s="1"/>
  <c r="B414" i="12" s="1"/>
  <c r="B415" i="12" s="1"/>
  <c r="B416" i="12" s="1"/>
  <c r="B417" i="12" s="1"/>
  <c r="B418" i="12" s="1"/>
  <c r="B419" i="12" s="1"/>
  <c r="B420" i="12" s="1"/>
  <c r="B421" i="12" s="1"/>
  <c r="B422" i="12" s="1"/>
  <c r="B423" i="12" s="1"/>
  <c r="B424" i="12" s="1"/>
  <c r="B425" i="12" s="1"/>
  <c r="B426" i="12" s="1"/>
  <c r="B427" i="12" s="1"/>
  <c r="B428" i="12" s="1"/>
  <c r="B429" i="12" s="1"/>
  <c r="B430" i="12" s="1"/>
  <c r="B431" i="12" s="1"/>
  <c r="B432" i="12" s="1"/>
  <c r="B433" i="12" s="1"/>
  <c r="B434" i="12" s="1"/>
  <c r="B435" i="12" s="1"/>
  <c r="B436" i="12" s="1"/>
  <c r="B437" i="12" s="1"/>
  <c r="B438" i="12" s="1"/>
  <c r="B439" i="12" s="1"/>
  <c r="B440" i="12" s="1"/>
  <c r="B441" i="12" s="1"/>
  <c r="B442" i="12" s="1"/>
  <c r="B443" i="12" s="1"/>
  <c r="B444" i="12" s="1"/>
  <c r="B445" i="12" s="1"/>
  <c r="B446" i="12" s="1"/>
  <c r="B447" i="12" s="1"/>
  <c r="B448" i="12" s="1"/>
  <c r="B449" i="12" s="1"/>
  <c r="B450" i="12" s="1"/>
  <c r="B451" i="12" s="1"/>
  <c r="B452" i="12" s="1"/>
  <c r="B453" i="12" s="1"/>
  <c r="B454" i="12" s="1"/>
  <c r="B455" i="12" s="1"/>
  <c r="B456" i="12" s="1"/>
  <c r="B457" i="12" s="1"/>
  <c r="B458" i="12" s="1"/>
  <c r="B459" i="12" s="1"/>
  <c r="B460" i="12" s="1"/>
  <c r="B461" i="12" s="1"/>
  <c r="B462" i="12" s="1"/>
  <c r="B463" i="12" s="1"/>
  <c r="B464" i="12" s="1"/>
  <c r="B465" i="12" s="1"/>
  <c r="B466" i="12" s="1"/>
  <c r="B467" i="12" s="1"/>
  <c r="B468" i="12" s="1"/>
  <c r="B469" i="12" s="1"/>
  <c r="B470" i="12" s="1"/>
  <c r="B471" i="12" s="1"/>
  <c r="B472" i="12" s="1"/>
  <c r="B473" i="12" s="1"/>
  <c r="B474" i="12" s="1"/>
  <c r="B475" i="12" s="1"/>
  <c r="B476" i="12" s="1"/>
  <c r="B477" i="12" s="1"/>
  <c r="B478" i="12" s="1"/>
  <c r="B479" i="12" s="1"/>
  <c r="B480" i="12" s="1"/>
  <c r="B481" i="12" s="1"/>
  <c r="B482" i="12" s="1"/>
  <c r="B483" i="12" s="1"/>
  <c r="B484" i="12" s="1"/>
  <c r="B485" i="12" s="1"/>
  <c r="B486" i="12" s="1"/>
  <c r="B487" i="12" s="1"/>
  <c r="B488" i="12" s="1"/>
  <c r="B489" i="12" s="1"/>
  <c r="B490" i="12" s="1"/>
  <c r="B491" i="12" s="1"/>
  <c r="B492" i="12" s="1"/>
  <c r="B493" i="12" s="1"/>
  <c r="B494" i="12" s="1"/>
  <c r="B495" i="12" s="1"/>
  <c r="B496" i="12" s="1"/>
  <c r="B497" i="12" s="1"/>
  <c r="B498" i="12" s="1"/>
  <c r="B499" i="12" s="1"/>
  <c r="B500" i="12" s="1"/>
  <c r="B501" i="12" s="1"/>
  <c r="B502" i="12" s="1"/>
  <c r="B503" i="12" s="1"/>
  <c r="B504" i="12" s="1"/>
  <c r="B505" i="12" s="1"/>
  <c r="B506" i="12" s="1"/>
  <c r="B507" i="12" s="1"/>
  <c r="B508" i="12" s="1"/>
  <c r="B509" i="12" s="1"/>
  <c r="B510" i="12" s="1"/>
  <c r="B511" i="12" s="1"/>
  <c r="B512" i="12" s="1"/>
  <c r="B513" i="12" s="1"/>
  <c r="B514" i="12" s="1"/>
  <c r="B515" i="12" s="1"/>
  <c r="B516" i="12" s="1"/>
  <c r="B517" i="12" s="1"/>
  <c r="B518" i="12" s="1"/>
  <c r="B519" i="12" s="1"/>
  <c r="B520" i="12" s="1"/>
  <c r="B521" i="12" s="1"/>
  <c r="B522" i="12" s="1"/>
  <c r="B523" i="12" s="1"/>
  <c r="B524" i="12" s="1"/>
  <c r="B525" i="12" s="1"/>
  <c r="B526" i="12" s="1"/>
  <c r="B527" i="12" s="1"/>
  <c r="B528" i="12" s="1"/>
  <c r="B529" i="12" s="1"/>
  <c r="B530" i="12" s="1"/>
  <c r="B531" i="12" s="1"/>
  <c r="B532" i="12" s="1"/>
  <c r="B533" i="12" s="1"/>
  <c r="B534" i="12" s="1"/>
  <c r="B535" i="12" s="1"/>
  <c r="B536" i="12" s="1"/>
  <c r="B537" i="12" s="1"/>
  <c r="B538" i="12" s="1"/>
  <c r="B539" i="12" s="1"/>
  <c r="B540" i="12" s="1"/>
  <c r="B541" i="12" s="1"/>
  <c r="B542" i="12" s="1"/>
  <c r="B543" i="12" s="1"/>
  <c r="B544" i="12" s="1"/>
  <c r="B545" i="12" s="1"/>
  <c r="B546" i="12" s="1"/>
  <c r="B547" i="12" s="1"/>
  <c r="B548" i="12" s="1"/>
  <c r="B549" i="12" s="1"/>
  <c r="B550" i="12" s="1"/>
  <c r="B551" i="12" s="1"/>
  <c r="B552" i="12" s="1"/>
  <c r="B553" i="12" s="1"/>
  <c r="B554" i="12" s="1"/>
  <c r="B555" i="12" s="1"/>
  <c r="B556" i="12" s="1"/>
  <c r="B557" i="12" s="1"/>
  <c r="B558" i="12" s="1"/>
  <c r="B559" i="12" s="1"/>
  <c r="B560" i="12" s="1"/>
  <c r="B561" i="12" s="1"/>
  <c r="B562" i="12" s="1"/>
  <c r="B563" i="12" s="1"/>
  <c r="B564" i="12" s="1"/>
  <c r="B565" i="12" s="1"/>
  <c r="B566" i="12" s="1"/>
  <c r="B567" i="12" s="1"/>
  <c r="B568" i="12" s="1"/>
  <c r="B569" i="12" s="1"/>
  <c r="B570" i="12" s="1"/>
  <c r="B571" i="12" s="1"/>
  <c r="B572" i="12" s="1"/>
  <c r="B573" i="12" s="1"/>
  <c r="B574" i="12" s="1"/>
  <c r="B575" i="12" s="1"/>
  <c r="B576" i="12" s="1"/>
  <c r="B577" i="12" s="1"/>
  <c r="B578" i="12" s="1"/>
  <c r="B579" i="12" s="1"/>
  <c r="B580" i="12" s="1"/>
  <c r="B581" i="12" s="1"/>
  <c r="B582" i="12" s="1"/>
  <c r="B583" i="12" s="1"/>
  <c r="B584" i="12" s="1"/>
  <c r="B585" i="12" s="1"/>
  <c r="B586" i="12" s="1"/>
  <c r="B587" i="12" s="1"/>
  <c r="B588" i="12" s="1"/>
  <c r="B589" i="12" s="1"/>
  <c r="B590" i="12" s="1"/>
  <c r="B591" i="12" s="1"/>
  <c r="B592" i="12" s="1"/>
  <c r="B593" i="12" s="1"/>
  <c r="B594" i="12" s="1"/>
  <c r="B595" i="12" s="1"/>
  <c r="B596" i="12" s="1"/>
  <c r="B597" i="12" s="1"/>
  <c r="B598" i="12" s="1"/>
  <c r="B599" i="12" s="1"/>
  <c r="B600" i="12" s="1"/>
  <c r="B601" i="12" s="1"/>
  <c r="B602" i="12" s="1"/>
  <c r="B603" i="12" s="1"/>
  <c r="B604" i="12" s="1"/>
  <c r="B605" i="12" s="1"/>
  <c r="B606" i="12" s="1"/>
  <c r="B607" i="12" s="1"/>
  <c r="B608" i="12" s="1"/>
  <c r="B609" i="12" s="1"/>
  <c r="B610" i="12" s="1"/>
  <c r="B611" i="12" s="1"/>
  <c r="B612" i="12" s="1"/>
  <c r="B613" i="12" s="1"/>
  <c r="B614" i="12" s="1"/>
  <c r="B615" i="12" s="1"/>
  <c r="B616" i="12" s="1"/>
  <c r="B617" i="12" s="1"/>
  <c r="B618" i="12" s="1"/>
  <c r="B619" i="12" s="1"/>
  <c r="B620" i="12" s="1"/>
  <c r="B621" i="12" s="1"/>
  <c r="B622" i="12" s="1"/>
  <c r="B623" i="12" s="1"/>
  <c r="B624" i="12" s="1"/>
  <c r="B625" i="12" s="1"/>
  <c r="B626" i="12" s="1"/>
  <c r="B627" i="12" s="1"/>
  <c r="B628" i="12" s="1"/>
  <c r="B629" i="12" s="1"/>
  <c r="B630" i="12" s="1"/>
  <c r="B631" i="12" s="1"/>
  <c r="B632" i="12" s="1"/>
  <c r="B633" i="12" s="1"/>
  <c r="B634" i="12" s="1"/>
  <c r="B635" i="12" s="1"/>
  <c r="B636" i="12" s="1"/>
  <c r="B637" i="12" s="1"/>
  <c r="B638" i="12" s="1"/>
  <c r="B639" i="12" s="1"/>
  <c r="B640" i="12" s="1"/>
  <c r="B641" i="12" s="1"/>
  <c r="B642" i="12" s="1"/>
  <c r="B643" i="12" s="1"/>
  <c r="B644" i="12" s="1"/>
  <c r="B645" i="12" s="1"/>
  <c r="B646" i="12" s="1"/>
  <c r="B647" i="12" s="1"/>
  <c r="B648" i="12" s="1"/>
  <c r="B649" i="12" s="1"/>
  <c r="B650" i="12" s="1"/>
  <c r="B651" i="12" s="1"/>
  <c r="B652" i="12" s="1"/>
  <c r="B653" i="12" s="1"/>
  <c r="B654" i="12" s="1"/>
  <c r="B655" i="12" s="1"/>
  <c r="B656" i="12" s="1"/>
  <c r="B657" i="12" s="1"/>
  <c r="B658" i="12" s="1"/>
  <c r="B659" i="12" s="1"/>
  <c r="B660" i="12" s="1"/>
  <c r="B661" i="12" s="1"/>
  <c r="B662" i="12" s="1"/>
  <c r="B663" i="12" s="1"/>
  <c r="B664" i="12" s="1"/>
  <c r="B665" i="12" s="1"/>
  <c r="B666" i="12" s="1"/>
  <c r="B667" i="12" s="1"/>
  <c r="B668" i="12" s="1"/>
  <c r="B669" i="12" s="1"/>
  <c r="B670" i="12" s="1"/>
  <c r="B671" i="12" s="1"/>
  <c r="B672" i="12" s="1"/>
  <c r="B673" i="12" s="1"/>
  <c r="B674" i="12" s="1"/>
  <c r="B675" i="12" s="1"/>
  <c r="B676" i="12" s="1"/>
  <c r="B677" i="12" s="1"/>
  <c r="B678" i="12" s="1"/>
  <c r="B679" i="12" s="1"/>
  <c r="B680" i="12" s="1"/>
  <c r="B681" i="12" s="1"/>
  <c r="B682" i="12" s="1"/>
  <c r="B683" i="12" s="1"/>
  <c r="B684" i="12" s="1"/>
  <c r="B685" i="12" s="1"/>
  <c r="B686" i="12" s="1"/>
  <c r="B687" i="12" s="1"/>
  <c r="B688" i="12" s="1"/>
  <c r="B689" i="12" s="1"/>
  <c r="B690" i="12" s="1"/>
  <c r="B691" i="12" s="1"/>
  <c r="B692" i="12" s="1"/>
  <c r="B693" i="12" s="1"/>
  <c r="B694" i="12" s="1"/>
  <c r="B695" i="12" s="1"/>
  <c r="B696" i="12" s="1"/>
  <c r="B697" i="12" s="1"/>
  <c r="B698" i="12" s="1"/>
  <c r="B699" i="12" s="1"/>
  <c r="B700" i="12" s="1"/>
  <c r="B701" i="12" s="1"/>
  <c r="B702" i="12" s="1"/>
  <c r="B703" i="12" s="1"/>
  <c r="B704" i="12" s="1"/>
  <c r="B705" i="12" s="1"/>
  <c r="B706" i="12" s="1"/>
  <c r="B707" i="12" s="1"/>
  <c r="B708" i="12" s="1"/>
  <c r="B709" i="12" s="1"/>
  <c r="B710" i="12" s="1"/>
  <c r="B711" i="12" s="1"/>
  <c r="B712" i="12" s="1"/>
  <c r="B713" i="12" s="1"/>
  <c r="B714" i="12" s="1"/>
  <c r="B715" i="12" s="1"/>
  <c r="B716" i="12" s="1"/>
  <c r="B717" i="12" s="1"/>
  <c r="B718" i="12" s="1"/>
  <c r="B719" i="12" s="1"/>
  <c r="B720" i="12" s="1"/>
  <c r="B721" i="12" s="1"/>
  <c r="B722" i="12" s="1"/>
  <c r="B723" i="12" s="1"/>
  <c r="B724" i="12" s="1"/>
  <c r="B725" i="12" s="1"/>
  <c r="B726" i="12" s="1"/>
  <c r="B727" i="12" s="1"/>
  <c r="B728" i="12" s="1"/>
  <c r="B729" i="12" s="1"/>
  <c r="B730" i="12" s="1"/>
  <c r="B731" i="12" s="1"/>
  <c r="B732" i="12" s="1"/>
  <c r="B733" i="12" s="1"/>
  <c r="B734" i="12" s="1"/>
  <c r="B735" i="12" s="1"/>
  <c r="B736" i="12" s="1"/>
  <c r="B737" i="12" s="1"/>
  <c r="B738" i="12" s="1"/>
  <c r="B739" i="12" s="1"/>
  <c r="B740" i="12" s="1"/>
  <c r="B741" i="12" s="1"/>
  <c r="B742" i="12" s="1"/>
  <c r="B743" i="12" s="1"/>
  <c r="B744" i="12" s="1"/>
  <c r="B745" i="12" s="1"/>
  <c r="B746" i="12" s="1"/>
  <c r="B747" i="12" s="1"/>
  <c r="B748" i="12" s="1"/>
  <c r="B749" i="12" s="1"/>
  <c r="B750" i="12" s="1"/>
  <c r="B751" i="12" s="1"/>
  <c r="B752" i="12" s="1"/>
  <c r="B753" i="12" s="1"/>
  <c r="B754" i="12" s="1"/>
  <c r="B755" i="12" s="1"/>
  <c r="B756" i="12" s="1"/>
  <c r="B757" i="12" s="1"/>
  <c r="B758" i="12" s="1"/>
  <c r="B759" i="12" s="1"/>
  <c r="B760" i="12" s="1"/>
  <c r="B761" i="12" s="1"/>
  <c r="B762" i="12" s="1"/>
  <c r="B763" i="12" s="1"/>
  <c r="B764" i="12" s="1"/>
  <c r="B765" i="12" s="1"/>
  <c r="B766" i="12" s="1"/>
  <c r="B767" i="12" s="1"/>
  <c r="B768" i="12" s="1"/>
  <c r="B769" i="12" s="1"/>
  <c r="B770" i="12" s="1"/>
  <c r="B771" i="12" s="1"/>
  <c r="B772" i="12" s="1"/>
  <c r="B773" i="12" s="1"/>
  <c r="B774" i="12" s="1"/>
  <c r="B775" i="12" s="1"/>
  <c r="B776" i="12" s="1"/>
  <c r="B777" i="12" s="1"/>
  <c r="B778" i="12" s="1"/>
  <c r="B779" i="12" s="1"/>
  <c r="B780" i="12" s="1"/>
  <c r="B781" i="12" s="1"/>
  <c r="B782" i="12" s="1"/>
  <c r="B783" i="12" s="1"/>
  <c r="B784" i="12" s="1"/>
  <c r="B785" i="12" s="1"/>
  <c r="B786" i="12" s="1"/>
  <c r="B787" i="12" s="1"/>
  <c r="B788" i="12" s="1"/>
  <c r="B789" i="12" s="1"/>
  <c r="B790" i="12" s="1"/>
  <c r="B791" i="12" s="1"/>
  <c r="B792" i="12" s="1"/>
  <c r="B793" i="12" s="1"/>
  <c r="B794" i="12" s="1"/>
  <c r="B795" i="12" s="1"/>
  <c r="B796" i="12" s="1"/>
  <c r="B797" i="12" s="1"/>
  <c r="B798" i="12" s="1"/>
  <c r="B799" i="12" s="1"/>
  <c r="B800" i="12" s="1"/>
  <c r="B801" i="12" s="1"/>
  <c r="B802" i="12" s="1"/>
  <c r="B803" i="12" s="1"/>
  <c r="B804" i="12" s="1"/>
  <c r="B805" i="12" s="1"/>
  <c r="B806" i="12" s="1"/>
  <c r="B807" i="12" s="1"/>
  <c r="B808" i="12" s="1"/>
  <c r="B809" i="12" s="1"/>
  <c r="B810" i="12" s="1"/>
  <c r="B811" i="12" s="1"/>
  <c r="B812" i="12" s="1"/>
  <c r="B813" i="12" s="1"/>
  <c r="B814" i="12" s="1"/>
  <c r="B815" i="12" s="1"/>
  <c r="B816" i="12" s="1"/>
  <c r="B817" i="12" s="1"/>
  <c r="B818" i="12" s="1"/>
  <c r="B819" i="12" s="1"/>
  <c r="B820" i="12" s="1"/>
  <c r="B821" i="12" s="1"/>
  <c r="B822" i="12" s="1"/>
  <c r="B823" i="12" s="1"/>
  <c r="B824" i="12" s="1"/>
  <c r="B825" i="12" s="1"/>
  <c r="B826" i="12" s="1"/>
  <c r="B827" i="12" s="1"/>
  <c r="B828" i="12" s="1"/>
  <c r="B829" i="12" s="1"/>
  <c r="B830" i="12" s="1"/>
  <c r="B831" i="12" s="1"/>
  <c r="B832" i="12" s="1"/>
  <c r="B833" i="12" s="1"/>
  <c r="B834" i="12" s="1"/>
  <c r="B835" i="12" s="1"/>
  <c r="B836" i="12" s="1"/>
  <c r="B837" i="12" s="1"/>
  <c r="B838" i="12" s="1"/>
  <c r="B839" i="12" s="1"/>
  <c r="B840" i="12" s="1"/>
  <c r="B841" i="12" s="1"/>
  <c r="B842" i="12" s="1"/>
  <c r="B843" i="12" s="1"/>
  <c r="B844" i="12" s="1"/>
  <c r="B845" i="12" s="1"/>
  <c r="B846" i="12" s="1"/>
  <c r="B847" i="12" s="1"/>
  <c r="B848" i="12" s="1"/>
  <c r="B849" i="12" s="1"/>
  <c r="B850" i="12" s="1"/>
  <c r="B851" i="12" s="1"/>
  <c r="B852" i="12" s="1"/>
  <c r="B853" i="12" s="1"/>
  <c r="B854" i="12" s="1"/>
  <c r="B855" i="12" s="1"/>
  <c r="B856" i="12" s="1"/>
  <c r="B857" i="12" s="1"/>
  <c r="B858" i="12" s="1"/>
  <c r="B859" i="12" s="1"/>
  <c r="B860" i="12" s="1"/>
  <c r="B861" i="12" s="1"/>
  <c r="B862" i="12" s="1"/>
  <c r="B863" i="12" s="1"/>
  <c r="B864" i="12" s="1"/>
  <c r="B865" i="12" s="1"/>
  <c r="B866" i="12" s="1"/>
  <c r="B867" i="12" s="1"/>
  <c r="B868" i="12" s="1"/>
  <c r="B869" i="12" s="1"/>
  <c r="B870" i="12" s="1"/>
  <c r="B871" i="12" s="1"/>
  <c r="B872" i="12" s="1"/>
  <c r="B873" i="12" s="1"/>
  <c r="B874" i="12" s="1"/>
  <c r="B875" i="12" s="1"/>
  <c r="B876" i="12" s="1"/>
  <c r="B877" i="12" s="1"/>
  <c r="B878" i="12" s="1"/>
  <c r="B879" i="12" s="1"/>
  <c r="B880" i="12" s="1"/>
  <c r="B881" i="12" s="1"/>
  <c r="B882" i="12" s="1"/>
  <c r="B883" i="12" s="1"/>
  <c r="B884" i="12" s="1"/>
  <c r="B885" i="12" s="1"/>
  <c r="B886" i="12" s="1"/>
  <c r="B887" i="12" s="1"/>
  <c r="B888" i="12" s="1"/>
  <c r="B889" i="12" s="1"/>
  <c r="B890" i="12" s="1"/>
  <c r="B891" i="12" s="1"/>
  <c r="B892" i="12" s="1"/>
  <c r="B893" i="12" s="1"/>
  <c r="B894" i="12" s="1"/>
  <c r="B895" i="12" s="1"/>
  <c r="B896" i="12" s="1"/>
  <c r="B897" i="12" s="1"/>
  <c r="B898" i="12" s="1"/>
  <c r="B899" i="12" s="1"/>
  <c r="B900" i="12" s="1"/>
  <c r="B901" i="12" s="1"/>
  <c r="B902" i="12" s="1"/>
  <c r="B903" i="12" s="1"/>
  <c r="B904" i="12" s="1"/>
  <c r="B905" i="12" s="1"/>
  <c r="B906" i="12" s="1"/>
  <c r="B907" i="12" s="1"/>
  <c r="B908" i="12" s="1"/>
  <c r="B909" i="12" s="1"/>
  <c r="B910" i="12" s="1"/>
  <c r="B911" i="12" s="1"/>
  <c r="B912" i="12" s="1"/>
  <c r="B913" i="12" s="1"/>
  <c r="B914" i="12" s="1"/>
  <c r="B915" i="12" s="1"/>
  <c r="B916" i="12" s="1"/>
  <c r="B917" i="12" s="1"/>
  <c r="B918" i="12" s="1"/>
  <c r="B919" i="12" s="1"/>
  <c r="B920" i="12" s="1"/>
  <c r="B921" i="12" s="1"/>
  <c r="B922" i="12" s="1"/>
  <c r="B923" i="12" s="1"/>
  <c r="B924" i="12" s="1"/>
  <c r="B925" i="12" s="1"/>
  <c r="B926" i="12" s="1"/>
  <c r="B927" i="12" s="1"/>
  <c r="B928" i="12" s="1"/>
  <c r="B929" i="12" s="1"/>
  <c r="B930" i="12" s="1"/>
  <c r="B931" i="12" s="1"/>
  <c r="B932" i="12" s="1"/>
  <c r="B933" i="12" s="1"/>
  <c r="B934" i="12" s="1"/>
  <c r="B935" i="12" s="1"/>
  <c r="B936" i="12" s="1"/>
  <c r="B937" i="12" s="1"/>
  <c r="B938" i="12" s="1"/>
  <c r="B939" i="12" s="1"/>
  <c r="B940" i="12" s="1"/>
  <c r="B941" i="12" s="1"/>
  <c r="B942" i="12" s="1"/>
  <c r="B943" i="12" s="1"/>
  <c r="B944" i="12" s="1"/>
  <c r="B945" i="12" s="1"/>
  <c r="B946" i="12" s="1"/>
  <c r="B947" i="12" s="1"/>
  <c r="B948" i="12" s="1"/>
  <c r="B949" i="12" s="1"/>
  <c r="B950" i="12" s="1"/>
  <c r="B951" i="12" s="1"/>
  <c r="B952" i="12" s="1"/>
  <c r="B953" i="12" s="1"/>
  <c r="B954" i="12" s="1"/>
  <c r="B955" i="12" s="1"/>
  <c r="B956" i="12" s="1"/>
  <c r="B957" i="12" s="1"/>
  <c r="B958" i="12" s="1"/>
  <c r="B959" i="12" s="1"/>
  <c r="B960" i="12" s="1"/>
  <c r="B961" i="12" s="1"/>
  <c r="B962" i="12" s="1"/>
  <c r="B963" i="12" s="1"/>
  <c r="B964" i="12" s="1"/>
  <c r="B965" i="12" s="1"/>
  <c r="B966" i="12" s="1"/>
  <c r="B967" i="12" s="1"/>
  <c r="B968" i="12" s="1"/>
  <c r="B969" i="12" s="1"/>
  <c r="B970" i="12" s="1"/>
  <c r="B971" i="12" s="1"/>
  <c r="B972" i="12" s="1"/>
  <c r="B973" i="12" s="1"/>
  <c r="B974" i="12" s="1"/>
  <c r="B975" i="12" s="1"/>
  <c r="B976" i="12" s="1"/>
  <c r="B977" i="12" s="1"/>
  <c r="B978" i="12" s="1"/>
  <c r="B979" i="12" s="1"/>
  <c r="B980" i="12" s="1"/>
  <c r="B981" i="12" s="1"/>
  <c r="B982" i="12" s="1"/>
  <c r="B983" i="12" s="1"/>
  <c r="B984" i="12" s="1"/>
  <c r="B985" i="12" s="1"/>
  <c r="B986" i="12" s="1"/>
  <c r="B987" i="12" s="1"/>
  <c r="B988" i="12" s="1"/>
  <c r="B989" i="12" s="1"/>
  <c r="B990" i="12" s="1"/>
  <c r="B991" i="12" s="1"/>
  <c r="B992" i="12" s="1"/>
  <c r="B993" i="12" s="1"/>
  <c r="B994" i="12" s="1"/>
  <c r="B995" i="12" s="1"/>
  <c r="B996" i="12" s="1"/>
  <c r="B997" i="12" s="1"/>
  <c r="B998" i="12" s="1"/>
  <c r="B999" i="12" s="1"/>
  <c r="B1000" i="12" s="1"/>
  <c r="B1001" i="12" s="1"/>
  <c r="B1002" i="12" s="1"/>
  <c r="B1003" i="12" s="1"/>
  <c r="B1004" i="12" s="1"/>
  <c r="B1005" i="12" s="1"/>
  <c r="B1006" i="12" s="1"/>
  <c r="B1007" i="12" s="1"/>
  <c r="B1008" i="12" s="1"/>
  <c r="B1009" i="12" s="1"/>
  <c r="B1010" i="12" s="1"/>
  <c r="B1011" i="12" s="1"/>
  <c r="B1012" i="12" s="1"/>
  <c r="B1013" i="12" s="1"/>
  <c r="B1014" i="12" s="1"/>
  <c r="B1015" i="12" s="1"/>
  <c r="B1016" i="12" s="1"/>
  <c r="B1017" i="12" s="1"/>
  <c r="B1018" i="12" s="1"/>
  <c r="B1019" i="12" s="1"/>
  <c r="B1020" i="12" s="1"/>
  <c r="B1021" i="12" s="1"/>
  <c r="B1022" i="12" s="1"/>
  <c r="B1023" i="12" s="1"/>
  <c r="B1024" i="12" s="1"/>
  <c r="B1025" i="12" s="1"/>
  <c r="B1026" i="12" s="1"/>
  <c r="B1027" i="12" s="1"/>
  <c r="B1028" i="12" s="1"/>
  <c r="B1029" i="12" s="1"/>
  <c r="B1030" i="12" s="1"/>
  <c r="B1031" i="12" s="1"/>
  <c r="B1032" i="12" s="1"/>
  <c r="B1033" i="12" s="1"/>
  <c r="B1034" i="12" s="1"/>
  <c r="B1035" i="12" s="1"/>
  <c r="B1036" i="12" s="1"/>
  <c r="B1037" i="12" s="1"/>
  <c r="B1038" i="12" s="1"/>
  <c r="B1039" i="12" s="1"/>
  <c r="B1040" i="12" s="1"/>
  <c r="B1041" i="12" s="1"/>
  <c r="B1042" i="12" s="1"/>
  <c r="B1043" i="12" s="1"/>
  <c r="B1044" i="12" s="1"/>
  <c r="B1045" i="12" s="1"/>
  <c r="B1046" i="12" s="1"/>
  <c r="B1047" i="12" s="1"/>
  <c r="B1048" i="12" s="1"/>
  <c r="B1049" i="12" s="1"/>
  <c r="B1050" i="12" s="1"/>
  <c r="B1051" i="12" s="1"/>
  <c r="B1052" i="12" s="1"/>
  <c r="B1053" i="12" s="1"/>
  <c r="B1054" i="12" s="1"/>
  <c r="B1055" i="12" s="1"/>
  <c r="B1056" i="12" s="1"/>
  <c r="B1057" i="12" s="1"/>
  <c r="B1058" i="12" s="1"/>
  <c r="B1059" i="12" s="1"/>
  <c r="B1060" i="12" s="1"/>
  <c r="B1061" i="12" s="1"/>
  <c r="B1062" i="12" s="1"/>
  <c r="B1063" i="12" s="1"/>
  <c r="B1064" i="12" s="1"/>
  <c r="B1065" i="12" s="1"/>
  <c r="B1066" i="12" s="1"/>
  <c r="B1067" i="12" s="1"/>
  <c r="B1068" i="12" s="1"/>
  <c r="B1069" i="12" s="1"/>
  <c r="B1070" i="12" s="1"/>
  <c r="B1071" i="12" s="1"/>
  <c r="B1072" i="12" s="1"/>
  <c r="B1073" i="12" s="1"/>
  <c r="B1074" i="12" s="1"/>
  <c r="B1075" i="12" s="1"/>
  <c r="B1076" i="12" s="1"/>
  <c r="B1077" i="12" s="1"/>
  <c r="B1078" i="12" s="1"/>
  <c r="B1079" i="12" s="1"/>
  <c r="B1080" i="12" s="1"/>
  <c r="B1081" i="12" s="1"/>
  <c r="B1082" i="12" s="1"/>
  <c r="B1083" i="12" s="1"/>
  <c r="B1084" i="12" s="1"/>
  <c r="B1085" i="12" s="1"/>
  <c r="B1086" i="12" s="1"/>
  <c r="B1087" i="12" s="1"/>
  <c r="B1088" i="12" s="1"/>
  <c r="B1089" i="12" s="1"/>
  <c r="B1090" i="12" s="1"/>
  <c r="B1091" i="12" s="1"/>
  <c r="B1092" i="12" s="1"/>
  <c r="B1093" i="12" s="1"/>
  <c r="B1094" i="12" s="1"/>
  <c r="B1095" i="12" s="1"/>
  <c r="B1096" i="12" s="1"/>
  <c r="B1097" i="12" s="1"/>
  <c r="B1098" i="12" s="1"/>
  <c r="B1099" i="12" s="1"/>
  <c r="B1100" i="12" s="1"/>
  <c r="B1101" i="12" s="1"/>
  <c r="B1102" i="12" s="1"/>
  <c r="B1103" i="12" s="1"/>
  <c r="B1104" i="12" s="1"/>
  <c r="B1105" i="12" s="1"/>
  <c r="B1106" i="12" s="1"/>
  <c r="B1107" i="12" s="1"/>
  <c r="B1108" i="12" s="1"/>
  <c r="B1109" i="12" s="1"/>
  <c r="B1110" i="12" s="1"/>
  <c r="B1111" i="12" s="1"/>
  <c r="B1112" i="12" s="1"/>
  <c r="B1113" i="12" s="1"/>
  <c r="B1114" i="12" s="1"/>
  <c r="B1115" i="12" s="1"/>
  <c r="B1116" i="12" s="1"/>
  <c r="B1117" i="12" s="1"/>
  <c r="B1118" i="12" s="1"/>
  <c r="B1119" i="12" s="1"/>
  <c r="B1120" i="12" s="1"/>
  <c r="B1121" i="12" s="1"/>
  <c r="B1122" i="12" s="1"/>
  <c r="B1123" i="12" s="1"/>
  <c r="B1124" i="12" s="1"/>
  <c r="B1125" i="12" s="1"/>
  <c r="B1126" i="12" s="1"/>
  <c r="B1127" i="12" s="1"/>
  <c r="B1128" i="12" s="1"/>
  <c r="B1129" i="12" s="1"/>
  <c r="B1130" i="12" s="1"/>
  <c r="B1131" i="12" s="1"/>
  <c r="B1132" i="12" s="1"/>
  <c r="B1133" i="12" s="1"/>
  <c r="B1134" i="12" s="1"/>
  <c r="B1135" i="12" s="1"/>
  <c r="B1136" i="12" s="1"/>
  <c r="B1137" i="12" s="1"/>
  <c r="B1138" i="12" s="1"/>
  <c r="B1139" i="12" s="1"/>
  <c r="B1140" i="12" s="1"/>
  <c r="B1141" i="12" s="1"/>
  <c r="B1142" i="12" s="1"/>
  <c r="B1143" i="12" s="1"/>
  <c r="B1144" i="12" s="1"/>
  <c r="B1145" i="12" s="1"/>
  <c r="B1146" i="12" s="1"/>
  <c r="B1147" i="12" s="1"/>
  <c r="B1148" i="12" s="1"/>
  <c r="B1149" i="12" s="1"/>
  <c r="B1150" i="12" s="1"/>
  <c r="B1151" i="12" s="1"/>
  <c r="B1152" i="12" s="1"/>
  <c r="B1153" i="12" s="1"/>
  <c r="B1154" i="12" s="1"/>
  <c r="B1155" i="12" s="1"/>
  <c r="B1156" i="12" s="1"/>
  <c r="B1157" i="12" s="1"/>
  <c r="B1158" i="12" s="1"/>
  <c r="B1159" i="12" s="1"/>
  <c r="B1160" i="12" s="1"/>
  <c r="B1161" i="12" s="1"/>
  <c r="B1162" i="12" s="1"/>
  <c r="B1163" i="12" s="1"/>
  <c r="B1164" i="12" s="1"/>
  <c r="B1165" i="12" s="1"/>
  <c r="B1166" i="12" s="1"/>
  <c r="B1167" i="12" s="1"/>
  <c r="B1168" i="12" s="1"/>
  <c r="B1169" i="12" s="1"/>
  <c r="B1170" i="12" s="1"/>
  <c r="B1171" i="12" s="1"/>
  <c r="B1172" i="12" s="1"/>
  <c r="B1173" i="12" s="1"/>
  <c r="B1174" i="12" s="1"/>
  <c r="B1175" i="12" s="1"/>
  <c r="B1176" i="12" s="1"/>
  <c r="B1177" i="12" s="1"/>
  <c r="B1178" i="12" s="1"/>
  <c r="B1179" i="12" s="1"/>
  <c r="B1180" i="12" s="1"/>
  <c r="B1181" i="12" s="1"/>
  <c r="B1182" i="12" s="1"/>
  <c r="B1183" i="12" s="1"/>
  <c r="B1184" i="12" s="1"/>
  <c r="B1185" i="12" s="1"/>
  <c r="B1186" i="12" s="1"/>
  <c r="B1187" i="12" s="1"/>
  <c r="B1188" i="12" s="1"/>
  <c r="B1189" i="12" s="1"/>
  <c r="B1190" i="12" s="1"/>
  <c r="B1191" i="12" s="1"/>
  <c r="B1192" i="12" s="1"/>
  <c r="B1193" i="12" s="1"/>
  <c r="B1194" i="12" s="1"/>
  <c r="B1195" i="12" s="1"/>
  <c r="B1196" i="12" s="1"/>
  <c r="B1197" i="12" s="1"/>
  <c r="B1198" i="12" s="1"/>
  <c r="B1199" i="12" s="1"/>
  <c r="B1200" i="12" s="1"/>
  <c r="B1201" i="12" s="1"/>
  <c r="B1202" i="12" s="1"/>
  <c r="B1203" i="12" s="1"/>
  <c r="B1204" i="12" s="1"/>
  <c r="B1205" i="12" s="1"/>
  <c r="B1206" i="12" s="1"/>
  <c r="B1207" i="12" s="1"/>
  <c r="B1208" i="12" s="1"/>
  <c r="B1209" i="12" s="1"/>
  <c r="B1210" i="12" s="1"/>
  <c r="B1211" i="12" s="1"/>
  <c r="B1212" i="12" s="1"/>
  <c r="B1213" i="12" s="1"/>
  <c r="B1214" i="12" s="1"/>
  <c r="B1215" i="12" s="1"/>
  <c r="B1216" i="12" s="1"/>
  <c r="B1217" i="12" s="1"/>
  <c r="B1218" i="12" s="1"/>
  <c r="B1219" i="12" s="1"/>
  <c r="B1220" i="12" s="1"/>
  <c r="B1221" i="12" s="1"/>
  <c r="B1222" i="12" s="1"/>
  <c r="B1223" i="12" s="1"/>
  <c r="B1224" i="12" s="1"/>
  <c r="B1225" i="12" s="1"/>
  <c r="B1226" i="12" s="1"/>
  <c r="B1227" i="12" s="1"/>
  <c r="B1228" i="12" s="1"/>
  <c r="B1229" i="12" s="1"/>
  <c r="B1230" i="12" s="1"/>
  <c r="B1231" i="12" s="1"/>
  <c r="B1232" i="12" s="1"/>
  <c r="B1233" i="12" s="1"/>
  <c r="B1234" i="12" s="1"/>
  <c r="B1235" i="12" s="1"/>
  <c r="B1236" i="12" s="1"/>
  <c r="B1237" i="12" s="1"/>
  <c r="B1238" i="12" s="1"/>
  <c r="B1239" i="12" s="1"/>
  <c r="B1240" i="12" s="1"/>
  <c r="B1241" i="12" s="1"/>
  <c r="B1242" i="12" s="1"/>
  <c r="B1243" i="12" s="1"/>
  <c r="B1244" i="12" s="1"/>
  <c r="B1245" i="12" s="1"/>
  <c r="B1246" i="12" s="1"/>
  <c r="B1247" i="12" s="1"/>
  <c r="B1248" i="12" s="1"/>
  <c r="B1249" i="12" s="1"/>
  <c r="B1250" i="12" s="1"/>
  <c r="B1251" i="12" s="1"/>
  <c r="B1252" i="12" s="1"/>
  <c r="B1253" i="12" s="1"/>
  <c r="B1254" i="12" s="1"/>
  <c r="B1255" i="12" s="1"/>
  <c r="B1256" i="12" s="1"/>
  <c r="B1257" i="12" s="1"/>
  <c r="B1258" i="12" s="1"/>
  <c r="B1259" i="12" s="1"/>
  <c r="B1260" i="12" s="1"/>
  <c r="B1261" i="12" s="1"/>
  <c r="B1262" i="12" s="1"/>
  <c r="B1263" i="12" s="1"/>
  <c r="B1264" i="12" s="1"/>
  <c r="B1265" i="12" s="1"/>
  <c r="B1266" i="12" s="1"/>
  <c r="B1267" i="12" s="1"/>
  <c r="B1268" i="12" s="1"/>
  <c r="B1269" i="12" s="1"/>
  <c r="B1270" i="12" s="1"/>
  <c r="B1271" i="12" s="1"/>
  <c r="B1272" i="12" s="1"/>
  <c r="B1273" i="12" s="1"/>
  <c r="B1274" i="12" s="1"/>
  <c r="B1275" i="12" s="1"/>
  <c r="B1276" i="12" s="1"/>
  <c r="B1277" i="12" s="1"/>
  <c r="B1278" i="12" s="1"/>
  <c r="B1279" i="12" s="1"/>
  <c r="B1280" i="12" s="1"/>
  <c r="B1281" i="12" s="1"/>
  <c r="B1282" i="12" s="1"/>
  <c r="B1283" i="12" s="1"/>
  <c r="B1284" i="12" s="1"/>
  <c r="B1285" i="12" s="1"/>
  <c r="B1286" i="12" s="1"/>
  <c r="B1287" i="12" s="1"/>
  <c r="B1288" i="12" s="1"/>
  <c r="B1289" i="12" s="1"/>
  <c r="B1290" i="12" s="1"/>
  <c r="B1291" i="12" s="1"/>
  <c r="B1292" i="12" s="1"/>
  <c r="B1293" i="12" s="1"/>
  <c r="B1294" i="12" s="1"/>
  <c r="B1295" i="12" s="1"/>
  <c r="B1296" i="12" s="1"/>
  <c r="B1297" i="12" s="1"/>
  <c r="B1298" i="12" s="1"/>
  <c r="B1299" i="12" s="1"/>
  <c r="B1300" i="12" s="1"/>
  <c r="B1301" i="12" s="1"/>
  <c r="B1302" i="12" s="1"/>
  <c r="B1303" i="12" s="1"/>
  <c r="B1304" i="12" s="1"/>
  <c r="B1305" i="12" s="1"/>
  <c r="B1306" i="12" s="1"/>
  <c r="B1307" i="12" s="1"/>
  <c r="B1308" i="12" s="1"/>
  <c r="B1309" i="12" s="1"/>
  <c r="B1310" i="12" s="1"/>
  <c r="B1311" i="12" s="1"/>
  <c r="B1312" i="12" s="1"/>
  <c r="B1313" i="12" s="1"/>
  <c r="B1314" i="12" s="1"/>
  <c r="B1315" i="12" s="1"/>
  <c r="B1316" i="12" s="1"/>
  <c r="B1317" i="12" s="1"/>
  <c r="B1318" i="12" s="1"/>
  <c r="B1319" i="12" s="1"/>
  <c r="B1320" i="12" s="1"/>
  <c r="B1321" i="12" s="1"/>
  <c r="B1322" i="12" s="1"/>
  <c r="B1323" i="12" s="1"/>
  <c r="B1324" i="12" s="1"/>
  <c r="B1325" i="12" s="1"/>
  <c r="B1326" i="12" s="1"/>
  <c r="B1327" i="12" s="1"/>
  <c r="B1328" i="12" s="1"/>
  <c r="B1329" i="12" s="1"/>
  <c r="B1330" i="12" s="1"/>
  <c r="B1331" i="12" s="1"/>
  <c r="B1332" i="12" s="1"/>
  <c r="B1333" i="12" s="1"/>
  <c r="B1334" i="12" s="1"/>
  <c r="B1335" i="12" s="1"/>
  <c r="B1336" i="12" s="1"/>
  <c r="B1337" i="12" s="1"/>
  <c r="B1338" i="12" s="1"/>
  <c r="B1339" i="12" s="1"/>
  <c r="B1340" i="12" s="1"/>
  <c r="B1341" i="12" s="1"/>
  <c r="B1342" i="12" s="1"/>
  <c r="B1343" i="12" s="1"/>
  <c r="B1344" i="12" s="1"/>
  <c r="B1345" i="12" s="1"/>
  <c r="B1346" i="12" s="1"/>
  <c r="B1347" i="12" s="1"/>
  <c r="B1348" i="12" s="1"/>
  <c r="B1349" i="12" s="1"/>
  <c r="B1350" i="12" s="1"/>
  <c r="B1351" i="12" s="1"/>
  <c r="B1352" i="12" s="1"/>
  <c r="B1353" i="12" s="1"/>
  <c r="B1354" i="12" s="1"/>
  <c r="B1355" i="12" s="1"/>
  <c r="B1356" i="12" s="1"/>
  <c r="B1357" i="12" s="1"/>
  <c r="B1358" i="12" s="1"/>
  <c r="B1359" i="12" s="1"/>
  <c r="B1360" i="12" s="1"/>
  <c r="B1361" i="12" s="1"/>
  <c r="B1362" i="12" s="1"/>
  <c r="B1363" i="12" s="1"/>
  <c r="B1364" i="12" s="1"/>
  <c r="B1365" i="12" s="1"/>
  <c r="B1366" i="12" s="1"/>
  <c r="B1367" i="12" s="1"/>
  <c r="B1368" i="12" s="1"/>
  <c r="B1369" i="12" s="1"/>
  <c r="B1370" i="12" s="1"/>
  <c r="B1371" i="12" s="1"/>
  <c r="B1372" i="12" s="1"/>
  <c r="B1373" i="12" s="1"/>
  <c r="B1374" i="12" s="1"/>
  <c r="B1375" i="12" s="1"/>
  <c r="B1376" i="12" s="1"/>
  <c r="B1377" i="12" s="1"/>
  <c r="B1378" i="12" s="1"/>
  <c r="B1379" i="12" s="1"/>
  <c r="B1380" i="12" s="1"/>
  <c r="B1381" i="12" s="1"/>
  <c r="B1382" i="12" s="1"/>
  <c r="B1383" i="12" s="1"/>
  <c r="B1384" i="12" s="1"/>
  <c r="B1385" i="12" s="1"/>
  <c r="B1386" i="12" s="1"/>
  <c r="B1387" i="12" s="1"/>
  <c r="B1388" i="12" s="1"/>
  <c r="B1389" i="12" s="1"/>
  <c r="B1390" i="12" s="1"/>
  <c r="B1391" i="12" s="1"/>
  <c r="B1392" i="12" s="1"/>
  <c r="B1393" i="12" s="1"/>
  <c r="B1394" i="12" s="1"/>
  <c r="B1395" i="12" s="1"/>
  <c r="B1396" i="12" s="1"/>
  <c r="B1397" i="12" s="1"/>
  <c r="B1398" i="12" s="1"/>
  <c r="B1399" i="12" s="1"/>
  <c r="B1400" i="12" s="1"/>
  <c r="B1401" i="12" s="1"/>
  <c r="B1402" i="12" s="1"/>
  <c r="B1403" i="12" s="1"/>
  <c r="B1404" i="12" s="1"/>
  <c r="B1405" i="12" s="1"/>
  <c r="B1406" i="12" s="1"/>
  <c r="B1407" i="12" s="1"/>
  <c r="B1408" i="12" s="1"/>
  <c r="B1409" i="12" s="1"/>
  <c r="B1410" i="12" s="1"/>
  <c r="B1411" i="12" s="1"/>
  <c r="B1412" i="12" s="1"/>
  <c r="B1413" i="12" s="1"/>
  <c r="B1414" i="12" s="1"/>
  <c r="B1415" i="12" s="1"/>
  <c r="B1416" i="12" s="1"/>
  <c r="B1417" i="12" s="1"/>
  <c r="B1418" i="12" s="1"/>
  <c r="B1419" i="12" s="1"/>
  <c r="B1420" i="12" s="1"/>
  <c r="B1421" i="12" s="1"/>
  <c r="B1422" i="12" s="1"/>
  <c r="B1423" i="12" s="1"/>
  <c r="B1424" i="12" s="1"/>
  <c r="B1425" i="12" s="1"/>
  <c r="B1426" i="12" s="1"/>
  <c r="B1427" i="12" s="1"/>
  <c r="B1428" i="12" s="1"/>
  <c r="B1429" i="12" s="1"/>
  <c r="B1430" i="12" s="1"/>
  <c r="B1431" i="12" s="1"/>
  <c r="B1432" i="12" s="1"/>
  <c r="B1433" i="12" s="1"/>
  <c r="B1434" i="12" s="1"/>
  <c r="B1435" i="12" s="1"/>
  <c r="B1436" i="12" s="1"/>
  <c r="B1437" i="12" s="1"/>
  <c r="B1438" i="12" s="1"/>
  <c r="B1439" i="12" s="1"/>
  <c r="B1440" i="12" s="1"/>
  <c r="B1441" i="12" s="1"/>
  <c r="B1442" i="12" s="1"/>
  <c r="B1443" i="12" s="1"/>
  <c r="B1444" i="12" s="1"/>
  <c r="B1445" i="12" s="1"/>
  <c r="B1446" i="12" s="1"/>
  <c r="B1447" i="12" s="1"/>
  <c r="B1448" i="12" s="1"/>
  <c r="B1449" i="12" s="1"/>
  <c r="B1450" i="12" s="1"/>
  <c r="B1451" i="12" s="1"/>
  <c r="B1452" i="12" s="1"/>
  <c r="B1453" i="12" s="1"/>
  <c r="B1454" i="12" s="1"/>
  <c r="B1455" i="12" s="1"/>
  <c r="B1456" i="12" s="1"/>
  <c r="B1457" i="12" s="1"/>
  <c r="B1458" i="12" s="1"/>
  <c r="B1459" i="12" s="1"/>
  <c r="B1460" i="12" s="1"/>
  <c r="B1461" i="12" s="1"/>
  <c r="B1462" i="12" s="1"/>
  <c r="B1463" i="12" s="1"/>
  <c r="B1464" i="12" s="1"/>
  <c r="B1465" i="12" s="1"/>
  <c r="B1466" i="12" s="1"/>
  <c r="B1467" i="12" s="1"/>
  <c r="B1468" i="12" s="1"/>
  <c r="B1469" i="12" s="1"/>
  <c r="B1470" i="12" s="1"/>
  <c r="B1471" i="12" s="1"/>
  <c r="B1472" i="12" s="1"/>
  <c r="B1473" i="12" s="1"/>
  <c r="B1474" i="12" s="1"/>
  <c r="B1475" i="12" s="1"/>
  <c r="B1476" i="12" s="1"/>
  <c r="B1477" i="12" s="1"/>
  <c r="B1478" i="12" s="1"/>
  <c r="B1479" i="12" s="1"/>
  <c r="B1480" i="12" s="1"/>
  <c r="B1481" i="12" s="1"/>
  <c r="B1482" i="12" s="1"/>
  <c r="B1483" i="12" s="1"/>
  <c r="B1484" i="12" s="1"/>
  <c r="B1485" i="12" s="1"/>
  <c r="B1486" i="12" s="1"/>
  <c r="B1487" i="12" s="1"/>
  <c r="B1488" i="12" s="1"/>
  <c r="B1489" i="12" s="1"/>
  <c r="B1490" i="12" s="1"/>
  <c r="B1491" i="12" s="1"/>
  <c r="B1492" i="12" s="1"/>
  <c r="B1493" i="12" s="1"/>
  <c r="B1494" i="12" s="1"/>
  <c r="B1495" i="12" s="1"/>
  <c r="B1496" i="12" s="1"/>
  <c r="B1497" i="12" s="1"/>
  <c r="B1498" i="12" s="1"/>
  <c r="B1499" i="12" s="1"/>
  <c r="B1500" i="12" s="1"/>
  <c r="B1501" i="12" s="1"/>
  <c r="B1502" i="12" s="1"/>
  <c r="B1503" i="12" s="1"/>
  <c r="B1504" i="12" s="1"/>
  <c r="B1505" i="12" s="1"/>
  <c r="B1506" i="12" s="1"/>
  <c r="B1507" i="12" s="1"/>
  <c r="B1508" i="12" s="1"/>
  <c r="B1509" i="12" s="1"/>
  <c r="B1510" i="12" s="1"/>
  <c r="B1511" i="12" s="1"/>
  <c r="B1512" i="12" s="1"/>
  <c r="B1513" i="12" s="1"/>
  <c r="B1514" i="12" s="1"/>
  <c r="B1515" i="12" s="1"/>
  <c r="B1516" i="12" s="1"/>
  <c r="B1517" i="12" s="1"/>
  <c r="B1518" i="12" s="1"/>
  <c r="B1519" i="12" s="1"/>
  <c r="B1520" i="12" s="1"/>
  <c r="B1521" i="12" s="1"/>
  <c r="B1522" i="12" s="1"/>
  <c r="B1523" i="12" s="1"/>
  <c r="B1524" i="12" s="1"/>
  <c r="B1525" i="12" s="1"/>
  <c r="B1526" i="12" s="1"/>
  <c r="B1527" i="12" s="1"/>
  <c r="B1528" i="12" s="1"/>
  <c r="B1529" i="12" s="1"/>
  <c r="B1530" i="12" s="1"/>
  <c r="B1531" i="12" s="1"/>
  <c r="B1532" i="12" s="1"/>
  <c r="B1533" i="12" s="1"/>
  <c r="B1534" i="12" s="1"/>
  <c r="B1535" i="12" s="1"/>
  <c r="B1536" i="12" s="1"/>
  <c r="B1537" i="12" s="1"/>
  <c r="B1538" i="12" s="1"/>
  <c r="B1539" i="12" s="1"/>
  <c r="B1540" i="12" s="1"/>
  <c r="B1541" i="12" s="1"/>
  <c r="B1542" i="12" s="1"/>
  <c r="B1543" i="12" s="1"/>
  <c r="B1544" i="12" s="1"/>
  <c r="B1545" i="12" s="1"/>
  <c r="B1546" i="12" s="1"/>
  <c r="B1547" i="12" s="1"/>
  <c r="B1548" i="12" s="1"/>
  <c r="B1549" i="12" s="1"/>
  <c r="B1550" i="12" s="1"/>
  <c r="B1551" i="12" s="1"/>
  <c r="B1552" i="12" s="1"/>
  <c r="B1553" i="12" s="1"/>
  <c r="B1554" i="12" s="1"/>
  <c r="B1555" i="12" s="1"/>
  <c r="B1556" i="12" s="1"/>
  <c r="B1557" i="12" s="1"/>
  <c r="B1558" i="12" s="1"/>
  <c r="B1559" i="12" s="1"/>
  <c r="B1560" i="12" s="1"/>
  <c r="B1561" i="12" s="1"/>
  <c r="B1562" i="12" s="1"/>
  <c r="B1563" i="12" s="1"/>
  <c r="B1564" i="12" s="1"/>
  <c r="B1565" i="12" s="1"/>
  <c r="B1566" i="12" s="1"/>
  <c r="B1567" i="12" s="1"/>
  <c r="B1568" i="12" s="1"/>
  <c r="B1569" i="12" s="1"/>
  <c r="B1570" i="12" s="1"/>
  <c r="B1571" i="12" s="1"/>
  <c r="B1572" i="12" s="1"/>
  <c r="B1573" i="12" s="1"/>
  <c r="B1574" i="12" s="1"/>
  <c r="B1575" i="12" s="1"/>
  <c r="B1576" i="12" s="1"/>
  <c r="B1577" i="12" s="1"/>
  <c r="B1578" i="12" s="1"/>
  <c r="B1579" i="12" s="1"/>
  <c r="B1580" i="12" s="1"/>
  <c r="B1581" i="12" s="1"/>
  <c r="B1582" i="12" s="1"/>
  <c r="B1583" i="12" s="1"/>
  <c r="B1584" i="12" s="1"/>
  <c r="B1585" i="12" s="1"/>
  <c r="B1586" i="12" s="1"/>
  <c r="B1587" i="12" s="1"/>
  <c r="B1588" i="12" s="1"/>
  <c r="B1589" i="12" s="1"/>
  <c r="B1590" i="12" s="1"/>
  <c r="B1591" i="12" s="1"/>
  <c r="B1592" i="12" s="1"/>
  <c r="B1593" i="12" s="1"/>
  <c r="B1594" i="12" s="1"/>
  <c r="B1595" i="12" s="1"/>
  <c r="B1596" i="12" s="1"/>
  <c r="B1597" i="12" s="1"/>
  <c r="B1598" i="12" s="1"/>
  <c r="B1599" i="12" s="1"/>
  <c r="B1600" i="12" s="1"/>
  <c r="B1601" i="12" s="1"/>
  <c r="B1602" i="12" s="1"/>
  <c r="B1603" i="12" s="1"/>
  <c r="B1604" i="12" s="1"/>
  <c r="B1605" i="12" s="1"/>
  <c r="B1606" i="12" s="1"/>
  <c r="B1607" i="12" s="1"/>
  <c r="B1608" i="12" s="1"/>
  <c r="B1609" i="12" s="1"/>
  <c r="B1610" i="12" s="1"/>
  <c r="B1611" i="12" s="1"/>
  <c r="B1612" i="12" s="1"/>
  <c r="B1613" i="12" s="1"/>
  <c r="B1614" i="12" s="1"/>
  <c r="B1615" i="12" s="1"/>
  <c r="B1616" i="12" s="1"/>
  <c r="B1617" i="12" s="1"/>
  <c r="B1618" i="12" s="1"/>
  <c r="B1619" i="12" s="1"/>
  <c r="B1620" i="12" s="1"/>
  <c r="B1621" i="12" s="1"/>
  <c r="B1622" i="12" s="1"/>
  <c r="B1623" i="12" s="1"/>
  <c r="B1624" i="12" s="1"/>
  <c r="B1625" i="12" s="1"/>
  <c r="B1626" i="12" s="1"/>
  <c r="B1627" i="12" s="1"/>
  <c r="B1628" i="12" s="1"/>
  <c r="B1629" i="12" s="1"/>
  <c r="B1630" i="12" s="1"/>
  <c r="B1631" i="12" s="1"/>
  <c r="B1632" i="12" s="1"/>
  <c r="B1633" i="12" s="1"/>
  <c r="B1634" i="12" s="1"/>
  <c r="B1635" i="12" s="1"/>
  <c r="B1636" i="12" s="1"/>
  <c r="B1637" i="12" s="1"/>
  <c r="B1638" i="12" s="1"/>
  <c r="B1639" i="12" s="1"/>
  <c r="B1640" i="12" s="1"/>
  <c r="B1641" i="12" s="1"/>
  <c r="B1642" i="12" s="1"/>
  <c r="B1643" i="12" s="1"/>
  <c r="B1644" i="12" s="1"/>
  <c r="B1645" i="12" s="1"/>
  <c r="B1646" i="12" s="1"/>
  <c r="B1647" i="12" s="1"/>
  <c r="B1648" i="12" s="1"/>
  <c r="B1649" i="12" s="1"/>
  <c r="B1650" i="12" s="1"/>
  <c r="B1651" i="12" s="1"/>
  <c r="B1652" i="12" s="1"/>
  <c r="B1653" i="12" s="1"/>
  <c r="B1654" i="12" s="1"/>
  <c r="B1655" i="12" s="1"/>
  <c r="B1656" i="12" s="1"/>
  <c r="B1657" i="12" s="1"/>
  <c r="B1658" i="12" s="1"/>
  <c r="B1659" i="12" s="1"/>
  <c r="B1660" i="12" s="1"/>
  <c r="B1661" i="12" s="1"/>
  <c r="B1662" i="12" s="1"/>
  <c r="B1663" i="12" s="1"/>
  <c r="B1664" i="12" s="1"/>
  <c r="B1665" i="12" s="1"/>
  <c r="B1666" i="12" s="1"/>
  <c r="B1667" i="12" s="1"/>
  <c r="B1668" i="12" s="1"/>
  <c r="B1669" i="12" s="1"/>
  <c r="B1670" i="12" s="1"/>
  <c r="B1671" i="12" s="1"/>
  <c r="B1672" i="12" s="1"/>
  <c r="B1673" i="12" s="1"/>
  <c r="B1674" i="12" s="1"/>
  <c r="B1675" i="12" s="1"/>
  <c r="B1676" i="12" s="1"/>
  <c r="B1677" i="12" s="1"/>
  <c r="B1678" i="12" s="1"/>
  <c r="B1679" i="12" s="1"/>
  <c r="B1680" i="12" s="1"/>
  <c r="B1681" i="12" s="1"/>
  <c r="B1682" i="12" s="1"/>
  <c r="B1683" i="12" s="1"/>
  <c r="B1684" i="12" s="1"/>
  <c r="B1685" i="12" s="1"/>
  <c r="B1686" i="12" s="1"/>
  <c r="B1687" i="12" s="1"/>
  <c r="B1688" i="12" s="1"/>
  <c r="B1689" i="12" s="1"/>
  <c r="B1690" i="12" s="1"/>
  <c r="B1691" i="12" s="1"/>
  <c r="B1692" i="12" s="1"/>
  <c r="B1693" i="12" s="1"/>
  <c r="B1694" i="12" s="1"/>
  <c r="B1695" i="12" s="1"/>
  <c r="B1696" i="12" s="1"/>
  <c r="B1697" i="12" s="1"/>
  <c r="B1698" i="12" s="1"/>
  <c r="B1699" i="12" s="1"/>
  <c r="B1700" i="12" s="1"/>
  <c r="B1701" i="12" s="1"/>
  <c r="B1702" i="12" s="1"/>
  <c r="B1703" i="12" s="1"/>
  <c r="B1704" i="12" s="1"/>
  <c r="B1705" i="12" s="1"/>
  <c r="B1706" i="12" s="1"/>
  <c r="B1707" i="12" s="1"/>
  <c r="B1708" i="12" s="1"/>
  <c r="B1709" i="12" s="1"/>
  <c r="B1710" i="12" s="1"/>
  <c r="B1711" i="12" s="1"/>
  <c r="B1712" i="12" s="1"/>
  <c r="B1713" i="12" s="1"/>
  <c r="B1714" i="12" s="1"/>
  <c r="B1715" i="12" s="1"/>
  <c r="B1716" i="12" s="1"/>
  <c r="B1717" i="12" s="1"/>
  <c r="B1718" i="12" s="1"/>
  <c r="B1719" i="12" s="1"/>
  <c r="B1720" i="12" s="1"/>
  <c r="B1721" i="12" s="1"/>
  <c r="B1722" i="12" s="1"/>
  <c r="B1723" i="12" s="1"/>
  <c r="B1724" i="12" s="1"/>
  <c r="B1725" i="12" s="1"/>
  <c r="B1726" i="12" s="1"/>
  <c r="B1727" i="12" s="1"/>
  <c r="B1728" i="12" s="1"/>
  <c r="B1729" i="12" s="1"/>
  <c r="B1730" i="12" s="1"/>
  <c r="B1731" i="12" s="1"/>
  <c r="B1732" i="12" s="1"/>
  <c r="B1733" i="12" s="1"/>
  <c r="B1734" i="12" s="1"/>
  <c r="B1735" i="12" s="1"/>
  <c r="B1736" i="12" s="1"/>
  <c r="B1737" i="12" s="1"/>
  <c r="B1738" i="12" s="1"/>
  <c r="B1739" i="12" s="1"/>
  <c r="B1740" i="12" s="1"/>
  <c r="B1741" i="12" s="1"/>
  <c r="B1742" i="12" s="1"/>
  <c r="B1743" i="12" s="1"/>
  <c r="B1744" i="12" s="1"/>
  <c r="B1745" i="12" s="1"/>
  <c r="B1746" i="12" s="1"/>
  <c r="B1747" i="12" s="1"/>
  <c r="B1748" i="12" s="1"/>
  <c r="B1749" i="12" s="1"/>
  <c r="B1750" i="12" s="1"/>
  <c r="B1751" i="12" s="1"/>
  <c r="B1752" i="12" s="1"/>
  <c r="B1753" i="12" s="1"/>
  <c r="B1754" i="12" s="1"/>
  <c r="B1755" i="12" s="1"/>
  <c r="B1756" i="12" s="1"/>
  <c r="B1757" i="12" s="1"/>
  <c r="B1758" i="12" s="1"/>
  <c r="B1759" i="12" s="1"/>
  <c r="B1760" i="12" s="1"/>
  <c r="B1761" i="12" s="1"/>
  <c r="B1762" i="12" s="1"/>
  <c r="B1763" i="12" s="1"/>
  <c r="B1764" i="12" s="1"/>
  <c r="B1765" i="12" s="1"/>
  <c r="B1766" i="12" s="1"/>
  <c r="B1767" i="12" s="1"/>
  <c r="B1768" i="12" s="1"/>
  <c r="B1769" i="12" s="1"/>
  <c r="B1770" i="12" s="1"/>
  <c r="B1771" i="12" s="1"/>
  <c r="B1772" i="12" s="1"/>
  <c r="B1773" i="12" s="1"/>
  <c r="B1774" i="12" s="1"/>
  <c r="B1775" i="12" s="1"/>
  <c r="B1776" i="12" s="1"/>
  <c r="B1777" i="12" s="1"/>
  <c r="B1778" i="12" s="1"/>
  <c r="B1779" i="12" s="1"/>
  <c r="B1780" i="12" s="1"/>
  <c r="B1781" i="12" s="1"/>
  <c r="B1782" i="12" s="1"/>
  <c r="B1783" i="12" s="1"/>
  <c r="B1784" i="12" s="1"/>
  <c r="B1785" i="12" s="1"/>
  <c r="B1786" i="12" s="1"/>
  <c r="B1787" i="12" s="1"/>
  <c r="B1788" i="12" s="1"/>
  <c r="B1789" i="12" s="1"/>
  <c r="B1790" i="12" s="1"/>
  <c r="B1791" i="12" s="1"/>
  <c r="B1792" i="12" s="1"/>
  <c r="B1793" i="12" s="1"/>
  <c r="B1794" i="12" s="1"/>
  <c r="B1795" i="12" s="1"/>
  <c r="B1796" i="12" s="1"/>
  <c r="B1797" i="12" s="1"/>
  <c r="B1798" i="12" s="1"/>
  <c r="B1799" i="12" s="1"/>
  <c r="B1800" i="12" s="1"/>
  <c r="B1801" i="12" s="1"/>
  <c r="B1802" i="12" s="1"/>
  <c r="B1803" i="12" s="1"/>
  <c r="B1804" i="12" s="1"/>
  <c r="B1805" i="12" s="1"/>
  <c r="B1806" i="12" s="1"/>
  <c r="B1807" i="12" s="1"/>
  <c r="B1808" i="12" s="1"/>
  <c r="B1809" i="12" s="1"/>
  <c r="B1810" i="12" s="1"/>
  <c r="B1811" i="12" s="1"/>
  <c r="B1812" i="12" s="1"/>
  <c r="B1813" i="12" s="1"/>
  <c r="B1814" i="12" s="1"/>
  <c r="B1815" i="12" s="1"/>
  <c r="B1816" i="12" s="1"/>
  <c r="B1817" i="12" s="1"/>
  <c r="B1818" i="12" s="1"/>
  <c r="B1819" i="12" s="1"/>
  <c r="B1820" i="12" s="1"/>
  <c r="B1821" i="12" s="1"/>
  <c r="B1822" i="12" s="1"/>
  <c r="B1823" i="12" s="1"/>
  <c r="B1824" i="12" s="1"/>
  <c r="B1825" i="12" s="1"/>
  <c r="B1826" i="12" s="1"/>
  <c r="B1827" i="12" s="1"/>
  <c r="B1828" i="12" s="1"/>
  <c r="B1829" i="12" s="1"/>
  <c r="B1830" i="12" s="1"/>
  <c r="B1831" i="12" s="1"/>
  <c r="B1832" i="12" s="1"/>
  <c r="B1833" i="12" s="1"/>
  <c r="B1834" i="12" s="1"/>
  <c r="B1835" i="12" s="1"/>
  <c r="B1836" i="12" s="1"/>
  <c r="B1837" i="12" s="1"/>
  <c r="B1838" i="12" s="1"/>
  <c r="B1839" i="12" s="1"/>
  <c r="B1840" i="12" s="1"/>
  <c r="B1841" i="12" s="1"/>
  <c r="B1842" i="12" s="1"/>
  <c r="B1843" i="12" s="1"/>
  <c r="B1844" i="12" s="1"/>
  <c r="B1845" i="12" s="1"/>
  <c r="B1846" i="12" s="1"/>
  <c r="B1847" i="12" s="1"/>
  <c r="B1848" i="12" s="1"/>
  <c r="B1849" i="12" s="1"/>
  <c r="B1850" i="12" s="1"/>
  <c r="B1851" i="12" s="1"/>
  <c r="B1852" i="12" s="1"/>
  <c r="B1853" i="12" s="1"/>
  <c r="B1854" i="12" s="1"/>
  <c r="B1855" i="12" s="1"/>
  <c r="B1856" i="12" s="1"/>
  <c r="B1857" i="12" s="1"/>
  <c r="B1858" i="12" s="1"/>
  <c r="B1859" i="12" s="1"/>
  <c r="B1860" i="12" s="1"/>
  <c r="B1861" i="12" s="1"/>
  <c r="B1862" i="12" s="1"/>
  <c r="B1863" i="12" s="1"/>
  <c r="B1864" i="12" s="1"/>
  <c r="B1865" i="12" s="1"/>
  <c r="B1866" i="12" s="1"/>
  <c r="B1867" i="12" s="1"/>
  <c r="B1868" i="12" s="1"/>
  <c r="B1869" i="12" s="1"/>
  <c r="B1870" i="12" s="1"/>
  <c r="B1871" i="12" s="1"/>
  <c r="B1872" i="12" s="1"/>
  <c r="B1873" i="12" s="1"/>
  <c r="B1874" i="12" s="1"/>
  <c r="B1875" i="12" s="1"/>
  <c r="B1876" i="12" s="1"/>
  <c r="B1877" i="12" s="1"/>
  <c r="B1878" i="12" s="1"/>
  <c r="B1879" i="12" s="1"/>
  <c r="B1880" i="12" s="1"/>
  <c r="B1881" i="12" s="1"/>
  <c r="B1882" i="12" s="1"/>
  <c r="B1883" i="12" s="1"/>
  <c r="B1884" i="12" s="1"/>
  <c r="B1885" i="12" s="1"/>
  <c r="B1886" i="12" s="1"/>
  <c r="B1887" i="12" s="1"/>
  <c r="B1888" i="12" s="1"/>
  <c r="B1889" i="12" s="1"/>
  <c r="B1890" i="12" s="1"/>
  <c r="B1891" i="12" s="1"/>
  <c r="B1892" i="12" s="1"/>
  <c r="B1893" i="12" s="1"/>
  <c r="B1894" i="12" s="1"/>
  <c r="B1895" i="12" s="1"/>
  <c r="B1896" i="12" s="1"/>
  <c r="B1897" i="12" s="1"/>
  <c r="B1898" i="12" s="1"/>
  <c r="B1899" i="12" s="1"/>
  <c r="B1900" i="12" s="1"/>
  <c r="B1901" i="12" s="1"/>
  <c r="B1902" i="12" s="1"/>
  <c r="B1903" i="12" s="1"/>
  <c r="B1904" i="12" s="1"/>
  <c r="B1905" i="12" s="1"/>
  <c r="B1906" i="12" s="1"/>
  <c r="B1907" i="12" s="1"/>
  <c r="B1908" i="12" s="1"/>
  <c r="B1909" i="12" s="1"/>
  <c r="B1910" i="12" s="1"/>
  <c r="B1911" i="12" s="1"/>
  <c r="B1912" i="12" s="1"/>
  <c r="B1913" i="12" s="1"/>
  <c r="B1914" i="12" s="1"/>
  <c r="B1915" i="12" s="1"/>
  <c r="B1916" i="12" s="1"/>
  <c r="B1917" i="12" s="1"/>
  <c r="B1918" i="12" s="1"/>
  <c r="B1919" i="12" s="1"/>
  <c r="B1920" i="12" s="1"/>
  <c r="B1921" i="12" s="1"/>
  <c r="B1922" i="12" s="1"/>
  <c r="B1923" i="12" s="1"/>
  <c r="B1924" i="12" s="1"/>
  <c r="B1925" i="12" s="1"/>
  <c r="B1926" i="12" s="1"/>
  <c r="B1927" i="12" s="1"/>
  <c r="B1928" i="12" s="1"/>
  <c r="B1929" i="12" s="1"/>
  <c r="B1930" i="12" s="1"/>
  <c r="B1931" i="12" s="1"/>
  <c r="B1932" i="12" s="1"/>
  <c r="B1933" i="12" s="1"/>
  <c r="B1934" i="12" s="1"/>
  <c r="B1935" i="12" s="1"/>
  <c r="B1936" i="12" s="1"/>
  <c r="B1937" i="12" s="1"/>
  <c r="B1938" i="12" s="1"/>
  <c r="B1939" i="12" s="1"/>
  <c r="B1940" i="12" s="1"/>
  <c r="B1941" i="12" s="1"/>
  <c r="B1942" i="12" s="1"/>
  <c r="B1943" i="12" s="1"/>
  <c r="B1944" i="12" s="1"/>
  <c r="B1945" i="12" s="1"/>
  <c r="B1946" i="12" s="1"/>
  <c r="B1947" i="12" s="1"/>
  <c r="B1948" i="12" s="1"/>
  <c r="B1949" i="12" s="1"/>
  <c r="B1950" i="12" s="1"/>
  <c r="B1951" i="12" s="1"/>
  <c r="B1952" i="12" s="1"/>
  <c r="B1953" i="12" s="1"/>
  <c r="B1954" i="12" s="1"/>
  <c r="B1955" i="12" s="1"/>
  <c r="B1956" i="12" s="1"/>
  <c r="B1957" i="12" s="1"/>
  <c r="B1958" i="12" s="1"/>
  <c r="B1959" i="12" s="1"/>
  <c r="B1960" i="12" s="1"/>
  <c r="B1961" i="12" s="1"/>
  <c r="B1962" i="12" s="1"/>
  <c r="B1963" i="12" s="1"/>
  <c r="B1964" i="12" s="1"/>
  <c r="B1965" i="12" s="1"/>
  <c r="B1966" i="12" s="1"/>
  <c r="B1967" i="12" s="1"/>
  <c r="B1968" i="12" s="1"/>
  <c r="B1969" i="12" s="1"/>
  <c r="B1970" i="12" s="1"/>
  <c r="B1971" i="12" s="1"/>
  <c r="B1972" i="12" s="1"/>
  <c r="B1973" i="12" s="1"/>
  <c r="B1974" i="12" s="1"/>
  <c r="B1975" i="12" s="1"/>
  <c r="B1976" i="12" s="1"/>
  <c r="B1977" i="12" s="1"/>
  <c r="B1978" i="12" s="1"/>
  <c r="B1979" i="12" s="1"/>
  <c r="B1980" i="12" s="1"/>
  <c r="B1981" i="12" s="1"/>
  <c r="B1982" i="12" s="1"/>
  <c r="B1983" i="12" s="1"/>
  <c r="B1984" i="12" s="1"/>
  <c r="B1985" i="12" s="1"/>
  <c r="B1986" i="12" s="1"/>
  <c r="B1987" i="12" s="1"/>
  <c r="B1988" i="12" s="1"/>
  <c r="B1989" i="12" s="1"/>
  <c r="B1990" i="12" s="1"/>
  <c r="B1991" i="12" s="1"/>
  <c r="B1992" i="12" s="1"/>
  <c r="B1993" i="12" s="1"/>
  <c r="B1994" i="12" s="1"/>
  <c r="B1995" i="12" s="1"/>
  <c r="B1996" i="12" s="1"/>
  <c r="B1997" i="12" s="1"/>
  <c r="B1998" i="12" s="1"/>
  <c r="B1999" i="12" s="1"/>
  <c r="B2000" i="12" s="1"/>
  <c r="B2001" i="12" s="1"/>
  <c r="B2002" i="12" s="1"/>
  <c r="B2003" i="12" s="1"/>
  <c r="B2004" i="12" s="1"/>
  <c r="B2005" i="12" s="1"/>
  <c r="B2006" i="12" s="1"/>
  <c r="B2007" i="12" s="1"/>
  <c r="B2008" i="12" s="1"/>
  <c r="B2009" i="12" s="1"/>
  <c r="B2010" i="12" s="1"/>
  <c r="B2011" i="12" s="1"/>
  <c r="B2012" i="12" s="1"/>
  <c r="B2013" i="12" s="1"/>
  <c r="B2014" i="12" s="1"/>
  <c r="B2015" i="12" s="1"/>
  <c r="B2016" i="12" s="1"/>
  <c r="B2017" i="12" s="1"/>
  <c r="B2018" i="12" s="1"/>
  <c r="B2019" i="12" s="1"/>
  <c r="B2020" i="12" s="1"/>
  <c r="B2021" i="12" s="1"/>
  <c r="B2022" i="12" s="1"/>
  <c r="B2023" i="12" s="1"/>
  <c r="B2024" i="12" s="1"/>
  <c r="B2025" i="12" s="1"/>
  <c r="B2026" i="12" s="1"/>
  <c r="B2027" i="12" s="1"/>
  <c r="B2028" i="12" s="1"/>
  <c r="B2029" i="12" s="1"/>
  <c r="B2030" i="12" s="1"/>
  <c r="B2031" i="12" s="1"/>
  <c r="B2032" i="12" s="1"/>
  <c r="B2033" i="12" s="1"/>
  <c r="B2034" i="12" s="1"/>
  <c r="B2035" i="12" s="1"/>
  <c r="B2036" i="12" s="1"/>
  <c r="B2037" i="12" s="1"/>
  <c r="B2038" i="12" s="1"/>
  <c r="B2039" i="12" s="1"/>
  <c r="B2040" i="12" s="1"/>
  <c r="B2041" i="12" s="1"/>
  <c r="B2042" i="12" s="1"/>
  <c r="B2043" i="12" s="1"/>
  <c r="B2044" i="12" s="1"/>
  <c r="B2045" i="12" s="1"/>
  <c r="B2046" i="12" s="1"/>
  <c r="B2047" i="12" s="1"/>
  <c r="B2048" i="12" s="1"/>
  <c r="B2049" i="12" s="1"/>
  <c r="B2050" i="12" s="1"/>
  <c r="B2051" i="12" s="1"/>
  <c r="B2052" i="12" s="1"/>
  <c r="B2053" i="12" s="1"/>
  <c r="B2054" i="12" s="1"/>
  <c r="B2055" i="12" s="1"/>
  <c r="B2056" i="12" s="1"/>
  <c r="B2057" i="12" s="1"/>
  <c r="B2058" i="12" s="1"/>
  <c r="B2059" i="12" s="1"/>
  <c r="B2060" i="12" s="1"/>
  <c r="B2061" i="12" s="1"/>
  <c r="B2062" i="12" s="1"/>
  <c r="B2063" i="12" s="1"/>
  <c r="B2064" i="12" s="1"/>
  <c r="B2065" i="12" s="1"/>
  <c r="B2066" i="12" s="1"/>
  <c r="B2067" i="12" s="1"/>
  <c r="B2068" i="12" s="1"/>
  <c r="B2069" i="12" s="1"/>
  <c r="B2070" i="12" s="1"/>
  <c r="B2071" i="12" s="1"/>
  <c r="B2072" i="12" s="1"/>
  <c r="B2073" i="12" s="1"/>
  <c r="B2074" i="12" s="1"/>
  <c r="B2075" i="12" s="1"/>
  <c r="B2076" i="12" s="1"/>
  <c r="B2077" i="12" s="1"/>
  <c r="B2078" i="12" s="1"/>
  <c r="B2079" i="12" s="1"/>
  <c r="B2080" i="12" s="1"/>
  <c r="B2081" i="12" s="1"/>
  <c r="B2082" i="12" s="1"/>
  <c r="B2083" i="12" s="1"/>
  <c r="B2084" i="12" s="1"/>
  <c r="B2085" i="12" s="1"/>
  <c r="B2086" i="12" s="1"/>
  <c r="B2087" i="12" s="1"/>
  <c r="B2088" i="12" s="1"/>
  <c r="B2089" i="12" s="1"/>
  <c r="B2090" i="12" s="1"/>
  <c r="B2091" i="12" s="1"/>
  <c r="B2092" i="12" s="1"/>
  <c r="B2093" i="12" s="1"/>
  <c r="B2094" i="12" s="1"/>
  <c r="B2095" i="12" s="1"/>
  <c r="B2096" i="12" s="1"/>
  <c r="G86" i="12"/>
  <c r="E84" i="12"/>
  <c r="F84" i="12"/>
  <c r="A87" i="12"/>
  <c r="G87" i="12" l="1"/>
  <c r="E85" i="12"/>
  <c r="F85" i="12"/>
  <c r="A88" i="12"/>
  <c r="G88" i="12" l="1"/>
  <c r="E86" i="12"/>
  <c r="F86" i="12"/>
  <c r="A89" i="12"/>
  <c r="G89" i="12" l="1"/>
  <c r="E87" i="12"/>
  <c r="F87" i="12"/>
  <c r="A90" i="12"/>
  <c r="G90" i="12" l="1"/>
  <c r="E88" i="12"/>
  <c r="F88" i="12"/>
  <c r="A91" i="12"/>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146" i="12" s="1"/>
  <c r="A147" i="12" s="1"/>
  <c r="A148" i="12" s="1"/>
  <c r="A149" i="12" s="1"/>
  <c r="A150" i="12" s="1"/>
  <c r="A151" i="12" s="1"/>
  <c r="A152" i="12" s="1"/>
  <c r="A153" i="12" s="1"/>
  <c r="A154" i="12" s="1"/>
  <c r="A155" i="12" s="1"/>
  <c r="A156" i="12" s="1"/>
  <c r="A157" i="12" s="1"/>
  <c r="A158" i="12" s="1"/>
  <c r="A159" i="12" s="1"/>
  <c r="A160" i="12" s="1"/>
  <c r="A161" i="12" s="1"/>
  <c r="A162" i="12" s="1"/>
  <c r="A163" i="12" s="1"/>
  <c r="A164" i="12" s="1"/>
  <c r="A165" i="12" s="1"/>
  <c r="A166" i="12" s="1"/>
  <c r="A167" i="12" s="1"/>
  <c r="A168" i="12" s="1"/>
  <c r="A169" i="12" s="1"/>
  <c r="A170" i="12" s="1"/>
  <c r="A171" i="12" s="1"/>
  <c r="A172" i="12" s="1"/>
  <c r="A173" i="12" s="1"/>
  <c r="A174" i="12" s="1"/>
  <c r="A175" i="12" s="1"/>
  <c r="A176" i="12" s="1"/>
  <c r="A177" i="12" s="1"/>
  <c r="A178" i="12" s="1"/>
  <c r="A179" i="12" s="1"/>
  <c r="A180" i="12" s="1"/>
  <c r="A181" i="12" s="1"/>
  <c r="A182" i="12" s="1"/>
  <c r="A183" i="12" s="1"/>
  <c r="A184" i="12" s="1"/>
  <c r="A185" i="12" s="1"/>
  <c r="A186" i="12" s="1"/>
  <c r="A187" i="12" s="1"/>
  <c r="A188" i="12" s="1"/>
  <c r="A189" i="12" s="1"/>
  <c r="A190" i="12" s="1"/>
  <c r="A191" i="12" s="1"/>
  <c r="A192" i="12" s="1"/>
  <c r="A193" i="12" s="1"/>
  <c r="A194" i="12" s="1"/>
  <c r="A195" i="12" s="1"/>
  <c r="A196" i="12" s="1"/>
  <c r="A197" i="12" s="1"/>
  <c r="A198" i="12" s="1"/>
  <c r="A199" i="12" s="1"/>
  <c r="A200" i="12" s="1"/>
  <c r="A201" i="12" s="1"/>
  <c r="A202" i="12" s="1"/>
  <c r="A203" i="12" s="1"/>
  <c r="A204" i="12" s="1"/>
  <c r="A205" i="12" s="1"/>
  <c r="A206" i="12" s="1"/>
  <c r="A207" i="12" s="1"/>
  <c r="A208" i="12" s="1"/>
  <c r="A209" i="12" s="1"/>
  <c r="A210" i="12" s="1"/>
  <c r="A211" i="12" s="1"/>
  <c r="A212" i="12" s="1"/>
  <c r="A213" i="12" s="1"/>
  <c r="A214" i="12" s="1"/>
  <c r="A215" i="12" s="1"/>
  <c r="A216" i="12" s="1"/>
  <c r="A217" i="12" s="1"/>
  <c r="A218" i="12" s="1"/>
  <c r="A219" i="12" s="1"/>
  <c r="A220" i="12" s="1"/>
  <c r="A221" i="12" s="1"/>
  <c r="A222" i="12" s="1"/>
  <c r="A223" i="12" s="1"/>
  <c r="A224" i="12" s="1"/>
  <c r="A225" i="12" s="1"/>
  <c r="A226" i="12" s="1"/>
  <c r="A227" i="12" s="1"/>
  <c r="A228" i="12" s="1"/>
  <c r="A229" i="12" s="1"/>
  <c r="A230" i="12" s="1"/>
  <c r="A231" i="12" s="1"/>
  <c r="A232" i="12" s="1"/>
  <c r="A233" i="12" s="1"/>
  <c r="A234" i="12" s="1"/>
  <c r="A235" i="12" s="1"/>
  <c r="A236" i="12" s="1"/>
  <c r="A237" i="12" s="1"/>
  <c r="A238" i="12" s="1"/>
  <c r="A239" i="12" s="1"/>
  <c r="A240" i="12" s="1"/>
  <c r="A241" i="12" s="1"/>
  <c r="A242" i="12" s="1"/>
  <c r="A243" i="12" s="1"/>
  <c r="A244" i="12" s="1"/>
  <c r="A245" i="12" s="1"/>
  <c r="A246" i="12" s="1"/>
  <c r="A247" i="12" s="1"/>
  <c r="A248" i="12" s="1"/>
  <c r="A249" i="12" s="1"/>
  <c r="A250" i="12" s="1"/>
  <c r="A251" i="12" s="1"/>
  <c r="A252" i="12" s="1"/>
  <c r="A253" i="12" s="1"/>
  <c r="A254" i="12" s="1"/>
  <c r="A255" i="12" s="1"/>
  <c r="A256" i="12" s="1"/>
  <c r="A257" i="12" s="1"/>
  <c r="A258" i="12" s="1"/>
  <c r="A259" i="12" s="1"/>
  <c r="A260" i="12" s="1"/>
  <c r="A261" i="12" s="1"/>
  <c r="A262" i="12" s="1"/>
  <c r="A263" i="12" s="1"/>
  <c r="A264" i="12" s="1"/>
  <c r="A265" i="12" s="1"/>
  <c r="A266" i="12" s="1"/>
  <c r="A267" i="12" s="1"/>
  <c r="A268" i="12" s="1"/>
  <c r="A269" i="12" s="1"/>
  <c r="A270" i="12" s="1"/>
  <c r="A271" i="12" s="1"/>
  <c r="A272" i="12" s="1"/>
  <c r="A273" i="12" s="1"/>
  <c r="A274" i="12" s="1"/>
  <c r="A275" i="12" s="1"/>
  <c r="A276" i="12" s="1"/>
  <c r="A277" i="12" s="1"/>
  <c r="A278" i="12" s="1"/>
  <c r="A279" i="12" s="1"/>
  <c r="A280" i="12" s="1"/>
  <c r="A281" i="12" s="1"/>
  <c r="A282" i="12" s="1"/>
  <c r="A283" i="12" s="1"/>
  <c r="A284" i="12" s="1"/>
  <c r="A285" i="12" s="1"/>
  <c r="A286" i="12" s="1"/>
  <c r="A287" i="12" s="1"/>
  <c r="A288" i="12" s="1"/>
  <c r="A289" i="12" s="1"/>
  <c r="A290" i="12" s="1"/>
  <c r="A291" i="12" s="1"/>
  <c r="A292" i="12" s="1"/>
  <c r="A293" i="12" s="1"/>
  <c r="A294" i="12" s="1"/>
  <c r="A295" i="12" s="1"/>
  <c r="A296" i="12" s="1"/>
  <c r="A297" i="12" s="1"/>
  <c r="A298" i="12" s="1"/>
  <c r="A299" i="12" s="1"/>
  <c r="A300" i="12" s="1"/>
  <c r="A301" i="12" s="1"/>
  <c r="A302" i="12" s="1"/>
  <c r="A303" i="12" s="1"/>
  <c r="A304" i="12" s="1"/>
  <c r="A305" i="12" s="1"/>
  <c r="A306" i="12" s="1"/>
  <c r="A307" i="12" s="1"/>
  <c r="A308" i="12" s="1"/>
  <c r="A309" i="12" s="1"/>
  <c r="A310" i="12" s="1"/>
  <c r="A311" i="12" s="1"/>
  <c r="A312" i="12" s="1"/>
  <c r="A313" i="12" s="1"/>
  <c r="A314" i="12" s="1"/>
  <c r="A315" i="12" s="1"/>
  <c r="A316" i="12" s="1"/>
  <c r="A317" i="12" s="1"/>
  <c r="A318" i="12" s="1"/>
  <c r="A319" i="12" s="1"/>
  <c r="A320" i="12" s="1"/>
  <c r="A321" i="12" s="1"/>
  <c r="A322" i="12" s="1"/>
  <c r="A323" i="12" s="1"/>
  <c r="A324" i="12" s="1"/>
  <c r="A325" i="12" s="1"/>
  <c r="A326" i="12" s="1"/>
  <c r="A327" i="12" s="1"/>
  <c r="A328" i="12" s="1"/>
  <c r="A329" i="12" s="1"/>
  <c r="A330" i="12" s="1"/>
  <c r="A331" i="12" s="1"/>
  <c r="A332" i="12" s="1"/>
  <c r="A333" i="12" s="1"/>
  <c r="A334" i="12" s="1"/>
  <c r="A335" i="12" s="1"/>
  <c r="A336" i="12" s="1"/>
  <c r="A337" i="12" s="1"/>
  <c r="A338" i="12" s="1"/>
  <c r="A339" i="12" s="1"/>
  <c r="A340" i="12" s="1"/>
  <c r="A341" i="12" s="1"/>
  <c r="A342" i="12" s="1"/>
  <c r="A343" i="12" s="1"/>
  <c r="A344" i="12" s="1"/>
  <c r="A345" i="12" s="1"/>
  <c r="A346" i="12" s="1"/>
  <c r="A347" i="12" s="1"/>
  <c r="A348" i="12" s="1"/>
  <c r="A349" i="12" s="1"/>
  <c r="A350" i="12" s="1"/>
  <c r="A351" i="12" s="1"/>
  <c r="A352" i="12" s="1"/>
  <c r="A353" i="12" s="1"/>
  <c r="A354" i="12" s="1"/>
  <c r="A355" i="12" s="1"/>
  <c r="A356" i="12" s="1"/>
  <c r="A357" i="12" s="1"/>
  <c r="A358" i="12" s="1"/>
  <c r="A359" i="12" s="1"/>
  <c r="A360" i="12" s="1"/>
  <c r="A361" i="12" s="1"/>
  <c r="A362" i="12" s="1"/>
  <c r="A363" i="12" s="1"/>
  <c r="A364" i="12" s="1"/>
  <c r="A365" i="12" s="1"/>
  <c r="A366" i="12" s="1"/>
  <c r="A367" i="12" s="1"/>
  <c r="A368" i="12" s="1"/>
  <c r="A369" i="12" s="1"/>
  <c r="A370" i="12" s="1"/>
  <c r="A371" i="12" s="1"/>
  <c r="A372" i="12" s="1"/>
  <c r="A373" i="12" s="1"/>
  <c r="A374" i="12" s="1"/>
  <c r="A375" i="12" s="1"/>
  <c r="A376" i="12" s="1"/>
  <c r="A377" i="12" s="1"/>
  <c r="A378" i="12" s="1"/>
  <c r="A379" i="12" s="1"/>
  <c r="A380" i="12" s="1"/>
  <c r="A381" i="12" s="1"/>
  <c r="A382" i="12" s="1"/>
  <c r="A383" i="12" s="1"/>
  <c r="A384" i="12" s="1"/>
  <c r="A385" i="12" s="1"/>
  <c r="A386" i="12" s="1"/>
  <c r="A387" i="12" s="1"/>
  <c r="A388" i="12" s="1"/>
  <c r="A389" i="12" s="1"/>
  <c r="A390" i="12" s="1"/>
  <c r="A391" i="12" s="1"/>
  <c r="A392" i="12" s="1"/>
  <c r="A393" i="12" s="1"/>
  <c r="A394" i="12" s="1"/>
  <c r="A395" i="12" s="1"/>
  <c r="A396" i="12" s="1"/>
  <c r="A397" i="12" s="1"/>
  <c r="A398" i="12" s="1"/>
  <c r="A399" i="12" s="1"/>
  <c r="A400" i="12" s="1"/>
  <c r="A401" i="12" s="1"/>
  <c r="A402" i="12" s="1"/>
  <c r="A403" i="12" s="1"/>
  <c r="A404" i="12" s="1"/>
  <c r="A405" i="12" s="1"/>
  <c r="A406" i="12" s="1"/>
  <c r="A407" i="12" s="1"/>
  <c r="A408" i="12" s="1"/>
  <c r="A409" i="12" s="1"/>
  <c r="A410" i="12" s="1"/>
  <c r="A411" i="12" s="1"/>
  <c r="A412" i="12" s="1"/>
  <c r="A413" i="12" s="1"/>
  <c r="A414" i="12" s="1"/>
  <c r="A415" i="12" s="1"/>
  <c r="A416" i="12" s="1"/>
  <c r="A417" i="12" s="1"/>
  <c r="A418" i="12" s="1"/>
  <c r="A419" i="12" s="1"/>
  <c r="A420" i="12" s="1"/>
  <c r="A421" i="12" s="1"/>
  <c r="A422" i="12" s="1"/>
  <c r="A423" i="12" s="1"/>
  <c r="A424" i="12" s="1"/>
  <c r="A425" i="12" s="1"/>
  <c r="A426" i="12" s="1"/>
  <c r="A427" i="12" s="1"/>
  <c r="A428" i="12" s="1"/>
  <c r="A429" i="12" s="1"/>
  <c r="A430" i="12" s="1"/>
  <c r="A431" i="12" s="1"/>
  <c r="A432" i="12" s="1"/>
  <c r="A433" i="12" s="1"/>
  <c r="A434" i="12" s="1"/>
  <c r="A435" i="12" s="1"/>
  <c r="A436" i="12" s="1"/>
  <c r="A437" i="12" s="1"/>
  <c r="A438" i="12" s="1"/>
  <c r="A439" i="12" s="1"/>
  <c r="A440" i="12" s="1"/>
  <c r="A441" i="12" s="1"/>
  <c r="A442" i="12" s="1"/>
  <c r="A443" i="12" s="1"/>
  <c r="A444" i="12" s="1"/>
  <c r="A445" i="12" s="1"/>
  <c r="A446" i="12" s="1"/>
  <c r="A447" i="12" s="1"/>
  <c r="A448" i="12" s="1"/>
  <c r="A449" i="12" s="1"/>
  <c r="A450" i="12" s="1"/>
  <c r="A451" i="12" s="1"/>
  <c r="A452" i="12" s="1"/>
  <c r="A453" i="12" s="1"/>
  <c r="A454" i="12" s="1"/>
  <c r="A455" i="12" s="1"/>
  <c r="A456" i="12" s="1"/>
  <c r="A457" i="12" s="1"/>
  <c r="A458" i="12" s="1"/>
  <c r="A459" i="12" s="1"/>
  <c r="A460" i="12" s="1"/>
  <c r="A461" i="12" s="1"/>
  <c r="A462" i="12" s="1"/>
  <c r="A463" i="12" s="1"/>
  <c r="A464" i="12" s="1"/>
  <c r="A465" i="12" s="1"/>
  <c r="A466" i="12" s="1"/>
  <c r="A467" i="12" s="1"/>
  <c r="A468" i="12" s="1"/>
  <c r="A469" i="12" s="1"/>
  <c r="A470" i="12" s="1"/>
  <c r="A471" i="12" s="1"/>
  <c r="A472" i="12" s="1"/>
  <c r="A473" i="12" s="1"/>
  <c r="A474" i="12" s="1"/>
  <c r="A475" i="12" s="1"/>
  <c r="A476" i="12" s="1"/>
  <c r="A477" i="12" s="1"/>
  <c r="A478" i="12" s="1"/>
  <c r="A479" i="12" s="1"/>
  <c r="A480" i="12" s="1"/>
  <c r="A481" i="12" s="1"/>
  <c r="A482" i="12" s="1"/>
  <c r="A483" i="12" s="1"/>
  <c r="A484" i="12" s="1"/>
  <c r="A485" i="12" s="1"/>
  <c r="A486" i="12" s="1"/>
  <c r="A487" i="12" s="1"/>
  <c r="A488" i="12" s="1"/>
  <c r="A489" i="12" s="1"/>
  <c r="A490" i="12" s="1"/>
  <c r="A491" i="12" s="1"/>
  <c r="A492" i="12" s="1"/>
  <c r="A493" i="12" s="1"/>
  <c r="A494" i="12" s="1"/>
  <c r="A495" i="12" s="1"/>
  <c r="A496" i="12" s="1"/>
  <c r="A497" i="12" s="1"/>
  <c r="A498" i="12" s="1"/>
  <c r="A499" i="12" s="1"/>
  <c r="A500" i="12" s="1"/>
  <c r="A501" i="12" s="1"/>
  <c r="A502" i="12" s="1"/>
  <c r="A503" i="12" s="1"/>
  <c r="A504" i="12" s="1"/>
  <c r="A505" i="12" s="1"/>
  <c r="A506" i="12" s="1"/>
  <c r="A507" i="12" s="1"/>
  <c r="A508" i="12" s="1"/>
  <c r="A509" i="12" s="1"/>
  <c r="A510" i="12" s="1"/>
  <c r="A511" i="12" s="1"/>
  <c r="A512" i="12" s="1"/>
  <c r="A513" i="12" s="1"/>
  <c r="A514" i="12" s="1"/>
  <c r="A515" i="12" s="1"/>
  <c r="A516" i="12" s="1"/>
  <c r="A517" i="12" s="1"/>
  <c r="A518" i="12" s="1"/>
  <c r="A519" i="12" s="1"/>
  <c r="A520" i="12" s="1"/>
  <c r="A521" i="12" s="1"/>
  <c r="A522" i="12" s="1"/>
  <c r="A523" i="12" s="1"/>
  <c r="A524" i="12" s="1"/>
  <c r="A525" i="12" s="1"/>
  <c r="A526" i="12" s="1"/>
  <c r="A527" i="12" s="1"/>
  <c r="A528" i="12" s="1"/>
  <c r="A529" i="12" s="1"/>
  <c r="A530" i="12" s="1"/>
  <c r="A531" i="12" s="1"/>
  <c r="A532" i="12" s="1"/>
  <c r="A533" i="12" s="1"/>
  <c r="A534" i="12" s="1"/>
  <c r="A535" i="12" s="1"/>
  <c r="A536" i="12" s="1"/>
  <c r="A537" i="12" s="1"/>
  <c r="A538" i="12" s="1"/>
  <c r="A539" i="12" s="1"/>
  <c r="A540" i="12" s="1"/>
  <c r="A541" i="12" s="1"/>
  <c r="A542" i="12" s="1"/>
  <c r="A543" i="12" s="1"/>
  <c r="A544" i="12" s="1"/>
  <c r="A545" i="12" s="1"/>
  <c r="A546" i="12" s="1"/>
  <c r="A547" i="12" s="1"/>
  <c r="A548" i="12" s="1"/>
  <c r="A549" i="12" s="1"/>
  <c r="A550" i="12" s="1"/>
  <c r="A551" i="12" s="1"/>
  <c r="A552" i="12" s="1"/>
  <c r="A553" i="12" s="1"/>
  <c r="A554" i="12" s="1"/>
  <c r="A555" i="12" s="1"/>
  <c r="A556" i="12" s="1"/>
  <c r="A557" i="12" s="1"/>
  <c r="A558" i="12" s="1"/>
  <c r="A559" i="12" s="1"/>
  <c r="A560" i="12" s="1"/>
  <c r="A561" i="12" s="1"/>
  <c r="A562" i="12" s="1"/>
  <c r="A563" i="12" s="1"/>
  <c r="A564" i="12" s="1"/>
  <c r="A565" i="12" s="1"/>
  <c r="A566" i="12" s="1"/>
  <c r="A567" i="12" s="1"/>
  <c r="A568" i="12" s="1"/>
  <c r="A569" i="12" s="1"/>
  <c r="A570" i="12" s="1"/>
  <c r="A571" i="12" s="1"/>
  <c r="A572" i="12" s="1"/>
  <c r="A573" i="12" s="1"/>
  <c r="A574" i="12" s="1"/>
  <c r="A575" i="12" s="1"/>
  <c r="A576" i="12" s="1"/>
  <c r="A577" i="12" s="1"/>
  <c r="A578" i="12" s="1"/>
  <c r="A579" i="12" s="1"/>
  <c r="A580" i="12" s="1"/>
  <c r="A581" i="12" s="1"/>
  <c r="A582" i="12" s="1"/>
  <c r="A583" i="12" s="1"/>
  <c r="A584" i="12" s="1"/>
  <c r="A585" i="12" s="1"/>
  <c r="A586" i="12" s="1"/>
  <c r="A587" i="12" s="1"/>
  <c r="A588" i="12" s="1"/>
  <c r="A589" i="12" s="1"/>
  <c r="A590" i="12" s="1"/>
  <c r="A591" i="12" s="1"/>
  <c r="A592" i="12" s="1"/>
  <c r="A593" i="12" s="1"/>
  <c r="A594" i="12" s="1"/>
  <c r="A595" i="12" s="1"/>
  <c r="A596" i="12" s="1"/>
  <c r="A597" i="12" s="1"/>
  <c r="A598" i="12" s="1"/>
  <c r="A599" i="12" s="1"/>
  <c r="A600" i="12" s="1"/>
  <c r="A601" i="12" s="1"/>
  <c r="A602" i="12" s="1"/>
  <c r="A603" i="12" s="1"/>
  <c r="A604" i="12" s="1"/>
  <c r="A605" i="12" s="1"/>
  <c r="A606" i="12" s="1"/>
  <c r="A607" i="12" s="1"/>
  <c r="A608" i="12" s="1"/>
  <c r="A609" i="12" s="1"/>
  <c r="A610" i="12" s="1"/>
  <c r="A611" i="12" s="1"/>
  <c r="A612" i="12" s="1"/>
  <c r="A613" i="12" s="1"/>
  <c r="A614" i="12" s="1"/>
  <c r="A615" i="12" s="1"/>
  <c r="A616" i="12" s="1"/>
  <c r="A617" i="12" s="1"/>
  <c r="A618" i="12" s="1"/>
  <c r="A619" i="12" s="1"/>
  <c r="A620" i="12" s="1"/>
  <c r="A621" i="12" s="1"/>
  <c r="A622" i="12" s="1"/>
  <c r="A623" i="12" s="1"/>
  <c r="A624" i="12" s="1"/>
  <c r="A625" i="12" s="1"/>
  <c r="A626" i="12" s="1"/>
  <c r="A627" i="12" s="1"/>
  <c r="A628" i="12" s="1"/>
  <c r="A629" i="12" s="1"/>
  <c r="A630" i="12" s="1"/>
  <c r="A631" i="12" s="1"/>
  <c r="A632" i="12" s="1"/>
  <c r="A633" i="12" s="1"/>
  <c r="A634" i="12" s="1"/>
  <c r="A635" i="12" s="1"/>
  <c r="A636" i="12" s="1"/>
  <c r="A637" i="12" s="1"/>
  <c r="A638" i="12" s="1"/>
  <c r="A639" i="12" s="1"/>
  <c r="A640" i="12" s="1"/>
  <c r="A641" i="12" s="1"/>
  <c r="A642" i="12" s="1"/>
  <c r="A643" i="12" s="1"/>
  <c r="A644" i="12" s="1"/>
  <c r="A645" i="12" s="1"/>
  <c r="A646" i="12" s="1"/>
  <c r="A647" i="12" s="1"/>
  <c r="A648" i="12" s="1"/>
  <c r="A649" i="12" s="1"/>
  <c r="A650" i="12" s="1"/>
  <c r="A651" i="12" s="1"/>
  <c r="A652" i="12" s="1"/>
  <c r="A653" i="12" s="1"/>
  <c r="A654" i="12" s="1"/>
  <c r="A655" i="12" s="1"/>
  <c r="A656" i="12" s="1"/>
  <c r="A657" i="12" s="1"/>
  <c r="A658" i="12" s="1"/>
  <c r="A659" i="12" s="1"/>
  <c r="A660" i="12" s="1"/>
  <c r="A661" i="12" s="1"/>
  <c r="A662" i="12" s="1"/>
  <c r="A663" i="12" s="1"/>
  <c r="A664" i="12" s="1"/>
  <c r="A665" i="12" s="1"/>
  <c r="A666" i="12" s="1"/>
  <c r="A667" i="12" s="1"/>
  <c r="A668" i="12" s="1"/>
  <c r="A669" i="12" s="1"/>
  <c r="A670" i="12" s="1"/>
  <c r="A671" i="12" s="1"/>
  <c r="A672" i="12" s="1"/>
  <c r="A673" i="12" s="1"/>
  <c r="A674" i="12" s="1"/>
  <c r="A675" i="12" s="1"/>
  <c r="A676" i="12" s="1"/>
  <c r="A677" i="12" s="1"/>
  <c r="A678" i="12" s="1"/>
  <c r="A679" i="12" s="1"/>
  <c r="A680" i="12" s="1"/>
  <c r="A681" i="12" s="1"/>
  <c r="A682" i="12" s="1"/>
  <c r="A683" i="12" s="1"/>
  <c r="A684" i="12" s="1"/>
  <c r="A685" i="12" s="1"/>
  <c r="A686" i="12" s="1"/>
  <c r="A687" i="12" s="1"/>
  <c r="A688" i="12" s="1"/>
  <c r="A689" i="12" s="1"/>
  <c r="A690" i="12" s="1"/>
  <c r="A691" i="12" s="1"/>
  <c r="A692" i="12" s="1"/>
  <c r="A693" i="12" s="1"/>
  <c r="A694" i="12" s="1"/>
  <c r="A695" i="12" s="1"/>
  <c r="A696" i="12" s="1"/>
  <c r="A697" i="12" s="1"/>
  <c r="A698" i="12" s="1"/>
  <c r="A699" i="12" s="1"/>
  <c r="A700" i="12" s="1"/>
  <c r="A701" i="12" s="1"/>
  <c r="A702" i="12" s="1"/>
  <c r="A703" i="12" s="1"/>
  <c r="A704" i="12" s="1"/>
  <c r="A705" i="12" s="1"/>
  <c r="A706" i="12" s="1"/>
  <c r="A707" i="12" s="1"/>
  <c r="A708" i="12" s="1"/>
  <c r="A709" i="12" s="1"/>
  <c r="A710" i="12" s="1"/>
  <c r="A711" i="12" s="1"/>
  <c r="A712" i="12" s="1"/>
  <c r="A713" i="12" s="1"/>
  <c r="A714" i="12" s="1"/>
  <c r="A715" i="12" s="1"/>
  <c r="A716" i="12" s="1"/>
  <c r="A717" i="12" s="1"/>
  <c r="A718" i="12" s="1"/>
  <c r="A719" i="12" s="1"/>
  <c r="A720" i="12" s="1"/>
  <c r="A721" i="12" s="1"/>
  <c r="A722" i="12" s="1"/>
  <c r="A723" i="12" s="1"/>
  <c r="A724" i="12" s="1"/>
  <c r="A725" i="12" s="1"/>
  <c r="A726" i="12" s="1"/>
  <c r="A727" i="12" s="1"/>
  <c r="A728" i="12" s="1"/>
  <c r="A729" i="12" s="1"/>
  <c r="A730" i="12" s="1"/>
  <c r="A731" i="12" s="1"/>
  <c r="A732" i="12" s="1"/>
  <c r="A733" i="12" s="1"/>
  <c r="A734" i="12" s="1"/>
  <c r="A735" i="12" s="1"/>
  <c r="A736" i="12" s="1"/>
  <c r="A737" i="12" s="1"/>
  <c r="A738" i="12" s="1"/>
  <c r="A739" i="12" s="1"/>
  <c r="A740" i="12" s="1"/>
  <c r="A741" i="12" s="1"/>
  <c r="A742" i="12" s="1"/>
  <c r="A743" i="12" s="1"/>
  <c r="A744" i="12" s="1"/>
  <c r="A745" i="12" s="1"/>
  <c r="A746" i="12" s="1"/>
  <c r="A747" i="12" s="1"/>
  <c r="A748" i="12" s="1"/>
  <c r="A749" i="12" s="1"/>
  <c r="A750" i="12" s="1"/>
  <c r="A751" i="12" s="1"/>
  <c r="A752" i="12" s="1"/>
  <c r="A753" i="12" s="1"/>
  <c r="A754" i="12" s="1"/>
  <c r="A755" i="12" s="1"/>
  <c r="A756" i="12" s="1"/>
  <c r="A757" i="12" s="1"/>
  <c r="A758" i="12" s="1"/>
  <c r="A759" i="12" s="1"/>
  <c r="A760" i="12" s="1"/>
  <c r="A761" i="12" s="1"/>
  <c r="A762" i="12" s="1"/>
  <c r="A763" i="12" s="1"/>
  <c r="A764" i="12" s="1"/>
  <c r="A765" i="12" s="1"/>
  <c r="A766" i="12" s="1"/>
  <c r="A767" i="12" s="1"/>
  <c r="A768" i="12" s="1"/>
  <c r="A769" i="12" s="1"/>
  <c r="A770" i="12" s="1"/>
  <c r="A771" i="12" s="1"/>
  <c r="A772" i="12" s="1"/>
  <c r="A773" i="12" s="1"/>
  <c r="A774" i="12" s="1"/>
  <c r="A775" i="12" s="1"/>
  <c r="A776" i="12" s="1"/>
  <c r="A777" i="12" s="1"/>
  <c r="A778" i="12" s="1"/>
  <c r="A779" i="12" s="1"/>
  <c r="A780" i="12" s="1"/>
  <c r="A781" i="12" s="1"/>
  <c r="A782" i="12" s="1"/>
  <c r="A783" i="12" s="1"/>
  <c r="A784" i="12" s="1"/>
  <c r="A785" i="12" s="1"/>
  <c r="A786" i="12" s="1"/>
  <c r="A787" i="12" s="1"/>
  <c r="A788" i="12" s="1"/>
  <c r="A789" i="12" s="1"/>
  <c r="A790" i="12" s="1"/>
  <c r="A791" i="12" s="1"/>
  <c r="A792" i="12" s="1"/>
  <c r="A793" i="12" s="1"/>
  <c r="A794" i="12" s="1"/>
  <c r="A795" i="12" s="1"/>
  <c r="A796" i="12" s="1"/>
  <c r="A797" i="12" s="1"/>
  <c r="A798" i="12" s="1"/>
  <c r="A799" i="12" s="1"/>
  <c r="A800" i="12" s="1"/>
  <c r="A801" i="12" s="1"/>
  <c r="A802" i="12" s="1"/>
  <c r="A803" i="12" s="1"/>
  <c r="A804" i="12" s="1"/>
  <c r="A805" i="12" s="1"/>
  <c r="A806" i="12" s="1"/>
  <c r="A807" i="12" s="1"/>
  <c r="A808" i="12" s="1"/>
  <c r="A809" i="12" s="1"/>
  <c r="A810" i="12" s="1"/>
  <c r="A811" i="12" s="1"/>
  <c r="A812" i="12" s="1"/>
  <c r="A813" i="12" s="1"/>
  <c r="A814" i="12" s="1"/>
  <c r="A815" i="12" s="1"/>
  <c r="A816" i="12" s="1"/>
  <c r="A817" i="12" s="1"/>
  <c r="A818" i="12" s="1"/>
  <c r="A819" i="12" s="1"/>
  <c r="A820" i="12" s="1"/>
  <c r="A821" i="12" s="1"/>
  <c r="A822" i="12" s="1"/>
  <c r="A823" i="12" s="1"/>
  <c r="A824" i="12" s="1"/>
  <c r="A825" i="12" s="1"/>
  <c r="A826" i="12" s="1"/>
  <c r="A827" i="12" s="1"/>
  <c r="A828" i="12" s="1"/>
  <c r="A829" i="12" s="1"/>
  <c r="A830" i="12" s="1"/>
  <c r="A831" i="12" s="1"/>
  <c r="A832" i="12" s="1"/>
  <c r="A833" i="12" s="1"/>
  <c r="A834" i="12" s="1"/>
  <c r="A835" i="12" s="1"/>
  <c r="A836" i="12" s="1"/>
  <c r="A837" i="12" s="1"/>
  <c r="A838" i="12" s="1"/>
  <c r="A839" i="12" s="1"/>
  <c r="A840" i="12" s="1"/>
  <c r="A841" i="12" s="1"/>
  <c r="A842" i="12" s="1"/>
  <c r="A843" i="12" s="1"/>
  <c r="A844" i="12" s="1"/>
  <c r="A845" i="12" s="1"/>
  <c r="A846" i="12" s="1"/>
  <c r="A847" i="12" s="1"/>
  <c r="A848" i="12" s="1"/>
  <c r="A849" i="12" s="1"/>
  <c r="A850" i="12" s="1"/>
  <c r="A851" i="12" s="1"/>
  <c r="A852" i="12" s="1"/>
  <c r="A853" i="12" s="1"/>
  <c r="A854" i="12" s="1"/>
  <c r="A855" i="12" s="1"/>
  <c r="A856" i="12" s="1"/>
  <c r="A857" i="12" s="1"/>
  <c r="A858" i="12" s="1"/>
  <c r="A859" i="12" s="1"/>
  <c r="A860" i="12" s="1"/>
  <c r="A861" i="12" s="1"/>
  <c r="A862" i="12" s="1"/>
  <c r="A863" i="12" s="1"/>
  <c r="A864" i="12" s="1"/>
  <c r="A865" i="12" s="1"/>
  <c r="A866" i="12" s="1"/>
  <c r="A867" i="12" s="1"/>
  <c r="A868" i="12" s="1"/>
  <c r="A869" i="12" s="1"/>
  <c r="A870" i="12" s="1"/>
  <c r="A871" i="12" s="1"/>
  <c r="A872" i="12" s="1"/>
  <c r="A873" i="12" s="1"/>
  <c r="A874" i="12" s="1"/>
  <c r="A875" i="12" s="1"/>
  <c r="A876" i="12" s="1"/>
  <c r="A877" i="12" s="1"/>
  <c r="A878" i="12" s="1"/>
  <c r="A879" i="12" s="1"/>
  <c r="A880" i="12" s="1"/>
  <c r="A881" i="12" s="1"/>
  <c r="A882" i="12" s="1"/>
  <c r="A883" i="12" s="1"/>
  <c r="A884" i="12" s="1"/>
  <c r="A885" i="12" s="1"/>
  <c r="A886" i="12" s="1"/>
  <c r="A887" i="12" s="1"/>
  <c r="A888" i="12" s="1"/>
  <c r="A889" i="12" s="1"/>
  <c r="A890" i="12" s="1"/>
  <c r="A891" i="12" s="1"/>
  <c r="A892" i="12" s="1"/>
  <c r="A893" i="12" s="1"/>
  <c r="A894" i="12" s="1"/>
  <c r="A895" i="12" s="1"/>
  <c r="A896" i="12" s="1"/>
  <c r="A897" i="12" s="1"/>
  <c r="A898" i="12" s="1"/>
  <c r="A899" i="12" s="1"/>
  <c r="A900" i="12" s="1"/>
  <c r="A901" i="12" s="1"/>
  <c r="A902" i="12" s="1"/>
  <c r="A903" i="12" s="1"/>
  <c r="A904" i="12" s="1"/>
  <c r="A905" i="12" s="1"/>
  <c r="A906" i="12" s="1"/>
  <c r="A907" i="12" s="1"/>
  <c r="A908" i="12" s="1"/>
  <c r="A909" i="12" s="1"/>
  <c r="A910" i="12" s="1"/>
  <c r="A911" i="12" s="1"/>
  <c r="A912" i="12" s="1"/>
  <c r="A913" i="12" s="1"/>
  <c r="A914" i="12" s="1"/>
  <c r="A915" i="12" s="1"/>
  <c r="A916" i="12" s="1"/>
  <c r="A917" i="12" s="1"/>
  <c r="A918" i="12" s="1"/>
  <c r="A919" i="12" s="1"/>
  <c r="A920" i="12" s="1"/>
  <c r="A921" i="12" s="1"/>
  <c r="A922" i="12" s="1"/>
  <c r="A923" i="12" s="1"/>
  <c r="A924" i="12" s="1"/>
  <c r="A925" i="12" s="1"/>
  <c r="A926" i="12" s="1"/>
  <c r="A927" i="12" s="1"/>
  <c r="A928" i="12" s="1"/>
  <c r="A929" i="12" s="1"/>
  <c r="A930" i="12" s="1"/>
  <c r="A931" i="12" s="1"/>
  <c r="A932" i="12" s="1"/>
  <c r="A933" i="12" s="1"/>
  <c r="A934" i="12" s="1"/>
  <c r="A935" i="12" s="1"/>
  <c r="A936" i="12" s="1"/>
  <c r="A937" i="12" s="1"/>
  <c r="A938" i="12" s="1"/>
  <c r="A939" i="12" s="1"/>
  <c r="A940" i="12" s="1"/>
  <c r="A941" i="12" s="1"/>
  <c r="A942" i="12" s="1"/>
  <c r="A943" i="12" s="1"/>
  <c r="A944" i="12" s="1"/>
  <c r="A945" i="12" s="1"/>
  <c r="A946" i="12" s="1"/>
  <c r="A947" i="12" s="1"/>
  <c r="A948" i="12" s="1"/>
  <c r="A949" i="12" s="1"/>
  <c r="A950" i="12" s="1"/>
  <c r="A951" i="12" s="1"/>
  <c r="A952" i="12" s="1"/>
  <c r="A953" i="12" s="1"/>
  <c r="A954" i="12" s="1"/>
  <c r="A955" i="12" s="1"/>
  <c r="A956" i="12" s="1"/>
  <c r="A957" i="12" s="1"/>
  <c r="A958" i="12" s="1"/>
  <c r="A959" i="12" s="1"/>
  <c r="A960" i="12" s="1"/>
  <c r="A961" i="12" s="1"/>
  <c r="A962" i="12" s="1"/>
  <c r="A963" i="12" s="1"/>
  <c r="A964" i="12" s="1"/>
  <c r="A965" i="12" s="1"/>
  <c r="A966" i="12" s="1"/>
  <c r="A967" i="12" s="1"/>
  <c r="A968" i="12" s="1"/>
  <c r="A969" i="12" s="1"/>
  <c r="A970" i="12" s="1"/>
  <c r="A971" i="12" s="1"/>
  <c r="A972" i="12" s="1"/>
  <c r="A973" i="12" s="1"/>
  <c r="A974" i="12" s="1"/>
  <c r="A975" i="12" s="1"/>
  <c r="A976" i="12" s="1"/>
  <c r="A977" i="12" s="1"/>
  <c r="A978" i="12" s="1"/>
  <c r="A979" i="12" s="1"/>
  <c r="A980" i="12" s="1"/>
  <c r="A981" i="12" s="1"/>
  <c r="A982" i="12" s="1"/>
  <c r="A983" i="12" s="1"/>
  <c r="A984" i="12" s="1"/>
  <c r="A985" i="12" s="1"/>
  <c r="A986" i="12" s="1"/>
  <c r="A987" i="12" s="1"/>
  <c r="A988" i="12" s="1"/>
  <c r="A989" i="12" s="1"/>
  <c r="A990" i="12" s="1"/>
  <c r="A991" i="12" s="1"/>
  <c r="A992" i="12" s="1"/>
  <c r="A993" i="12" s="1"/>
  <c r="A994" i="12" s="1"/>
  <c r="A995" i="12" s="1"/>
  <c r="A996" i="12" s="1"/>
  <c r="A997" i="12" s="1"/>
  <c r="A998" i="12" s="1"/>
  <c r="A999" i="12" s="1"/>
  <c r="A1000" i="12" s="1"/>
  <c r="A1001" i="12" s="1"/>
  <c r="A1002" i="12" s="1"/>
  <c r="A1003" i="12" s="1"/>
  <c r="A1004" i="12" s="1"/>
  <c r="A1005" i="12" s="1"/>
  <c r="A1006" i="12" s="1"/>
  <c r="A1007" i="12" s="1"/>
  <c r="A1008" i="12" s="1"/>
  <c r="A1009" i="12" s="1"/>
  <c r="A1010" i="12" s="1"/>
  <c r="A1011" i="12" s="1"/>
  <c r="A1012" i="12" s="1"/>
  <c r="A1013" i="12" s="1"/>
  <c r="A1014" i="12" s="1"/>
  <c r="A1015" i="12" s="1"/>
  <c r="A1016" i="12" s="1"/>
  <c r="A1017" i="12" s="1"/>
  <c r="A1018" i="12" s="1"/>
  <c r="A1019" i="12" s="1"/>
  <c r="A1020" i="12" s="1"/>
  <c r="A1021" i="12" s="1"/>
  <c r="A1022" i="12" s="1"/>
  <c r="A1023" i="12" s="1"/>
  <c r="A1024" i="12" s="1"/>
  <c r="A1025" i="12" s="1"/>
  <c r="A1026" i="12" s="1"/>
  <c r="A1027" i="12" s="1"/>
  <c r="A1028" i="12" s="1"/>
  <c r="A1029" i="12" s="1"/>
  <c r="A1030" i="12" s="1"/>
  <c r="A1031" i="12" s="1"/>
  <c r="A1032" i="12" s="1"/>
  <c r="A1033" i="12" s="1"/>
  <c r="A1034" i="12" s="1"/>
  <c r="A1035" i="12" s="1"/>
  <c r="A1036" i="12" s="1"/>
  <c r="A1037" i="12" s="1"/>
  <c r="A1038" i="12" s="1"/>
  <c r="A1039" i="12" s="1"/>
  <c r="A1040" i="12" s="1"/>
  <c r="A1041" i="12" s="1"/>
  <c r="A1042" i="12" s="1"/>
  <c r="A1043" i="12" s="1"/>
  <c r="A1044" i="12" s="1"/>
  <c r="A1045" i="12" s="1"/>
  <c r="A1046" i="12" s="1"/>
  <c r="A1047" i="12" s="1"/>
  <c r="A1048" i="12" s="1"/>
  <c r="A1049" i="12" s="1"/>
  <c r="A1050" i="12" s="1"/>
  <c r="A1051" i="12" s="1"/>
  <c r="A1052" i="12" s="1"/>
  <c r="A1053" i="12" s="1"/>
  <c r="A1054" i="12" s="1"/>
  <c r="A1055" i="12" s="1"/>
  <c r="A1056" i="12" s="1"/>
  <c r="A1057" i="12" s="1"/>
  <c r="A1058" i="12" s="1"/>
  <c r="A1059" i="12" s="1"/>
  <c r="A1060" i="12" s="1"/>
  <c r="A1061" i="12" s="1"/>
  <c r="A1062" i="12" s="1"/>
  <c r="A1063" i="12" s="1"/>
  <c r="A1064" i="12" s="1"/>
  <c r="A1065" i="12" s="1"/>
  <c r="A1066" i="12" s="1"/>
  <c r="A1067" i="12" s="1"/>
  <c r="A1068" i="12" s="1"/>
  <c r="A1069" i="12" s="1"/>
  <c r="A1070" i="12" s="1"/>
  <c r="A1071" i="12" s="1"/>
  <c r="A1072" i="12" s="1"/>
  <c r="A1073" i="12" s="1"/>
  <c r="A1074" i="12" s="1"/>
  <c r="A1075" i="12" s="1"/>
  <c r="A1076" i="12" s="1"/>
  <c r="A1077" i="12" s="1"/>
  <c r="A1078" i="12" s="1"/>
  <c r="A1079" i="12" s="1"/>
  <c r="A1080" i="12" s="1"/>
  <c r="A1081" i="12" s="1"/>
  <c r="A1082" i="12" s="1"/>
  <c r="A1083" i="12" s="1"/>
  <c r="A1084" i="12" s="1"/>
  <c r="A1085" i="12" s="1"/>
  <c r="A1086" i="12" s="1"/>
  <c r="A1087" i="12" s="1"/>
  <c r="A1088" i="12" s="1"/>
  <c r="A1089" i="12" s="1"/>
  <c r="A1090" i="12" s="1"/>
  <c r="A1091" i="12" s="1"/>
  <c r="A1092" i="12" s="1"/>
  <c r="A1093" i="12" s="1"/>
  <c r="A1094" i="12" s="1"/>
  <c r="A1095" i="12" s="1"/>
  <c r="A1096" i="12" s="1"/>
  <c r="A1097" i="12" s="1"/>
  <c r="A1098" i="12" s="1"/>
  <c r="A1099" i="12" s="1"/>
  <c r="A1100" i="12" s="1"/>
  <c r="A1101" i="12" s="1"/>
  <c r="A1102" i="12" s="1"/>
  <c r="A1103" i="12" s="1"/>
  <c r="A1104" i="12" s="1"/>
  <c r="A1105" i="12" s="1"/>
  <c r="A1106" i="12" s="1"/>
  <c r="A1107" i="12" s="1"/>
  <c r="A1108" i="12" s="1"/>
  <c r="A1109" i="12" s="1"/>
  <c r="A1110" i="12" s="1"/>
  <c r="A1111" i="12" s="1"/>
  <c r="A1112" i="12" s="1"/>
  <c r="A1113" i="12" s="1"/>
  <c r="A1114" i="12" s="1"/>
  <c r="A1115" i="12" s="1"/>
  <c r="A1116" i="12" s="1"/>
  <c r="A1117" i="12" s="1"/>
  <c r="A1118" i="12" s="1"/>
  <c r="A1119" i="12" s="1"/>
  <c r="A1120" i="12" s="1"/>
  <c r="A1121" i="12" s="1"/>
  <c r="A1122" i="12" s="1"/>
  <c r="A1123" i="12" s="1"/>
  <c r="A1124" i="12" s="1"/>
  <c r="A1125" i="12" s="1"/>
  <c r="A1126" i="12" s="1"/>
  <c r="A1127" i="12" s="1"/>
  <c r="A1128" i="12" s="1"/>
  <c r="A1129" i="12" s="1"/>
  <c r="A1130" i="12" s="1"/>
  <c r="A1131" i="12" s="1"/>
  <c r="A1132" i="12" s="1"/>
  <c r="A1133" i="12" s="1"/>
  <c r="A1134" i="12" s="1"/>
  <c r="A1135" i="12" s="1"/>
  <c r="A1136" i="12" s="1"/>
  <c r="A1137" i="12" s="1"/>
  <c r="A1138" i="12" s="1"/>
  <c r="A1139" i="12" s="1"/>
  <c r="A1140" i="12" s="1"/>
  <c r="A1141" i="12" s="1"/>
  <c r="A1142" i="12" s="1"/>
  <c r="A1143" i="12" s="1"/>
  <c r="A1144" i="12" s="1"/>
  <c r="A1145" i="12" s="1"/>
  <c r="A1146" i="12" s="1"/>
  <c r="A1147" i="12" s="1"/>
  <c r="A1148" i="12" s="1"/>
  <c r="A1149" i="12" s="1"/>
  <c r="A1150" i="12" s="1"/>
  <c r="A1151" i="12" s="1"/>
  <c r="A1152" i="12" s="1"/>
  <c r="A1153" i="12" s="1"/>
  <c r="A1154" i="12" s="1"/>
  <c r="A1155" i="12" s="1"/>
  <c r="A1156" i="12" s="1"/>
  <c r="A1157" i="12" s="1"/>
  <c r="A1158" i="12" s="1"/>
  <c r="A1159" i="12" s="1"/>
  <c r="A1160" i="12" s="1"/>
  <c r="A1161" i="12" s="1"/>
  <c r="A1162" i="12" s="1"/>
  <c r="A1163" i="12" s="1"/>
  <c r="A1164" i="12" s="1"/>
  <c r="A1165" i="12" s="1"/>
  <c r="A1166" i="12" s="1"/>
  <c r="A1167" i="12" s="1"/>
  <c r="A1168" i="12" s="1"/>
  <c r="A1169" i="12" s="1"/>
  <c r="A1170" i="12" s="1"/>
  <c r="A1171" i="12" s="1"/>
  <c r="A1172" i="12" s="1"/>
  <c r="A1173" i="12" s="1"/>
  <c r="A1174" i="12" s="1"/>
  <c r="A1175" i="12" s="1"/>
  <c r="A1176" i="12" s="1"/>
  <c r="A1177" i="12" s="1"/>
  <c r="A1178" i="12" s="1"/>
  <c r="A1179" i="12" s="1"/>
  <c r="A1180" i="12" s="1"/>
  <c r="A1181" i="12" s="1"/>
  <c r="A1182" i="12" s="1"/>
  <c r="A1183" i="12" s="1"/>
  <c r="A1184" i="12" s="1"/>
  <c r="A1185" i="12" s="1"/>
  <c r="A1186" i="12" s="1"/>
  <c r="A1187" i="12" s="1"/>
  <c r="A1188" i="12" s="1"/>
  <c r="A1189" i="12" s="1"/>
  <c r="A1190" i="12" s="1"/>
  <c r="A1191" i="12" s="1"/>
  <c r="A1192" i="12" s="1"/>
  <c r="A1193" i="12" s="1"/>
  <c r="A1194" i="12" s="1"/>
  <c r="A1195" i="12" s="1"/>
  <c r="A1196" i="12" s="1"/>
  <c r="A1197" i="12" s="1"/>
  <c r="A1198" i="12" s="1"/>
  <c r="A1199" i="12" s="1"/>
  <c r="A1200" i="12" s="1"/>
  <c r="A1201" i="12" s="1"/>
  <c r="A1202" i="12" s="1"/>
  <c r="A1203" i="12" s="1"/>
  <c r="A1204" i="12" s="1"/>
  <c r="A1205" i="12" s="1"/>
  <c r="A1206" i="12" s="1"/>
  <c r="A1207" i="12" s="1"/>
  <c r="A1208" i="12" s="1"/>
  <c r="A1209" i="12" s="1"/>
  <c r="A1210" i="12" s="1"/>
  <c r="A1211" i="12" s="1"/>
  <c r="A1212" i="12" s="1"/>
  <c r="A1213" i="12" s="1"/>
  <c r="A1214" i="12" s="1"/>
  <c r="A1215" i="12" s="1"/>
  <c r="A1216" i="12" s="1"/>
  <c r="A1217" i="12" s="1"/>
  <c r="A1218" i="12" s="1"/>
  <c r="A1219" i="12" s="1"/>
  <c r="A1220" i="12" s="1"/>
  <c r="A1221" i="12" s="1"/>
  <c r="A1222" i="12" s="1"/>
  <c r="A1223" i="12" s="1"/>
  <c r="A1224" i="12" s="1"/>
  <c r="A1225" i="12" s="1"/>
  <c r="A1226" i="12" s="1"/>
  <c r="A1227" i="12" s="1"/>
  <c r="A1228" i="12" s="1"/>
  <c r="A1229" i="12" s="1"/>
  <c r="A1230" i="12" s="1"/>
  <c r="A1231" i="12" s="1"/>
  <c r="A1232" i="12" s="1"/>
  <c r="A1233" i="12" s="1"/>
  <c r="A1234" i="12" s="1"/>
  <c r="A1235" i="12" s="1"/>
  <c r="A1236" i="12" s="1"/>
  <c r="A1237" i="12" s="1"/>
  <c r="A1238" i="12" s="1"/>
  <c r="A1239" i="12" s="1"/>
  <c r="A1240" i="12" s="1"/>
  <c r="A1241" i="12" s="1"/>
  <c r="A1242" i="12" s="1"/>
  <c r="A1243" i="12" s="1"/>
  <c r="A1244" i="12" s="1"/>
  <c r="A1245" i="12" s="1"/>
  <c r="A1246" i="12" s="1"/>
  <c r="A1247" i="12" s="1"/>
  <c r="A1248" i="12" s="1"/>
  <c r="A1249" i="12" s="1"/>
  <c r="A1250" i="12" s="1"/>
  <c r="A1251" i="12" s="1"/>
  <c r="A1252" i="12" s="1"/>
  <c r="A1253" i="12" s="1"/>
  <c r="A1254" i="12" s="1"/>
  <c r="A1255" i="12" s="1"/>
  <c r="A1256" i="12" s="1"/>
  <c r="A1257" i="12" s="1"/>
  <c r="A1258" i="12" s="1"/>
  <c r="A1259" i="12" s="1"/>
  <c r="A1260" i="12" s="1"/>
  <c r="A1261" i="12" s="1"/>
  <c r="A1262" i="12" s="1"/>
  <c r="A1263" i="12" s="1"/>
  <c r="A1264" i="12" s="1"/>
  <c r="A1265" i="12" s="1"/>
  <c r="A1266" i="12" s="1"/>
  <c r="A1267" i="12" s="1"/>
  <c r="A1268" i="12" s="1"/>
  <c r="A1269" i="12" s="1"/>
  <c r="A1270" i="12" s="1"/>
  <c r="A1271" i="12" s="1"/>
  <c r="A1272" i="12" s="1"/>
  <c r="A1273" i="12" s="1"/>
  <c r="A1274" i="12" s="1"/>
  <c r="A1275" i="12" s="1"/>
  <c r="A1276" i="12" s="1"/>
  <c r="A1277" i="12" s="1"/>
  <c r="A1278" i="12" s="1"/>
  <c r="A1279" i="12" s="1"/>
  <c r="A1280" i="12" s="1"/>
  <c r="A1281" i="12" s="1"/>
  <c r="A1282" i="12" s="1"/>
  <c r="A1283" i="12" s="1"/>
  <c r="A1284" i="12" s="1"/>
  <c r="A1285" i="12" s="1"/>
  <c r="A1286" i="12" s="1"/>
  <c r="A1287" i="12" s="1"/>
  <c r="A1288" i="12" s="1"/>
  <c r="A1289" i="12" s="1"/>
  <c r="A1290" i="12" s="1"/>
  <c r="A1291" i="12" s="1"/>
  <c r="A1292" i="12" s="1"/>
  <c r="A1293" i="12" s="1"/>
  <c r="A1294" i="12" s="1"/>
  <c r="A1295" i="12" s="1"/>
  <c r="A1296" i="12" s="1"/>
  <c r="A1297" i="12" s="1"/>
  <c r="A1298" i="12" s="1"/>
  <c r="A1299" i="12" s="1"/>
  <c r="A1300" i="12" s="1"/>
  <c r="A1301" i="12" s="1"/>
  <c r="A1302" i="12" s="1"/>
  <c r="A1303" i="12" s="1"/>
  <c r="A1304" i="12" s="1"/>
  <c r="A1305" i="12" s="1"/>
  <c r="A1306" i="12" s="1"/>
  <c r="A1307" i="12" s="1"/>
  <c r="A1308" i="12" s="1"/>
  <c r="A1309" i="12" s="1"/>
  <c r="A1310" i="12" s="1"/>
  <c r="A1311" i="12" s="1"/>
  <c r="A1312" i="12" s="1"/>
  <c r="A1313" i="12" s="1"/>
  <c r="A1314" i="12" s="1"/>
  <c r="A1315" i="12" s="1"/>
  <c r="A1316" i="12" s="1"/>
  <c r="A1317" i="12" s="1"/>
  <c r="A1318" i="12" s="1"/>
  <c r="A1319" i="12" s="1"/>
  <c r="A1320" i="12" s="1"/>
  <c r="A1321" i="12" s="1"/>
  <c r="A1322" i="12" s="1"/>
  <c r="A1323" i="12" s="1"/>
  <c r="A1324" i="12" s="1"/>
  <c r="A1325" i="12" s="1"/>
  <c r="A1326" i="12" s="1"/>
  <c r="A1327" i="12" s="1"/>
  <c r="A1328" i="12" s="1"/>
  <c r="A1329" i="12" s="1"/>
  <c r="A1330" i="12" s="1"/>
  <c r="A1331" i="12" s="1"/>
  <c r="A1332" i="12" s="1"/>
  <c r="A1333" i="12" s="1"/>
  <c r="A1334" i="12" s="1"/>
  <c r="A1335" i="12" s="1"/>
  <c r="A1336" i="12" s="1"/>
  <c r="A1337" i="12" s="1"/>
  <c r="A1338" i="12" s="1"/>
  <c r="A1339" i="12" s="1"/>
  <c r="A1340" i="12" s="1"/>
  <c r="A1341" i="12" s="1"/>
  <c r="A1342" i="12" s="1"/>
  <c r="A1343" i="12" s="1"/>
  <c r="A1344" i="12" s="1"/>
  <c r="A1345" i="12" s="1"/>
  <c r="A1346" i="12" s="1"/>
  <c r="A1347" i="12" s="1"/>
  <c r="A1348" i="12" s="1"/>
  <c r="A1349" i="12" s="1"/>
  <c r="A1350" i="12" s="1"/>
  <c r="A1351" i="12" s="1"/>
  <c r="A1352" i="12" s="1"/>
  <c r="A1353" i="12" s="1"/>
  <c r="A1354" i="12" s="1"/>
  <c r="A1355" i="12" s="1"/>
  <c r="A1356" i="12" s="1"/>
  <c r="A1357" i="12" s="1"/>
  <c r="A1358" i="12" s="1"/>
  <c r="A1359" i="12" s="1"/>
  <c r="A1360" i="12" s="1"/>
  <c r="A1361" i="12" s="1"/>
  <c r="A1362" i="12" s="1"/>
  <c r="A1363" i="12" s="1"/>
  <c r="A1364" i="12" s="1"/>
  <c r="A1365" i="12" s="1"/>
  <c r="A1366" i="12" s="1"/>
  <c r="A1367" i="12" s="1"/>
  <c r="A1368" i="12" s="1"/>
  <c r="A1369" i="12" s="1"/>
  <c r="A1370" i="12" s="1"/>
  <c r="A1371" i="12" s="1"/>
  <c r="A1372" i="12" s="1"/>
  <c r="A1373" i="12" s="1"/>
  <c r="A1374" i="12" s="1"/>
  <c r="A1375" i="12" s="1"/>
  <c r="A1376" i="12" s="1"/>
  <c r="A1377" i="12" s="1"/>
  <c r="A1378" i="12" s="1"/>
  <c r="A1379" i="12" s="1"/>
  <c r="A1380" i="12" s="1"/>
  <c r="A1381" i="12" s="1"/>
  <c r="A1382" i="12" s="1"/>
  <c r="A1383" i="12" s="1"/>
  <c r="A1384" i="12" s="1"/>
  <c r="A1385" i="12" s="1"/>
  <c r="A1386" i="12" s="1"/>
  <c r="A1387" i="12" s="1"/>
  <c r="A1388" i="12" s="1"/>
  <c r="A1389" i="12" s="1"/>
  <c r="A1390" i="12" s="1"/>
  <c r="A1391" i="12" s="1"/>
  <c r="A1392" i="12" s="1"/>
  <c r="A1393" i="12" s="1"/>
  <c r="A1394" i="12" s="1"/>
  <c r="A1395" i="12" s="1"/>
  <c r="A1396" i="12" s="1"/>
  <c r="A1397" i="12" s="1"/>
  <c r="A1398" i="12" s="1"/>
  <c r="A1399" i="12" s="1"/>
  <c r="A1400" i="12" s="1"/>
  <c r="A1401" i="12" s="1"/>
  <c r="A1402" i="12" s="1"/>
  <c r="A1403" i="12" s="1"/>
  <c r="A1404" i="12" s="1"/>
  <c r="A1405" i="12" s="1"/>
  <c r="A1406" i="12" s="1"/>
  <c r="A1407" i="12" s="1"/>
  <c r="A1408" i="12" s="1"/>
  <c r="A1409" i="12" s="1"/>
  <c r="A1410" i="12" s="1"/>
  <c r="A1411" i="12" s="1"/>
  <c r="A1412" i="12" s="1"/>
  <c r="A1413" i="12" s="1"/>
  <c r="A1414" i="12" s="1"/>
  <c r="A1415" i="12" s="1"/>
  <c r="A1416" i="12" s="1"/>
  <c r="A1417" i="12" s="1"/>
  <c r="A1418" i="12" s="1"/>
  <c r="A1419" i="12" s="1"/>
  <c r="A1420" i="12" s="1"/>
  <c r="A1421" i="12" s="1"/>
  <c r="A1422" i="12" s="1"/>
  <c r="A1423" i="12" s="1"/>
  <c r="A1424" i="12" s="1"/>
  <c r="A1425" i="12" s="1"/>
  <c r="A1426" i="12" s="1"/>
  <c r="A1427" i="12" s="1"/>
  <c r="A1428" i="12" s="1"/>
  <c r="A1429" i="12" s="1"/>
  <c r="A1430" i="12" s="1"/>
  <c r="A1431" i="12" s="1"/>
  <c r="A1432" i="12" s="1"/>
  <c r="A1433" i="12" s="1"/>
  <c r="A1434" i="12" s="1"/>
  <c r="A1435" i="12" s="1"/>
  <c r="A1436" i="12" s="1"/>
  <c r="A1437" i="12" s="1"/>
  <c r="A1438" i="12" s="1"/>
  <c r="A1439" i="12" s="1"/>
  <c r="A1440" i="12" s="1"/>
  <c r="A1441" i="12" s="1"/>
  <c r="A1442" i="12" s="1"/>
  <c r="A1443" i="12" s="1"/>
  <c r="A1444" i="12" s="1"/>
  <c r="A1445" i="12" s="1"/>
  <c r="A1446" i="12" s="1"/>
  <c r="A1447" i="12" s="1"/>
  <c r="A1448" i="12" s="1"/>
  <c r="A1449" i="12" s="1"/>
  <c r="A1450" i="12" s="1"/>
  <c r="A1451" i="12" s="1"/>
  <c r="A1452" i="12" s="1"/>
  <c r="A1453" i="12" s="1"/>
  <c r="A1454" i="12" s="1"/>
  <c r="A1455" i="12" s="1"/>
  <c r="A1456" i="12" s="1"/>
  <c r="A1457" i="12" s="1"/>
  <c r="A1458" i="12" s="1"/>
  <c r="A1459" i="12" s="1"/>
  <c r="A1460" i="12" s="1"/>
  <c r="A1461" i="12" s="1"/>
  <c r="A1462" i="12" s="1"/>
  <c r="A1463" i="12" s="1"/>
  <c r="A1464" i="12" s="1"/>
  <c r="A1465" i="12" s="1"/>
  <c r="A1466" i="12" s="1"/>
  <c r="A1467" i="12" s="1"/>
  <c r="A1468" i="12" s="1"/>
  <c r="A1469" i="12" s="1"/>
  <c r="A1470" i="12" s="1"/>
  <c r="A1471" i="12" s="1"/>
  <c r="A1472" i="12" s="1"/>
  <c r="A1473" i="12" s="1"/>
  <c r="A1474" i="12" s="1"/>
  <c r="A1475" i="12" s="1"/>
  <c r="A1476" i="12" s="1"/>
  <c r="A1477" i="12" s="1"/>
  <c r="A1478" i="12" s="1"/>
  <c r="A1479" i="12" s="1"/>
  <c r="A1480" i="12" s="1"/>
  <c r="A1481" i="12" s="1"/>
  <c r="A1482" i="12" s="1"/>
  <c r="A1483" i="12" s="1"/>
  <c r="A1484" i="12" s="1"/>
  <c r="A1485" i="12" s="1"/>
  <c r="A1486" i="12" s="1"/>
  <c r="A1487" i="12" s="1"/>
  <c r="A1488" i="12" s="1"/>
  <c r="A1489" i="12" s="1"/>
  <c r="A1490" i="12" s="1"/>
  <c r="A1491" i="12" s="1"/>
  <c r="A1492" i="12" s="1"/>
  <c r="A1493" i="12" s="1"/>
  <c r="A1494" i="12" s="1"/>
  <c r="A1495" i="12" s="1"/>
  <c r="A1496" i="12" s="1"/>
  <c r="A1497" i="12" s="1"/>
  <c r="A1498" i="12" s="1"/>
  <c r="A1499" i="12" s="1"/>
  <c r="A1500" i="12" s="1"/>
  <c r="A1501" i="12" s="1"/>
  <c r="A1502" i="12" s="1"/>
  <c r="A1503" i="12" s="1"/>
  <c r="A1504" i="12" s="1"/>
  <c r="A1505" i="12" s="1"/>
  <c r="A1506" i="12" s="1"/>
  <c r="A1507" i="12" s="1"/>
  <c r="A1508" i="12" s="1"/>
  <c r="A1509" i="12" s="1"/>
  <c r="A1510" i="12" s="1"/>
  <c r="A1511" i="12" s="1"/>
  <c r="A1512" i="12" s="1"/>
  <c r="A1513" i="12" s="1"/>
  <c r="A1514" i="12" s="1"/>
  <c r="A1515" i="12" s="1"/>
  <c r="A1516" i="12" s="1"/>
  <c r="A1517" i="12" s="1"/>
  <c r="A1518" i="12" s="1"/>
  <c r="A1519" i="12" s="1"/>
  <c r="A1520" i="12" s="1"/>
  <c r="A1521" i="12" s="1"/>
  <c r="A1522" i="12" s="1"/>
  <c r="A1523" i="12" s="1"/>
  <c r="A1524" i="12" s="1"/>
  <c r="A1525" i="12" s="1"/>
  <c r="A1526" i="12" s="1"/>
  <c r="A1527" i="12" s="1"/>
  <c r="A1528" i="12" s="1"/>
  <c r="A1529" i="12" s="1"/>
  <c r="A1530" i="12" s="1"/>
  <c r="A1531" i="12" s="1"/>
  <c r="A1532" i="12" s="1"/>
  <c r="A1533" i="12" s="1"/>
  <c r="A1534" i="12" s="1"/>
  <c r="A1535" i="12" s="1"/>
  <c r="A1536" i="12" s="1"/>
  <c r="A1537" i="12" s="1"/>
  <c r="A1538" i="12" s="1"/>
  <c r="A1539" i="12" s="1"/>
  <c r="A1540" i="12" s="1"/>
  <c r="A1541" i="12" s="1"/>
  <c r="A1542" i="12" s="1"/>
  <c r="A1543" i="12" s="1"/>
  <c r="A1544" i="12" s="1"/>
  <c r="A1545" i="12" s="1"/>
  <c r="A1546" i="12" s="1"/>
  <c r="A1547" i="12" s="1"/>
  <c r="A1548" i="12" s="1"/>
  <c r="A1549" i="12" s="1"/>
  <c r="A1550" i="12" s="1"/>
  <c r="A1551" i="12" s="1"/>
  <c r="A1552" i="12" s="1"/>
  <c r="A1553" i="12" s="1"/>
  <c r="A1554" i="12" s="1"/>
  <c r="A1555" i="12" s="1"/>
  <c r="A1556" i="12" s="1"/>
  <c r="A1557" i="12" s="1"/>
  <c r="A1558" i="12" s="1"/>
  <c r="A1559" i="12" s="1"/>
  <c r="A1560" i="12" s="1"/>
  <c r="A1561" i="12" s="1"/>
  <c r="A1562" i="12" s="1"/>
  <c r="A1563" i="12" s="1"/>
  <c r="A1564" i="12" s="1"/>
  <c r="A1565" i="12" s="1"/>
  <c r="A1566" i="12" s="1"/>
  <c r="A1567" i="12" s="1"/>
  <c r="A1568" i="12" s="1"/>
  <c r="A1569" i="12" s="1"/>
  <c r="A1570" i="12" s="1"/>
  <c r="A1571" i="12" s="1"/>
  <c r="A1572" i="12" s="1"/>
  <c r="A1573" i="12" s="1"/>
  <c r="A1574" i="12" s="1"/>
  <c r="A1575" i="12" s="1"/>
  <c r="A1576" i="12" s="1"/>
  <c r="A1577" i="12" s="1"/>
  <c r="A1578" i="12" s="1"/>
  <c r="A1579" i="12" s="1"/>
  <c r="A1580" i="12" s="1"/>
  <c r="A1581" i="12" s="1"/>
  <c r="A1582" i="12" s="1"/>
  <c r="A1583" i="12" s="1"/>
  <c r="A1584" i="12" s="1"/>
  <c r="A1585" i="12" s="1"/>
  <c r="A1586" i="12" s="1"/>
  <c r="A1587" i="12" s="1"/>
  <c r="A1588" i="12" s="1"/>
  <c r="A1589" i="12" s="1"/>
  <c r="A1590" i="12" s="1"/>
  <c r="A1591" i="12" s="1"/>
  <c r="A1592" i="12" s="1"/>
  <c r="A1593" i="12" s="1"/>
  <c r="A1594" i="12" s="1"/>
  <c r="A1595" i="12" s="1"/>
  <c r="A1596" i="12" s="1"/>
  <c r="A1597" i="12" s="1"/>
  <c r="A1598" i="12" s="1"/>
  <c r="A1599" i="12" s="1"/>
  <c r="A1600" i="12" s="1"/>
  <c r="A1601" i="12" s="1"/>
  <c r="A1602" i="12" s="1"/>
  <c r="A1603" i="12" s="1"/>
  <c r="A1604" i="12" s="1"/>
  <c r="A1605" i="12" s="1"/>
  <c r="A1606" i="12" s="1"/>
  <c r="A1607" i="12" s="1"/>
  <c r="A1608" i="12" s="1"/>
  <c r="A1609" i="12" s="1"/>
  <c r="A1610" i="12" s="1"/>
  <c r="A1611" i="12" s="1"/>
  <c r="A1612" i="12" s="1"/>
  <c r="A1613" i="12" s="1"/>
  <c r="A1614" i="12" s="1"/>
  <c r="A1615" i="12" s="1"/>
  <c r="A1616" i="12" s="1"/>
  <c r="A1617" i="12" s="1"/>
  <c r="A1618" i="12" s="1"/>
  <c r="A1619" i="12" s="1"/>
  <c r="A1620" i="12" s="1"/>
  <c r="A1621" i="12" s="1"/>
  <c r="A1622" i="12" s="1"/>
  <c r="A1623" i="12" s="1"/>
  <c r="A1624" i="12" s="1"/>
  <c r="A1625" i="12" s="1"/>
  <c r="A1626" i="12" s="1"/>
  <c r="A1627" i="12" s="1"/>
  <c r="A1628" i="12" s="1"/>
  <c r="A1629" i="12" s="1"/>
  <c r="A1630" i="12" s="1"/>
  <c r="A1631" i="12" s="1"/>
  <c r="A1632" i="12" s="1"/>
  <c r="A1633" i="12" s="1"/>
  <c r="A1634" i="12" s="1"/>
  <c r="A1635" i="12" s="1"/>
  <c r="A1636" i="12" s="1"/>
  <c r="A1637" i="12" s="1"/>
  <c r="A1638" i="12" s="1"/>
  <c r="A1639" i="12" s="1"/>
  <c r="A1640" i="12" s="1"/>
  <c r="A1641" i="12" s="1"/>
  <c r="A1642" i="12" s="1"/>
  <c r="A1643" i="12" s="1"/>
  <c r="A1644" i="12" s="1"/>
  <c r="A1645" i="12" s="1"/>
  <c r="A1646" i="12" s="1"/>
  <c r="A1647" i="12" s="1"/>
  <c r="A1648" i="12" s="1"/>
  <c r="A1649" i="12" s="1"/>
  <c r="A1650" i="12" s="1"/>
  <c r="A1651" i="12" s="1"/>
  <c r="A1652" i="12" s="1"/>
  <c r="A1653" i="12" s="1"/>
  <c r="A1654" i="12" s="1"/>
  <c r="A1655" i="12" s="1"/>
  <c r="A1656" i="12" s="1"/>
  <c r="A1657" i="12" s="1"/>
  <c r="A1658" i="12" s="1"/>
  <c r="A1659" i="12" s="1"/>
  <c r="A1660" i="12" s="1"/>
  <c r="A1661" i="12" s="1"/>
  <c r="A1662" i="12" s="1"/>
  <c r="A1663" i="12" s="1"/>
  <c r="A1664" i="12" s="1"/>
  <c r="A1665" i="12" s="1"/>
  <c r="A1666" i="12" s="1"/>
  <c r="A1667" i="12" s="1"/>
  <c r="A1668" i="12" s="1"/>
  <c r="A1669" i="12" s="1"/>
  <c r="A1670" i="12" s="1"/>
  <c r="A1671" i="12" s="1"/>
  <c r="A1672" i="12" s="1"/>
  <c r="A1673" i="12" s="1"/>
  <c r="A1674" i="12" s="1"/>
  <c r="A1675" i="12" s="1"/>
  <c r="A1676" i="12" s="1"/>
  <c r="A1677" i="12" s="1"/>
  <c r="A1678" i="12" s="1"/>
  <c r="A1679" i="12" s="1"/>
  <c r="A1680" i="12" s="1"/>
  <c r="A1681" i="12" s="1"/>
  <c r="A1682" i="12" s="1"/>
  <c r="A1683" i="12" s="1"/>
  <c r="A1684" i="12" s="1"/>
  <c r="A1685" i="12" s="1"/>
  <c r="A1686" i="12" s="1"/>
  <c r="A1687" i="12" s="1"/>
  <c r="A1688" i="12" s="1"/>
  <c r="A1689" i="12" s="1"/>
  <c r="A1690" i="12" s="1"/>
  <c r="A1691" i="12" s="1"/>
  <c r="A1692" i="12" s="1"/>
  <c r="A1693" i="12" s="1"/>
  <c r="A1694" i="12" s="1"/>
  <c r="A1695" i="12" s="1"/>
  <c r="A1696" i="12" s="1"/>
  <c r="A1697" i="12" s="1"/>
  <c r="A1698" i="12" s="1"/>
  <c r="A1699" i="12" s="1"/>
  <c r="A1700" i="12" s="1"/>
  <c r="A1701" i="12" s="1"/>
  <c r="A1702" i="12" s="1"/>
  <c r="A1703" i="12" s="1"/>
  <c r="A1704" i="12" s="1"/>
  <c r="A1705" i="12" s="1"/>
  <c r="A1706" i="12" s="1"/>
  <c r="A1707" i="12" s="1"/>
  <c r="A1708" i="12" s="1"/>
  <c r="A1709" i="12" s="1"/>
  <c r="A1710" i="12" s="1"/>
  <c r="A1711" i="12" s="1"/>
  <c r="A1712" i="12" s="1"/>
  <c r="A1713" i="12" s="1"/>
  <c r="A1714" i="12" s="1"/>
  <c r="A1715" i="12" s="1"/>
  <c r="A1716" i="12" s="1"/>
  <c r="A1717" i="12" s="1"/>
  <c r="A1718" i="12" s="1"/>
  <c r="A1719" i="12" s="1"/>
  <c r="A1720" i="12" s="1"/>
  <c r="A1721" i="12" s="1"/>
  <c r="A1722" i="12" s="1"/>
  <c r="A1723" i="12" s="1"/>
  <c r="A1724" i="12" s="1"/>
  <c r="A1725" i="12" s="1"/>
  <c r="A1726" i="12" s="1"/>
  <c r="A1727" i="12" s="1"/>
  <c r="A1728" i="12" s="1"/>
  <c r="A1729" i="12" s="1"/>
  <c r="A1730" i="12" s="1"/>
  <c r="A1731" i="12" s="1"/>
  <c r="A1732" i="12" s="1"/>
  <c r="A1733" i="12" s="1"/>
  <c r="A1734" i="12" s="1"/>
  <c r="A1735" i="12" s="1"/>
  <c r="A1736" i="12" s="1"/>
  <c r="A1737" i="12" s="1"/>
  <c r="A1738" i="12" s="1"/>
  <c r="A1739" i="12" s="1"/>
  <c r="A1740" i="12" s="1"/>
  <c r="A1741" i="12" s="1"/>
  <c r="A1742" i="12" s="1"/>
  <c r="A1743" i="12" s="1"/>
  <c r="A1744" i="12" s="1"/>
  <c r="A1745" i="12" s="1"/>
  <c r="A1746" i="12" s="1"/>
  <c r="A1747" i="12" s="1"/>
  <c r="A1748" i="12" s="1"/>
  <c r="A1749" i="12" s="1"/>
  <c r="A1750" i="12" s="1"/>
  <c r="A1751" i="12" s="1"/>
  <c r="A1752" i="12" s="1"/>
  <c r="A1753" i="12" s="1"/>
  <c r="A1754" i="12" s="1"/>
  <c r="A1755" i="12" s="1"/>
  <c r="A1756" i="12" s="1"/>
  <c r="A1757" i="12" s="1"/>
  <c r="A1758" i="12" s="1"/>
  <c r="A1759" i="12" s="1"/>
  <c r="A1760" i="12" s="1"/>
  <c r="A1761" i="12" s="1"/>
  <c r="A1762" i="12" s="1"/>
  <c r="A1763" i="12" s="1"/>
  <c r="A1764" i="12" s="1"/>
  <c r="A1765" i="12" s="1"/>
  <c r="A1766" i="12" s="1"/>
  <c r="A1767" i="12" s="1"/>
  <c r="A1768" i="12" s="1"/>
  <c r="A1769" i="12" s="1"/>
  <c r="A1770" i="12" s="1"/>
  <c r="A1771" i="12" s="1"/>
  <c r="A1772" i="12" s="1"/>
  <c r="A1773" i="12" s="1"/>
  <c r="A1774" i="12" s="1"/>
  <c r="A1775" i="12" s="1"/>
  <c r="A1776" i="12" s="1"/>
  <c r="A1777" i="12" s="1"/>
  <c r="A1778" i="12" s="1"/>
  <c r="A1779" i="12" s="1"/>
  <c r="A1780" i="12" s="1"/>
  <c r="A1781" i="12" s="1"/>
  <c r="A1782" i="12" s="1"/>
  <c r="A1783" i="12" s="1"/>
  <c r="A1784" i="12" s="1"/>
  <c r="A1785" i="12" s="1"/>
  <c r="A1786" i="12" s="1"/>
  <c r="A1787" i="12" s="1"/>
  <c r="A1788" i="12" s="1"/>
  <c r="A1789" i="12" s="1"/>
  <c r="A1790" i="12" s="1"/>
  <c r="A1791" i="12" s="1"/>
  <c r="A1792" i="12" s="1"/>
  <c r="A1793" i="12" s="1"/>
  <c r="A1794" i="12" s="1"/>
  <c r="A1795" i="12" s="1"/>
  <c r="A1796" i="12" s="1"/>
  <c r="A1797" i="12" s="1"/>
  <c r="A1798" i="12" s="1"/>
  <c r="A1799" i="12" s="1"/>
  <c r="A1800" i="12" s="1"/>
  <c r="A1801" i="12" s="1"/>
  <c r="A1802" i="12" s="1"/>
  <c r="A1803" i="12" s="1"/>
  <c r="A1804" i="12" s="1"/>
  <c r="A1805" i="12" s="1"/>
  <c r="A1806" i="12" s="1"/>
  <c r="A1807" i="12" s="1"/>
  <c r="A1808" i="12" s="1"/>
  <c r="A1809" i="12" s="1"/>
  <c r="A1810" i="12" s="1"/>
  <c r="A1811" i="12" s="1"/>
  <c r="A1812" i="12" s="1"/>
  <c r="A1813" i="12" s="1"/>
  <c r="A1814" i="12" s="1"/>
  <c r="A1815" i="12" s="1"/>
  <c r="A1816" i="12" s="1"/>
  <c r="A1817" i="12" s="1"/>
  <c r="A1818" i="12" s="1"/>
  <c r="A1819" i="12" s="1"/>
  <c r="A1820" i="12" s="1"/>
  <c r="A1821" i="12" s="1"/>
  <c r="A1822" i="12" s="1"/>
  <c r="A1823" i="12" s="1"/>
  <c r="A1824" i="12" s="1"/>
  <c r="A1825" i="12" s="1"/>
  <c r="A1826" i="12" s="1"/>
  <c r="A1827" i="12" s="1"/>
  <c r="A1828" i="12" s="1"/>
  <c r="A1829" i="12" s="1"/>
  <c r="A1830" i="12" s="1"/>
  <c r="A1831" i="12" s="1"/>
  <c r="A1832" i="12" s="1"/>
  <c r="A1833" i="12" s="1"/>
  <c r="A1834" i="12" s="1"/>
  <c r="A1835" i="12" s="1"/>
  <c r="A1836" i="12" s="1"/>
  <c r="A1837" i="12" s="1"/>
  <c r="A1838" i="12" s="1"/>
  <c r="A1839" i="12" s="1"/>
  <c r="A1840" i="12" s="1"/>
  <c r="A1841" i="12" s="1"/>
  <c r="A1842" i="12" s="1"/>
  <c r="A1843" i="12" s="1"/>
  <c r="A1844" i="12" s="1"/>
  <c r="A1845" i="12" s="1"/>
  <c r="A1846" i="12" s="1"/>
  <c r="A1847" i="12" s="1"/>
  <c r="A1848" i="12" s="1"/>
  <c r="A1849" i="12" s="1"/>
  <c r="A1850" i="12" s="1"/>
  <c r="A1851" i="12" s="1"/>
  <c r="A1852" i="12" s="1"/>
  <c r="A1853" i="12" s="1"/>
  <c r="A1854" i="12" s="1"/>
  <c r="A1855" i="12" s="1"/>
  <c r="A1856" i="12" s="1"/>
  <c r="A1857" i="12" s="1"/>
  <c r="A1858" i="12" s="1"/>
  <c r="A1859" i="12" s="1"/>
  <c r="A1860" i="12" s="1"/>
  <c r="A1861" i="12" s="1"/>
  <c r="A1862" i="12" s="1"/>
  <c r="A1863" i="12" s="1"/>
  <c r="A1864" i="12" s="1"/>
  <c r="A1865" i="12" s="1"/>
  <c r="A1866" i="12" s="1"/>
  <c r="A1867" i="12" s="1"/>
  <c r="A1868" i="12" s="1"/>
  <c r="A1869" i="12" s="1"/>
  <c r="A1870" i="12" s="1"/>
  <c r="A1871" i="12" s="1"/>
  <c r="A1872" i="12" s="1"/>
  <c r="A1873" i="12" s="1"/>
  <c r="A1874" i="12" s="1"/>
  <c r="A1875" i="12" s="1"/>
  <c r="A1876" i="12" s="1"/>
  <c r="A1877" i="12" s="1"/>
  <c r="A1878" i="12" s="1"/>
  <c r="A1879" i="12" s="1"/>
  <c r="A1880" i="12" s="1"/>
  <c r="A1881" i="12" s="1"/>
  <c r="A1882" i="12" s="1"/>
  <c r="A1883" i="12" s="1"/>
  <c r="A1884" i="12" s="1"/>
  <c r="A1885" i="12" s="1"/>
  <c r="A1886" i="12" s="1"/>
  <c r="A1887" i="12" s="1"/>
  <c r="A1888" i="12" s="1"/>
  <c r="A1889" i="12" s="1"/>
  <c r="A1890" i="12" s="1"/>
  <c r="A1891" i="12" s="1"/>
  <c r="A1892" i="12" s="1"/>
  <c r="A1893" i="12" s="1"/>
  <c r="A1894" i="12" s="1"/>
  <c r="A1895" i="12" s="1"/>
  <c r="A1896" i="12" s="1"/>
  <c r="A1897" i="12" s="1"/>
  <c r="A1898" i="12" s="1"/>
  <c r="A1899" i="12" s="1"/>
  <c r="A1900" i="12" s="1"/>
  <c r="A1901" i="12" s="1"/>
  <c r="A1902" i="12" s="1"/>
  <c r="A1903" i="12" s="1"/>
  <c r="A1904" i="12" s="1"/>
  <c r="A1905" i="12" s="1"/>
  <c r="A1906" i="12" s="1"/>
  <c r="A1907" i="12" s="1"/>
  <c r="A1908" i="12" s="1"/>
  <c r="A1909" i="12" s="1"/>
  <c r="A1910" i="12" s="1"/>
  <c r="A1911" i="12" s="1"/>
  <c r="A1912" i="12" s="1"/>
  <c r="A1913" i="12" s="1"/>
  <c r="A1914" i="12" s="1"/>
  <c r="A1915" i="12" s="1"/>
  <c r="A1916" i="12" s="1"/>
  <c r="A1917" i="12" s="1"/>
  <c r="A1918" i="12" s="1"/>
  <c r="A1919" i="12" s="1"/>
  <c r="A1920" i="12" s="1"/>
  <c r="A1921" i="12" s="1"/>
  <c r="A1922" i="12" s="1"/>
  <c r="A1923" i="12" s="1"/>
  <c r="A1924" i="12" s="1"/>
  <c r="A1925" i="12" s="1"/>
  <c r="A1926" i="12" s="1"/>
  <c r="A1927" i="12" s="1"/>
  <c r="A1928" i="12" s="1"/>
  <c r="A1929" i="12" s="1"/>
  <c r="A1930" i="12" s="1"/>
  <c r="A1931" i="12" s="1"/>
  <c r="A1932" i="12" s="1"/>
  <c r="A1933" i="12" s="1"/>
  <c r="A1934" i="12" s="1"/>
  <c r="A1935" i="12" s="1"/>
  <c r="A1936" i="12" s="1"/>
  <c r="A1937" i="12" s="1"/>
  <c r="A1938" i="12" s="1"/>
  <c r="A1939" i="12" s="1"/>
  <c r="A1940" i="12" s="1"/>
  <c r="A1941" i="12" s="1"/>
  <c r="A1942" i="12" s="1"/>
  <c r="A1943" i="12" s="1"/>
  <c r="A1944" i="12" s="1"/>
  <c r="A1945" i="12" s="1"/>
  <c r="A1946" i="12" s="1"/>
  <c r="A1947" i="12" s="1"/>
  <c r="A1948" i="12" s="1"/>
  <c r="A1949" i="12" s="1"/>
  <c r="A1950" i="12" s="1"/>
  <c r="A1951" i="12" s="1"/>
  <c r="A1952" i="12" s="1"/>
  <c r="A1953" i="12" s="1"/>
  <c r="A1954" i="12" s="1"/>
  <c r="A1955" i="12" s="1"/>
  <c r="A1956" i="12" s="1"/>
  <c r="A1957" i="12" s="1"/>
  <c r="A1958" i="12" s="1"/>
  <c r="A1959" i="12" s="1"/>
  <c r="A1960" i="12" s="1"/>
  <c r="A1961" i="12" s="1"/>
  <c r="A1962" i="12" s="1"/>
  <c r="A1963" i="12" s="1"/>
  <c r="A1964" i="12" s="1"/>
  <c r="A1965" i="12" s="1"/>
  <c r="A1966" i="12" s="1"/>
  <c r="A1967" i="12" s="1"/>
  <c r="A1968" i="12" s="1"/>
  <c r="A1969" i="12" s="1"/>
  <c r="A1970" i="12" s="1"/>
  <c r="A1971" i="12" s="1"/>
  <c r="A1972" i="12" s="1"/>
  <c r="A1973" i="12" s="1"/>
  <c r="A1974" i="12" s="1"/>
  <c r="A1975" i="12" s="1"/>
  <c r="A1976" i="12" s="1"/>
  <c r="A1977" i="12" s="1"/>
  <c r="A1978" i="12" s="1"/>
  <c r="A1979" i="12" s="1"/>
  <c r="A1980" i="12" s="1"/>
  <c r="A1981" i="12" s="1"/>
  <c r="A1982" i="12" s="1"/>
  <c r="A1983" i="12" s="1"/>
  <c r="A1984" i="12" s="1"/>
  <c r="A1985" i="12" s="1"/>
  <c r="A1986" i="12" s="1"/>
  <c r="A1987" i="12" s="1"/>
  <c r="A1988" i="12" s="1"/>
  <c r="A1989" i="12" s="1"/>
  <c r="A1990" i="12" s="1"/>
  <c r="A1991" i="12" s="1"/>
  <c r="A1992" i="12" s="1"/>
  <c r="A1993" i="12" s="1"/>
  <c r="A1994" i="12" s="1"/>
  <c r="A1995" i="12" s="1"/>
  <c r="A1996" i="12" s="1"/>
  <c r="A1997" i="12" s="1"/>
  <c r="A1998" i="12" s="1"/>
  <c r="A1999" i="12" s="1"/>
  <c r="A2000" i="12" s="1"/>
  <c r="A2001" i="12" s="1"/>
  <c r="A2002" i="12" s="1"/>
  <c r="A2003" i="12" s="1"/>
  <c r="A2004" i="12" s="1"/>
  <c r="A2005" i="12" s="1"/>
  <c r="A2006" i="12" s="1"/>
  <c r="A2007" i="12" s="1"/>
  <c r="A2008" i="12" s="1"/>
  <c r="A2009" i="12" s="1"/>
  <c r="A2010" i="12" s="1"/>
  <c r="A2011" i="12" s="1"/>
  <c r="A2012" i="12" s="1"/>
  <c r="A2013" i="12" s="1"/>
  <c r="A2014" i="12" s="1"/>
  <c r="A2015" i="12" s="1"/>
  <c r="A2016" i="12" s="1"/>
  <c r="A2017" i="12" s="1"/>
  <c r="A2018" i="12" s="1"/>
  <c r="A2019" i="12" s="1"/>
  <c r="A2020" i="12" s="1"/>
  <c r="A2021" i="12" s="1"/>
  <c r="A2022" i="12" s="1"/>
  <c r="A2023" i="12" s="1"/>
  <c r="A2024" i="12" s="1"/>
  <c r="A2025" i="12" s="1"/>
  <c r="A2026" i="12" s="1"/>
  <c r="A2027" i="12" s="1"/>
  <c r="A2028" i="12" s="1"/>
  <c r="A2029" i="12" s="1"/>
  <c r="A2030" i="12" s="1"/>
  <c r="A2031" i="12" s="1"/>
  <c r="A2032" i="12" s="1"/>
  <c r="A2033" i="12" s="1"/>
  <c r="A2034" i="12" s="1"/>
  <c r="A2035" i="12" s="1"/>
  <c r="A2036" i="12" s="1"/>
  <c r="A2037" i="12" s="1"/>
  <c r="A2038" i="12" s="1"/>
  <c r="A2039" i="12" s="1"/>
  <c r="A2040" i="12" s="1"/>
  <c r="A2041" i="12" s="1"/>
  <c r="A2042" i="12" s="1"/>
  <c r="A2043" i="12" s="1"/>
  <c r="A2044" i="12" s="1"/>
  <c r="A2045" i="12" s="1"/>
  <c r="A2046" i="12" s="1"/>
  <c r="A2047" i="12" s="1"/>
  <c r="A2048" i="12" s="1"/>
  <c r="A2049" i="12" s="1"/>
  <c r="A2050" i="12" s="1"/>
  <c r="A2051" i="12" s="1"/>
  <c r="A2052" i="12" s="1"/>
  <c r="A2053" i="12" s="1"/>
  <c r="A2054" i="12" s="1"/>
  <c r="A2055" i="12" s="1"/>
  <c r="A2056" i="12" s="1"/>
  <c r="A2057" i="12" s="1"/>
  <c r="A2058" i="12" s="1"/>
  <c r="A2059" i="12" s="1"/>
  <c r="A2060" i="12" s="1"/>
  <c r="A2061" i="12" s="1"/>
  <c r="A2062" i="12" s="1"/>
  <c r="A2063" i="12" s="1"/>
  <c r="A2064" i="12" s="1"/>
  <c r="A2065" i="12" s="1"/>
  <c r="A2066" i="12" s="1"/>
  <c r="A2067" i="12" s="1"/>
  <c r="A2068" i="12" s="1"/>
  <c r="A2069" i="12" s="1"/>
  <c r="A2070" i="12" s="1"/>
  <c r="A2071" i="12" s="1"/>
  <c r="A2072" i="12" s="1"/>
  <c r="A2073" i="12" s="1"/>
  <c r="A2074" i="12" s="1"/>
  <c r="A2075" i="12" s="1"/>
  <c r="A2076" i="12" s="1"/>
  <c r="A2077" i="12" s="1"/>
  <c r="A2078" i="12" s="1"/>
  <c r="A2079" i="12" s="1"/>
  <c r="A2080" i="12" s="1"/>
  <c r="A2081" i="12" s="1"/>
  <c r="A2082" i="12" s="1"/>
  <c r="A2083" i="12" s="1"/>
  <c r="A2084" i="12" s="1"/>
  <c r="A2085" i="12" s="1"/>
  <c r="A2086" i="12" s="1"/>
  <c r="A2087" i="12" s="1"/>
  <c r="A2088" i="12" s="1"/>
  <c r="A2089" i="12" s="1"/>
  <c r="A2090" i="12" s="1"/>
  <c r="A2091" i="12" s="1"/>
  <c r="A2092" i="12" s="1"/>
  <c r="A2093" i="12" s="1"/>
  <c r="A2094" i="12" s="1"/>
  <c r="A2095" i="12" s="1"/>
  <c r="A2096" i="12" s="1"/>
  <c r="G91" i="12" l="1"/>
  <c r="E89" i="12"/>
  <c r="F89" i="12"/>
  <c r="G92" i="12" l="1"/>
  <c r="E90" i="12"/>
  <c r="F90" i="12"/>
  <c r="G93" i="12" l="1"/>
  <c r="E91" i="12"/>
  <c r="F91" i="12"/>
  <c r="F92" i="12" l="1"/>
  <c r="E92" i="12"/>
  <c r="G94" i="12"/>
  <c r="G95" i="12" l="1"/>
  <c r="F93" i="12"/>
  <c r="E93" i="12" l="1"/>
  <c r="E94" i="12"/>
  <c r="F94" i="12"/>
  <c r="G96" i="12"/>
  <c r="G97" i="12" l="1"/>
  <c r="F95" i="12"/>
  <c r="E95" i="12" l="1"/>
  <c r="F96" i="12"/>
  <c r="E96" i="12"/>
  <c r="G98" i="12"/>
  <c r="G99" i="12" l="1"/>
  <c r="F97" i="12"/>
  <c r="E97" i="12" l="1"/>
  <c r="F98" i="12"/>
  <c r="G100" i="12"/>
  <c r="E98" i="12" l="1"/>
  <c r="G101" i="12"/>
  <c r="F99" i="12"/>
  <c r="E99" i="12" l="1"/>
  <c r="F100" i="12"/>
  <c r="E100" i="12"/>
  <c r="G102" i="12"/>
  <c r="G103" i="12" l="1"/>
  <c r="F101" i="12"/>
  <c r="E101" i="12" l="1"/>
  <c r="E102" i="12"/>
  <c r="F102" i="12"/>
  <c r="G104" i="12"/>
  <c r="G105" i="12" l="1"/>
  <c r="F103" i="12"/>
  <c r="E103" i="12"/>
  <c r="F104" i="12" l="1"/>
  <c r="E104" i="12"/>
  <c r="G106" i="12"/>
  <c r="G107" i="12" l="1"/>
  <c r="F105" i="12"/>
  <c r="E105" i="12"/>
  <c r="E106" i="12" l="1"/>
  <c r="F106" i="12"/>
  <c r="G108" i="12"/>
  <c r="G109" i="12" l="1"/>
  <c r="F107" i="12"/>
  <c r="E107" i="12"/>
  <c r="F108" i="12" l="1"/>
  <c r="E108" i="12"/>
  <c r="G110" i="12"/>
  <c r="G111" i="12" l="1"/>
  <c r="F109" i="12"/>
  <c r="E109" i="12"/>
  <c r="E110" i="12" l="1"/>
  <c r="F110" i="12"/>
  <c r="G112" i="12"/>
  <c r="G113" i="12" l="1"/>
  <c r="F111" i="12"/>
  <c r="E111" i="12"/>
  <c r="F112" i="12" l="1"/>
  <c r="E112" i="12"/>
  <c r="G114" i="12"/>
  <c r="G115" i="12" l="1"/>
  <c r="F113" i="12"/>
  <c r="E113" i="12"/>
  <c r="E114" i="12" l="1"/>
  <c r="F114" i="12"/>
  <c r="G116" i="12"/>
  <c r="G117" i="12" l="1"/>
  <c r="F115" i="12"/>
  <c r="E115" i="12"/>
  <c r="E116" i="12" l="1"/>
  <c r="F116" i="12"/>
  <c r="G118" i="12"/>
  <c r="G119" i="12" l="1"/>
  <c r="F117" i="12"/>
  <c r="E117" i="12"/>
  <c r="E118" i="12" l="1"/>
  <c r="F118" i="12"/>
  <c r="G120" i="12"/>
  <c r="G121" i="12" l="1"/>
  <c r="F119" i="12"/>
  <c r="E119" i="12"/>
  <c r="E120" i="12" l="1"/>
  <c r="F120" i="12"/>
  <c r="G122" i="12"/>
  <c r="G123" i="12" l="1"/>
  <c r="F121" i="12"/>
  <c r="E121" i="12"/>
  <c r="E122" i="12" l="1"/>
  <c r="F122" i="12"/>
  <c r="G124" i="12"/>
  <c r="G125" i="12" l="1"/>
  <c r="F123" i="12"/>
  <c r="E123" i="12"/>
  <c r="E124" i="12" l="1"/>
  <c r="F124" i="12"/>
  <c r="G126" i="12"/>
  <c r="G127" i="12" l="1"/>
  <c r="F125" i="12"/>
  <c r="E125" i="12"/>
  <c r="E126" i="12" l="1"/>
  <c r="F126" i="12"/>
  <c r="G128" i="12"/>
  <c r="G129" i="12" l="1"/>
  <c r="F127" i="12"/>
  <c r="E127" i="12"/>
  <c r="E128" i="12" l="1"/>
  <c r="F128" i="12"/>
  <c r="G130" i="12"/>
  <c r="G131" i="12" l="1"/>
  <c r="F129" i="12"/>
  <c r="E129" i="12"/>
  <c r="E130" i="12" l="1"/>
  <c r="F130" i="12"/>
  <c r="G132" i="12"/>
  <c r="G133" i="12" l="1"/>
  <c r="F131" i="12"/>
  <c r="E131" i="12"/>
  <c r="E132" i="12" l="1"/>
  <c r="F132" i="12"/>
  <c r="G134" i="12"/>
  <c r="G135" i="12" l="1"/>
  <c r="F133" i="12"/>
  <c r="E133" i="12"/>
  <c r="E134" i="12" l="1"/>
  <c r="F134" i="12"/>
  <c r="G136" i="12"/>
  <c r="G137" i="12" l="1"/>
  <c r="F135" i="12"/>
  <c r="E135" i="12"/>
  <c r="F136" i="12" l="1"/>
  <c r="E136" i="12"/>
  <c r="G138" i="12"/>
  <c r="G139" i="12" l="1"/>
  <c r="E137" i="12"/>
  <c r="F137" i="12"/>
  <c r="E138" i="12" l="1"/>
  <c r="F138" i="12"/>
  <c r="G140" i="12"/>
  <c r="G141" i="12" l="1"/>
  <c r="F139" i="12"/>
  <c r="E139" i="12"/>
  <c r="E140" i="12" l="1"/>
  <c r="F140" i="12"/>
  <c r="G142" i="12"/>
  <c r="G143" i="12" l="1"/>
  <c r="F141" i="12"/>
  <c r="E141" i="12"/>
  <c r="E142" i="12" l="1"/>
  <c r="F142" i="12"/>
  <c r="G144" i="12"/>
  <c r="G145" i="12" l="1"/>
  <c r="F143" i="12"/>
  <c r="E143" i="12"/>
  <c r="F144" i="12" l="1"/>
  <c r="E144" i="12"/>
  <c r="G146" i="12"/>
  <c r="G147" i="12" l="1"/>
  <c r="E145" i="12"/>
  <c r="F145" i="12"/>
  <c r="E146" i="12" l="1"/>
  <c r="F146" i="12"/>
  <c r="G148" i="12"/>
  <c r="G149" i="12" l="1"/>
  <c r="F147" i="12"/>
  <c r="E147" i="12"/>
  <c r="E148" i="12" l="1"/>
  <c r="F148" i="12"/>
  <c r="G150" i="12"/>
  <c r="G151" i="12" l="1"/>
  <c r="F149" i="12"/>
  <c r="E149" i="12"/>
  <c r="E150" i="12" l="1"/>
  <c r="F150" i="12"/>
  <c r="G152" i="12"/>
  <c r="G153" i="12" l="1"/>
  <c r="F151" i="12"/>
  <c r="E151" i="12"/>
  <c r="F152" i="12" l="1"/>
  <c r="E152" i="12"/>
  <c r="G154" i="12"/>
  <c r="E153" i="12" l="1"/>
  <c r="F153" i="12"/>
  <c r="G155" i="12"/>
  <c r="G156" i="12" l="1"/>
  <c r="E154" i="12"/>
  <c r="F154" i="12"/>
  <c r="F155" i="12" l="1"/>
  <c r="E155" i="12"/>
  <c r="G157" i="12"/>
  <c r="G158" i="12" l="1"/>
  <c r="E156" i="12"/>
  <c r="F156" i="12"/>
  <c r="F157" i="12" l="1"/>
  <c r="E157" i="12"/>
  <c r="G159" i="12"/>
  <c r="E158" i="12" l="1"/>
  <c r="F158" i="12"/>
  <c r="G160" i="12"/>
  <c r="G161" i="12" l="1"/>
  <c r="F159" i="12"/>
  <c r="E159" i="12"/>
  <c r="E160" i="12" l="1"/>
  <c r="F160" i="12"/>
  <c r="G162" i="12"/>
  <c r="G163" i="12" l="1"/>
  <c r="F161" i="12"/>
  <c r="E161" i="12"/>
  <c r="E162" i="12" l="1"/>
  <c r="F162" i="12"/>
  <c r="G164" i="12"/>
  <c r="G165" i="12" l="1"/>
  <c r="F163" i="12"/>
  <c r="E163" i="12"/>
  <c r="E164" i="12" l="1"/>
  <c r="F164" i="12"/>
  <c r="G166" i="12"/>
  <c r="G167" i="12" l="1"/>
  <c r="F165" i="12"/>
  <c r="E165" i="12"/>
  <c r="E166" i="12" l="1"/>
  <c r="F166" i="12"/>
  <c r="G168" i="12"/>
  <c r="G169" i="12" l="1"/>
  <c r="F167" i="12"/>
  <c r="E167" i="12"/>
  <c r="E168" i="12" l="1"/>
  <c r="F168" i="12"/>
  <c r="G170" i="12"/>
  <c r="G171" i="12" l="1"/>
  <c r="F169" i="12"/>
  <c r="E169" i="12"/>
  <c r="E170" i="12" l="1"/>
  <c r="F170" i="12"/>
  <c r="G172" i="12"/>
  <c r="G173" i="12" l="1"/>
  <c r="F171" i="12"/>
  <c r="E171" i="12"/>
  <c r="E172" i="12" l="1"/>
  <c r="F172" i="12"/>
  <c r="G174" i="12"/>
  <c r="G175" i="12" l="1"/>
  <c r="F173" i="12"/>
  <c r="E173" i="12"/>
  <c r="E174" i="12" l="1"/>
  <c r="F174" i="12"/>
  <c r="G176" i="12"/>
  <c r="G177" i="12" l="1"/>
  <c r="F175" i="12"/>
  <c r="E175" i="12"/>
  <c r="E176" i="12" l="1"/>
  <c r="F176" i="12"/>
  <c r="G178" i="12"/>
  <c r="G179" i="12" l="1"/>
  <c r="F177" i="12"/>
  <c r="E177" i="12"/>
  <c r="E178" i="12" l="1"/>
  <c r="F178" i="12"/>
  <c r="G180" i="12"/>
  <c r="G181" i="12" l="1"/>
  <c r="F179" i="12"/>
  <c r="E179" i="12"/>
  <c r="G182" i="12" l="1"/>
  <c r="E180" i="12"/>
  <c r="F180" i="12"/>
  <c r="G183" i="12" l="1"/>
  <c r="F181" i="12"/>
  <c r="E181" i="12"/>
  <c r="G184" i="12" l="1"/>
  <c r="F182" i="12"/>
  <c r="E182" i="12"/>
  <c r="E183" i="12" l="1"/>
  <c r="F183" i="12"/>
  <c r="G185" i="12"/>
  <c r="G186" i="12" l="1"/>
  <c r="F184" i="12"/>
  <c r="E184" i="12"/>
  <c r="G187" i="12" l="1"/>
  <c r="F185" i="12"/>
  <c r="E185" i="12"/>
  <c r="E186" i="12" l="1"/>
  <c r="F186" i="12"/>
  <c r="G188" i="12"/>
  <c r="G189" i="12" l="1"/>
  <c r="E187" i="12"/>
  <c r="F187" i="12"/>
  <c r="F188" i="12" l="1"/>
  <c r="E188" i="12"/>
  <c r="G190" i="12"/>
  <c r="G191" i="12" l="1"/>
  <c r="E189" i="12"/>
  <c r="F189" i="12"/>
  <c r="F190" i="12" l="1"/>
  <c r="E190" i="12"/>
  <c r="G192" i="12"/>
  <c r="G193" i="12" l="1"/>
  <c r="E191" i="12"/>
  <c r="F191" i="12"/>
  <c r="F192" i="12" l="1"/>
  <c r="E192" i="12"/>
  <c r="G194" i="12"/>
  <c r="F193" i="12" l="1"/>
  <c r="E193" i="12"/>
  <c r="G195" i="12"/>
  <c r="F194" i="12" l="1"/>
  <c r="E194" i="12"/>
  <c r="G196" i="12"/>
  <c r="G197" i="12" l="1"/>
  <c r="E195" i="12"/>
  <c r="F195" i="12"/>
  <c r="F196" i="12" l="1"/>
  <c r="E196" i="12"/>
  <c r="G198" i="12"/>
  <c r="F197" i="12" l="1"/>
  <c r="E197" i="12"/>
  <c r="G199" i="12"/>
  <c r="F198" i="12" l="1"/>
  <c r="E198" i="12"/>
  <c r="G200" i="12"/>
  <c r="G201" i="12" l="1"/>
  <c r="E199" i="12"/>
  <c r="F199" i="12"/>
  <c r="F200" i="12" l="1"/>
  <c r="E200" i="12"/>
  <c r="G202" i="12"/>
  <c r="F201" i="12" l="1"/>
  <c r="E201" i="12"/>
  <c r="G203" i="12"/>
  <c r="G204" i="12" l="1"/>
  <c r="E202" i="12"/>
  <c r="F202" i="12"/>
  <c r="E203" i="12" l="1"/>
  <c r="F203" i="12"/>
  <c r="G205" i="12"/>
  <c r="G206" i="12" l="1"/>
  <c r="F204" i="12"/>
  <c r="E204" i="12"/>
  <c r="E205" i="12" l="1"/>
  <c r="F205" i="12"/>
  <c r="G207" i="12"/>
  <c r="G208" i="12" l="1"/>
  <c r="F206" i="12"/>
  <c r="E206" i="12"/>
  <c r="E207" i="12" l="1"/>
  <c r="F207" i="12"/>
  <c r="G209" i="12"/>
  <c r="G210" i="12" l="1"/>
  <c r="F208" i="12"/>
  <c r="E208" i="12"/>
  <c r="F209" i="12" l="1"/>
  <c r="E209" i="12"/>
  <c r="G211" i="12"/>
  <c r="F210" i="12" l="1"/>
  <c r="E210" i="12"/>
  <c r="G212" i="12"/>
  <c r="G213" i="12" l="1"/>
  <c r="E211" i="12"/>
  <c r="F211" i="12"/>
  <c r="F212" i="12" l="1"/>
  <c r="E212" i="12"/>
  <c r="G214" i="12"/>
  <c r="F213" i="12" l="1"/>
  <c r="E213" i="12"/>
  <c r="G215" i="12"/>
  <c r="F214" i="12" l="1"/>
  <c r="E214" i="12"/>
  <c r="G216" i="12"/>
  <c r="G217" i="12" l="1"/>
  <c r="E215" i="12"/>
  <c r="F215" i="12"/>
  <c r="F216" i="12" l="1"/>
  <c r="E216" i="12"/>
  <c r="G218" i="12"/>
  <c r="F217" i="12" l="1"/>
  <c r="E217" i="12"/>
  <c r="G219" i="12"/>
  <c r="G220" i="12" l="1"/>
  <c r="E218" i="12"/>
  <c r="F218" i="12"/>
  <c r="E219" i="12" l="1"/>
  <c r="F219" i="12"/>
  <c r="G221" i="12"/>
  <c r="G222" i="12" l="1"/>
  <c r="F220" i="12"/>
  <c r="E220" i="12"/>
  <c r="E221" i="12" l="1"/>
  <c r="F221" i="12"/>
  <c r="G223" i="12"/>
  <c r="G224" i="12" l="1"/>
  <c r="F222" i="12"/>
  <c r="E222" i="12"/>
  <c r="E223" i="12" l="1"/>
  <c r="F223" i="12"/>
  <c r="G225" i="12"/>
  <c r="G226" i="12" l="1"/>
  <c r="F224" i="12"/>
  <c r="E224" i="12"/>
  <c r="F225" i="12" l="1"/>
  <c r="E225" i="12"/>
  <c r="G227" i="12"/>
  <c r="G228" i="12" l="1"/>
  <c r="E226" i="12"/>
  <c r="F226" i="12"/>
  <c r="F227" i="12" l="1"/>
  <c r="E227" i="12"/>
  <c r="G229" i="12"/>
  <c r="F228" i="12" l="1"/>
  <c r="E228" i="12"/>
  <c r="G230" i="12"/>
  <c r="G231" i="12" l="1"/>
  <c r="E229" i="12"/>
  <c r="F229" i="12"/>
  <c r="E230" i="12" l="1"/>
  <c r="F230" i="12"/>
  <c r="G232" i="12"/>
  <c r="G233" i="12" l="1"/>
  <c r="F231" i="12"/>
  <c r="E231" i="12"/>
  <c r="E232" i="12" l="1"/>
  <c r="F232" i="12"/>
  <c r="G234" i="12"/>
  <c r="G235" i="12" l="1"/>
  <c r="F233" i="12"/>
  <c r="E233" i="12"/>
  <c r="E234" i="12" l="1"/>
  <c r="F234" i="12"/>
  <c r="G236" i="12"/>
  <c r="G237" i="12" l="1"/>
  <c r="F235" i="12"/>
  <c r="E235" i="12"/>
  <c r="F236" i="12" l="1"/>
  <c r="E236" i="12"/>
  <c r="G238" i="12"/>
  <c r="G239" i="12" l="1"/>
  <c r="F237" i="12"/>
  <c r="E237" i="12"/>
  <c r="E238" i="12" l="1"/>
  <c r="F238" i="12"/>
  <c r="G240" i="12"/>
  <c r="G241" i="12" l="1"/>
  <c r="F239" i="12"/>
  <c r="E239" i="12"/>
  <c r="F240" i="12" l="1"/>
  <c r="E240" i="12"/>
  <c r="G242" i="12"/>
  <c r="F241" i="12" l="1"/>
  <c r="E241" i="12"/>
  <c r="G243" i="12"/>
  <c r="G244" i="12" l="1"/>
  <c r="E242" i="12"/>
  <c r="F242" i="12"/>
  <c r="F243" i="12" l="1"/>
  <c r="E243" i="12"/>
  <c r="G245" i="12"/>
  <c r="F244" i="12" l="1"/>
  <c r="E244" i="12"/>
  <c r="G246" i="12"/>
  <c r="G247" i="12" l="1"/>
  <c r="E245" i="12"/>
  <c r="F245" i="12"/>
  <c r="E246" i="12" l="1"/>
  <c r="F246" i="12"/>
  <c r="G248" i="12"/>
  <c r="G249" i="12" l="1"/>
  <c r="F247" i="12"/>
  <c r="E247" i="12"/>
  <c r="E248" i="12" l="1"/>
  <c r="F248" i="12"/>
  <c r="G250" i="12"/>
  <c r="G251" i="12" l="1"/>
  <c r="F249" i="12"/>
  <c r="E249" i="12"/>
  <c r="E250" i="12" l="1"/>
  <c r="F250" i="12"/>
  <c r="G252" i="12"/>
  <c r="G253" i="12" l="1"/>
  <c r="F251" i="12"/>
  <c r="E251" i="12"/>
  <c r="F252" i="12" l="1"/>
  <c r="E252" i="12"/>
  <c r="G254" i="12"/>
  <c r="F253" i="12" l="1"/>
  <c r="E253" i="12"/>
  <c r="G255" i="12"/>
  <c r="G256" i="12" l="1"/>
  <c r="E254" i="12"/>
  <c r="F254" i="12"/>
  <c r="F255" i="12" l="1"/>
  <c r="E255" i="12"/>
  <c r="G257" i="12"/>
  <c r="F256" i="12" l="1"/>
  <c r="E256" i="12"/>
  <c r="G258" i="12"/>
  <c r="F257" i="12" l="1"/>
  <c r="E257" i="12"/>
  <c r="G259" i="12"/>
  <c r="G260" i="12" l="1"/>
  <c r="E258" i="12"/>
  <c r="F258" i="12"/>
  <c r="F259" i="12" l="1"/>
  <c r="E259" i="12"/>
  <c r="G261" i="12"/>
  <c r="F260" i="12" l="1"/>
  <c r="E260" i="12"/>
  <c r="G262" i="12"/>
  <c r="G263" i="12" l="1"/>
  <c r="E261" i="12"/>
  <c r="F261" i="12"/>
  <c r="E262" i="12" l="1"/>
  <c r="F262" i="12"/>
  <c r="G264" i="12"/>
  <c r="G265" i="12" l="1"/>
  <c r="F263" i="12"/>
  <c r="E263" i="12"/>
  <c r="E264" i="12" l="1"/>
  <c r="F264" i="12"/>
  <c r="G266" i="12"/>
  <c r="G267" i="12" l="1"/>
  <c r="F265" i="12"/>
  <c r="E265" i="12"/>
  <c r="E266" i="12" l="1"/>
  <c r="F266" i="12"/>
  <c r="G268" i="12"/>
  <c r="G269" i="12" l="1"/>
  <c r="F267" i="12"/>
  <c r="E267" i="12"/>
  <c r="F268" i="12" l="1"/>
  <c r="E268" i="12"/>
  <c r="G270" i="12"/>
  <c r="G271" i="12" l="1"/>
  <c r="F269" i="12"/>
  <c r="E269" i="12"/>
  <c r="G272" i="12" l="1"/>
  <c r="E270" i="12"/>
  <c r="F270" i="12"/>
  <c r="G273" i="12" l="1"/>
  <c r="F271" i="12"/>
  <c r="E271" i="12" l="1"/>
  <c r="F272" i="12"/>
  <c r="G274" i="12"/>
  <c r="G275" i="12" l="1"/>
  <c r="F273" i="12"/>
  <c r="E272" i="12"/>
  <c r="E273" i="12" l="1"/>
  <c r="F274" i="12"/>
  <c r="G276" i="12"/>
  <c r="G277" i="12" l="1"/>
  <c r="F275" i="12"/>
  <c r="E274" i="12"/>
  <c r="E275" i="12" l="1"/>
  <c r="F276" i="12"/>
  <c r="G278" i="12"/>
  <c r="G279" i="12" l="1"/>
  <c r="F277" i="12"/>
  <c r="E276" i="12"/>
  <c r="E277" i="12" l="1"/>
  <c r="F278" i="12"/>
  <c r="G280" i="12"/>
  <c r="G281" i="12" l="1"/>
  <c r="F279" i="12"/>
  <c r="E278" i="12"/>
  <c r="E279" i="12" l="1"/>
  <c r="F280" i="12"/>
  <c r="G282" i="12"/>
  <c r="G283" i="12" l="1"/>
  <c r="F281" i="12"/>
  <c r="E280" i="12"/>
  <c r="E281" i="12" l="1"/>
  <c r="F282" i="12"/>
  <c r="G284" i="12"/>
  <c r="G285" i="12" l="1"/>
  <c r="F283" i="12"/>
  <c r="E282" i="12"/>
  <c r="E283" i="12" l="1"/>
  <c r="F284" i="12"/>
  <c r="G286" i="12"/>
  <c r="G287" i="12" l="1"/>
  <c r="F285" i="12"/>
  <c r="E284" i="12"/>
  <c r="E285" i="12" l="1"/>
  <c r="F286" i="12"/>
  <c r="G288" i="12"/>
  <c r="G289" i="12" l="1"/>
  <c r="F287" i="12"/>
  <c r="E286" i="12"/>
  <c r="E287" i="12" l="1"/>
  <c r="F288" i="12"/>
  <c r="G290" i="12"/>
  <c r="G291" i="12" l="1"/>
  <c r="F289" i="12"/>
  <c r="E288" i="12"/>
  <c r="E289" i="12" l="1"/>
  <c r="F290" i="12"/>
  <c r="G292" i="12"/>
  <c r="G293" i="12" l="1"/>
  <c r="F291" i="12"/>
  <c r="E290" i="12"/>
  <c r="E291" i="12" l="1"/>
  <c r="F292" i="12"/>
  <c r="G294" i="12"/>
  <c r="G295" i="12" l="1"/>
  <c r="F293" i="12"/>
  <c r="E292" i="12"/>
  <c r="E293" i="12" l="1"/>
  <c r="F294" i="12"/>
  <c r="G296" i="12"/>
  <c r="G297" i="12" l="1"/>
  <c r="F295" i="12"/>
  <c r="E294" i="12"/>
  <c r="E295" i="12" l="1"/>
  <c r="F296" i="12"/>
  <c r="G298" i="12"/>
  <c r="G299" i="12" l="1"/>
  <c r="F297" i="12"/>
  <c r="E296" i="12"/>
  <c r="E297" i="12" l="1"/>
  <c r="F298" i="12"/>
  <c r="G300" i="12"/>
  <c r="G301" i="12" l="1"/>
  <c r="F299" i="12"/>
  <c r="E298" i="12"/>
  <c r="E299" i="12" l="1"/>
  <c r="F300" i="12"/>
  <c r="G302" i="12"/>
  <c r="G303" i="12" l="1"/>
  <c r="F301" i="12"/>
  <c r="E300" i="12"/>
  <c r="E301" i="12" l="1"/>
  <c r="F302" i="12"/>
  <c r="G304" i="12"/>
  <c r="G305" i="12" l="1"/>
  <c r="F303" i="12"/>
  <c r="E302" i="12"/>
  <c r="E303" i="12" l="1"/>
  <c r="F304" i="12"/>
  <c r="G306" i="12"/>
  <c r="G307" i="12" l="1"/>
  <c r="F305" i="12"/>
  <c r="E304" i="12"/>
  <c r="E305" i="12" l="1"/>
  <c r="F306" i="12"/>
  <c r="G308" i="12"/>
  <c r="G309" i="12" l="1"/>
  <c r="F307" i="12"/>
  <c r="E306" i="12"/>
  <c r="E307" i="12" l="1"/>
  <c r="F308" i="12"/>
  <c r="G310" i="12"/>
  <c r="G311" i="12" l="1"/>
  <c r="F309" i="12"/>
  <c r="E308" i="12"/>
  <c r="E309" i="12" l="1"/>
  <c r="F310" i="12"/>
  <c r="G312" i="12"/>
  <c r="G313" i="12" l="1"/>
  <c r="F311" i="12"/>
  <c r="E310" i="12"/>
  <c r="E311" i="12" l="1"/>
  <c r="F312" i="12"/>
  <c r="G314" i="12"/>
  <c r="G315" i="12" l="1"/>
  <c r="F313" i="12"/>
  <c r="E312" i="12"/>
  <c r="E313" i="12" l="1"/>
  <c r="F314" i="12"/>
  <c r="G316" i="12"/>
  <c r="G317" i="12" l="1"/>
  <c r="F315" i="12"/>
  <c r="E314" i="12"/>
  <c r="E315" i="12" l="1"/>
  <c r="F316" i="12"/>
  <c r="G318" i="12"/>
  <c r="G319" i="12" l="1"/>
  <c r="F317" i="12"/>
  <c r="E316" i="12"/>
  <c r="E317" i="12" l="1"/>
  <c r="F318" i="12"/>
  <c r="G320" i="12"/>
  <c r="G321" i="12" l="1"/>
  <c r="F319" i="12"/>
  <c r="E318" i="12"/>
  <c r="E319" i="12" l="1"/>
  <c r="F320" i="12"/>
  <c r="G322" i="12"/>
  <c r="G323" i="12" l="1"/>
  <c r="F321" i="12"/>
  <c r="E320" i="12"/>
  <c r="E321" i="12" l="1"/>
  <c r="F322" i="12"/>
  <c r="G324" i="12"/>
  <c r="G325" i="12" l="1"/>
  <c r="F323" i="12"/>
  <c r="E322" i="12"/>
  <c r="E323" i="12" l="1"/>
  <c r="F324" i="12"/>
  <c r="G326" i="12"/>
  <c r="G327" i="12" l="1"/>
  <c r="F325" i="12"/>
  <c r="E324" i="12"/>
  <c r="E325" i="12" l="1"/>
  <c r="F326" i="12"/>
  <c r="G328" i="12"/>
  <c r="G329" i="12" l="1"/>
  <c r="F327" i="12"/>
  <c r="E326" i="12"/>
  <c r="E327" i="12" l="1"/>
  <c r="F328" i="12"/>
  <c r="G330" i="12"/>
  <c r="G331" i="12" l="1"/>
  <c r="F329" i="12"/>
  <c r="E328" i="12"/>
  <c r="E329" i="12" l="1"/>
  <c r="F330" i="12"/>
  <c r="G332" i="12"/>
  <c r="G333" i="12" l="1"/>
  <c r="F331" i="12"/>
  <c r="E330" i="12"/>
  <c r="F332" i="12" l="1"/>
  <c r="E331" i="12"/>
  <c r="G334" i="12"/>
  <c r="F333" i="12" l="1"/>
  <c r="E332" i="12"/>
  <c r="G335" i="12"/>
  <c r="G336" i="12" l="1"/>
  <c r="F334" i="12"/>
  <c r="E333" i="12"/>
  <c r="E334" i="12" l="1"/>
  <c r="F335" i="12"/>
  <c r="G337" i="12"/>
  <c r="G338" i="12" l="1"/>
  <c r="F336" i="12"/>
  <c r="E335" i="12"/>
  <c r="F337" i="12" l="1"/>
  <c r="E336" i="12"/>
  <c r="G339" i="12"/>
  <c r="G340" i="12" l="1"/>
  <c r="F338" i="12"/>
  <c r="E337" i="12"/>
  <c r="E338" i="12" l="1"/>
  <c r="F339" i="12"/>
  <c r="G341" i="12"/>
  <c r="G342" i="12" l="1"/>
  <c r="F340" i="12"/>
  <c r="E339" i="12"/>
  <c r="F341" i="12" l="1"/>
  <c r="E340" i="12"/>
  <c r="G343" i="12"/>
  <c r="F342" i="12" l="1"/>
  <c r="E341" i="12"/>
  <c r="G344" i="12"/>
  <c r="G345" i="12" l="1"/>
  <c r="E342" i="12"/>
  <c r="F343" i="12"/>
  <c r="F344" i="12" l="1"/>
  <c r="E343" i="12"/>
  <c r="G346" i="12"/>
  <c r="F345" i="12" l="1"/>
  <c r="E344" i="12"/>
  <c r="G347" i="12"/>
  <c r="F346" i="12" l="1"/>
  <c r="E345" i="12"/>
  <c r="G348" i="12"/>
  <c r="G349" i="12" l="1"/>
  <c r="E346" i="12"/>
  <c r="F347" i="12"/>
  <c r="F348" i="12" l="1"/>
  <c r="E347" i="12"/>
  <c r="G350" i="12"/>
  <c r="G351" i="12" l="1"/>
  <c r="E348" i="12"/>
  <c r="F349" i="12"/>
  <c r="F350" i="12" l="1"/>
  <c r="E349" i="12"/>
  <c r="G352" i="12"/>
  <c r="G353" i="12" l="1"/>
  <c r="E350" i="12"/>
  <c r="F351" i="12"/>
  <c r="F352" i="12" l="1"/>
  <c r="E351" i="12"/>
  <c r="G354" i="12"/>
  <c r="G355" i="12" l="1"/>
  <c r="E352" i="12"/>
  <c r="F353" i="12"/>
  <c r="F354" i="12" l="1"/>
  <c r="E353" i="12"/>
  <c r="G356" i="12"/>
  <c r="G357" i="12" l="1"/>
  <c r="E354" i="12"/>
  <c r="F355" i="12"/>
  <c r="F356" i="12" l="1"/>
  <c r="E355" i="12"/>
  <c r="G358" i="12"/>
  <c r="G359" i="12" l="1"/>
  <c r="E356" i="12"/>
  <c r="F357" i="12"/>
  <c r="F358" i="12" l="1"/>
  <c r="E357" i="12"/>
  <c r="G360" i="12"/>
  <c r="G361" i="12" l="1"/>
  <c r="E358" i="12"/>
  <c r="F359" i="12"/>
  <c r="F360" i="12" l="1"/>
  <c r="E359" i="12"/>
  <c r="G362" i="12"/>
  <c r="G363" i="12" l="1"/>
  <c r="E360" i="12"/>
  <c r="F361" i="12"/>
  <c r="F362" i="12" l="1"/>
  <c r="E361" i="12"/>
  <c r="G364" i="12"/>
  <c r="G365" i="12" l="1"/>
  <c r="E362" i="12"/>
  <c r="F363" i="12"/>
  <c r="F364" i="12" l="1"/>
  <c r="E363" i="12"/>
  <c r="G366" i="12"/>
  <c r="G367" i="12" l="1"/>
  <c r="E364" i="12"/>
  <c r="F365" i="12"/>
  <c r="F366" i="12" l="1"/>
  <c r="E365" i="12"/>
  <c r="G368" i="12"/>
  <c r="G369" i="12" l="1"/>
  <c r="E366" i="12"/>
  <c r="F367" i="12"/>
  <c r="F368" i="12" l="1"/>
  <c r="E367" i="12"/>
  <c r="G370" i="12"/>
  <c r="G371" i="12" l="1"/>
  <c r="E368" i="12"/>
  <c r="F369" i="12"/>
  <c r="F370" i="12" l="1"/>
  <c r="E369" i="12"/>
  <c r="G372" i="12"/>
  <c r="G373" i="12" l="1"/>
  <c r="E370" i="12"/>
  <c r="F371" i="12"/>
  <c r="F372" i="12" l="1"/>
  <c r="E371" i="12"/>
  <c r="G374" i="12"/>
  <c r="G375" i="12" l="1"/>
  <c r="E372" i="12"/>
  <c r="F373" i="12"/>
  <c r="F374" i="12" l="1"/>
  <c r="E373" i="12"/>
  <c r="G376" i="12"/>
  <c r="G377" i="12" l="1"/>
  <c r="E374" i="12"/>
  <c r="F375" i="12"/>
  <c r="F376" i="12" l="1"/>
  <c r="E375" i="12"/>
  <c r="G378" i="12"/>
  <c r="G379" i="12" l="1"/>
  <c r="E376" i="12"/>
  <c r="F377" i="12"/>
  <c r="F378" i="12" l="1"/>
  <c r="E377" i="12"/>
  <c r="G380" i="12"/>
  <c r="G381" i="12" l="1"/>
  <c r="E378" i="12"/>
  <c r="F379" i="12"/>
  <c r="F380" i="12" l="1"/>
  <c r="E379" i="12"/>
  <c r="G382" i="12"/>
  <c r="G383" i="12" l="1"/>
  <c r="E380" i="12"/>
  <c r="F381" i="12"/>
  <c r="F382" i="12" l="1"/>
  <c r="E381" i="12"/>
  <c r="G384" i="12"/>
  <c r="G385" i="12" l="1"/>
  <c r="E382" i="12"/>
  <c r="F383" i="12"/>
  <c r="F384" i="12" l="1"/>
  <c r="E383" i="12"/>
  <c r="G386" i="12"/>
  <c r="G387" i="12" l="1"/>
  <c r="E384" i="12"/>
  <c r="F385" i="12"/>
  <c r="F386" i="12" l="1"/>
  <c r="E385" i="12"/>
  <c r="G388" i="12"/>
  <c r="G389" i="12" l="1"/>
  <c r="E386" i="12"/>
  <c r="F387" i="12"/>
  <c r="F388" i="12" l="1"/>
  <c r="E387" i="12"/>
  <c r="G390" i="12"/>
  <c r="G391" i="12" l="1"/>
  <c r="E388" i="12"/>
  <c r="F389" i="12"/>
  <c r="F390" i="12" l="1"/>
  <c r="E389" i="12"/>
  <c r="G392" i="12"/>
  <c r="G393" i="12" l="1"/>
  <c r="E390" i="12"/>
  <c r="F391" i="12"/>
  <c r="F392" i="12" l="1"/>
  <c r="E391" i="12"/>
  <c r="G394" i="12"/>
  <c r="G395" i="12" l="1"/>
  <c r="E392" i="12"/>
  <c r="F393" i="12"/>
  <c r="F394" i="12" l="1"/>
  <c r="E393" i="12"/>
  <c r="G396" i="12"/>
  <c r="G397" i="12" l="1"/>
  <c r="E394" i="12"/>
  <c r="F395" i="12"/>
  <c r="F396" i="12" l="1"/>
  <c r="E395" i="12"/>
  <c r="G398" i="12"/>
  <c r="G399" i="12" l="1"/>
  <c r="E396" i="12"/>
  <c r="F397" i="12"/>
  <c r="F398" i="12" l="1"/>
  <c r="E397" i="12"/>
  <c r="G400" i="12"/>
  <c r="G401" i="12" l="1"/>
  <c r="E398" i="12"/>
  <c r="F399" i="12"/>
  <c r="F400" i="12" l="1"/>
  <c r="E399" i="12"/>
  <c r="G402" i="12"/>
  <c r="G403" i="12" l="1"/>
  <c r="E400" i="12"/>
  <c r="F401" i="12"/>
  <c r="F402" i="12" l="1"/>
  <c r="E401" i="12"/>
  <c r="G404" i="12"/>
  <c r="G405" i="12" l="1"/>
  <c r="E402" i="12"/>
  <c r="F403" i="12"/>
  <c r="F404" i="12" l="1"/>
  <c r="E403" i="12"/>
  <c r="G406" i="12"/>
  <c r="G407" i="12" l="1"/>
  <c r="E404" i="12"/>
  <c r="F405" i="12"/>
  <c r="F406" i="12" l="1"/>
  <c r="E405" i="12"/>
  <c r="G408" i="12"/>
  <c r="G409" i="12" l="1"/>
  <c r="E406" i="12"/>
  <c r="F407" i="12"/>
  <c r="F408" i="12" l="1"/>
  <c r="E407" i="12"/>
  <c r="G410" i="12"/>
  <c r="G411" i="12" l="1"/>
  <c r="E408" i="12"/>
  <c r="F409" i="12"/>
  <c r="F410" i="12" l="1"/>
  <c r="E409" i="12"/>
  <c r="G412" i="12"/>
  <c r="G413" i="12" l="1"/>
  <c r="E410" i="12"/>
  <c r="F411" i="12"/>
  <c r="F412" i="12" l="1"/>
  <c r="E411" i="12"/>
  <c r="G414" i="12"/>
  <c r="G415" i="12" l="1"/>
  <c r="E412" i="12"/>
  <c r="F413" i="12"/>
  <c r="F414" i="12" l="1"/>
  <c r="E413" i="12"/>
  <c r="G416" i="12"/>
  <c r="G417" i="12" l="1"/>
  <c r="E414" i="12"/>
  <c r="F415" i="12"/>
  <c r="F416" i="12" l="1"/>
  <c r="E415" i="12"/>
  <c r="G418" i="12"/>
  <c r="G419" i="12" l="1"/>
  <c r="E416" i="12"/>
  <c r="F417" i="12"/>
  <c r="F418" i="12" l="1"/>
  <c r="E417" i="12"/>
  <c r="G420" i="12"/>
  <c r="E418" i="12" l="1"/>
  <c r="F419" i="12"/>
  <c r="G421" i="12"/>
  <c r="G422" i="12" l="1"/>
  <c r="F420" i="12"/>
  <c r="E419" i="12"/>
  <c r="E420" i="12" l="1"/>
  <c r="F421" i="12"/>
  <c r="G423" i="12"/>
  <c r="G424" i="12" l="1"/>
  <c r="F422" i="12"/>
  <c r="E421" i="12"/>
  <c r="E422" i="12" l="1"/>
  <c r="F423" i="12"/>
  <c r="G425" i="12"/>
  <c r="G426" i="12" l="1"/>
  <c r="F424" i="12"/>
  <c r="E423" i="12"/>
  <c r="E424" i="12" l="1"/>
  <c r="F425" i="12"/>
  <c r="G427" i="12"/>
  <c r="G428" i="12" l="1"/>
  <c r="F426" i="12"/>
  <c r="E425" i="12"/>
  <c r="E426" i="12" l="1"/>
  <c r="F427" i="12"/>
  <c r="G429" i="12"/>
  <c r="G430" i="12" l="1"/>
  <c r="F428" i="12"/>
  <c r="E427" i="12"/>
  <c r="E428" i="12" l="1"/>
  <c r="F429" i="12"/>
  <c r="G431" i="12"/>
  <c r="G432" i="12" l="1"/>
  <c r="F430" i="12"/>
  <c r="E429" i="12"/>
  <c r="E430" i="12" l="1"/>
  <c r="F431" i="12"/>
  <c r="G433" i="12"/>
  <c r="G434" i="12" l="1"/>
  <c r="F432" i="12"/>
  <c r="E431" i="12"/>
  <c r="E432" i="12" l="1"/>
  <c r="F433" i="12"/>
  <c r="G435" i="12"/>
  <c r="G436" i="12" l="1"/>
  <c r="F434" i="12"/>
  <c r="E433" i="12"/>
  <c r="E434" i="12" l="1"/>
  <c r="F435" i="12"/>
  <c r="G437" i="12"/>
  <c r="G438" i="12" l="1"/>
  <c r="F436" i="12"/>
  <c r="E435" i="12"/>
  <c r="E436" i="12" l="1"/>
  <c r="F437" i="12"/>
  <c r="G439" i="12"/>
  <c r="G440" i="12" l="1"/>
  <c r="F438" i="12"/>
  <c r="E437" i="12"/>
  <c r="E438" i="12" l="1"/>
  <c r="F439" i="12"/>
  <c r="G441" i="12"/>
  <c r="G442" i="12" l="1"/>
  <c r="F440" i="12"/>
  <c r="E439" i="12"/>
  <c r="E440" i="12" l="1"/>
  <c r="F441" i="12"/>
  <c r="G443" i="12"/>
  <c r="G444" i="12" l="1"/>
  <c r="F442" i="12"/>
  <c r="E441" i="12"/>
  <c r="E442" i="12" l="1"/>
  <c r="F443" i="12"/>
  <c r="G445" i="12"/>
  <c r="G446" i="12" l="1"/>
  <c r="F444" i="12"/>
  <c r="E443" i="12"/>
  <c r="E444" i="12" l="1"/>
  <c r="F445" i="12"/>
  <c r="G447" i="12"/>
  <c r="G448" i="12" l="1"/>
  <c r="F446" i="12"/>
  <c r="E445" i="12"/>
  <c r="E446" i="12" l="1"/>
  <c r="F447" i="12"/>
  <c r="G449" i="12"/>
  <c r="G450" i="12" l="1"/>
  <c r="F448" i="12"/>
  <c r="E447" i="12"/>
  <c r="E448" i="12" l="1"/>
  <c r="F449" i="12"/>
  <c r="G451" i="12"/>
  <c r="G452" i="12" l="1"/>
  <c r="F450" i="12"/>
  <c r="E449" i="12"/>
  <c r="E450" i="12" l="1"/>
  <c r="F451" i="12"/>
  <c r="G453" i="12"/>
  <c r="G454" i="12" l="1"/>
  <c r="F452" i="12"/>
  <c r="E451" i="12"/>
  <c r="E452" i="12" l="1"/>
  <c r="F453" i="12"/>
  <c r="G455" i="12"/>
  <c r="G456" i="12" l="1"/>
  <c r="F454" i="12"/>
  <c r="E453" i="12"/>
  <c r="E454" i="12" l="1"/>
  <c r="F455" i="12"/>
  <c r="G457" i="12"/>
  <c r="G458" i="12" l="1"/>
  <c r="F456" i="12"/>
  <c r="E455" i="12"/>
  <c r="E456" i="12" l="1"/>
  <c r="F457" i="12"/>
  <c r="G459" i="12"/>
  <c r="G460" i="12" l="1"/>
  <c r="F458" i="12"/>
  <c r="E457" i="12"/>
  <c r="E458" i="12" l="1"/>
  <c r="F459" i="12"/>
  <c r="G461" i="12"/>
  <c r="G462" i="12" l="1"/>
  <c r="F460" i="12"/>
  <c r="E459" i="12"/>
  <c r="E460" i="12" l="1"/>
  <c r="F461" i="12"/>
  <c r="G463" i="12"/>
  <c r="G464" i="12" l="1"/>
  <c r="F462" i="12"/>
  <c r="E461" i="12"/>
  <c r="E462" i="12" l="1"/>
  <c r="F463" i="12"/>
  <c r="G465" i="12"/>
  <c r="G466" i="12" l="1"/>
  <c r="F464" i="12"/>
  <c r="E463" i="12"/>
  <c r="E464" i="12" l="1"/>
  <c r="F465" i="12"/>
  <c r="G467" i="12"/>
  <c r="G468" i="12" l="1"/>
  <c r="F466" i="12"/>
  <c r="E465" i="12"/>
  <c r="E466" i="12" l="1"/>
  <c r="F467" i="12"/>
  <c r="G469" i="12"/>
  <c r="G470" i="12" l="1"/>
  <c r="F468" i="12"/>
  <c r="E467" i="12"/>
  <c r="F469" i="12" l="1"/>
  <c r="E468" i="12"/>
  <c r="G471" i="12"/>
  <c r="G472" i="12" l="1"/>
  <c r="E469" i="12"/>
  <c r="F470" i="12"/>
  <c r="F471" i="12" l="1"/>
  <c r="E470" i="12"/>
  <c r="G473" i="12"/>
  <c r="G474" i="12" l="1"/>
  <c r="E471" i="12"/>
  <c r="F472" i="12"/>
  <c r="F473" i="12" l="1"/>
  <c r="E472" i="12"/>
  <c r="G475" i="12"/>
  <c r="G476" i="12" l="1"/>
  <c r="E473" i="12"/>
  <c r="F474" i="12"/>
  <c r="F475" i="12" l="1"/>
  <c r="E474" i="12"/>
  <c r="G477" i="12"/>
  <c r="G478" i="12" l="1"/>
  <c r="E475" i="12"/>
  <c r="F476" i="12"/>
  <c r="F477" i="12" l="1"/>
  <c r="E476" i="12"/>
  <c r="G479" i="12"/>
  <c r="G480" i="12" l="1"/>
  <c r="E477" i="12"/>
  <c r="F478" i="12"/>
  <c r="F479" i="12" l="1"/>
  <c r="E478" i="12"/>
  <c r="G481" i="12"/>
  <c r="G482" i="12" l="1"/>
  <c r="E479" i="12"/>
  <c r="F480" i="12"/>
  <c r="F481" i="12" l="1"/>
  <c r="E480" i="12"/>
  <c r="G483" i="12"/>
  <c r="G484" i="12" l="1"/>
  <c r="E481" i="12"/>
  <c r="F482" i="12"/>
  <c r="F483" i="12" l="1"/>
  <c r="E482" i="12"/>
  <c r="G485" i="12"/>
  <c r="G486" i="12" l="1"/>
  <c r="E483" i="12"/>
  <c r="F484" i="12"/>
  <c r="F485" i="12" l="1"/>
  <c r="E484" i="12"/>
  <c r="G487" i="12"/>
  <c r="G488" i="12" l="1"/>
  <c r="E485" i="12"/>
  <c r="F486" i="12"/>
  <c r="F487" i="12" l="1"/>
  <c r="E486" i="12"/>
  <c r="G489" i="12"/>
  <c r="G490" i="12" l="1"/>
  <c r="E487" i="12"/>
  <c r="F488" i="12"/>
  <c r="F489" i="12" l="1"/>
  <c r="E488" i="12"/>
  <c r="G491" i="12"/>
  <c r="G492" i="12" l="1"/>
  <c r="E489" i="12"/>
  <c r="F490" i="12"/>
  <c r="F491" i="12" l="1"/>
  <c r="E490" i="12"/>
  <c r="G493" i="12"/>
  <c r="G494" i="12" l="1"/>
  <c r="E491" i="12"/>
  <c r="F492" i="12"/>
  <c r="F493" i="12" l="1"/>
  <c r="E492" i="12"/>
  <c r="G495" i="12"/>
  <c r="G496" i="12" l="1"/>
  <c r="E493" i="12"/>
  <c r="F494" i="12"/>
  <c r="F495" i="12" l="1"/>
  <c r="E494" i="12"/>
  <c r="G497" i="12"/>
  <c r="G498" i="12" l="1"/>
  <c r="E495" i="12"/>
  <c r="F496" i="12"/>
  <c r="F497" i="12" l="1"/>
  <c r="E496" i="12"/>
  <c r="G499" i="12"/>
  <c r="G500" i="12" l="1"/>
  <c r="E497" i="12"/>
  <c r="F498" i="12"/>
  <c r="F499" i="12" l="1"/>
  <c r="E498" i="12"/>
  <c r="G501" i="12"/>
  <c r="G502" i="12" l="1"/>
  <c r="E499" i="12"/>
  <c r="F500" i="12"/>
  <c r="F501" i="12" l="1"/>
  <c r="E500" i="12"/>
  <c r="G503" i="12"/>
  <c r="G504" i="12" l="1"/>
  <c r="E501" i="12"/>
  <c r="F502" i="12"/>
  <c r="F503" i="12" l="1"/>
  <c r="E502" i="12"/>
  <c r="G505" i="12"/>
  <c r="G506" i="12" l="1"/>
  <c r="E503" i="12"/>
  <c r="F504" i="12"/>
  <c r="F505" i="12" l="1"/>
  <c r="E504" i="12"/>
  <c r="G507" i="12"/>
  <c r="G508" i="12" l="1"/>
  <c r="E505" i="12"/>
  <c r="F506" i="12"/>
  <c r="F507" i="12" l="1"/>
  <c r="E506" i="12"/>
  <c r="G509" i="12"/>
  <c r="G510" i="12" l="1"/>
  <c r="E507" i="12"/>
  <c r="F508" i="12"/>
  <c r="F509" i="12" l="1"/>
  <c r="E508" i="12"/>
  <c r="G511" i="12"/>
  <c r="G512" i="12" l="1"/>
  <c r="E509" i="12"/>
  <c r="F510" i="12"/>
  <c r="F511" i="12" l="1"/>
  <c r="E510" i="12"/>
  <c r="G513" i="12"/>
  <c r="G514" i="12" l="1"/>
  <c r="E511" i="12"/>
  <c r="F512" i="12"/>
  <c r="F513" i="12" l="1"/>
  <c r="E512" i="12"/>
  <c r="G515" i="12"/>
  <c r="G516" i="12" l="1"/>
  <c r="E513" i="12"/>
  <c r="F514" i="12"/>
  <c r="F515" i="12" l="1"/>
  <c r="E514" i="12"/>
  <c r="G517" i="12"/>
  <c r="G518" i="12" l="1"/>
  <c r="E515" i="12"/>
  <c r="F516" i="12"/>
  <c r="F517" i="12" l="1"/>
  <c r="E516" i="12"/>
  <c r="G519" i="12"/>
  <c r="G520" i="12" l="1"/>
  <c r="E517" i="12"/>
  <c r="F518" i="12"/>
  <c r="F519" i="12" l="1"/>
  <c r="E518" i="12"/>
  <c r="G521" i="12"/>
  <c r="G522" i="12" l="1"/>
  <c r="E519" i="12"/>
  <c r="F520" i="12"/>
  <c r="F521" i="12" l="1"/>
  <c r="E520" i="12"/>
  <c r="G523" i="12"/>
  <c r="G524" i="12" l="1"/>
  <c r="E521" i="12"/>
  <c r="F522" i="12"/>
  <c r="F523" i="12" l="1"/>
  <c r="E522" i="12"/>
  <c r="G525" i="12"/>
  <c r="G526" i="12" l="1"/>
  <c r="E523" i="12"/>
  <c r="F524" i="12"/>
  <c r="F525" i="12" l="1"/>
  <c r="E524" i="12"/>
  <c r="G527" i="12"/>
  <c r="G528" i="12" l="1"/>
  <c r="E525" i="12"/>
  <c r="F526" i="12"/>
  <c r="F527" i="12" l="1"/>
  <c r="E526" i="12"/>
  <c r="G529" i="12"/>
  <c r="G530" i="12" l="1"/>
  <c r="E527" i="12"/>
  <c r="F528" i="12"/>
  <c r="F529" i="12" l="1"/>
  <c r="E528" i="12"/>
  <c r="G531" i="12"/>
  <c r="G532" i="12" l="1"/>
  <c r="E529" i="12"/>
  <c r="F530" i="12"/>
  <c r="F531" i="12" l="1"/>
  <c r="E530" i="12"/>
  <c r="G533" i="12"/>
  <c r="G534" i="12" l="1"/>
  <c r="E531" i="12"/>
  <c r="F532" i="12"/>
  <c r="F533" i="12" l="1"/>
  <c r="E532" i="12"/>
  <c r="G535" i="12"/>
  <c r="G536" i="12" l="1"/>
  <c r="E533" i="12"/>
  <c r="F534" i="12"/>
  <c r="F535" i="12" l="1"/>
  <c r="E534" i="12"/>
  <c r="G537" i="12"/>
  <c r="G538" i="12" l="1"/>
  <c r="E535" i="12"/>
  <c r="F536" i="12"/>
  <c r="F537" i="12" l="1"/>
  <c r="E536" i="12"/>
  <c r="G539" i="12"/>
  <c r="G540" i="12" l="1"/>
  <c r="E537" i="12"/>
  <c r="F538" i="12"/>
  <c r="G541" i="12" l="1"/>
  <c r="F539" i="12"/>
  <c r="E538" i="12"/>
  <c r="G542" i="12" l="1"/>
  <c r="E539" i="12"/>
  <c r="F540" i="12"/>
  <c r="G543" i="12" l="1"/>
  <c r="F541" i="12"/>
  <c r="E540" i="12"/>
  <c r="E541" i="12" l="1"/>
  <c r="F542" i="12"/>
  <c r="G544" i="12"/>
  <c r="F543" i="12" l="1"/>
  <c r="E542" i="12"/>
  <c r="G545" i="12"/>
  <c r="G546" i="12" l="1"/>
  <c r="E543" i="12"/>
  <c r="F544" i="12"/>
  <c r="F545" i="12" l="1"/>
  <c r="E544" i="12"/>
  <c r="G547" i="12"/>
  <c r="G548" i="12" l="1"/>
  <c r="E545" i="12"/>
  <c r="F546" i="12"/>
  <c r="F547" i="12" l="1"/>
  <c r="E546" i="12"/>
  <c r="G549" i="12"/>
  <c r="G550" i="12" l="1"/>
  <c r="E547" i="12"/>
  <c r="F548" i="12"/>
  <c r="F549" i="12" l="1"/>
  <c r="E548" i="12"/>
  <c r="G551" i="12"/>
  <c r="G552" i="12" l="1"/>
  <c r="E549" i="12"/>
  <c r="F550" i="12"/>
  <c r="F551" i="12" l="1"/>
  <c r="E550" i="12"/>
  <c r="G553" i="12"/>
  <c r="E551" i="12" l="1"/>
  <c r="F552" i="12"/>
  <c r="G554" i="12"/>
  <c r="G555" i="12" l="1"/>
  <c r="F553" i="12"/>
  <c r="E552" i="12"/>
  <c r="E553" i="12" l="1"/>
  <c r="F554" i="12"/>
  <c r="G556" i="12"/>
  <c r="G557" i="12" l="1"/>
  <c r="F555" i="12"/>
  <c r="E554" i="12"/>
  <c r="E555" i="12" l="1"/>
  <c r="F556" i="12"/>
  <c r="G558" i="12"/>
  <c r="G559" i="12" l="1"/>
  <c r="F557" i="12"/>
  <c r="E556" i="12"/>
  <c r="E557" i="12" l="1"/>
  <c r="F558" i="12"/>
  <c r="G560" i="12"/>
  <c r="G561" i="12" l="1"/>
  <c r="F559" i="12"/>
  <c r="E558" i="12"/>
  <c r="E559" i="12" l="1"/>
  <c r="F560" i="12"/>
  <c r="G562" i="12"/>
  <c r="G563" i="12" l="1"/>
  <c r="F561" i="12"/>
  <c r="E560" i="12"/>
  <c r="E561" i="12" l="1"/>
  <c r="F562" i="12"/>
  <c r="G564" i="12"/>
  <c r="G565" i="12" l="1"/>
  <c r="F563" i="12"/>
  <c r="E562" i="12"/>
  <c r="E563" i="12" l="1"/>
  <c r="F564" i="12"/>
  <c r="G566" i="12"/>
  <c r="G567" i="12" l="1"/>
  <c r="F565" i="12"/>
  <c r="E564" i="12"/>
  <c r="E565" i="12" l="1"/>
  <c r="F566" i="12"/>
  <c r="G568" i="12"/>
  <c r="G569" i="12" l="1"/>
  <c r="F567" i="12"/>
  <c r="E566" i="12"/>
  <c r="E567" i="12" l="1"/>
  <c r="F568" i="12"/>
  <c r="G570" i="12"/>
  <c r="G571" i="12" l="1"/>
  <c r="F569" i="12"/>
  <c r="E568" i="12"/>
  <c r="E569" i="12" l="1"/>
  <c r="F570" i="12"/>
  <c r="G572" i="12"/>
  <c r="G573" i="12" l="1"/>
  <c r="F571" i="12"/>
  <c r="E570" i="12"/>
  <c r="E571" i="12" l="1"/>
  <c r="F572" i="12"/>
  <c r="G574" i="12"/>
  <c r="G575" i="12" l="1"/>
  <c r="F573" i="12"/>
  <c r="E572" i="12"/>
  <c r="E573" i="12" l="1"/>
  <c r="F574" i="12"/>
  <c r="G576" i="12"/>
  <c r="G577" i="12" l="1"/>
  <c r="F575" i="12"/>
  <c r="E574" i="12"/>
  <c r="E575" i="12" l="1"/>
  <c r="F576" i="12"/>
  <c r="G578" i="12"/>
  <c r="G579" i="12" l="1"/>
  <c r="F577" i="12"/>
  <c r="E576" i="12"/>
  <c r="E577" i="12" l="1"/>
  <c r="F578" i="12"/>
  <c r="G580" i="12"/>
  <c r="G581" i="12" l="1"/>
  <c r="F579" i="12"/>
  <c r="E578" i="12"/>
  <c r="F580" i="12" l="1"/>
  <c r="E579" i="12"/>
  <c r="G582" i="12"/>
  <c r="G583" i="12" l="1"/>
  <c r="F581" i="12"/>
  <c r="E580" i="12"/>
  <c r="E581" i="12" l="1"/>
  <c r="F582" i="12"/>
  <c r="G584" i="12"/>
  <c r="G585" i="12" l="1"/>
  <c r="F583" i="12"/>
  <c r="E582" i="12"/>
  <c r="E583" i="12" l="1"/>
  <c r="F584" i="12"/>
  <c r="G586" i="12"/>
  <c r="G587" i="12" l="1"/>
  <c r="F585" i="12"/>
  <c r="E584" i="12"/>
  <c r="E585" i="12" l="1"/>
  <c r="F586" i="12"/>
  <c r="G588" i="12"/>
  <c r="G589" i="12" l="1"/>
  <c r="F587" i="12"/>
  <c r="E586" i="12"/>
  <c r="E587" i="12" l="1"/>
  <c r="F588" i="12"/>
  <c r="G590" i="12"/>
  <c r="G591" i="12" l="1"/>
  <c r="F589" i="12"/>
  <c r="E588" i="12"/>
  <c r="E589" i="12" l="1"/>
  <c r="F590" i="12"/>
  <c r="G592" i="12"/>
  <c r="G593" i="12" l="1"/>
  <c r="F591" i="12"/>
  <c r="E590" i="12"/>
  <c r="E591" i="12" l="1"/>
  <c r="F592" i="12"/>
  <c r="G594" i="12"/>
  <c r="G595" i="12" l="1"/>
  <c r="F593" i="12"/>
  <c r="E592" i="12"/>
  <c r="E593" i="12" l="1"/>
  <c r="F594" i="12"/>
  <c r="G596" i="12"/>
  <c r="G597" i="12" l="1"/>
  <c r="F595" i="12"/>
  <c r="E594" i="12"/>
  <c r="E595" i="12" l="1"/>
  <c r="F596" i="12"/>
  <c r="G598" i="12"/>
  <c r="G599" i="12" l="1"/>
  <c r="F597" i="12"/>
  <c r="E596" i="12"/>
  <c r="E597" i="12" l="1"/>
  <c r="F598" i="12"/>
  <c r="G600" i="12"/>
  <c r="G601" i="12" l="1"/>
  <c r="F599" i="12"/>
  <c r="E598" i="12"/>
  <c r="E599" i="12" l="1"/>
  <c r="F600" i="12"/>
  <c r="G602" i="12"/>
  <c r="G603" i="12" l="1"/>
  <c r="F601" i="12"/>
  <c r="E600" i="12"/>
  <c r="E601" i="12" l="1"/>
  <c r="F602" i="12"/>
  <c r="G604" i="12"/>
  <c r="G605" i="12" l="1"/>
  <c r="F603" i="12"/>
  <c r="E602" i="12"/>
  <c r="E603" i="12" l="1"/>
  <c r="F604" i="12"/>
  <c r="G606" i="12"/>
  <c r="G607" i="12" l="1"/>
  <c r="F605" i="12"/>
  <c r="E604" i="12"/>
  <c r="E605" i="12" l="1"/>
  <c r="F606" i="12"/>
  <c r="G608" i="12"/>
  <c r="G609" i="12" l="1"/>
  <c r="F607" i="12"/>
  <c r="E606" i="12"/>
  <c r="E607" i="12" l="1"/>
  <c r="F608" i="12"/>
  <c r="G610" i="12"/>
  <c r="G611" i="12" l="1"/>
  <c r="F609" i="12"/>
  <c r="E608" i="12"/>
  <c r="E609" i="12" l="1"/>
  <c r="F610" i="12"/>
  <c r="G612" i="12"/>
  <c r="G613" i="12" l="1"/>
  <c r="F611" i="12"/>
  <c r="E610" i="12"/>
  <c r="E611" i="12" l="1"/>
  <c r="F612" i="12"/>
  <c r="G614" i="12"/>
  <c r="G615" i="12" l="1"/>
  <c r="F613" i="12"/>
  <c r="E612" i="12"/>
  <c r="E613" i="12" l="1"/>
  <c r="F614" i="12"/>
  <c r="G616" i="12"/>
  <c r="G617" i="12" l="1"/>
  <c r="F615" i="12"/>
  <c r="E614" i="12"/>
  <c r="E615" i="12" l="1"/>
  <c r="F616" i="12"/>
  <c r="G618" i="12"/>
  <c r="G619" i="12" l="1"/>
  <c r="F617" i="12"/>
  <c r="E616" i="12"/>
  <c r="E617" i="12" l="1"/>
  <c r="F618" i="12"/>
  <c r="G620" i="12"/>
  <c r="G621" i="12" l="1"/>
  <c r="F619" i="12"/>
  <c r="E618" i="12"/>
  <c r="E619" i="12" l="1"/>
  <c r="F620" i="12"/>
  <c r="G622" i="12"/>
  <c r="G623" i="12" l="1"/>
  <c r="F621" i="12"/>
  <c r="E620" i="12"/>
  <c r="E621" i="12" l="1"/>
  <c r="F622" i="12"/>
  <c r="G624" i="12"/>
  <c r="G625" i="12" l="1"/>
  <c r="F623" i="12"/>
  <c r="E622" i="12"/>
  <c r="E623" i="12" l="1"/>
  <c r="F624" i="12"/>
  <c r="G626" i="12"/>
  <c r="G627" i="12" l="1"/>
  <c r="F625" i="12"/>
  <c r="E624" i="12"/>
  <c r="E625" i="12" l="1"/>
  <c r="F626" i="12"/>
  <c r="G628" i="12"/>
  <c r="G629" i="12" l="1"/>
  <c r="F627" i="12"/>
  <c r="E626" i="12"/>
  <c r="E627" i="12" l="1"/>
  <c r="F628" i="12"/>
  <c r="G630" i="12"/>
  <c r="G631" i="12" l="1"/>
  <c r="F629" i="12"/>
  <c r="E628" i="12"/>
  <c r="E629" i="12" l="1"/>
  <c r="F630" i="12"/>
  <c r="G632" i="12"/>
  <c r="G633" i="12" l="1"/>
  <c r="F631" i="12"/>
  <c r="E630" i="12"/>
  <c r="E631" i="12" l="1"/>
  <c r="F632" i="12"/>
  <c r="G634" i="12"/>
  <c r="G635" i="12" l="1"/>
  <c r="F633" i="12"/>
  <c r="E632" i="12"/>
  <c r="E633" i="12" l="1"/>
  <c r="F634" i="12"/>
  <c r="G636" i="12"/>
  <c r="G637" i="12" l="1"/>
  <c r="F635" i="12"/>
  <c r="E634" i="12"/>
  <c r="E635" i="12" l="1"/>
  <c r="F636" i="12"/>
  <c r="G638" i="12"/>
  <c r="G639" i="12" l="1"/>
  <c r="F637" i="12"/>
  <c r="E636" i="12"/>
  <c r="E637" i="12" l="1"/>
  <c r="F638" i="12"/>
  <c r="G640" i="12"/>
  <c r="G641" i="12" l="1"/>
  <c r="F639" i="12"/>
  <c r="E638" i="12"/>
  <c r="E639" i="12" l="1"/>
  <c r="F640" i="12"/>
  <c r="G642" i="12"/>
  <c r="G643" i="12" l="1"/>
  <c r="F641" i="12"/>
  <c r="E640" i="12"/>
  <c r="E641" i="12" l="1"/>
  <c r="F642" i="12"/>
  <c r="G644" i="12"/>
  <c r="G645" i="12" l="1"/>
  <c r="F643" i="12"/>
  <c r="E642" i="12"/>
  <c r="E643" i="12" l="1"/>
  <c r="F644" i="12"/>
  <c r="G646" i="12"/>
  <c r="G647" i="12" l="1"/>
  <c r="F645" i="12"/>
  <c r="E644" i="12"/>
  <c r="E645" i="12" l="1"/>
  <c r="F646" i="12"/>
  <c r="G648" i="12"/>
  <c r="G649" i="12" l="1"/>
  <c r="F647" i="12"/>
  <c r="E646" i="12"/>
  <c r="E647" i="12" l="1"/>
  <c r="F648" i="12"/>
  <c r="G650" i="12"/>
  <c r="G651" i="12" l="1"/>
  <c r="F649" i="12"/>
  <c r="E648" i="12"/>
  <c r="E649" i="12" l="1"/>
  <c r="F650" i="12"/>
  <c r="G652" i="12"/>
  <c r="G653" i="12" l="1"/>
  <c r="F651" i="12"/>
  <c r="E650" i="12"/>
  <c r="E651" i="12" l="1"/>
  <c r="F652" i="12"/>
  <c r="G654" i="12"/>
  <c r="G655" i="12" l="1"/>
  <c r="F653" i="12"/>
  <c r="E652" i="12"/>
  <c r="E653" i="12" l="1"/>
  <c r="F654" i="12"/>
  <c r="G656" i="12"/>
  <c r="G657" i="12" l="1"/>
  <c r="F655" i="12"/>
  <c r="E654" i="12"/>
  <c r="E655" i="12" l="1"/>
  <c r="F656" i="12"/>
  <c r="G658" i="12"/>
  <c r="G659" i="12" l="1"/>
  <c r="F657" i="12"/>
  <c r="E656" i="12"/>
  <c r="E657" i="12" l="1"/>
  <c r="F658" i="12"/>
  <c r="G660" i="12"/>
  <c r="G661" i="12" l="1"/>
  <c r="F659" i="12"/>
  <c r="E658" i="12"/>
  <c r="E659" i="12" l="1"/>
  <c r="F660" i="12"/>
  <c r="G662" i="12"/>
  <c r="G663" i="12" l="1"/>
  <c r="F661" i="12"/>
  <c r="E660" i="12"/>
  <c r="E661" i="12" l="1"/>
  <c r="F662" i="12"/>
  <c r="G664" i="12"/>
  <c r="G665" i="12" l="1"/>
  <c r="F663" i="12"/>
  <c r="E662" i="12"/>
  <c r="E663" i="12" l="1"/>
  <c r="F664" i="12"/>
  <c r="G666" i="12"/>
  <c r="G667" i="12" l="1"/>
  <c r="F665" i="12"/>
  <c r="E664" i="12"/>
  <c r="E665" i="12" l="1"/>
  <c r="F666" i="12"/>
  <c r="G668" i="12"/>
  <c r="G669" i="12" l="1"/>
  <c r="F667" i="12"/>
  <c r="E666" i="12"/>
  <c r="E667" i="12" l="1"/>
  <c r="F668" i="12"/>
  <c r="G670" i="12"/>
  <c r="G671" i="12" l="1"/>
  <c r="F669" i="12"/>
  <c r="E668" i="12"/>
  <c r="E669" i="12" l="1"/>
  <c r="F670" i="12"/>
  <c r="G672" i="12"/>
  <c r="G673" i="12" l="1"/>
  <c r="F671" i="12"/>
  <c r="E670" i="12"/>
  <c r="E671" i="12" l="1"/>
  <c r="F672" i="12"/>
  <c r="G674" i="12"/>
  <c r="G675" i="12" l="1"/>
  <c r="F673" i="12"/>
  <c r="E672" i="12"/>
  <c r="E673" i="12" l="1"/>
  <c r="F674" i="12"/>
  <c r="G676" i="12"/>
  <c r="G677" i="12" l="1"/>
  <c r="F675" i="12"/>
  <c r="E674" i="12"/>
  <c r="E675" i="12" l="1"/>
  <c r="F676" i="12"/>
  <c r="G678" i="12"/>
  <c r="G679" i="12" l="1"/>
  <c r="F677" i="12"/>
  <c r="E676" i="12"/>
  <c r="E677" i="12" l="1"/>
  <c r="F678" i="12"/>
  <c r="G680" i="12"/>
  <c r="G681" i="12" l="1"/>
  <c r="F679" i="12"/>
  <c r="E678" i="12"/>
  <c r="E679" i="12" l="1"/>
  <c r="F680" i="12"/>
  <c r="G682" i="12"/>
  <c r="G683" i="12" l="1"/>
  <c r="F681" i="12"/>
  <c r="E680" i="12"/>
  <c r="E681" i="12" l="1"/>
  <c r="F682" i="12"/>
  <c r="G684" i="12"/>
  <c r="G685" i="12" l="1"/>
  <c r="F683" i="12"/>
  <c r="E682" i="12"/>
  <c r="E683" i="12" l="1"/>
  <c r="F684" i="12"/>
  <c r="G686" i="12"/>
  <c r="G687" i="12" l="1"/>
  <c r="F685" i="12"/>
  <c r="E684" i="12"/>
  <c r="E685" i="12" l="1"/>
  <c r="F686" i="12"/>
  <c r="G688" i="12"/>
  <c r="G689" i="12" l="1"/>
  <c r="F687" i="12"/>
  <c r="E686" i="12"/>
  <c r="E687" i="12" l="1"/>
  <c r="F688" i="12"/>
  <c r="G690" i="12"/>
  <c r="G691" i="12" l="1"/>
  <c r="F689" i="12"/>
  <c r="E688" i="12"/>
  <c r="E689" i="12" l="1"/>
  <c r="F690" i="12"/>
  <c r="G692" i="12"/>
  <c r="G693" i="12" l="1"/>
  <c r="F691" i="12"/>
  <c r="E690" i="12"/>
  <c r="E691" i="12" l="1"/>
  <c r="F692" i="12"/>
  <c r="G694" i="12"/>
  <c r="G695" i="12" l="1"/>
  <c r="F693" i="12"/>
  <c r="E692" i="12"/>
  <c r="E693" i="12" l="1"/>
  <c r="F694" i="12"/>
  <c r="G696" i="12"/>
  <c r="G697" i="12" l="1"/>
  <c r="F695" i="12"/>
  <c r="E694" i="12"/>
  <c r="E695" i="12" l="1"/>
  <c r="F696" i="12"/>
  <c r="G698" i="12"/>
  <c r="G699" i="12" l="1"/>
  <c r="F697" i="12"/>
  <c r="E696" i="12"/>
  <c r="E697" i="12" l="1"/>
  <c r="F698" i="12"/>
  <c r="G700" i="12"/>
  <c r="G701" i="12" l="1"/>
  <c r="F699" i="12"/>
  <c r="E698" i="12"/>
  <c r="E699" i="12" l="1"/>
  <c r="F700" i="12"/>
  <c r="G702" i="12"/>
  <c r="G703" i="12" l="1"/>
  <c r="F701" i="12"/>
  <c r="E700" i="12"/>
  <c r="E701" i="12" l="1"/>
  <c r="F702" i="12"/>
  <c r="G704" i="12"/>
  <c r="G705" i="12" l="1"/>
  <c r="F703" i="12"/>
  <c r="E702" i="12"/>
  <c r="E703" i="12" l="1"/>
  <c r="F704" i="12"/>
  <c r="G706" i="12"/>
  <c r="G707" i="12" l="1"/>
  <c r="F705" i="12"/>
  <c r="E704" i="12"/>
  <c r="E705" i="12" l="1"/>
  <c r="F706" i="12"/>
  <c r="G708" i="12"/>
  <c r="G709" i="12" l="1"/>
  <c r="F707" i="12"/>
  <c r="E706" i="12"/>
  <c r="E707" i="12" l="1"/>
  <c r="F708" i="12"/>
  <c r="G710" i="12"/>
  <c r="G711" i="12" l="1"/>
  <c r="F709" i="12"/>
  <c r="E708" i="12"/>
  <c r="E709" i="12" l="1"/>
  <c r="F710" i="12"/>
  <c r="G712" i="12"/>
  <c r="G713" i="12" l="1"/>
  <c r="F711" i="12"/>
  <c r="E710" i="12"/>
  <c r="E711" i="12" l="1"/>
  <c r="F712" i="12"/>
  <c r="G714" i="12"/>
  <c r="G715" i="12" l="1"/>
  <c r="F713" i="12"/>
  <c r="E712" i="12"/>
  <c r="E713" i="12" l="1"/>
  <c r="F714" i="12"/>
  <c r="G716" i="12"/>
  <c r="G717" i="12" l="1"/>
  <c r="F715" i="12"/>
  <c r="E714" i="12"/>
  <c r="E715" i="12" l="1"/>
  <c r="F716" i="12"/>
  <c r="G718" i="12"/>
  <c r="G719" i="12" l="1"/>
  <c r="F717" i="12"/>
  <c r="E716" i="12"/>
  <c r="E717" i="12" l="1"/>
  <c r="F718" i="12"/>
  <c r="G720" i="12"/>
  <c r="G721" i="12" l="1"/>
  <c r="F719" i="12"/>
  <c r="E718" i="12"/>
  <c r="E719" i="12" l="1"/>
  <c r="F720" i="12"/>
  <c r="G722" i="12"/>
  <c r="G723" i="12" l="1"/>
  <c r="F721" i="12"/>
  <c r="E720" i="12"/>
  <c r="E721" i="12" l="1"/>
  <c r="F722" i="12"/>
  <c r="G724" i="12"/>
  <c r="G725" i="12" l="1"/>
  <c r="F723" i="12"/>
  <c r="E722" i="12"/>
  <c r="E723" i="12" l="1"/>
  <c r="F724" i="12"/>
  <c r="G726" i="12"/>
  <c r="G727" i="12" l="1"/>
  <c r="F725" i="12"/>
  <c r="E724" i="12"/>
  <c r="E725" i="12" l="1"/>
  <c r="F726" i="12"/>
  <c r="G728" i="12"/>
  <c r="G729" i="12" l="1"/>
  <c r="F727" i="12"/>
  <c r="E726" i="12"/>
  <c r="E727" i="12" l="1"/>
  <c r="F728" i="12"/>
  <c r="G730" i="12"/>
  <c r="G731" i="12" l="1"/>
  <c r="F729" i="12"/>
  <c r="E728" i="12"/>
  <c r="E729" i="12" l="1"/>
  <c r="F730" i="12"/>
  <c r="G732" i="12"/>
  <c r="G733" i="12" l="1"/>
  <c r="F731" i="12"/>
  <c r="E730" i="12"/>
  <c r="E731" i="12" l="1"/>
  <c r="F732" i="12"/>
  <c r="G734" i="12"/>
  <c r="G735" i="12" l="1"/>
  <c r="F733" i="12"/>
  <c r="E732" i="12"/>
  <c r="E733" i="12" l="1"/>
  <c r="F734" i="12"/>
  <c r="G736" i="12"/>
  <c r="G737" i="12" l="1"/>
  <c r="F735" i="12"/>
  <c r="E734" i="12"/>
  <c r="E735" i="12" l="1"/>
  <c r="F736" i="12"/>
  <c r="G738" i="12"/>
  <c r="G739" i="12" l="1"/>
  <c r="F737" i="12"/>
  <c r="E736" i="12"/>
  <c r="E737" i="12" l="1"/>
  <c r="F738" i="12"/>
  <c r="G740" i="12"/>
  <c r="G741" i="12" l="1"/>
  <c r="F739" i="12"/>
  <c r="E738" i="12"/>
  <c r="E739" i="12" l="1"/>
  <c r="F740" i="12"/>
  <c r="G742" i="12"/>
  <c r="G743" i="12" l="1"/>
  <c r="F741" i="12"/>
  <c r="E740" i="12"/>
  <c r="E741" i="12" l="1"/>
  <c r="F742" i="12"/>
  <c r="G744" i="12"/>
  <c r="G745" i="12" l="1"/>
  <c r="F743" i="12"/>
  <c r="E742" i="12"/>
  <c r="E743" i="12" l="1"/>
  <c r="F744" i="12"/>
  <c r="G746" i="12"/>
  <c r="G747" i="12" l="1"/>
  <c r="F745" i="12"/>
  <c r="E744" i="12"/>
  <c r="E745" i="12" l="1"/>
  <c r="F746" i="12"/>
  <c r="G748" i="12"/>
  <c r="G749" i="12" l="1"/>
  <c r="F747" i="12"/>
  <c r="E746" i="12"/>
  <c r="E747" i="12" l="1"/>
  <c r="F748" i="12"/>
  <c r="G750" i="12"/>
  <c r="G751" i="12" l="1"/>
  <c r="F749" i="12"/>
  <c r="E748" i="12"/>
  <c r="E749" i="12" l="1"/>
  <c r="F750" i="12"/>
  <c r="G752" i="12"/>
  <c r="G753" i="12" l="1"/>
  <c r="F751" i="12"/>
  <c r="E750" i="12"/>
  <c r="E751" i="12" l="1"/>
  <c r="F752" i="12"/>
  <c r="G754" i="12"/>
  <c r="G755" i="12" l="1"/>
  <c r="F753" i="12"/>
  <c r="E752" i="12"/>
  <c r="E753" i="12" l="1"/>
  <c r="F754" i="12"/>
  <c r="G756" i="12"/>
  <c r="G757" i="12" l="1"/>
  <c r="F755" i="12"/>
  <c r="E754" i="12"/>
  <c r="E755" i="12" l="1"/>
  <c r="F756" i="12"/>
  <c r="G758" i="12"/>
  <c r="G759" i="12" l="1"/>
  <c r="F757" i="12"/>
  <c r="E756" i="12"/>
  <c r="E757" i="12" l="1"/>
  <c r="F758" i="12"/>
  <c r="G760" i="12"/>
  <c r="G761" i="12" l="1"/>
  <c r="F759" i="12"/>
  <c r="E758" i="12"/>
  <c r="E759" i="12" l="1"/>
  <c r="F760" i="12"/>
  <c r="G762" i="12"/>
  <c r="G763" i="12" l="1"/>
  <c r="F761" i="12"/>
  <c r="E760" i="12"/>
  <c r="E761" i="12" l="1"/>
  <c r="F762" i="12"/>
  <c r="G764" i="12"/>
  <c r="G765" i="12" l="1"/>
  <c r="F763" i="12"/>
  <c r="E762" i="12"/>
  <c r="E763" i="12" l="1"/>
  <c r="F764" i="12"/>
  <c r="G766" i="12"/>
  <c r="G767" i="12" l="1"/>
  <c r="F765" i="12"/>
  <c r="E764" i="12"/>
  <c r="E765" i="12" l="1"/>
  <c r="F766" i="12"/>
  <c r="G768" i="12"/>
  <c r="G769" i="12" l="1"/>
  <c r="F767" i="12"/>
  <c r="E766" i="12"/>
  <c r="E767" i="12" l="1"/>
  <c r="F768" i="12"/>
  <c r="G770" i="12"/>
  <c r="G771" i="12" l="1"/>
  <c r="F769" i="12"/>
  <c r="E768" i="12"/>
  <c r="E769" i="12" l="1"/>
  <c r="F770" i="12"/>
  <c r="G772" i="12"/>
  <c r="G773" i="12" l="1"/>
  <c r="F771" i="12"/>
  <c r="E770" i="12"/>
  <c r="E771" i="12" l="1"/>
  <c r="F772" i="12"/>
  <c r="G774" i="12"/>
  <c r="G775" i="12" l="1"/>
  <c r="F773" i="12"/>
  <c r="E772" i="12"/>
  <c r="E773" i="12" l="1"/>
  <c r="F774" i="12"/>
  <c r="G776" i="12"/>
  <c r="G777" i="12" l="1"/>
  <c r="F775" i="12"/>
  <c r="E774" i="12"/>
  <c r="E775" i="12" l="1"/>
  <c r="F776" i="12"/>
  <c r="G778" i="12"/>
  <c r="G779" i="12" l="1"/>
  <c r="F777" i="12"/>
  <c r="E776" i="12"/>
  <c r="E777" i="12" l="1"/>
  <c r="F778" i="12"/>
  <c r="G780" i="12"/>
  <c r="G781" i="12" l="1"/>
  <c r="F779" i="12"/>
  <c r="E778" i="12"/>
  <c r="E779" i="12" l="1"/>
  <c r="F780" i="12"/>
  <c r="G782" i="12"/>
  <c r="G783" i="12" l="1"/>
  <c r="F781" i="12"/>
  <c r="E780" i="12"/>
  <c r="E781" i="12" l="1"/>
  <c r="F782" i="12"/>
  <c r="G784" i="12"/>
  <c r="G785" i="12" l="1"/>
  <c r="F783" i="12"/>
  <c r="E782" i="12"/>
  <c r="E783" i="12" l="1"/>
  <c r="F784" i="12"/>
  <c r="G786" i="12"/>
  <c r="G787" i="12" l="1"/>
  <c r="F785" i="12"/>
  <c r="E784" i="12"/>
  <c r="E785" i="12" l="1"/>
  <c r="F786" i="12"/>
  <c r="G788" i="12"/>
  <c r="G789" i="12" l="1"/>
  <c r="F787" i="12"/>
  <c r="E786" i="12"/>
  <c r="E787" i="12" l="1"/>
  <c r="F788" i="12"/>
  <c r="G790" i="12"/>
  <c r="G791" i="12" l="1"/>
  <c r="F789" i="12"/>
  <c r="E788" i="12"/>
  <c r="E789" i="12" l="1"/>
  <c r="F790" i="12"/>
  <c r="G792" i="12"/>
  <c r="G793" i="12" l="1"/>
  <c r="F791" i="12"/>
  <c r="E790" i="12"/>
  <c r="E791" i="12" l="1"/>
  <c r="F792" i="12"/>
  <c r="G794" i="12"/>
  <c r="G795" i="12" l="1"/>
  <c r="F793" i="12"/>
  <c r="E792" i="12"/>
  <c r="E793" i="12" l="1"/>
  <c r="F794" i="12"/>
  <c r="G796" i="12"/>
  <c r="G797" i="12" l="1"/>
  <c r="F795" i="12"/>
  <c r="E794" i="12"/>
  <c r="E795" i="12" l="1"/>
  <c r="F796" i="12"/>
  <c r="G798" i="12"/>
  <c r="G799" i="12" l="1"/>
  <c r="F797" i="12"/>
  <c r="E796" i="12"/>
  <c r="E797" i="12" l="1"/>
  <c r="F798" i="12"/>
  <c r="G800" i="12"/>
  <c r="G801" i="12" l="1"/>
  <c r="F799" i="12"/>
  <c r="E798" i="12"/>
  <c r="E799" i="12" l="1"/>
  <c r="F800" i="12"/>
  <c r="G802" i="12"/>
  <c r="G803" i="12" l="1"/>
  <c r="F801" i="12"/>
  <c r="E800" i="12"/>
  <c r="E801" i="12" l="1"/>
  <c r="F802" i="12"/>
  <c r="G804" i="12"/>
  <c r="G805" i="12" l="1"/>
  <c r="F803" i="12"/>
  <c r="E802" i="12"/>
  <c r="E803" i="12" l="1"/>
  <c r="F804" i="12"/>
  <c r="G806" i="12"/>
  <c r="G807" i="12" l="1"/>
  <c r="F805" i="12"/>
  <c r="E804" i="12"/>
  <c r="E805" i="12" l="1"/>
  <c r="F806" i="12"/>
  <c r="G808" i="12"/>
  <c r="G809" i="12" l="1"/>
  <c r="F807" i="12"/>
  <c r="E806" i="12"/>
  <c r="E807" i="12" l="1"/>
  <c r="F808" i="12"/>
  <c r="G810" i="12"/>
  <c r="G811" i="12" l="1"/>
  <c r="F809" i="12"/>
  <c r="E808" i="12"/>
  <c r="E809" i="12" l="1"/>
  <c r="F810" i="12"/>
  <c r="G812" i="12"/>
  <c r="G813" i="12" l="1"/>
  <c r="F811" i="12"/>
  <c r="E810" i="12"/>
  <c r="E811" i="12" l="1"/>
  <c r="F812" i="12"/>
  <c r="G814" i="12"/>
  <c r="G815" i="12" l="1"/>
  <c r="F813" i="12"/>
  <c r="E812" i="12"/>
  <c r="E813" i="12" l="1"/>
  <c r="F814" i="12"/>
  <c r="G816" i="12"/>
  <c r="G817" i="12" l="1"/>
  <c r="F815" i="12"/>
  <c r="E814" i="12"/>
  <c r="E815" i="12" l="1"/>
  <c r="F816" i="12"/>
  <c r="G818" i="12"/>
  <c r="G819" i="12" l="1"/>
  <c r="F817" i="12"/>
  <c r="E816" i="12"/>
  <c r="E817" i="12" l="1"/>
  <c r="F818" i="12"/>
  <c r="G820" i="12"/>
  <c r="G821" i="12" l="1"/>
  <c r="F819" i="12"/>
  <c r="E818" i="12"/>
  <c r="E819" i="12" l="1"/>
  <c r="F820" i="12"/>
  <c r="G822" i="12"/>
  <c r="G823" i="12" l="1"/>
  <c r="F821" i="12"/>
  <c r="E820" i="12"/>
  <c r="E821" i="12" l="1"/>
  <c r="F822" i="12"/>
  <c r="G824" i="12"/>
  <c r="G825" i="12" l="1"/>
  <c r="F823" i="12"/>
  <c r="E822" i="12"/>
  <c r="E823" i="12" l="1"/>
  <c r="F824" i="12"/>
  <c r="G826" i="12"/>
  <c r="G827" i="12" l="1"/>
  <c r="F825" i="12"/>
  <c r="E824" i="12"/>
  <c r="E825" i="12" l="1"/>
  <c r="F826" i="12"/>
  <c r="G828" i="12"/>
  <c r="G829" i="12" l="1"/>
  <c r="F827" i="12"/>
  <c r="E826" i="12"/>
  <c r="E827" i="12" l="1"/>
  <c r="F828" i="12"/>
  <c r="G830" i="12"/>
  <c r="G831" i="12" l="1"/>
  <c r="F829" i="12"/>
  <c r="E828" i="12"/>
  <c r="E829" i="12" l="1"/>
  <c r="F830" i="12"/>
  <c r="G832" i="12"/>
  <c r="G833" i="12" l="1"/>
  <c r="F831" i="12"/>
  <c r="E830" i="12"/>
  <c r="E831" i="12" l="1"/>
  <c r="F832" i="12"/>
  <c r="G834" i="12"/>
  <c r="G835" i="12" l="1"/>
  <c r="F833" i="12"/>
  <c r="E832" i="12"/>
  <c r="E833" i="12" l="1"/>
  <c r="F834" i="12"/>
  <c r="G836" i="12"/>
  <c r="G837" i="12" l="1"/>
  <c r="F835" i="12"/>
  <c r="E834" i="12"/>
  <c r="E835" i="12" l="1"/>
  <c r="F836" i="12"/>
  <c r="G838" i="12"/>
  <c r="G839" i="12" l="1"/>
  <c r="F837" i="12"/>
  <c r="E836" i="12"/>
  <c r="E837" i="12" l="1"/>
  <c r="F838" i="12"/>
  <c r="G840" i="12"/>
  <c r="G841" i="12" l="1"/>
  <c r="F839" i="12"/>
  <c r="E838" i="12"/>
  <c r="E839" i="12" l="1"/>
  <c r="F840" i="12"/>
  <c r="G842" i="12"/>
  <c r="G843" i="12" l="1"/>
  <c r="F841" i="12"/>
  <c r="E840" i="12"/>
  <c r="E841" i="12" l="1"/>
  <c r="F842" i="12"/>
  <c r="G844" i="12"/>
  <c r="G845" i="12" l="1"/>
  <c r="F843" i="12"/>
  <c r="E842" i="12"/>
  <c r="E843" i="12" l="1"/>
  <c r="F844" i="12"/>
  <c r="G846" i="12"/>
  <c r="G847" i="12" l="1"/>
  <c r="F845" i="12"/>
  <c r="E844" i="12"/>
  <c r="E845" i="12" l="1"/>
  <c r="F846" i="12"/>
  <c r="G848" i="12"/>
  <c r="G849" i="12" l="1"/>
  <c r="F847" i="12"/>
  <c r="E846" i="12"/>
  <c r="E847" i="12" l="1"/>
  <c r="F848" i="12"/>
  <c r="G850" i="12"/>
  <c r="G851" i="12" l="1"/>
  <c r="F849" i="12"/>
  <c r="E848" i="12"/>
  <c r="E849" i="12" l="1"/>
  <c r="F850" i="12"/>
  <c r="G852" i="12"/>
  <c r="G853" i="12" l="1"/>
  <c r="F851" i="12"/>
  <c r="E850" i="12"/>
  <c r="E851" i="12" l="1"/>
  <c r="F852" i="12"/>
  <c r="G854" i="12"/>
  <c r="G855" i="12" l="1"/>
  <c r="F853" i="12"/>
  <c r="E852" i="12"/>
  <c r="E853" i="12" l="1"/>
  <c r="F854" i="12"/>
  <c r="G856" i="12"/>
  <c r="G857" i="12" l="1"/>
  <c r="F855" i="12"/>
  <c r="E854" i="12"/>
  <c r="E855" i="12" l="1"/>
  <c r="F856" i="12"/>
  <c r="G858" i="12"/>
  <c r="G859" i="12" l="1"/>
  <c r="F857" i="12"/>
  <c r="E856" i="12"/>
  <c r="E857" i="12" l="1"/>
  <c r="F858" i="12"/>
  <c r="G860" i="12"/>
  <c r="G861" i="12" l="1"/>
  <c r="F859" i="12"/>
  <c r="E858" i="12"/>
  <c r="E859" i="12" l="1"/>
  <c r="F860" i="12"/>
  <c r="G862" i="12"/>
  <c r="G863" i="12" l="1"/>
  <c r="F861" i="12"/>
  <c r="E860" i="12"/>
  <c r="E861" i="12" l="1"/>
  <c r="F862" i="12"/>
  <c r="G864" i="12"/>
  <c r="G865" i="12" l="1"/>
  <c r="F863" i="12"/>
  <c r="E862" i="12"/>
  <c r="E863" i="12" l="1"/>
  <c r="F864" i="12"/>
  <c r="G866" i="12"/>
  <c r="G867" i="12" l="1"/>
  <c r="F865" i="12"/>
  <c r="E864" i="12"/>
  <c r="E865" i="12" l="1"/>
  <c r="F866" i="12"/>
  <c r="G868" i="12"/>
  <c r="G869" i="12" l="1"/>
  <c r="F867" i="12"/>
  <c r="E866" i="12"/>
  <c r="E867" i="12" l="1"/>
  <c r="F868" i="12"/>
  <c r="G870" i="12"/>
  <c r="G871" i="12" l="1"/>
  <c r="F869" i="12"/>
  <c r="E868" i="12"/>
  <c r="G872" i="12" l="1"/>
  <c r="E869" i="12"/>
  <c r="F870" i="12"/>
  <c r="F871" i="12" l="1"/>
  <c r="E870" i="12"/>
  <c r="G873" i="12"/>
  <c r="F872" i="12" l="1"/>
  <c r="E871" i="12"/>
  <c r="G874" i="12"/>
  <c r="E872" i="12" l="1"/>
  <c r="F873" i="12"/>
  <c r="G875" i="12"/>
  <c r="G876" i="12" l="1"/>
  <c r="F874" i="12"/>
  <c r="E873" i="12"/>
  <c r="E874" i="12" l="1"/>
  <c r="F875" i="12"/>
  <c r="G877" i="12"/>
  <c r="G878" i="12" l="1"/>
  <c r="F876" i="12"/>
  <c r="E875" i="12"/>
  <c r="E876" i="12" l="1"/>
  <c r="F877" i="12"/>
  <c r="G879" i="12"/>
  <c r="G880" i="12" l="1"/>
  <c r="F878" i="12"/>
  <c r="E877" i="12"/>
  <c r="E878" i="12" l="1"/>
  <c r="F879" i="12"/>
  <c r="G881" i="12"/>
  <c r="G882" i="12" l="1"/>
  <c r="F880" i="12"/>
  <c r="E879" i="12"/>
  <c r="E880" i="12" l="1"/>
  <c r="F881" i="12"/>
  <c r="G883" i="12"/>
  <c r="G884" i="12" l="1"/>
  <c r="F882" i="12"/>
  <c r="E881" i="12"/>
  <c r="E882" i="12" l="1"/>
  <c r="F883" i="12"/>
  <c r="G885" i="12"/>
  <c r="G886" i="12" l="1"/>
  <c r="F884" i="12"/>
  <c r="E883" i="12"/>
  <c r="E884" i="12" l="1"/>
  <c r="F885" i="12"/>
  <c r="G887" i="12"/>
  <c r="G888" i="12" l="1"/>
  <c r="F886" i="12"/>
  <c r="E885" i="12"/>
  <c r="E886" i="12" l="1"/>
  <c r="F887" i="12"/>
  <c r="G889" i="12"/>
  <c r="G890" i="12" l="1"/>
  <c r="F888" i="12"/>
  <c r="E887" i="12"/>
  <c r="E888" i="12" l="1"/>
  <c r="F889" i="12"/>
  <c r="G891" i="12"/>
  <c r="G892" i="12" l="1"/>
  <c r="F890" i="12"/>
  <c r="E889" i="12"/>
  <c r="E890" i="12" l="1"/>
  <c r="F891" i="12"/>
  <c r="G893" i="12"/>
  <c r="G894" i="12" l="1"/>
  <c r="F892" i="12"/>
  <c r="E891" i="12"/>
  <c r="E892" i="12" l="1"/>
  <c r="F893" i="12"/>
  <c r="G895" i="12"/>
  <c r="G896" i="12" l="1"/>
  <c r="F894" i="12"/>
  <c r="E893" i="12"/>
  <c r="E894" i="12" l="1"/>
  <c r="F895" i="12"/>
  <c r="G897" i="12"/>
  <c r="G898" i="12" l="1"/>
  <c r="F896" i="12"/>
  <c r="E895" i="12"/>
  <c r="E896" i="12" l="1"/>
  <c r="F897" i="12"/>
  <c r="G899" i="12"/>
  <c r="G900" i="12" l="1"/>
  <c r="F898" i="12"/>
  <c r="E897" i="12"/>
  <c r="E898" i="12" l="1"/>
  <c r="F899" i="12"/>
  <c r="G901" i="12"/>
  <c r="G902" i="12" l="1"/>
  <c r="F900" i="12"/>
  <c r="E899" i="12"/>
  <c r="E900" i="12" l="1"/>
  <c r="F901" i="12"/>
  <c r="G903" i="12"/>
  <c r="G904" i="12" l="1"/>
  <c r="F902" i="12"/>
  <c r="E901" i="12"/>
  <c r="E902" i="12" l="1"/>
  <c r="F903" i="12"/>
  <c r="G905" i="12"/>
  <c r="G906" i="12" l="1"/>
  <c r="F904" i="12"/>
  <c r="E903" i="12"/>
  <c r="E904" i="12" l="1"/>
  <c r="F905" i="12"/>
  <c r="G907" i="12"/>
  <c r="G908" i="12" l="1"/>
  <c r="F906" i="12"/>
  <c r="E905" i="12"/>
  <c r="E906" i="12" l="1"/>
  <c r="F907" i="12"/>
  <c r="G909" i="12"/>
  <c r="G910" i="12" l="1"/>
  <c r="F908" i="12"/>
  <c r="E907" i="12"/>
  <c r="E908" i="12" l="1"/>
  <c r="F909" i="12"/>
  <c r="G911" i="12"/>
  <c r="G912" i="12" l="1"/>
  <c r="F910" i="12"/>
  <c r="E909" i="12"/>
  <c r="E910" i="12" l="1"/>
  <c r="F911" i="12"/>
  <c r="G913" i="12"/>
  <c r="G914" i="12" l="1"/>
  <c r="F912" i="12"/>
  <c r="E911" i="12"/>
  <c r="E912" i="12" l="1"/>
  <c r="F913" i="12"/>
  <c r="G915" i="12"/>
  <c r="G916" i="12" l="1"/>
  <c r="F914" i="12"/>
  <c r="E913" i="12"/>
  <c r="E914" i="12" l="1"/>
  <c r="F915" i="12"/>
  <c r="G917" i="12"/>
  <c r="G918" i="12" l="1"/>
  <c r="F916" i="12"/>
  <c r="E915" i="12"/>
  <c r="E916" i="12" l="1"/>
  <c r="F917" i="12"/>
  <c r="G919" i="12"/>
  <c r="G920" i="12" l="1"/>
  <c r="F918" i="12"/>
  <c r="E917" i="12"/>
  <c r="E918" i="12" l="1"/>
  <c r="F919" i="12"/>
  <c r="G921" i="12"/>
  <c r="G922" i="12" l="1"/>
  <c r="F920" i="12"/>
  <c r="E919" i="12"/>
  <c r="E920" i="12" l="1"/>
  <c r="F921" i="12"/>
  <c r="G923" i="12"/>
  <c r="G924" i="12" l="1"/>
  <c r="F922" i="12"/>
  <c r="E921" i="12"/>
  <c r="E922" i="12" l="1"/>
  <c r="F923" i="12"/>
  <c r="G925" i="12"/>
  <c r="G926" i="12" l="1"/>
  <c r="F924" i="12"/>
  <c r="E923" i="12"/>
  <c r="E924" i="12" l="1"/>
  <c r="F925" i="12"/>
  <c r="G927" i="12"/>
  <c r="G928" i="12" l="1"/>
  <c r="F926" i="12"/>
  <c r="E925" i="12"/>
  <c r="E926" i="12" l="1"/>
  <c r="F927" i="12"/>
  <c r="G929" i="12"/>
  <c r="G930" i="12" l="1"/>
  <c r="F928" i="12"/>
  <c r="E927" i="12"/>
  <c r="E928" i="12" l="1"/>
  <c r="F929" i="12"/>
  <c r="G931" i="12"/>
  <c r="G932" i="12" l="1"/>
  <c r="F930" i="12"/>
  <c r="E929" i="12"/>
  <c r="E930" i="12" l="1"/>
  <c r="F931" i="12"/>
  <c r="G933" i="12"/>
  <c r="G934" i="12" l="1"/>
  <c r="F932" i="12"/>
  <c r="E931" i="12"/>
  <c r="E932" i="12" l="1"/>
  <c r="F933" i="12"/>
  <c r="G935" i="12"/>
  <c r="G936" i="12" l="1"/>
  <c r="F934" i="12"/>
  <c r="E933" i="12"/>
  <c r="E934" i="12" l="1"/>
  <c r="F935" i="12"/>
  <c r="G937" i="12"/>
  <c r="G938" i="12" l="1"/>
  <c r="F936" i="12"/>
  <c r="E935" i="12"/>
  <c r="E936" i="12" l="1"/>
  <c r="F937" i="12"/>
  <c r="G939" i="12"/>
  <c r="G940" i="12" l="1"/>
  <c r="F938" i="12"/>
  <c r="E937" i="12"/>
  <c r="E938" i="12" l="1"/>
  <c r="F939" i="12"/>
  <c r="G941" i="12"/>
  <c r="G942" i="12" l="1"/>
  <c r="F940" i="12"/>
  <c r="E939" i="12"/>
  <c r="E940" i="12" l="1"/>
  <c r="F941" i="12"/>
  <c r="G943" i="12"/>
  <c r="G944" i="12" l="1"/>
  <c r="F942" i="12"/>
  <c r="E941" i="12"/>
  <c r="E942" i="12" l="1"/>
  <c r="F943" i="12"/>
  <c r="G945" i="12"/>
  <c r="G946" i="12" l="1"/>
  <c r="F944" i="12"/>
  <c r="E943" i="12"/>
  <c r="E944" i="12" l="1"/>
  <c r="F945" i="12"/>
  <c r="G947" i="12"/>
  <c r="G948" i="12" l="1"/>
  <c r="F946" i="12"/>
  <c r="E945" i="12"/>
  <c r="E946" i="12" l="1"/>
  <c r="F947" i="12"/>
  <c r="G949" i="12"/>
  <c r="G950" i="12" l="1"/>
  <c r="F948" i="12"/>
  <c r="E947" i="12"/>
  <c r="E948" i="12" l="1"/>
  <c r="F949" i="12"/>
  <c r="G951" i="12"/>
  <c r="G952" i="12" l="1"/>
  <c r="F950" i="12"/>
  <c r="E949" i="12"/>
  <c r="E950" i="12" l="1"/>
  <c r="F951" i="12"/>
  <c r="G953" i="12"/>
  <c r="G954" i="12" l="1"/>
  <c r="F952" i="12"/>
  <c r="E951" i="12"/>
  <c r="E952" i="12" l="1"/>
  <c r="F953" i="12"/>
  <c r="G955" i="12"/>
  <c r="G956" i="12" l="1"/>
  <c r="F954" i="12"/>
  <c r="E953" i="12"/>
  <c r="E954" i="12" l="1"/>
  <c r="F955" i="12"/>
  <c r="G957" i="12"/>
  <c r="G958" i="12" l="1"/>
  <c r="F956" i="12"/>
  <c r="E955" i="12"/>
  <c r="E956" i="12" l="1"/>
  <c r="F957" i="12"/>
  <c r="G959" i="12"/>
  <c r="G960" i="12" l="1"/>
  <c r="F958" i="12"/>
  <c r="E957" i="12"/>
  <c r="E958" i="12" l="1"/>
  <c r="F959" i="12"/>
  <c r="G961" i="12"/>
  <c r="G962" i="12" l="1"/>
  <c r="F960" i="12"/>
  <c r="E959" i="12"/>
  <c r="E960" i="12" l="1"/>
  <c r="F961" i="12"/>
  <c r="G963" i="12"/>
  <c r="G964" i="12" l="1"/>
  <c r="F962" i="12"/>
  <c r="E961" i="12"/>
  <c r="E962" i="12" l="1"/>
  <c r="F963" i="12"/>
  <c r="G965" i="12"/>
  <c r="G966" i="12" l="1"/>
  <c r="F964" i="12"/>
  <c r="E963" i="12"/>
  <c r="E964" i="12" l="1"/>
  <c r="F965" i="12"/>
  <c r="G967" i="12"/>
  <c r="G968" i="12" l="1"/>
  <c r="F966" i="12"/>
  <c r="E965" i="12"/>
  <c r="E966" i="12" l="1"/>
  <c r="F967" i="12"/>
  <c r="G969" i="12"/>
  <c r="G970" i="12" l="1"/>
  <c r="F968" i="12"/>
  <c r="E967" i="12"/>
  <c r="E968" i="12" l="1"/>
  <c r="F969" i="12"/>
  <c r="G971" i="12"/>
  <c r="G972" i="12" l="1"/>
  <c r="F970" i="12"/>
  <c r="E969" i="12"/>
  <c r="E970" i="12" l="1"/>
  <c r="F971" i="12"/>
  <c r="G973" i="12"/>
  <c r="G974" i="12" l="1"/>
  <c r="F972" i="12"/>
  <c r="E971" i="12"/>
  <c r="E972" i="12" l="1"/>
  <c r="F973" i="12"/>
  <c r="G975" i="12"/>
  <c r="G976" i="12" l="1"/>
  <c r="F974" i="12"/>
  <c r="E973" i="12"/>
  <c r="E974" i="12" l="1"/>
  <c r="F975" i="12"/>
  <c r="G977" i="12"/>
  <c r="G978" i="12" l="1"/>
  <c r="F976" i="12"/>
  <c r="E975" i="12"/>
  <c r="E976" i="12" l="1"/>
  <c r="F977" i="12"/>
  <c r="G979" i="12"/>
  <c r="G980" i="12" l="1"/>
  <c r="F978" i="12"/>
  <c r="E977" i="12"/>
  <c r="E978" i="12" l="1"/>
  <c r="F979" i="12"/>
  <c r="G981" i="12"/>
  <c r="G982" i="12" l="1"/>
  <c r="F980" i="12"/>
  <c r="E979" i="12"/>
  <c r="E980" i="12" l="1"/>
  <c r="F981" i="12"/>
  <c r="G983" i="12"/>
  <c r="G984" i="12" l="1"/>
  <c r="F982" i="12"/>
  <c r="E981" i="12"/>
  <c r="E982" i="12" l="1"/>
  <c r="F983" i="12"/>
  <c r="G985" i="12"/>
  <c r="G986" i="12" l="1"/>
  <c r="F984" i="12"/>
  <c r="E983" i="12"/>
  <c r="E984" i="12" l="1"/>
  <c r="F985" i="12"/>
  <c r="G987" i="12"/>
  <c r="G988" i="12" l="1"/>
  <c r="F986" i="12"/>
  <c r="E985" i="12"/>
  <c r="E986" i="12" l="1"/>
  <c r="F987" i="12"/>
  <c r="G989" i="12"/>
  <c r="G990" i="12" l="1"/>
  <c r="F988" i="12"/>
  <c r="E987" i="12"/>
  <c r="E988" i="12" l="1"/>
  <c r="F989" i="12"/>
  <c r="G991" i="12"/>
  <c r="G992" i="12" l="1"/>
  <c r="F990" i="12"/>
  <c r="E989" i="12"/>
  <c r="E990" i="12" l="1"/>
  <c r="F991" i="12"/>
  <c r="G993" i="12"/>
  <c r="G994" i="12" l="1"/>
  <c r="F992" i="12"/>
  <c r="E991" i="12"/>
  <c r="E992" i="12" l="1"/>
  <c r="F993" i="12"/>
  <c r="G995" i="12"/>
  <c r="G996" i="12" l="1"/>
  <c r="F994" i="12"/>
  <c r="E993" i="12"/>
  <c r="E994" i="12" l="1"/>
  <c r="F995" i="12"/>
  <c r="G997" i="12"/>
  <c r="G998" i="12" l="1"/>
  <c r="F996" i="12"/>
  <c r="E995" i="12"/>
  <c r="E996" i="12" l="1"/>
  <c r="F997" i="12"/>
  <c r="G999" i="12"/>
  <c r="G1000" i="12" l="1"/>
  <c r="F998" i="12"/>
  <c r="E997" i="12"/>
  <c r="E998" i="12" l="1"/>
  <c r="F999" i="12"/>
  <c r="G1001" i="12"/>
  <c r="G1002" i="12" l="1"/>
  <c r="F1000" i="12"/>
  <c r="E999" i="12"/>
  <c r="E1000" i="12" l="1"/>
  <c r="F1001" i="12"/>
  <c r="G1003" i="12"/>
  <c r="G1004" i="12" l="1"/>
  <c r="F1002" i="12"/>
  <c r="E1001" i="12"/>
  <c r="E1002" i="12" l="1"/>
  <c r="F1003" i="12"/>
  <c r="G1005" i="12"/>
  <c r="G1006" i="12" l="1"/>
  <c r="F1004" i="12"/>
  <c r="E1003" i="12"/>
  <c r="E1004" i="12" l="1"/>
  <c r="F1005" i="12"/>
  <c r="G1007" i="12"/>
  <c r="G1008" i="12" l="1"/>
  <c r="F1006" i="12"/>
  <c r="E1005" i="12"/>
  <c r="E1006" i="12" l="1"/>
  <c r="F1007" i="12"/>
  <c r="G1009" i="12"/>
  <c r="G1010" i="12" l="1"/>
  <c r="F1008" i="12"/>
  <c r="E1007" i="12"/>
  <c r="E1008" i="12" l="1"/>
  <c r="F1009" i="12"/>
  <c r="G1011" i="12"/>
  <c r="G1012" i="12" l="1"/>
  <c r="F1010" i="12"/>
  <c r="E1009" i="12"/>
  <c r="E1010" i="12" l="1"/>
  <c r="F1011" i="12"/>
  <c r="G1013" i="12"/>
  <c r="G1014" i="12" l="1"/>
  <c r="F1012" i="12"/>
  <c r="E1011" i="12"/>
  <c r="E1012" i="12" l="1"/>
  <c r="F1013" i="12"/>
  <c r="G1015" i="12"/>
  <c r="G1016" i="12" l="1"/>
  <c r="F1014" i="12"/>
  <c r="E1013" i="12"/>
  <c r="E1014" i="12" l="1"/>
  <c r="F1015" i="12"/>
  <c r="G1017" i="12"/>
  <c r="G1018" i="12" l="1"/>
  <c r="F1016" i="12"/>
  <c r="E1015" i="12"/>
  <c r="G1019" i="12" l="1"/>
  <c r="E1016" i="12"/>
  <c r="F1017" i="12"/>
  <c r="F1018" i="12" l="1"/>
  <c r="E1017" i="12"/>
  <c r="G1020" i="12"/>
  <c r="F1019" i="12" l="1"/>
  <c r="E1018" i="12"/>
  <c r="G1021" i="12"/>
  <c r="G1022" i="12" l="1"/>
  <c r="E1019" i="12"/>
  <c r="F1020" i="12"/>
  <c r="F1021" i="12" l="1"/>
  <c r="E1020" i="12"/>
  <c r="G1023" i="12"/>
  <c r="G1024" i="12" l="1"/>
  <c r="E1021" i="12"/>
  <c r="F1022" i="12"/>
  <c r="F1023" i="12" l="1"/>
  <c r="E1022" i="12"/>
  <c r="G1025" i="12"/>
  <c r="E1023" i="12" l="1"/>
  <c r="F1024" i="12"/>
  <c r="G1026" i="12"/>
  <c r="G1027" i="12" l="1"/>
  <c r="F1025" i="12"/>
  <c r="E1024" i="12"/>
  <c r="E1025" i="12" l="1"/>
  <c r="F1026" i="12"/>
  <c r="G1028" i="12"/>
  <c r="G1029" i="12" l="1"/>
  <c r="F1027" i="12"/>
  <c r="E1026" i="12"/>
  <c r="E1027" i="12" l="1"/>
  <c r="F1028" i="12"/>
  <c r="G1030" i="12"/>
  <c r="G1031" i="12" l="1"/>
  <c r="F1029" i="12"/>
  <c r="E1028" i="12"/>
  <c r="E1029" i="12" l="1"/>
  <c r="F1030" i="12"/>
  <c r="G1032" i="12"/>
  <c r="G1033" i="12" l="1"/>
  <c r="F1031" i="12"/>
  <c r="E1030" i="12"/>
  <c r="E1031" i="12" l="1"/>
  <c r="F1032" i="12"/>
  <c r="G1034" i="12"/>
  <c r="G1035" i="12" l="1"/>
  <c r="F1033" i="12"/>
  <c r="E1032" i="12"/>
  <c r="E1033" i="12" l="1"/>
  <c r="F1034" i="12"/>
  <c r="G1036" i="12"/>
  <c r="G1037" i="12" l="1"/>
  <c r="F1035" i="12"/>
  <c r="E1034" i="12"/>
  <c r="E1035" i="12" l="1"/>
  <c r="F1036" i="12"/>
  <c r="G1038" i="12"/>
  <c r="G1039" i="12" l="1"/>
  <c r="F1037" i="12"/>
  <c r="E1036" i="12"/>
  <c r="E1037" i="12" l="1"/>
  <c r="F1038" i="12"/>
  <c r="G1040" i="12"/>
  <c r="G1041" i="12" l="1"/>
  <c r="F1039" i="12"/>
  <c r="E1038" i="12"/>
  <c r="E1039" i="12" l="1"/>
  <c r="F1040" i="12"/>
  <c r="G1042" i="12"/>
  <c r="G1043" i="12" l="1"/>
  <c r="F1041" i="12"/>
  <c r="E1040" i="12"/>
  <c r="E1041" i="12" l="1"/>
  <c r="F1042" i="12"/>
  <c r="G1044" i="12"/>
  <c r="G1045" i="12" l="1"/>
  <c r="F1043" i="12"/>
  <c r="E1042" i="12"/>
  <c r="E1043" i="12" l="1"/>
  <c r="F1044" i="12"/>
  <c r="G1046" i="12"/>
  <c r="G1047" i="12" l="1"/>
  <c r="F1045" i="12"/>
  <c r="E1044" i="12"/>
  <c r="E1045" i="12" l="1"/>
  <c r="F1046" i="12"/>
  <c r="G1048" i="12"/>
  <c r="G1049" i="12" l="1"/>
  <c r="F1047" i="12"/>
  <c r="E1046" i="12"/>
  <c r="E1047" i="12" l="1"/>
  <c r="F1048" i="12"/>
  <c r="G1050" i="12"/>
  <c r="G1051" i="12" l="1"/>
  <c r="F1049" i="12"/>
  <c r="E1048" i="12"/>
  <c r="E1049" i="12" l="1"/>
  <c r="F1050" i="12"/>
  <c r="G1052" i="12"/>
  <c r="G1053" i="12" l="1"/>
  <c r="F1051" i="12"/>
  <c r="E1050" i="12"/>
  <c r="E1051" i="12" l="1"/>
  <c r="F1052" i="12"/>
  <c r="G1054" i="12"/>
  <c r="G1055" i="12" l="1"/>
  <c r="F1053" i="12"/>
  <c r="E1052" i="12"/>
  <c r="E1053" i="12" l="1"/>
  <c r="F1054" i="12"/>
  <c r="G1056" i="12"/>
  <c r="G1057" i="12" l="1"/>
  <c r="F1055" i="12"/>
  <c r="E1054" i="12"/>
  <c r="E1055" i="12" l="1"/>
  <c r="F1056" i="12"/>
  <c r="G1058" i="12"/>
  <c r="G1059" i="12" l="1"/>
  <c r="F1057" i="12"/>
  <c r="E1056" i="12"/>
  <c r="E1057" i="12" l="1"/>
  <c r="F1058" i="12"/>
  <c r="G1060" i="12"/>
  <c r="G1061" i="12" l="1"/>
  <c r="F1059" i="12"/>
  <c r="E1058" i="12"/>
  <c r="E1059" i="12" l="1"/>
  <c r="F1060" i="12"/>
  <c r="G1062" i="12"/>
  <c r="G1063" i="12" l="1"/>
  <c r="F1061" i="12"/>
  <c r="E1060" i="12"/>
  <c r="E1061" i="12" l="1"/>
  <c r="F1062" i="12"/>
  <c r="G1064" i="12"/>
  <c r="G1065" i="12" l="1"/>
  <c r="F1063" i="12"/>
  <c r="E1062" i="12"/>
  <c r="E1063" i="12" l="1"/>
  <c r="F1064" i="12"/>
  <c r="G1066" i="12"/>
  <c r="G1067" i="12" l="1"/>
  <c r="F1065" i="12"/>
  <c r="E1064" i="12"/>
  <c r="E1065" i="12" l="1"/>
  <c r="F1066" i="12"/>
  <c r="G1068" i="12"/>
  <c r="G1069" i="12" l="1"/>
  <c r="F1067" i="12"/>
  <c r="E1066" i="12"/>
  <c r="E1067" i="12" l="1"/>
  <c r="F1068" i="12"/>
  <c r="G1070" i="12"/>
  <c r="G1071" i="12" l="1"/>
  <c r="F1069" i="12"/>
  <c r="E1068" i="12"/>
  <c r="E1069" i="12" l="1"/>
  <c r="F1070" i="12"/>
  <c r="G1072" i="12"/>
  <c r="G1073" i="12" l="1"/>
  <c r="F1071" i="12"/>
  <c r="E1070" i="12"/>
  <c r="E1071" i="12" l="1"/>
  <c r="F1072" i="12"/>
  <c r="G1074" i="12"/>
  <c r="G1075" i="12" l="1"/>
  <c r="F1073" i="12"/>
  <c r="E1072" i="12"/>
  <c r="E1073" i="12" l="1"/>
  <c r="F1074" i="12"/>
  <c r="G1076" i="12"/>
  <c r="G1077" i="12" l="1"/>
  <c r="F1075" i="12"/>
  <c r="E1074" i="12"/>
  <c r="E1075" i="12" l="1"/>
  <c r="F1076" i="12"/>
  <c r="G1078" i="12"/>
  <c r="G1079" i="12" l="1"/>
  <c r="F1077" i="12"/>
  <c r="E1076" i="12"/>
  <c r="E1077" i="12" l="1"/>
  <c r="F1078" i="12"/>
  <c r="G1080" i="12"/>
  <c r="G1081" i="12" l="1"/>
  <c r="F1079" i="12"/>
  <c r="E1078" i="12"/>
  <c r="E1079" i="12" l="1"/>
  <c r="F1080" i="12"/>
  <c r="G1082" i="12"/>
  <c r="G1083" i="12" l="1"/>
  <c r="F1081" i="12"/>
  <c r="E1080" i="12"/>
  <c r="E1081" i="12" l="1"/>
  <c r="F1082" i="12"/>
  <c r="G1084" i="12"/>
  <c r="G1085" i="12" l="1"/>
  <c r="F1083" i="12"/>
  <c r="E1082" i="12"/>
  <c r="E1083" i="12" l="1"/>
  <c r="F1084" i="12"/>
  <c r="G1086" i="12"/>
  <c r="G1087" i="12" l="1"/>
  <c r="F1085" i="12"/>
  <c r="E1084" i="12"/>
  <c r="E1085" i="12" l="1"/>
  <c r="F1086" i="12"/>
  <c r="G1088" i="12"/>
  <c r="G1089" i="12" l="1"/>
  <c r="F1087" i="12"/>
  <c r="E1086" i="12"/>
  <c r="E1087" i="12" l="1"/>
  <c r="F1088" i="12"/>
  <c r="G1090" i="12"/>
  <c r="G1091" i="12" l="1"/>
  <c r="F1089" i="12"/>
  <c r="E1088" i="12"/>
  <c r="E1089" i="12" l="1"/>
  <c r="F1090" i="12"/>
  <c r="G1092" i="12"/>
  <c r="G1093" i="12" l="1"/>
  <c r="F1091" i="12"/>
  <c r="E1090" i="12"/>
  <c r="E1091" i="12" l="1"/>
  <c r="F1092" i="12"/>
  <c r="G1094" i="12"/>
  <c r="G1095" i="12" l="1"/>
  <c r="F1093" i="12"/>
  <c r="E1092" i="12"/>
  <c r="E1093" i="12" l="1"/>
  <c r="F1094" i="12"/>
  <c r="G1096" i="12"/>
  <c r="G1097" i="12" l="1"/>
  <c r="F1095" i="12"/>
  <c r="E1094" i="12"/>
  <c r="E1095" i="12" l="1"/>
  <c r="F1096" i="12"/>
  <c r="G1098" i="12"/>
  <c r="G1099" i="12" l="1"/>
  <c r="F1097" i="12"/>
  <c r="E1096" i="12"/>
  <c r="E1097" i="12" l="1"/>
  <c r="F1098" i="12"/>
  <c r="G1100" i="12"/>
  <c r="G1101" i="12" l="1"/>
  <c r="F1099" i="12"/>
  <c r="E1098" i="12"/>
  <c r="E1099" i="12" l="1"/>
  <c r="F1100" i="12"/>
  <c r="G1102" i="12"/>
  <c r="G1103" i="12" l="1"/>
  <c r="F1101" i="12"/>
  <c r="E1100" i="12"/>
  <c r="E1101" i="12" l="1"/>
  <c r="F1102" i="12"/>
  <c r="G1104" i="12"/>
  <c r="G1105" i="12" l="1"/>
  <c r="F1103" i="12"/>
  <c r="E1102" i="12"/>
  <c r="E1103" i="12" l="1"/>
  <c r="F1104" i="12"/>
  <c r="G1106" i="12"/>
  <c r="G1107" i="12" l="1"/>
  <c r="F1105" i="12"/>
  <c r="E1104" i="12"/>
  <c r="E1105" i="12" l="1"/>
  <c r="F1106" i="12"/>
  <c r="G1108" i="12"/>
  <c r="G1109" i="12" l="1"/>
  <c r="F1107" i="12"/>
  <c r="E1106" i="12"/>
  <c r="E1107" i="12" l="1"/>
  <c r="F1108" i="12"/>
  <c r="G1110" i="12"/>
  <c r="G1111" i="12" l="1"/>
  <c r="F1109" i="12"/>
  <c r="E1108" i="12"/>
  <c r="E1109" i="12" l="1"/>
  <c r="F1110" i="12"/>
  <c r="G1112" i="12"/>
  <c r="G1113" i="12" l="1"/>
  <c r="F1111" i="12"/>
  <c r="E1110" i="12"/>
  <c r="E1111" i="12" l="1"/>
  <c r="F1112" i="12"/>
  <c r="G1114" i="12"/>
  <c r="G1115" i="12" l="1"/>
  <c r="F1113" i="12"/>
  <c r="E1112" i="12"/>
  <c r="E1113" i="12" l="1"/>
  <c r="F1114" i="12"/>
  <c r="G1116" i="12"/>
  <c r="G1117" i="12" l="1"/>
  <c r="F1115" i="12"/>
  <c r="E1114" i="12"/>
  <c r="E1115" i="12" l="1"/>
  <c r="F1116" i="12"/>
  <c r="G1118" i="12"/>
  <c r="G1119" i="12" l="1"/>
  <c r="F1117" i="12"/>
  <c r="E1116" i="12"/>
  <c r="E1117" i="12" l="1"/>
  <c r="F1118" i="12"/>
  <c r="G1120" i="12"/>
  <c r="G1121" i="12" l="1"/>
  <c r="F1119" i="12"/>
  <c r="E1118" i="12"/>
  <c r="E1119" i="12" l="1"/>
  <c r="F1120" i="12"/>
  <c r="G1122" i="12"/>
  <c r="G1123" i="12" l="1"/>
  <c r="F1121" i="12"/>
  <c r="E1120" i="12"/>
  <c r="E1121" i="12" l="1"/>
  <c r="F1122" i="12"/>
  <c r="G1124" i="12"/>
  <c r="G1125" i="12" l="1"/>
  <c r="F1123" i="12"/>
  <c r="E1122" i="12"/>
  <c r="E1123" i="12" l="1"/>
  <c r="F1124" i="12"/>
  <c r="G1126" i="12"/>
  <c r="G1127" i="12" l="1"/>
  <c r="F1125" i="12"/>
  <c r="E1124" i="12"/>
  <c r="E1125" i="12" l="1"/>
  <c r="F1126" i="12"/>
  <c r="G1128" i="12"/>
  <c r="G1129" i="12" l="1"/>
  <c r="F1127" i="12"/>
  <c r="E1126" i="12"/>
  <c r="E1127" i="12" l="1"/>
  <c r="F1128" i="12"/>
  <c r="G1130" i="12"/>
  <c r="G1131" i="12" l="1"/>
  <c r="F1129" i="12"/>
  <c r="E1128" i="12"/>
  <c r="E1129" i="12" l="1"/>
  <c r="F1130" i="12"/>
  <c r="G1132" i="12"/>
  <c r="G1133" i="12" l="1"/>
  <c r="F1131" i="12"/>
  <c r="E1130" i="12"/>
  <c r="E1131" i="12" l="1"/>
  <c r="F1132" i="12"/>
  <c r="G1134" i="12"/>
  <c r="G1135" i="12" l="1"/>
  <c r="F1133" i="12"/>
  <c r="E1132" i="12"/>
  <c r="E1133" i="12" l="1"/>
  <c r="F1134" i="12"/>
  <c r="G1136" i="12"/>
  <c r="G1137" i="12" l="1"/>
  <c r="F1135" i="12"/>
  <c r="E1134" i="12"/>
  <c r="E1135" i="12" l="1"/>
  <c r="F1136" i="12"/>
  <c r="G1138" i="12"/>
  <c r="G1139" i="12" l="1"/>
  <c r="F1137" i="12"/>
  <c r="E1136" i="12"/>
  <c r="E1137" i="12" l="1"/>
  <c r="F1138" i="12"/>
  <c r="G1140" i="12"/>
  <c r="G1141" i="12" l="1"/>
  <c r="F1139" i="12"/>
  <c r="E1138" i="12"/>
  <c r="E1139" i="12" l="1"/>
  <c r="F1140" i="12"/>
  <c r="G1142" i="12"/>
  <c r="G1143" i="12" l="1"/>
  <c r="F1141" i="12"/>
  <c r="E1140" i="12"/>
  <c r="E1141" i="12" l="1"/>
  <c r="F1142" i="12"/>
  <c r="G1144" i="12"/>
  <c r="G1145" i="12" l="1"/>
  <c r="F1143" i="12"/>
  <c r="E1142" i="12"/>
  <c r="E1143" i="12" l="1"/>
  <c r="F1144" i="12"/>
  <c r="G1146" i="12"/>
  <c r="G1147" i="12" l="1"/>
  <c r="F1145" i="12"/>
  <c r="E1144" i="12"/>
  <c r="E1145" i="12" l="1"/>
  <c r="F1146" i="12"/>
  <c r="G1148" i="12"/>
  <c r="G1149" i="12" l="1"/>
  <c r="F1147" i="12"/>
  <c r="E1146" i="12"/>
  <c r="E1147" i="12" l="1"/>
  <c r="F1148" i="12"/>
  <c r="G1150" i="12"/>
  <c r="G1151" i="12" l="1"/>
  <c r="F1149" i="12"/>
  <c r="E1148" i="12"/>
  <c r="E1149" i="12" l="1"/>
  <c r="F1150" i="12"/>
  <c r="G1152" i="12"/>
  <c r="G1153" i="12" l="1"/>
  <c r="F1151" i="12"/>
  <c r="E1150" i="12"/>
  <c r="E1151" i="12" l="1"/>
  <c r="F1152" i="12"/>
  <c r="G1154" i="12"/>
  <c r="G1155" i="12" l="1"/>
  <c r="F1153" i="12"/>
  <c r="E1152" i="12"/>
  <c r="E1153" i="12" l="1"/>
  <c r="F1154" i="12"/>
  <c r="G1156" i="12"/>
  <c r="G1157" i="12" l="1"/>
  <c r="F1155" i="12"/>
  <c r="E1154" i="12"/>
  <c r="E1155" i="12" l="1"/>
  <c r="F1156" i="12"/>
  <c r="G1158" i="12"/>
  <c r="G1159" i="12" l="1"/>
  <c r="F1157" i="12"/>
  <c r="E1156" i="12"/>
  <c r="E1157" i="12" l="1"/>
  <c r="F1158" i="12"/>
  <c r="G1160" i="12"/>
  <c r="G1161" i="12" l="1"/>
  <c r="F1159" i="12"/>
  <c r="E1158" i="12"/>
  <c r="E1159" i="12" l="1"/>
  <c r="F1160" i="12"/>
  <c r="G1162" i="12"/>
  <c r="G1163" i="12" l="1"/>
  <c r="F1161" i="12"/>
  <c r="E1160" i="12"/>
  <c r="E1161" i="12" l="1"/>
  <c r="F1162" i="12"/>
  <c r="G1164" i="12"/>
  <c r="G1165" i="12" l="1"/>
  <c r="F1163" i="12"/>
  <c r="E1162" i="12"/>
  <c r="E1163" i="12" l="1"/>
  <c r="F1164" i="12"/>
  <c r="G1166" i="12"/>
  <c r="G1167" i="12" l="1"/>
  <c r="F1165" i="12"/>
  <c r="E1164" i="12"/>
  <c r="E1165" i="12" l="1"/>
  <c r="F1166" i="12"/>
  <c r="G1168" i="12"/>
  <c r="G1169" i="12" l="1"/>
  <c r="F1167" i="12"/>
  <c r="E1166" i="12"/>
  <c r="E1167" i="12" l="1"/>
  <c r="F1168" i="12"/>
  <c r="G1170" i="12"/>
  <c r="G1171" i="12" l="1"/>
  <c r="F1169" i="12"/>
  <c r="E1168" i="12"/>
  <c r="E1169" i="12" l="1"/>
  <c r="F1170" i="12"/>
  <c r="G1172" i="12"/>
  <c r="G1173" i="12" l="1"/>
  <c r="F1171" i="12"/>
  <c r="E1170" i="12"/>
  <c r="E1171" i="12" l="1"/>
  <c r="F1172" i="12"/>
  <c r="G1174" i="12"/>
  <c r="G1175" i="12" l="1"/>
  <c r="F1173" i="12"/>
  <c r="E1172" i="12"/>
  <c r="E1173" i="12" l="1"/>
  <c r="F1174" i="12"/>
  <c r="G1176" i="12"/>
  <c r="G1177" i="12" l="1"/>
  <c r="F1175" i="12"/>
  <c r="E1174" i="12"/>
  <c r="E1175" i="12" l="1"/>
  <c r="F1176" i="12"/>
  <c r="G1178" i="12"/>
  <c r="G1179" i="12" l="1"/>
  <c r="F1177" i="12"/>
  <c r="E1176" i="12"/>
  <c r="E1177" i="12" l="1"/>
  <c r="F1178" i="12"/>
  <c r="G1180" i="12"/>
  <c r="G1181" i="12" l="1"/>
  <c r="F1179" i="12"/>
  <c r="E1178" i="12"/>
  <c r="E1179" i="12" l="1"/>
  <c r="F1180" i="12"/>
  <c r="G1182" i="12"/>
  <c r="G1183" i="12" l="1"/>
  <c r="F1181" i="12"/>
  <c r="E1180" i="12"/>
  <c r="E1181" i="12" l="1"/>
  <c r="F1182" i="12"/>
  <c r="G1184" i="12"/>
  <c r="G1185" i="12" l="1"/>
  <c r="F1183" i="12"/>
  <c r="E1182" i="12"/>
  <c r="E1183" i="12" l="1"/>
  <c r="F1184" i="12"/>
  <c r="G1186" i="12"/>
  <c r="G1187" i="12" l="1"/>
  <c r="F1185" i="12"/>
  <c r="E1184" i="12"/>
  <c r="E1185" i="12" l="1"/>
  <c r="F1186" i="12"/>
  <c r="G1188" i="12"/>
  <c r="G1189" i="12" l="1"/>
  <c r="F1187" i="12"/>
  <c r="E1186" i="12"/>
  <c r="E1187" i="12" l="1"/>
  <c r="F1188" i="12"/>
  <c r="G1190" i="12"/>
  <c r="G1191" i="12" l="1"/>
  <c r="F1189" i="12"/>
  <c r="E1188" i="12"/>
  <c r="E1189" i="12" l="1"/>
  <c r="F1190" i="12"/>
  <c r="G1192" i="12"/>
  <c r="G1193" i="12" l="1"/>
  <c r="F1191" i="12"/>
  <c r="E1190" i="12"/>
  <c r="E1191" i="12" l="1"/>
  <c r="F1192" i="12"/>
  <c r="G1194" i="12"/>
  <c r="G1195" i="12" l="1"/>
  <c r="F1193" i="12"/>
  <c r="E1192" i="12"/>
  <c r="E1193" i="12" l="1"/>
  <c r="F1194" i="12"/>
  <c r="G1196" i="12"/>
  <c r="G1197" i="12" l="1"/>
  <c r="F1195" i="12"/>
  <c r="E1194" i="12"/>
  <c r="E1195" i="12" l="1"/>
  <c r="F1196" i="12"/>
  <c r="G1198" i="12"/>
  <c r="G1199" i="12" l="1"/>
  <c r="F1197" i="12"/>
  <c r="E1196" i="12"/>
  <c r="E1197" i="12" l="1"/>
  <c r="F1198" i="12"/>
  <c r="G1200" i="12"/>
  <c r="G1201" i="12" l="1"/>
  <c r="F1199" i="12"/>
  <c r="E1198" i="12"/>
  <c r="E1199" i="12" l="1"/>
  <c r="F1200" i="12"/>
  <c r="G1202" i="12"/>
  <c r="G1203" i="12" l="1"/>
  <c r="F1201" i="12"/>
  <c r="E1200" i="12"/>
  <c r="E1201" i="12" l="1"/>
  <c r="F1202" i="12"/>
  <c r="G1204" i="12"/>
  <c r="G1205" i="12" l="1"/>
  <c r="F1203" i="12"/>
  <c r="E1202" i="12"/>
  <c r="E1203" i="12" l="1"/>
  <c r="F1204" i="12"/>
  <c r="G1206" i="12"/>
  <c r="G1207" i="12" l="1"/>
  <c r="F1205" i="12"/>
  <c r="E1204" i="12"/>
  <c r="E1205" i="12" l="1"/>
  <c r="F1206" i="12"/>
  <c r="G1208" i="12"/>
  <c r="G1209" i="12" l="1"/>
  <c r="F1207" i="12"/>
  <c r="E1206" i="12"/>
  <c r="E1207" i="12" l="1"/>
  <c r="F1208" i="12"/>
  <c r="G1210" i="12"/>
  <c r="G1211" i="12" l="1"/>
  <c r="F1209" i="12"/>
  <c r="E1208" i="12"/>
  <c r="E1209" i="12" l="1"/>
  <c r="F1210" i="12"/>
  <c r="G1212" i="12"/>
  <c r="G1213" i="12" l="1"/>
  <c r="F1211" i="12"/>
  <c r="E1210" i="12"/>
  <c r="E1211" i="12" l="1"/>
  <c r="F1212" i="12"/>
  <c r="G1214" i="12"/>
  <c r="G1215" i="12" l="1"/>
  <c r="F1213" i="12"/>
  <c r="E1212" i="12"/>
  <c r="E1213" i="12" l="1"/>
  <c r="F1214" i="12"/>
  <c r="G1216" i="12"/>
  <c r="G1217" i="12" l="1"/>
  <c r="F1215" i="12"/>
  <c r="E1214" i="12"/>
  <c r="E1215" i="12" l="1"/>
  <c r="F1216" i="12"/>
  <c r="G1218" i="12"/>
  <c r="G1219" i="12" l="1"/>
  <c r="F1217" i="12"/>
  <c r="E1216" i="12"/>
  <c r="E1217" i="12" l="1"/>
  <c r="F1218" i="12"/>
  <c r="G1220" i="12"/>
  <c r="G1221" i="12" l="1"/>
  <c r="F1219" i="12"/>
  <c r="E1218" i="12"/>
  <c r="E1219" i="12" l="1"/>
  <c r="F1220" i="12"/>
  <c r="G1222" i="12"/>
  <c r="G1223" i="12" l="1"/>
  <c r="F1221" i="12"/>
  <c r="E1220" i="12"/>
  <c r="E1221" i="12" l="1"/>
  <c r="F1222" i="12"/>
  <c r="G1224" i="12"/>
  <c r="G1225" i="12" l="1"/>
  <c r="F1223" i="12"/>
  <c r="E1222" i="12"/>
  <c r="E1223" i="12" l="1"/>
  <c r="F1224" i="12"/>
  <c r="G1226" i="12"/>
  <c r="G1227" i="12" l="1"/>
  <c r="F1225" i="12"/>
  <c r="E1224" i="12"/>
  <c r="E1225" i="12" l="1"/>
  <c r="F1226" i="12"/>
  <c r="G1228" i="12"/>
  <c r="G1229" i="12" l="1"/>
  <c r="F1227" i="12"/>
  <c r="E1226" i="12"/>
  <c r="E1227" i="12" l="1"/>
  <c r="F1228" i="12"/>
  <c r="G1230" i="12"/>
  <c r="G1231" i="12" l="1"/>
  <c r="F1229" i="12"/>
  <c r="E1228" i="12"/>
  <c r="E1229" i="12" l="1"/>
  <c r="F1230" i="12"/>
  <c r="G1232" i="12"/>
  <c r="G1233" i="12" l="1"/>
  <c r="F1231" i="12"/>
  <c r="E1230" i="12"/>
  <c r="E1231" i="12" l="1"/>
  <c r="F1232" i="12"/>
  <c r="G1234" i="12"/>
  <c r="G1235" i="12" l="1"/>
  <c r="F1233" i="12"/>
  <c r="E1232" i="12"/>
  <c r="E1233" i="12" l="1"/>
  <c r="F1234" i="12"/>
  <c r="G1236" i="12"/>
  <c r="G1237" i="12" l="1"/>
  <c r="F1235" i="12"/>
  <c r="E1234" i="12"/>
  <c r="F1236" i="12" l="1"/>
  <c r="E1235" i="12"/>
  <c r="G1238" i="12"/>
  <c r="G1239" i="12" l="1"/>
  <c r="F1237" i="12"/>
  <c r="E1236" i="12"/>
  <c r="F1238" i="12" l="1"/>
  <c r="E1237" i="12"/>
  <c r="G1240" i="12"/>
  <c r="E1238" i="12" l="1"/>
  <c r="F1239" i="12"/>
  <c r="G1241" i="12"/>
  <c r="G1242" i="12" l="1"/>
  <c r="E1239" i="12"/>
  <c r="F1240" i="12"/>
  <c r="F1241" i="12" l="1"/>
  <c r="E1240" i="12"/>
  <c r="G1243" i="12"/>
  <c r="F1242" i="12" l="1"/>
  <c r="E1241" i="12"/>
  <c r="G1244" i="12"/>
  <c r="G1245" i="12" l="1"/>
  <c r="E1242" i="12"/>
  <c r="F1243" i="12"/>
  <c r="E1243" i="12" l="1"/>
  <c r="F1244" i="12"/>
  <c r="G1246" i="12"/>
  <c r="G1247" i="12" l="1"/>
  <c r="F1245" i="12"/>
  <c r="E1244" i="12"/>
  <c r="F1246" i="12" l="1"/>
  <c r="E1245" i="12"/>
  <c r="G1248" i="12"/>
  <c r="E1246" i="12" l="1"/>
  <c r="F1247" i="12"/>
  <c r="G1249" i="12"/>
  <c r="G1250" i="12" l="1"/>
  <c r="E1247" i="12"/>
  <c r="F1248" i="12"/>
  <c r="F1249" i="12" l="1"/>
  <c r="E1248" i="12"/>
  <c r="G1251" i="12"/>
  <c r="F1250" i="12" l="1"/>
  <c r="E1249" i="12"/>
  <c r="G1252" i="12"/>
  <c r="G1253" i="12" l="1"/>
  <c r="E1250" i="12"/>
  <c r="F1251" i="12"/>
  <c r="E1251" i="12" l="1"/>
  <c r="F1252" i="12"/>
  <c r="G1254" i="12"/>
  <c r="G1255" i="12" l="1"/>
  <c r="F1253" i="12"/>
  <c r="E1252" i="12"/>
  <c r="F1254" i="12" l="1"/>
  <c r="E1253" i="12"/>
  <c r="G1256" i="12"/>
  <c r="E1254" i="12" l="1"/>
  <c r="F1255" i="12"/>
  <c r="G1257" i="12"/>
  <c r="G1258" i="12" l="1"/>
  <c r="E1255" i="12"/>
  <c r="F1256" i="12"/>
  <c r="F1257" i="12" l="1"/>
  <c r="E1256" i="12"/>
  <c r="G1259" i="12"/>
  <c r="F1258" i="12" l="1"/>
  <c r="E1257" i="12"/>
  <c r="G1260" i="12"/>
  <c r="E1258" i="12" l="1"/>
  <c r="F1259" i="12"/>
  <c r="G1261" i="12"/>
  <c r="G1262" i="12" l="1"/>
  <c r="F1260" i="12"/>
  <c r="E1259" i="12"/>
  <c r="F1261" i="12" l="1"/>
  <c r="E1260" i="12"/>
  <c r="G1263" i="12"/>
  <c r="E1261" i="12" l="1"/>
  <c r="F1262" i="12"/>
  <c r="G1264" i="12"/>
  <c r="G1265" i="12" l="1"/>
  <c r="F1263" i="12"/>
  <c r="E1262" i="12"/>
  <c r="E1263" i="12" l="1"/>
  <c r="F1264" i="12"/>
  <c r="G1266" i="12"/>
  <c r="G1267" i="12" l="1"/>
  <c r="F1265" i="12"/>
  <c r="E1264" i="12"/>
  <c r="F1266" i="12" l="1"/>
  <c r="E1265" i="12"/>
  <c r="G1268" i="12"/>
  <c r="F1267" i="12" l="1"/>
  <c r="E1266" i="12"/>
  <c r="G1269" i="12"/>
  <c r="G1270" i="12" l="1"/>
  <c r="E1267" i="12"/>
  <c r="F1268" i="12"/>
  <c r="F1269" i="12" l="1"/>
  <c r="E1268" i="12"/>
  <c r="G1271" i="12"/>
  <c r="F1270" i="12" l="1"/>
  <c r="E1269" i="12"/>
  <c r="G1272" i="12"/>
  <c r="F1271" i="12" l="1"/>
  <c r="E1270" i="12"/>
  <c r="G1273" i="12"/>
  <c r="G1274" i="12" l="1"/>
  <c r="E1271" i="12"/>
  <c r="F1272" i="12"/>
  <c r="F1273" i="12" l="1"/>
  <c r="E1272" i="12"/>
  <c r="G1275" i="12"/>
  <c r="G1276" i="12" l="1"/>
  <c r="F1274" i="12"/>
  <c r="E1273" i="12"/>
  <c r="F1275" i="12" l="1"/>
  <c r="E1274" i="12"/>
  <c r="G1277" i="12"/>
  <c r="E1275" i="12" l="1"/>
  <c r="F1276" i="12"/>
  <c r="G1278" i="12"/>
  <c r="G1279" i="12" l="1"/>
  <c r="F1277" i="12"/>
  <c r="E1276" i="12"/>
  <c r="G1280" i="12" l="1"/>
  <c r="F1278" i="12"/>
  <c r="E1277" i="12"/>
  <c r="F1279" i="12" l="1"/>
  <c r="E1278" i="12"/>
  <c r="G1281" i="12"/>
  <c r="G1282" i="12" l="1"/>
  <c r="E1279" i="12"/>
  <c r="F1280" i="12"/>
  <c r="F1281" i="12" l="1"/>
  <c r="E1280" i="12"/>
  <c r="G1283" i="12"/>
  <c r="G1284" i="12" l="1"/>
  <c r="F1282" i="12"/>
  <c r="E1281" i="12"/>
  <c r="G1285" i="12" l="1"/>
  <c r="F1283" i="12"/>
  <c r="E1282" i="12"/>
  <c r="E1283" i="12" l="1"/>
  <c r="F1284" i="12"/>
  <c r="G1286" i="12"/>
  <c r="G1287" i="12" l="1"/>
  <c r="F1285" i="12"/>
  <c r="E1284" i="12"/>
  <c r="F1286" i="12" l="1"/>
  <c r="E1285" i="12"/>
  <c r="G1288" i="12"/>
  <c r="F1287" i="12" l="1"/>
  <c r="E1286" i="12"/>
  <c r="G1289" i="12"/>
  <c r="E1287" i="12" l="1"/>
  <c r="F1288" i="12"/>
  <c r="G1290" i="12"/>
  <c r="G1291" i="12" l="1"/>
  <c r="F1289" i="12"/>
  <c r="E1288" i="12"/>
  <c r="F1290" i="12" l="1"/>
  <c r="E1289" i="12"/>
  <c r="G1292" i="12"/>
  <c r="G1293" i="12" l="1"/>
  <c r="F1291" i="12"/>
  <c r="E1290" i="12"/>
  <c r="E1291" i="12" l="1"/>
  <c r="F1292" i="12"/>
  <c r="G1294" i="12"/>
  <c r="G1295" i="12" l="1"/>
  <c r="F1293" i="12"/>
  <c r="E1292" i="12"/>
  <c r="F1294" i="12" l="1"/>
  <c r="E1293" i="12"/>
  <c r="G1296" i="12"/>
  <c r="F1295" i="12" l="1"/>
  <c r="E1294" i="12"/>
  <c r="G1297" i="12"/>
  <c r="G1298" i="12" l="1"/>
  <c r="E1295" i="12"/>
  <c r="F1296" i="12"/>
  <c r="F1297" i="12" l="1"/>
  <c r="E1296" i="12"/>
  <c r="G1299" i="12"/>
  <c r="F1298" i="12" l="1"/>
  <c r="E1297" i="12"/>
  <c r="G1300" i="12"/>
  <c r="F1299" i="12" l="1"/>
  <c r="E1298" i="12"/>
  <c r="G1301" i="12"/>
  <c r="G1302" i="12" l="1"/>
  <c r="E1299" i="12"/>
  <c r="F1300" i="12"/>
  <c r="F1301" i="12" l="1"/>
  <c r="E1300" i="12"/>
  <c r="G1303" i="12"/>
  <c r="F1302" i="12" l="1"/>
  <c r="E1301" i="12"/>
  <c r="G1304" i="12"/>
  <c r="F1303" i="12" l="1"/>
  <c r="E1302" i="12"/>
  <c r="G1305" i="12"/>
  <c r="G1306" i="12" l="1"/>
  <c r="E1303" i="12"/>
  <c r="F1304" i="12"/>
  <c r="F1305" i="12" l="1"/>
  <c r="E1304" i="12"/>
  <c r="G1307" i="12"/>
  <c r="G1308" i="12" l="1"/>
  <c r="F1306" i="12"/>
  <c r="E1305" i="12"/>
  <c r="F1307" i="12" l="1"/>
  <c r="E1306" i="12"/>
  <c r="G1309" i="12"/>
  <c r="E1307" i="12" l="1"/>
  <c r="F1308" i="12"/>
  <c r="G1310" i="12"/>
  <c r="G1311" i="12" l="1"/>
  <c r="F1309" i="12"/>
  <c r="E1308" i="12"/>
  <c r="G1312" i="12" l="1"/>
  <c r="F1310" i="12"/>
  <c r="E1309" i="12"/>
  <c r="F1311" i="12" l="1"/>
  <c r="E1310" i="12"/>
  <c r="G1313" i="12"/>
  <c r="G1314" i="12" l="1"/>
  <c r="E1311" i="12"/>
  <c r="F1312" i="12"/>
  <c r="F1313" i="12" l="1"/>
  <c r="E1312" i="12"/>
  <c r="G1315" i="12"/>
  <c r="G1316" i="12" l="1"/>
  <c r="F1314" i="12"/>
  <c r="E1313" i="12"/>
  <c r="G1317" i="12" l="1"/>
  <c r="F1315" i="12"/>
  <c r="E1314" i="12"/>
  <c r="E1315" i="12" l="1"/>
  <c r="F1316" i="12"/>
  <c r="G1318" i="12"/>
  <c r="F1317" i="12" l="1"/>
  <c r="E1316" i="12"/>
  <c r="G1319" i="12"/>
  <c r="G1320" i="12" l="1"/>
  <c r="F1318" i="12"/>
  <c r="E1317" i="12"/>
  <c r="G1321" i="12" l="1"/>
  <c r="F1319" i="12"/>
  <c r="E1318" i="12"/>
  <c r="E1319" i="12" l="1"/>
  <c r="F1320" i="12"/>
  <c r="G1322" i="12"/>
  <c r="G1323" i="12" l="1"/>
  <c r="F1321" i="12"/>
  <c r="E1320" i="12"/>
  <c r="F1322" i="12" l="1"/>
  <c r="E1321" i="12"/>
  <c r="G1324" i="12"/>
  <c r="G1325" i="12" l="1"/>
  <c r="F1323" i="12"/>
  <c r="E1322" i="12"/>
  <c r="E1323" i="12" l="1"/>
  <c r="F1324" i="12"/>
  <c r="G1326" i="12"/>
  <c r="G1327" i="12" l="1"/>
  <c r="F1325" i="12"/>
  <c r="E1324" i="12"/>
  <c r="F1326" i="12" l="1"/>
  <c r="E1325" i="12"/>
  <c r="G1328" i="12"/>
  <c r="G1329" i="12" l="1"/>
  <c r="F1327" i="12"/>
  <c r="E1326" i="12"/>
  <c r="E1327" i="12" l="1"/>
  <c r="F1328" i="12"/>
  <c r="G1330" i="12"/>
  <c r="G1331" i="12" l="1"/>
  <c r="F1329" i="12"/>
  <c r="E1328" i="12"/>
  <c r="F1330" i="12" l="1"/>
  <c r="E1329" i="12"/>
  <c r="G1332" i="12"/>
  <c r="F1331" i="12" l="1"/>
  <c r="E1330" i="12"/>
  <c r="G1333" i="12"/>
  <c r="G1334" i="12" l="1"/>
  <c r="E1331" i="12"/>
  <c r="F1332" i="12"/>
  <c r="F1333" i="12" l="1"/>
  <c r="E1332" i="12"/>
  <c r="G1335" i="12"/>
  <c r="F1334" i="12" l="1"/>
  <c r="E1333" i="12"/>
  <c r="G1336" i="12"/>
  <c r="F1335" i="12" l="1"/>
  <c r="E1334" i="12"/>
  <c r="G1337" i="12"/>
  <c r="E1335" i="12" l="1"/>
  <c r="F1336" i="12"/>
  <c r="G1338" i="12"/>
  <c r="G1339" i="12" l="1"/>
  <c r="F1337" i="12"/>
  <c r="E1336" i="12"/>
  <c r="F1338" i="12" l="1"/>
  <c r="E1337" i="12"/>
  <c r="G1340" i="12"/>
  <c r="E1338" i="12" l="1"/>
  <c r="F1339" i="12"/>
  <c r="G1341" i="12"/>
  <c r="G1342" i="12" l="1"/>
  <c r="E1339" i="12"/>
  <c r="F1340" i="12"/>
  <c r="F1341" i="12" l="1"/>
  <c r="E1340" i="12"/>
  <c r="G1343" i="12"/>
  <c r="F1342" i="12" l="1"/>
  <c r="E1341" i="12"/>
  <c r="G1344" i="12"/>
  <c r="G1345" i="12" l="1"/>
  <c r="F1343" i="12"/>
  <c r="E1342" i="12"/>
  <c r="E1343" i="12" l="1"/>
  <c r="F1344" i="12"/>
  <c r="G1346" i="12"/>
  <c r="G1347" i="12" l="1"/>
  <c r="F1345" i="12"/>
  <c r="E1344" i="12"/>
  <c r="F1346" i="12" l="1"/>
  <c r="E1345" i="12"/>
  <c r="G1348" i="12"/>
  <c r="E1346" i="12" l="1"/>
  <c r="F1347" i="12"/>
  <c r="G1349" i="12"/>
  <c r="G1350" i="12" l="1"/>
  <c r="E1347" i="12"/>
  <c r="F1348" i="12"/>
  <c r="G1351" i="12" l="1"/>
  <c r="F1349" i="12"/>
  <c r="E1348" i="12"/>
  <c r="G1352" i="12" l="1"/>
  <c r="F1350" i="12"/>
  <c r="E1349" i="12"/>
  <c r="E1350" i="12" l="1"/>
  <c r="F1351" i="12"/>
  <c r="G1353" i="12"/>
  <c r="G1354" i="12" l="1"/>
  <c r="F1352" i="12"/>
  <c r="E1351" i="12"/>
  <c r="G1355" i="12" l="1"/>
  <c r="F1353" i="12"/>
  <c r="E1352" i="12"/>
  <c r="E1353" i="12" l="1"/>
  <c r="F1354" i="12"/>
  <c r="G1356" i="12"/>
  <c r="G1357" i="12" l="1"/>
  <c r="E1354" i="12"/>
  <c r="F1355" i="12"/>
  <c r="G1358" i="12" l="1"/>
  <c r="F1356" i="12"/>
  <c r="E1355" i="12"/>
  <c r="E1356" i="12" l="1"/>
  <c r="F1357" i="12"/>
  <c r="G1359" i="12"/>
  <c r="G1360" i="12" l="1"/>
  <c r="F1358" i="12"/>
  <c r="E1357" i="12"/>
  <c r="E1358" i="12" l="1"/>
  <c r="F1359" i="12"/>
  <c r="G1361" i="12"/>
  <c r="G1362" i="12" l="1"/>
  <c r="F1360" i="12"/>
  <c r="E1359" i="12"/>
  <c r="F1361" i="12" l="1"/>
  <c r="E1360" i="12"/>
  <c r="G1363" i="12"/>
  <c r="G1364" i="12" l="1"/>
  <c r="F1362" i="12"/>
  <c r="E1361" i="12"/>
  <c r="E1362" i="12" l="1"/>
  <c r="F1363" i="12"/>
  <c r="G1365" i="12"/>
  <c r="G1366" i="12" l="1"/>
  <c r="F1364" i="12"/>
  <c r="E1363" i="12"/>
  <c r="G1367" i="12" l="1"/>
  <c r="F1365" i="12"/>
  <c r="E1364" i="12"/>
  <c r="F1366" i="12" l="1"/>
  <c r="E1365" i="12"/>
  <c r="G1368" i="12"/>
  <c r="E1366" i="12" l="1"/>
  <c r="F1367" i="12"/>
  <c r="G1369" i="12"/>
  <c r="G1370" i="12" l="1"/>
  <c r="F1368" i="12"/>
  <c r="E1367" i="12"/>
  <c r="G1371" i="12" l="1"/>
  <c r="F1369" i="12"/>
  <c r="E1368" i="12"/>
  <c r="F1370" i="12" l="1"/>
  <c r="E1369" i="12"/>
  <c r="G1372" i="12"/>
  <c r="G1373" i="12" l="1"/>
  <c r="E1370" i="12"/>
  <c r="F1371" i="12"/>
  <c r="G1374" i="12" l="1"/>
  <c r="F1372" i="12"/>
  <c r="E1371" i="12"/>
  <c r="F1373" i="12" l="1"/>
  <c r="E1372" i="12"/>
  <c r="G1375" i="12"/>
  <c r="G1376" i="12" l="1"/>
  <c r="E1373" i="12"/>
  <c r="F1374" i="12"/>
  <c r="E1374" i="12" l="1"/>
  <c r="F1375" i="12"/>
  <c r="G1377" i="12"/>
  <c r="G1378" i="12" l="1"/>
  <c r="F1376" i="12"/>
  <c r="E1375" i="12"/>
  <c r="E1376" i="12" l="1"/>
  <c r="F1377" i="12"/>
  <c r="G1379" i="12"/>
  <c r="F1378" i="12" l="1"/>
  <c r="E1377" i="12"/>
  <c r="G1380" i="12"/>
  <c r="G1381" i="12" l="1"/>
  <c r="E1378" i="12"/>
  <c r="F1379" i="12"/>
  <c r="F1380" i="12" l="1"/>
  <c r="E1379" i="12"/>
  <c r="G1382" i="12"/>
  <c r="G1383" i="12" l="1"/>
  <c r="F1381" i="12"/>
  <c r="E1380" i="12"/>
  <c r="G1384" i="12" l="1"/>
  <c r="F1382" i="12"/>
  <c r="E1381" i="12"/>
  <c r="E1382" i="12" l="1"/>
  <c r="F1383" i="12"/>
  <c r="G1385" i="12"/>
  <c r="G1386" i="12" l="1"/>
  <c r="F1384" i="12"/>
  <c r="E1383" i="12"/>
  <c r="G1387" i="12" l="1"/>
  <c r="F1385" i="12"/>
  <c r="E1384" i="12"/>
  <c r="E1385" i="12" l="1"/>
  <c r="F1386" i="12"/>
  <c r="G1388" i="12"/>
  <c r="G1389" i="12" l="1"/>
  <c r="E1386" i="12"/>
  <c r="F1387" i="12"/>
  <c r="F1388" i="12" l="1"/>
  <c r="E1387" i="12"/>
  <c r="G1390" i="12"/>
  <c r="G1391" i="12" l="1"/>
  <c r="E1388" i="12"/>
  <c r="F1389" i="12"/>
  <c r="F1390" i="12" l="1"/>
  <c r="E1389" i="12"/>
  <c r="G1392" i="12"/>
  <c r="G1393" i="12" l="1"/>
  <c r="E1390" i="12"/>
  <c r="F1391" i="12"/>
  <c r="F1392" i="12" l="1"/>
  <c r="E1391" i="12"/>
  <c r="G1394" i="12"/>
  <c r="F1393" i="12" l="1"/>
  <c r="E1392" i="12"/>
  <c r="G1395" i="12"/>
  <c r="G1396" i="12" l="1"/>
  <c r="F1394" i="12"/>
  <c r="E1393" i="12"/>
  <c r="G1397" i="12" l="1"/>
  <c r="E1394" i="12"/>
  <c r="F1395" i="12"/>
  <c r="G1398" i="12" l="1"/>
  <c r="F1396" i="12"/>
  <c r="E1395" i="12"/>
  <c r="E1396" i="12" l="1"/>
  <c r="F1397" i="12"/>
  <c r="G1399" i="12"/>
  <c r="G1400" i="12" l="1"/>
  <c r="E1397" i="12"/>
  <c r="F1398" i="12"/>
  <c r="G1401" i="12" l="1"/>
  <c r="F1399" i="12"/>
  <c r="E1398" i="12"/>
  <c r="G1402" i="12" l="1"/>
  <c r="E1399" i="12"/>
  <c r="F1400" i="12"/>
  <c r="G1403" i="12" l="1"/>
  <c r="F1401" i="12"/>
  <c r="E1400" i="12"/>
  <c r="E1401" i="12" l="1"/>
  <c r="F1402" i="12"/>
  <c r="G1404" i="12"/>
  <c r="F1403" i="12" l="1"/>
  <c r="E1402" i="12"/>
  <c r="G1405" i="12"/>
  <c r="F1404" i="12" l="1"/>
  <c r="E1403" i="12"/>
  <c r="G1406" i="12"/>
  <c r="F1405" i="12" l="1"/>
  <c r="E1404" i="12"/>
  <c r="G1407" i="12"/>
  <c r="E1405" i="12" l="1"/>
  <c r="F1406" i="12"/>
  <c r="G1408" i="12"/>
  <c r="F1407" i="12" l="1"/>
  <c r="E1406" i="12"/>
  <c r="G1409" i="12"/>
  <c r="F1408" i="12" l="1"/>
  <c r="E1407" i="12"/>
  <c r="G1410" i="12"/>
  <c r="F1409" i="12" l="1"/>
  <c r="E1408" i="12"/>
  <c r="G1411" i="12"/>
  <c r="E1409" i="12" l="1"/>
  <c r="F1410" i="12"/>
  <c r="G1412" i="12"/>
  <c r="F1411" i="12" l="1"/>
  <c r="E1410" i="12"/>
  <c r="G1413" i="12"/>
  <c r="F1412" i="12" l="1"/>
  <c r="E1411" i="12"/>
  <c r="G1414" i="12"/>
  <c r="F1413" i="12" l="1"/>
  <c r="E1412" i="12"/>
  <c r="G1415" i="12"/>
  <c r="G1416" i="12" l="1"/>
  <c r="E1413" i="12"/>
  <c r="F1414" i="12"/>
  <c r="G1417" i="12" l="1"/>
  <c r="F1415" i="12"/>
  <c r="E1414" i="12"/>
  <c r="F1416" i="12" l="1"/>
  <c r="E1415" i="12"/>
  <c r="G1418" i="12"/>
  <c r="F1417" i="12" l="1"/>
  <c r="E1416" i="12"/>
  <c r="G1419" i="12"/>
  <c r="E1417" i="12" l="1"/>
  <c r="F1418" i="12"/>
  <c r="G1420" i="12"/>
  <c r="F1419" i="12" l="1"/>
  <c r="E1418" i="12"/>
  <c r="G1421" i="12"/>
  <c r="G1422" i="12" l="1"/>
  <c r="F1420" i="12"/>
  <c r="E1419" i="12"/>
  <c r="F1421" i="12" l="1"/>
  <c r="E1420" i="12"/>
  <c r="G1423" i="12"/>
  <c r="E1421" i="12" l="1"/>
  <c r="F1422" i="12"/>
  <c r="G1424" i="12"/>
  <c r="F1423" i="12" l="1"/>
  <c r="E1422" i="12"/>
  <c r="G1425" i="12"/>
  <c r="F1424" i="12" l="1"/>
  <c r="E1423" i="12"/>
  <c r="G1426" i="12"/>
  <c r="F1425" i="12" l="1"/>
  <c r="E1424" i="12"/>
  <c r="G1427" i="12"/>
  <c r="E1425" i="12" l="1"/>
  <c r="F1426" i="12"/>
  <c r="G1428" i="12"/>
  <c r="G1429" i="12" l="1"/>
  <c r="F1427" i="12"/>
  <c r="E1426" i="12"/>
  <c r="G1430" i="12" l="1"/>
  <c r="F1428" i="12"/>
  <c r="E1427" i="12"/>
  <c r="G1431" i="12" l="1"/>
  <c r="F1429" i="12"/>
  <c r="E1428" i="12"/>
  <c r="E1429" i="12" l="1"/>
  <c r="F1430" i="12"/>
  <c r="G1432" i="12"/>
  <c r="F1431" i="12" l="1"/>
  <c r="E1430" i="12"/>
  <c r="G1433" i="12"/>
  <c r="F1432" i="12" l="1"/>
  <c r="E1431" i="12"/>
  <c r="G1434" i="12"/>
  <c r="F1433" i="12" l="1"/>
  <c r="E1432" i="12"/>
  <c r="G1435" i="12"/>
  <c r="E1433" i="12" l="1"/>
  <c r="F1434" i="12"/>
  <c r="G1436" i="12"/>
  <c r="F1435" i="12" l="1"/>
  <c r="E1434" i="12"/>
  <c r="G1437" i="12"/>
  <c r="F1436" i="12" l="1"/>
  <c r="E1435" i="12"/>
  <c r="G1438" i="12"/>
  <c r="F1437" i="12" l="1"/>
  <c r="E1436" i="12"/>
  <c r="G1439" i="12"/>
  <c r="E1437" i="12" l="1"/>
  <c r="F1438" i="12"/>
  <c r="G1440" i="12"/>
  <c r="F1439" i="12" l="1"/>
  <c r="E1438" i="12"/>
  <c r="G1441" i="12"/>
  <c r="F1440" i="12" l="1"/>
  <c r="E1439" i="12"/>
  <c r="G1442" i="12"/>
  <c r="F1441" i="12" l="1"/>
  <c r="E1440" i="12"/>
  <c r="G1443" i="12"/>
  <c r="E1441" i="12" l="1"/>
  <c r="F1442" i="12"/>
  <c r="G1444" i="12"/>
  <c r="F1443" i="12" l="1"/>
  <c r="E1442" i="12"/>
  <c r="G1445" i="12"/>
  <c r="F1444" i="12" l="1"/>
  <c r="E1443" i="12"/>
  <c r="G1446" i="12"/>
  <c r="F1445" i="12" l="1"/>
  <c r="E1444" i="12"/>
  <c r="G1447" i="12"/>
  <c r="G1448" i="12" l="1"/>
  <c r="E1445" i="12"/>
  <c r="F1446" i="12"/>
  <c r="G1449" i="12" l="1"/>
  <c r="F1447" i="12"/>
  <c r="E1446" i="12"/>
  <c r="G1450" i="12" l="1"/>
  <c r="F1448" i="12"/>
  <c r="E1447" i="12"/>
  <c r="G1451" i="12" l="1"/>
  <c r="F1449" i="12"/>
  <c r="E1448" i="12"/>
  <c r="G1452" i="12" l="1"/>
  <c r="E1449" i="12"/>
  <c r="F1450" i="12"/>
  <c r="G1453" i="12" l="1"/>
  <c r="F1451" i="12"/>
  <c r="E1450" i="12"/>
  <c r="G1454" i="12" l="1"/>
  <c r="F1452" i="12"/>
  <c r="E1451" i="12"/>
  <c r="G1455" i="12" l="1"/>
  <c r="F1453" i="12"/>
  <c r="E1452" i="12"/>
  <c r="G1456" i="12" l="1"/>
  <c r="E1453" i="12"/>
  <c r="F1454" i="12"/>
  <c r="G1457" i="12" l="1"/>
  <c r="F1455" i="12"/>
  <c r="E1454" i="12"/>
  <c r="G1458" i="12" l="1"/>
  <c r="F1456" i="12"/>
  <c r="E1455" i="12"/>
  <c r="G1459" i="12" l="1"/>
  <c r="F1457" i="12"/>
  <c r="E1456" i="12"/>
  <c r="G1460" i="12" l="1"/>
  <c r="E1457" i="12"/>
  <c r="F1458" i="12"/>
  <c r="G1461" i="12" l="1"/>
  <c r="F1459" i="12"/>
  <c r="E1458" i="12"/>
  <c r="G1462" i="12" l="1"/>
  <c r="F1460" i="12"/>
  <c r="E1459" i="12"/>
  <c r="G1463" i="12" l="1"/>
  <c r="F1461" i="12"/>
  <c r="E1460" i="12"/>
  <c r="E1461" i="12" l="1"/>
  <c r="F1462" i="12"/>
  <c r="G1464" i="12"/>
  <c r="F1463" i="12" l="1"/>
  <c r="E1462" i="12"/>
  <c r="G1465" i="12"/>
  <c r="F1464" i="12" l="1"/>
  <c r="E1463" i="12"/>
  <c r="G1466" i="12"/>
  <c r="F1465" i="12" l="1"/>
  <c r="E1464" i="12"/>
  <c r="G1467" i="12"/>
  <c r="G1468" i="12" l="1"/>
  <c r="E1465" i="12"/>
  <c r="F1466" i="12"/>
  <c r="F1467" i="12" l="1"/>
  <c r="E1466" i="12"/>
  <c r="G1469" i="12"/>
  <c r="F1468" i="12" l="1"/>
  <c r="E1467" i="12"/>
  <c r="G1470" i="12"/>
  <c r="F1469" i="12" l="1"/>
  <c r="E1468" i="12"/>
  <c r="G1471" i="12"/>
  <c r="E1469" i="12" l="1"/>
  <c r="F1470" i="12"/>
  <c r="G1472" i="12"/>
  <c r="F1471" i="12" l="1"/>
  <c r="E1470" i="12"/>
  <c r="G1473" i="12"/>
  <c r="F1472" i="12" l="1"/>
  <c r="E1471" i="12"/>
  <c r="G1474" i="12"/>
  <c r="F1473" i="12" l="1"/>
  <c r="E1472" i="12"/>
  <c r="G1475" i="12"/>
  <c r="E1473" i="12" l="1"/>
  <c r="F1474" i="12"/>
  <c r="G1476" i="12"/>
  <c r="F1475" i="12" l="1"/>
  <c r="E1474" i="12"/>
  <c r="G1477" i="12"/>
  <c r="F1476" i="12" l="1"/>
  <c r="E1475" i="12"/>
  <c r="G1478" i="12"/>
  <c r="F1477" i="12" l="1"/>
  <c r="E1476" i="12"/>
  <c r="G1479" i="12"/>
  <c r="G1480" i="12" l="1"/>
  <c r="E1477" i="12"/>
  <c r="F1478" i="12"/>
  <c r="F1479" i="12" l="1"/>
  <c r="E1478" i="12"/>
  <c r="G1481" i="12"/>
  <c r="F1480" i="12" l="1"/>
  <c r="E1479" i="12"/>
  <c r="G1482" i="12"/>
  <c r="F1481" i="12" l="1"/>
  <c r="E1480" i="12"/>
  <c r="G1483" i="12"/>
  <c r="G1484" i="12" l="1"/>
  <c r="E1481" i="12"/>
  <c r="F1482" i="12"/>
  <c r="G1485" i="12" l="1"/>
  <c r="F1483" i="12"/>
  <c r="E1482" i="12"/>
  <c r="G1486" i="12" l="1"/>
  <c r="F1484" i="12"/>
  <c r="E1483" i="12"/>
  <c r="G1487" i="12" l="1"/>
  <c r="F1485" i="12"/>
  <c r="E1484" i="12"/>
  <c r="G1488" i="12" l="1"/>
  <c r="E1485" i="12"/>
  <c r="F1486" i="12"/>
  <c r="G1489" i="12" l="1"/>
  <c r="F1487" i="12"/>
  <c r="E1486" i="12"/>
  <c r="G1490" i="12" l="1"/>
  <c r="F1488" i="12"/>
  <c r="E1487" i="12"/>
  <c r="G1491" i="12" l="1"/>
  <c r="F1489" i="12"/>
  <c r="E1488" i="12"/>
  <c r="G1492" i="12" l="1"/>
  <c r="E1489" i="12"/>
  <c r="F1490" i="12"/>
  <c r="G1493" i="12" l="1"/>
  <c r="F1491" i="12"/>
  <c r="E1490" i="12"/>
  <c r="G1494" i="12" l="1"/>
  <c r="F1492" i="12"/>
  <c r="E1491" i="12"/>
  <c r="G1495" i="12" l="1"/>
  <c r="F1493" i="12"/>
  <c r="E1492" i="12"/>
  <c r="G1496" i="12" l="1"/>
  <c r="E1493" i="12"/>
  <c r="F1494" i="12"/>
  <c r="G1497" i="12" l="1"/>
  <c r="F1495" i="12"/>
  <c r="E1494" i="12"/>
  <c r="G1498" i="12" l="1"/>
  <c r="F1496" i="12"/>
  <c r="E1495" i="12"/>
  <c r="F1497" i="12" l="1"/>
  <c r="E1496" i="12"/>
  <c r="G1499" i="12"/>
  <c r="E1497" i="12" l="1"/>
  <c r="F1498" i="12"/>
  <c r="G1500" i="12"/>
  <c r="F1499" i="12" l="1"/>
  <c r="E1498" i="12"/>
  <c r="G1501" i="12"/>
  <c r="F1500" i="12" l="1"/>
  <c r="E1499" i="12"/>
  <c r="G1502" i="12"/>
  <c r="F1501" i="12" l="1"/>
  <c r="E1500" i="12"/>
  <c r="G1503" i="12"/>
  <c r="E1501" i="12" l="1"/>
  <c r="F1502" i="12"/>
  <c r="G1504" i="12"/>
  <c r="F1503" i="12" l="1"/>
  <c r="E1502" i="12"/>
  <c r="G1505" i="12"/>
  <c r="G1506" i="12" l="1"/>
  <c r="F1504" i="12"/>
  <c r="E1503" i="12"/>
  <c r="G1507" i="12" l="1"/>
  <c r="F1505" i="12"/>
  <c r="E1504" i="12"/>
  <c r="G1508" i="12" l="1"/>
  <c r="E1505" i="12"/>
  <c r="F1506" i="12"/>
  <c r="G1509" i="12" l="1"/>
  <c r="F1507" i="12"/>
  <c r="E1506" i="12"/>
  <c r="G1510" i="12" l="1"/>
  <c r="F1508" i="12"/>
  <c r="E1507" i="12"/>
  <c r="G1511" i="12" l="1"/>
  <c r="F1509" i="12"/>
  <c r="E1508" i="12"/>
  <c r="G1512" i="12" l="1"/>
  <c r="E1509" i="12"/>
  <c r="F1510" i="12"/>
  <c r="G1513" i="12" l="1"/>
  <c r="F1511" i="12"/>
  <c r="E1510" i="12"/>
  <c r="G1514" i="12" l="1"/>
  <c r="F1512" i="12"/>
  <c r="E1511" i="12"/>
  <c r="G1515" i="12" l="1"/>
  <c r="F1513" i="12"/>
  <c r="E1512" i="12"/>
  <c r="G1516" i="12" l="1"/>
  <c r="E1513" i="12"/>
  <c r="F1514" i="12"/>
  <c r="G1517" i="12" l="1"/>
  <c r="F1515" i="12"/>
  <c r="E1514" i="12"/>
  <c r="G1518" i="12" l="1"/>
  <c r="F1516" i="12"/>
  <c r="E1515" i="12"/>
  <c r="G1519" i="12" l="1"/>
  <c r="F1517" i="12"/>
  <c r="E1516" i="12"/>
  <c r="G1520" i="12" l="1"/>
  <c r="E1517" i="12"/>
  <c r="F1518" i="12"/>
  <c r="G1521" i="12" l="1"/>
  <c r="F1519" i="12"/>
  <c r="E1518" i="12"/>
  <c r="G1522" i="12" l="1"/>
  <c r="F1520" i="12"/>
  <c r="E1519" i="12"/>
  <c r="G1523" i="12" l="1"/>
  <c r="F1521" i="12"/>
  <c r="E1520" i="12"/>
  <c r="G1524" i="12" l="1"/>
  <c r="E1521" i="12"/>
  <c r="F1522" i="12"/>
  <c r="G1525" i="12" l="1"/>
  <c r="F1523" i="12"/>
  <c r="E1522" i="12"/>
  <c r="G1526" i="12" l="1"/>
  <c r="F1524" i="12"/>
  <c r="E1523" i="12"/>
  <c r="G1527" i="12" l="1"/>
  <c r="F1525" i="12"/>
  <c r="E1524" i="12"/>
  <c r="G1528" i="12" l="1"/>
  <c r="E1525" i="12"/>
  <c r="F1526" i="12"/>
  <c r="G1529" i="12" l="1"/>
  <c r="F1527" i="12"/>
  <c r="E1526" i="12"/>
  <c r="G1530" i="12" l="1"/>
  <c r="F1528" i="12"/>
  <c r="E1527" i="12"/>
  <c r="G1531" i="12" l="1"/>
  <c r="F1529" i="12"/>
  <c r="E1528" i="12"/>
  <c r="G1532" i="12" l="1"/>
  <c r="E1529" i="12"/>
  <c r="F1530" i="12"/>
  <c r="G1533" i="12" l="1"/>
  <c r="F1531" i="12"/>
  <c r="E1530" i="12"/>
  <c r="G1534" i="12" l="1"/>
  <c r="F1532" i="12"/>
  <c r="E1531" i="12"/>
  <c r="G1535" i="12" l="1"/>
  <c r="F1533" i="12"/>
  <c r="E1532" i="12"/>
  <c r="G1536" i="12" l="1"/>
  <c r="E1533" i="12"/>
  <c r="F1534" i="12"/>
  <c r="G1537" i="12" l="1"/>
  <c r="F1535" i="12"/>
  <c r="E1534" i="12"/>
  <c r="G1538" i="12" l="1"/>
  <c r="F1536" i="12"/>
  <c r="E1535" i="12"/>
  <c r="G1539" i="12" l="1"/>
  <c r="F1537" i="12"/>
  <c r="E1536" i="12"/>
  <c r="G1540" i="12" l="1"/>
  <c r="E1537" i="12"/>
  <c r="F1538" i="12"/>
  <c r="G1541" i="12" l="1"/>
  <c r="F1539" i="12"/>
  <c r="E1538" i="12"/>
  <c r="G1542" i="12" l="1"/>
  <c r="F1540" i="12"/>
  <c r="E1539" i="12"/>
  <c r="G1543" i="12" l="1"/>
  <c r="F1541" i="12"/>
  <c r="E1540" i="12"/>
  <c r="G1544" i="12" l="1"/>
  <c r="E1541" i="12"/>
  <c r="F1542" i="12"/>
  <c r="G1545" i="12" l="1"/>
  <c r="F1543" i="12"/>
  <c r="E1542" i="12"/>
  <c r="G1546" i="12" l="1"/>
  <c r="F1544" i="12"/>
  <c r="E1543" i="12"/>
  <c r="G1547" i="12" l="1"/>
  <c r="F1545" i="12"/>
  <c r="E1544" i="12"/>
  <c r="G1548" i="12" l="1"/>
  <c r="E1545" i="12"/>
  <c r="F1546" i="12"/>
  <c r="G1549" i="12" l="1"/>
  <c r="F1547" i="12"/>
  <c r="E1546" i="12"/>
  <c r="G1550" i="12" l="1"/>
  <c r="F1548" i="12"/>
  <c r="E1547" i="12"/>
  <c r="G1551" i="12" l="1"/>
  <c r="F1549" i="12"/>
  <c r="E1548" i="12"/>
  <c r="G1552" i="12" l="1"/>
  <c r="E1549" i="12"/>
  <c r="F1550" i="12"/>
  <c r="G1553" i="12" l="1"/>
  <c r="F1551" i="12"/>
  <c r="E1550" i="12"/>
  <c r="G1554" i="12" l="1"/>
  <c r="F1552" i="12"/>
  <c r="E1551" i="12"/>
  <c r="G1555" i="12" l="1"/>
  <c r="F1553" i="12"/>
  <c r="E1552" i="12"/>
  <c r="G1556" i="12" l="1"/>
  <c r="E1553" i="12"/>
  <c r="F1554" i="12"/>
  <c r="G1557" i="12" l="1"/>
  <c r="F1555" i="12"/>
  <c r="E1554" i="12"/>
  <c r="G1558" i="12" l="1"/>
  <c r="F1556" i="12"/>
  <c r="E1555" i="12"/>
  <c r="G1559" i="12" l="1"/>
  <c r="F1557" i="12"/>
  <c r="E1556" i="12"/>
  <c r="G1560" i="12" l="1"/>
  <c r="E1557" i="12"/>
  <c r="F1558" i="12"/>
  <c r="G1561" i="12" l="1"/>
  <c r="F1559" i="12"/>
  <c r="E1558" i="12"/>
  <c r="G1562" i="12" l="1"/>
  <c r="F1560" i="12"/>
  <c r="E1559" i="12"/>
  <c r="G1563" i="12" l="1"/>
  <c r="F1561" i="12"/>
  <c r="E1560" i="12"/>
  <c r="G1564" i="12" l="1"/>
  <c r="E1561" i="12"/>
  <c r="F1562" i="12"/>
  <c r="G1565" i="12" l="1"/>
  <c r="F1563" i="12"/>
  <c r="E1562" i="12"/>
  <c r="G1566" i="12" l="1"/>
  <c r="F1564" i="12"/>
  <c r="E1563" i="12"/>
  <c r="G1567" i="12" l="1"/>
  <c r="F1565" i="12"/>
  <c r="E1564" i="12"/>
  <c r="G1568" i="12" l="1"/>
  <c r="E1565" i="12"/>
  <c r="F1566" i="12"/>
  <c r="G1569" i="12" l="1"/>
  <c r="F1567" i="12"/>
  <c r="E1566" i="12"/>
  <c r="G1570" i="12" l="1"/>
  <c r="F1568" i="12"/>
  <c r="E1567" i="12"/>
  <c r="G1571" i="12" l="1"/>
  <c r="F1569" i="12"/>
  <c r="E1568" i="12"/>
  <c r="G1572" i="12" l="1"/>
  <c r="E1569" i="12"/>
  <c r="F1570" i="12"/>
  <c r="G1573" i="12" l="1"/>
  <c r="F1571" i="12"/>
  <c r="E1570" i="12"/>
  <c r="F1572" i="12" l="1"/>
  <c r="E1571" i="12"/>
  <c r="G1574" i="12"/>
  <c r="F1573" i="12" l="1"/>
  <c r="E1572" i="12"/>
  <c r="G1575" i="12"/>
  <c r="E1573" i="12" l="1"/>
  <c r="F1574" i="12"/>
  <c r="G1576" i="12"/>
  <c r="F1575" i="12" l="1"/>
  <c r="E1574" i="12"/>
  <c r="G1577" i="12"/>
  <c r="F1576" i="12" l="1"/>
  <c r="E1575" i="12"/>
  <c r="G1578" i="12"/>
  <c r="F1577" i="12" l="1"/>
  <c r="E1576" i="12"/>
  <c r="G1579" i="12"/>
  <c r="G1580" i="12" l="1"/>
  <c r="E1577" i="12"/>
  <c r="F1578" i="12"/>
  <c r="G1581" i="12" l="1"/>
  <c r="F1579" i="12"/>
  <c r="E1578" i="12"/>
  <c r="G1582" i="12" l="1"/>
  <c r="F1580" i="12"/>
  <c r="E1579" i="12"/>
  <c r="G1583" i="12" l="1"/>
  <c r="F1581" i="12"/>
  <c r="E1580" i="12"/>
  <c r="E1581" i="12" l="1"/>
  <c r="F1582" i="12"/>
  <c r="G1584" i="12"/>
  <c r="G1585" i="12" l="1"/>
  <c r="F1583" i="12"/>
  <c r="E1582" i="12"/>
  <c r="G1586" i="12" l="1"/>
  <c r="F1584" i="12"/>
  <c r="E1583" i="12"/>
  <c r="G1587" i="12" l="1"/>
  <c r="F1585" i="12"/>
  <c r="E1584" i="12"/>
  <c r="G1588" i="12" l="1"/>
  <c r="F1586" i="12"/>
  <c r="E1585" i="12"/>
  <c r="E1586" i="12" l="1"/>
  <c r="F1587" i="12"/>
  <c r="G1589" i="12"/>
  <c r="G1590" i="12" l="1"/>
  <c r="F1588" i="12"/>
  <c r="E1587" i="12"/>
  <c r="G1591" i="12" l="1"/>
  <c r="F1589" i="12"/>
  <c r="E1588" i="12"/>
  <c r="F1590" i="12" l="1"/>
  <c r="E1589" i="12"/>
  <c r="G1592" i="12"/>
  <c r="E1590" i="12" l="1"/>
  <c r="F1591" i="12"/>
  <c r="G1593" i="12"/>
  <c r="G1594" i="12" l="1"/>
  <c r="F1592" i="12"/>
  <c r="E1591" i="12"/>
  <c r="F1593" i="12" l="1"/>
  <c r="E1592" i="12"/>
  <c r="G1595" i="12"/>
  <c r="G1596" i="12" l="1"/>
  <c r="F1594" i="12"/>
  <c r="E1593" i="12"/>
  <c r="E1594" i="12" l="1"/>
  <c r="F1595" i="12"/>
  <c r="G1597" i="12"/>
  <c r="F1596" i="12" l="1"/>
  <c r="E1595" i="12"/>
  <c r="G1598" i="12"/>
  <c r="F1597" i="12" l="1"/>
  <c r="E1596" i="12"/>
  <c r="G1599" i="12"/>
  <c r="G1600" i="12" l="1"/>
  <c r="F1598" i="12"/>
  <c r="E1597" i="12"/>
  <c r="E1598" i="12" l="1"/>
  <c r="F1599" i="12"/>
  <c r="G1601" i="12"/>
  <c r="G1602" i="12" l="1"/>
  <c r="F1600" i="12"/>
  <c r="E1599" i="12"/>
  <c r="E1600" i="12" l="1"/>
  <c r="F1601" i="12"/>
  <c r="G1603" i="12"/>
  <c r="G1604" i="12" l="1"/>
  <c r="F1602" i="12"/>
  <c r="E1601" i="12"/>
  <c r="G1605" i="12" l="1"/>
  <c r="E1602" i="12"/>
  <c r="F1603" i="12"/>
  <c r="G1606" i="12" l="1"/>
  <c r="F1604" i="12"/>
  <c r="E1603" i="12"/>
  <c r="G1607" i="12" l="1"/>
  <c r="E1604" i="12"/>
  <c r="F1605" i="12"/>
  <c r="G1608" i="12" l="1"/>
  <c r="F1606" i="12"/>
  <c r="E1605" i="12"/>
  <c r="E1606" i="12" l="1"/>
  <c r="F1607" i="12"/>
  <c r="G1609" i="12"/>
  <c r="G1610" i="12" l="1"/>
  <c r="F1608" i="12"/>
  <c r="E1607" i="12"/>
  <c r="E1608" i="12" l="1"/>
  <c r="F1609" i="12"/>
  <c r="G1611" i="12"/>
  <c r="F1610" i="12" l="1"/>
  <c r="E1609" i="12"/>
  <c r="G1612" i="12"/>
  <c r="E1610" i="12" l="1"/>
  <c r="F1611" i="12"/>
  <c r="G1613" i="12"/>
  <c r="F1612" i="12" l="1"/>
  <c r="E1611" i="12"/>
  <c r="G1614" i="12"/>
  <c r="E1612" i="12" l="1"/>
  <c r="F1613" i="12"/>
  <c r="G1615" i="12"/>
  <c r="G1616" i="12" l="1"/>
  <c r="F1614" i="12"/>
  <c r="E1613" i="12"/>
  <c r="E1614" i="12" l="1"/>
  <c r="F1615" i="12"/>
  <c r="G1617" i="12"/>
  <c r="G1618" i="12" l="1"/>
  <c r="F1616" i="12"/>
  <c r="E1615" i="12"/>
  <c r="E1616" i="12" l="1"/>
  <c r="F1617" i="12"/>
  <c r="G1619" i="12"/>
  <c r="F1618" i="12" l="1"/>
  <c r="E1617" i="12"/>
  <c r="G1620" i="12"/>
  <c r="E1618" i="12" l="1"/>
  <c r="F1619" i="12"/>
  <c r="G1621" i="12"/>
  <c r="F1620" i="12" l="1"/>
  <c r="E1619" i="12"/>
  <c r="G1622" i="12"/>
  <c r="E1620" i="12" l="1"/>
  <c r="F1621" i="12"/>
  <c r="G1623" i="12"/>
  <c r="G1624" i="12" l="1"/>
  <c r="F1622" i="12"/>
  <c r="E1621" i="12"/>
  <c r="E1622" i="12" l="1"/>
  <c r="F1623" i="12"/>
  <c r="G1625" i="12"/>
  <c r="G1626" i="12" l="1"/>
  <c r="F1624" i="12"/>
  <c r="E1623" i="12"/>
  <c r="E1624" i="12" l="1"/>
  <c r="F1625" i="12"/>
  <c r="G1627" i="12"/>
  <c r="G1628" i="12" l="1"/>
  <c r="F1626" i="12"/>
  <c r="E1625" i="12"/>
  <c r="G1629" i="12" l="1"/>
  <c r="E1626" i="12"/>
  <c r="F1627" i="12"/>
  <c r="G1630" i="12" l="1"/>
  <c r="F1628" i="12"/>
  <c r="E1627" i="12"/>
  <c r="G1631" i="12" l="1"/>
  <c r="E1628" i="12"/>
  <c r="F1629" i="12"/>
  <c r="G1632" i="12" l="1"/>
  <c r="F1630" i="12"/>
  <c r="E1629" i="12"/>
  <c r="E1630" i="12" l="1"/>
  <c r="F1631" i="12"/>
  <c r="G1633" i="12"/>
  <c r="G1634" i="12" l="1"/>
  <c r="F1632" i="12"/>
  <c r="E1631" i="12"/>
  <c r="E1632" i="12" l="1"/>
  <c r="F1633" i="12"/>
  <c r="G1635" i="12"/>
  <c r="F1634" i="12" l="1"/>
  <c r="E1633" i="12"/>
  <c r="G1636" i="12"/>
  <c r="E1634" i="12" l="1"/>
  <c r="F1635" i="12"/>
  <c r="G1637" i="12"/>
  <c r="F1636" i="12" l="1"/>
  <c r="E1635" i="12"/>
  <c r="G1638" i="12"/>
  <c r="E1636" i="12" l="1"/>
  <c r="F1637" i="12"/>
  <c r="G1639" i="12"/>
  <c r="G1640" i="12" l="1"/>
  <c r="F1638" i="12"/>
  <c r="E1637" i="12"/>
  <c r="E1638" i="12" l="1"/>
  <c r="F1639" i="12"/>
  <c r="G1641" i="12"/>
  <c r="G1642" i="12" l="1"/>
  <c r="F1640" i="12"/>
  <c r="E1639" i="12"/>
  <c r="E1640" i="12" l="1"/>
  <c r="F1641" i="12"/>
  <c r="G1643" i="12"/>
  <c r="F1642" i="12" l="1"/>
  <c r="E1641" i="12"/>
  <c r="G1644" i="12"/>
  <c r="E1642" i="12" l="1"/>
  <c r="F1643" i="12"/>
  <c r="G1645" i="12"/>
  <c r="F1644" i="12" l="1"/>
  <c r="E1643" i="12"/>
  <c r="G1646" i="12"/>
  <c r="E1644" i="12" l="1"/>
  <c r="F1645" i="12"/>
  <c r="G1647" i="12"/>
  <c r="G1648" i="12" l="1"/>
  <c r="F1646" i="12"/>
  <c r="E1645" i="12"/>
  <c r="E1646" i="12" l="1"/>
  <c r="F1647" i="12"/>
  <c r="G1649" i="12"/>
  <c r="G1650" i="12" l="1"/>
  <c r="F1648" i="12"/>
  <c r="E1647" i="12"/>
  <c r="G1651" i="12" l="1"/>
  <c r="E1648" i="12"/>
  <c r="F1649" i="12"/>
  <c r="G1652" i="12" l="1"/>
  <c r="F1650" i="12"/>
  <c r="E1649" i="12"/>
  <c r="G1653" i="12" l="1"/>
  <c r="E1650" i="12"/>
  <c r="F1651" i="12"/>
  <c r="G1654" i="12" l="1"/>
  <c r="F1652" i="12"/>
  <c r="E1651" i="12"/>
  <c r="G1655" i="12" l="1"/>
  <c r="E1652" i="12"/>
  <c r="F1653" i="12"/>
  <c r="G1656" i="12" l="1"/>
  <c r="F1654" i="12"/>
  <c r="E1653" i="12"/>
  <c r="E1654" i="12" l="1"/>
  <c r="F1655" i="12"/>
  <c r="G1657" i="12"/>
  <c r="G1658" i="12" l="1"/>
  <c r="F1656" i="12"/>
  <c r="E1655" i="12"/>
  <c r="E1656" i="12" l="1"/>
  <c r="F1657" i="12"/>
  <c r="G1659" i="12"/>
  <c r="F1658" i="12" l="1"/>
  <c r="E1657" i="12"/>
  <c r="G1660" i="12"/>
  <c r="E1658" i="12" l="1"/>
  <c r="F1659" i="12"/>
  <c r="G1661" i="12"/>
  <c r="F1660" i="12" l="1"/>
  <c r="E1659" i="12"/>
  <c r="G1662" i="12"/>
  <c r="E1660" i="12" l="1"/>
  <c r="F1661" i="12"/>
  <c r="G1663" i="12"/>
  <c r="G1664" i="12" l="1"/>
  <c r="F1662" i="12"/>
  <c r="E1661" i="12"/>
  <c r="E1662" i="12" l="1"/>
  <c r="F1663" i="12"/>
  <c r="G1665" i="12"/>
  <c r="G1666" i="12" l="1"/>
  <c r="F1664" i="12"/>
  <c r="E1663" i="12"/>
  <c r="E1664" i="12" l="1"/>
  <c r="F1665" i="12"/>
  <c r="G1667" i="12"/>
  <c r="F1666" i="12" l="1"/>
  <c r="E1665" i="12"/>
  <c r="G1668" i="12"/>
  <c r="E1666" i="12" l="1"/>
  <c r="F1667" i="12"/>
  <c r="G1669" i="12"/>
  <c r="F1668" i="12" l="1"/>
  <c r="E1667" i="12"/>
  <c r="G1670" i="12"/>
  <c r="E1668" i="12" l="1"/>
  <c r="F1669" i="12"/>
  <c r="G1671" i="12"/>
  <c r="G1672" i="12" l="1"/>
  <c r="F1670" i="12"/>
  <c r="E1669" i="12"/>
  <c r="E1670" i="12" l="1"/>
  <c r="F1671" i="12"/>
  <c r="G1673" i="12"/>
  <c r="G1674" i="12" l="1"/>
  <c r="F1672" i="12"/>
  <c r="E1671" i="12"/>
  <c r="E1672" i="12" l="1"/>
  <c r="F1673" i="12"/>
  <c r="G1675" i="12"/>
  <c r="F1674" i="12" l="1"/>
  <c r="E1673" i="12"/>
  <c r="G1676" i="12"/>
  <c r="E1674" i="12" l="1"/>
  <c r="F1675" i="12"/>
  <c r="G1677" i="12"/>
  <c r="G1678" i="12" l="1"/>
  <c r="F1676" i="12"/>
  <c r="E1675" i="12"/>
  <c r="G1679" i="12" l="1"/>
  <c r="E1676" i="12"/>
  <c r="F1677" i="12"/>
  <c r="G1680" i="12" l="1"/>
  <c r="F1678" i="12"/>
  <c r="E1677" i="12"/>
  <c r="E1678" i="12" l="1"/>
  <c r="F1679" i="12"/>
  <c r="G1681" i="12"/>
  <c r="G1682" i="12" l="1"/>
  <c r="F1680" i="12"/>
  <c r="E1679" i="12"/>
  <c r="E1680" i="12" l="1"/>
  <c r="F1681" i="12"/>
  <c r="G1683" i="12"/>
  <c r="G1684" i="12" l="1"/>
  <c r="F1682" i="12"/>
  <c r="E1681" i="12"/>
  <c r="G1685" i="12" l="1"/>
  <c r="E1682" i="12"/>
  <c r="F1683" i="12"/>
  <c r="G1686" i="12" l="1"/>
  <c r="F1684" i="12"/>
  <c r="E1683" i="12"/>
  <c r="G1687" i="12" l="1"/>
  <c r="E1684" i="12"/>
  <c r="F1685" i="12"/>
  <c r="G1688" i="12" l="1"/>
  <c r="F1686" i="12"/>
  <c r="E1685" i="12"/>
  <c r="E1686" i="12" l="1"/>
  <c r="F1687" i="12"/>
  <c r="G1689" i="12"/>
  <c r="G1690" i="12" l="1"/>
  <c r="F1688" i="12"/>
  <c r="E1687" i="12"/>
  <c r="E1688" i="12" l="1"/>
  <c r="F1689" i="12"/>
  <c r="G1691" i="12"/>
  <c r="F1690" i="12" l="1"/>
  <c r="E1689" i="12"/>
  <c r="G1692" i="12"/>
  <c r="G1693" i="12" l="1"/>
  <c r="E1690" i="12"/>
  <c r="F1691" i="12"/>
  <c r="F1692" i="12" l="1"/>
  <c r="E1691" i="12"/>
  <c r="G1694" i="12"/>
  <c r="E1692" i="12" l="1"/>
  <c r="F1693" i="12"/>
  <c r="G1695" i="12"/>
  <c r="G1696" i="12" l="1"/>
  <c r="F1694" i="12"/>
  <c r="E1693" i="12"/>
  <c r="E1694" i="12" l="1"/>
  <c r="F1695" i="12"/>
  <c r="G1697" i="12"/>
  <c r="G1698" i="12" l="1"/>
  <c r="F1696" i="12"/>
  <c r="E1695" i="12"/>
  <c r="E1696" i="12" l="1"/>
  <c r="F1697" i="12"/>
  <c r="G1699" i="12"/>
  <c r="F1698" i="12" l="1"/>
  <c r="E1697" i="12"/>
  <c r="G1700" i="12"/>
  <c r="E1698" i="12" l="1"/>
  <c r="F1699" i="12"/>
  <c r="G1701" i="12"/>
  <c r="F1700" i="12" l="1"/>
  <c r="E1699" i="12"/>
  <c r="G1702" i="12"/>
  <c r="E1700" i="12" l="1"/>
  <c r="F1701" i="12"/>
  <c r="G1703" i="12"/>
  <c r="G1704" i="12" l="1"/>
  <c r="F1702" i="12"/>
  <c r="E1701" i="12"/>
  <c r="E1702" i="12" l="1"/>
  <c r="F1703" i="12"/>
  <c r="G1705" i="12"/>
  <c r="G1706" i="12" l="1"/>
  <c r="F1704" i="12"/>
  <c r="E1703" i="12"/>
  <c r="E1704" i="12" l="1"/>
  <c r="F1705" i="12"/>
  <c r="G1707" i="12"/>
  <c r="F1706" i="12" l="1"/>
  <c r="E1705" i="12"/>
  <c r="G1708" i="12"/>
  <c r="E1706" i="12" l="1"/>
  <c r="F1707" i="12"/>
  <c r="G1709" i="12"/>
  <c r="F1708" i="12" l="1"/>
  <c r="E1707" i="12"/>
  <c r="G1710" i="12"/>
  <c r="E1708" i="12" l="1"/>
  <c r="F1709" i="12"/>
  <c r="G1711" i="12"/>
  <c r="G1712" i="12" l="1"/>
  <c r="F1710" i="12"/>
  <c r="E1709" i="12"/>
  <c r="E1710" i="12" l="1"/>
  <c r="F1711" i="12"/>
  <c r="G1713" i="12"/>
  <c r="G1714" i="12" l="1"/>
  <c r="F1712" i="12"/>
  <c r="E1711" i="12"/>
  <c r="E1712" i="12" l="1"/>
  <c r="F1713" i="12"/>
  <c r="G1715" i="12"/>
  <c r="F1714" i="12" l="1"/>
  <c r="E1713" i="12"/>
  <c r="G1716" i="12"/>
  <c r="E1714" i="12" l="1"/>
  <c r="F1715" i="12"/>
  <c r="G1717" i="12"/>
  <c r="F1716" i="12" l="1"/>
  <c r="E1715" i="12"/>
  <c r="G1718" i="12"/>
  <c r="E1716" i="12" l="1"/>
  <c r="F1717" i="12"/>
  <c r="G1719" i="12"/>
  <c r="G1720" i="12" l="1"/>
  <c r="F1718" i="12"/>
  <c r="E1717" i="12"/>
  <c r="E1718" i="12" l="1"/>
  <c r="F1719" i="12"/>
  <c r="G1721" i="12"/>
  <c r="G1722" i="12" l="1"/>
  <c r="F1720" i="12"/>
  <c r="E1719" i="12"/>
  <c r="E1720" i="12" l="1"/>
  <c r="F1721" i="12"/>
  <c r="G1723" i="12"/>
  <c r="F1722" i="12" l="1"/>
  <c r="E1721" i="12"/>
  <c r="G1724" i="12"/>
  <c r="E1722" i="12" l="1"/>
  <c r="F1723" i="12"/>
  <c r="G1725" i="12"/>
  <c r="F1724" i="12" l="1"/>
  <c r="E1723" i="12"/>
  <c r="G1726" i="12"/>
  <c r="G1727" i="12" l="1"/>
  <c r="E1724" i="12"/>
  <c r="F1725" i="12"/>
  <c r="G1728" i="12" l="1"/>
  <c r="F1726" i="12"/>
  <c r="E1725" i="12"/>
  <c r="E1726" i="12" l="1"/>
  <c r="F1727" i="12"/>
  <c r="G1729" i="12"/>
  <c r="G1730" i="12" l="1"/>
  <c r="F1728" i="12"/>
  <c r="E1727" i="12"/>
  <c r="E1728" i="12" l="1"/>
  <c r="F1729" i="12"/>
  <c r="G1731" i="12"/>
  <c r="F1730" i="12" l="1"/>
  <c r="E1729" i="12"/>
  <c r="G1732" i="12"/>
  <c r="E1730" i="12" l="1"/>
  <c r="F1731" i="12"/>
  <c r="G1733" i="12"/>
  <c r="F1732" i="12" l="1"/>
  <c r="E1731" i="12"/>
  <c r="G1734" i="12"/>
  <c r="E1732" i="12" l="1"/>
  <c r="F1733" i="12"/>
  <c r="G1735" i="12"/>
  <c r="G1736" i="12" l="1"/>
  <c r="F1734" i="12"/>
  <c r="E1733" i="12"/>
  <c r="E1734" i="12" l="1"/>
  <c r="F1735" i="12"/>
  <c r="G1737" i="12"/>
  <c r="G1738" i="12" l="1"/>
  <c r="F1736" i="12"/>
  <c r="E1735" i="12"/>
  <c r="E1736" i="12" l="1"/>
  <c r="F1737" i="12"/>
  <c r="G1739" i="12"/>
  <c r="F1738" i="12" l="1"/>
  <c r="E1737" i="12"/>
  <c r="G1740" i="12"/>
  <c r="E1738" i="12" l="1"/>
  <c r="F1739" i="12"/>
  <c r="G1741" i="12"/>
  <c r="F1740" i="12" l="1"/>
  <c r="E1739" i="12"/>
  <c r="G1742" i="12"/>
  <c r="E1740" i="12" l="1"/>
  <c r="F1741" i="12"/>
  <c r="G1743" i="12"/>
  <c r="G1744" i="12" l="1"/>
  <c r="F1742" i="12"/>
  <c r="E1741" i="12"/>
  <c r="E1742" i="12" l="1"/>
  <c r="F1743" i="12"/>
  <c r="G1745" i="12"/>
  <c r="G1746" i="12" l="1"/>
  <c r="F1744" i="12"/>
  <c r="E1743" i="12"/>
  <c r="E1744" i="12" l="1"/>
  <c r="F1745" i="12"/>
  <c r="G1747" i="12"/>
  <c r="F1746" i="12" l="1"/>
  <c r="E1745" i="12"/>
  <c r="G1748" i="12"/>
  <c r="E1746" i="12" l="1"/>
  <c r="F1747" i="12"/>
  <c r="G1749" i="12"/>
  <c r="F1748" i="12" l="1"/>
  <c r="E1747" i="12"/>
  <c r="G1750" i="12"/>
  <c r="E1748" i="12" l="1"/>
  <c r="F1749" i="12"/>
  <c r="G1751" i="12"/>
  <c r="G1752" i="12" l="1"/>
  <c r="F1750" i="12"/>
  <c r="E1749" i="12"/>
  <c r="E1750" i="12" l="1"/>
  <c r="F1751" i="12"/>
  <c r="G1753" i="12"/>
  <c r="G1754" i="12" l="1"/>
  <c r="F1752" i="12"/>
  <c r="E1751" i="12"/>
  <c r="E1752" i="12" l="1"/>
  <c r="F1753" i="12"/>
  <c r="G1755" i="12"/>
  <c r="F1754" i="12" l="1"/>
  <c r="E1753" i="12"/>
  <c r="G1756" i="12"/>
  <c r="E1754" i="12" l="1"/>
  <c r="F1755" i="12"/>
  <c r="G1757" i="12"/>
  <c r="F1756" i="12" l="1"/>
  <c r="E1755" i="12"/>
  <c r="G1758" i="12"/>
  <c r="E1756" i="12" l="1"/>
  <c r="F1757" i="12"/>
  <c r="G1759" i="12"/>
  <c r="G1760" i="12" l="1"/>
  <c r="F1758" i="12"/>
  <c r="E1757" i="12"/>
  <c r="E1758" i="12" l="1"/>
  <c r="F1759" i="12"/>
  <c r="G1761" i="12"/>
  <c r="G1762" i="12" l="1"/>
  <c r="F1760" i="12"/>
  <c r="E1759" i="12"/>
  <c r="E1760" i="12" l="1"/>
  <c r="F1761" i="12"/>
  <c r="G1763" i="12"/>
  <c r="G1764" i="12" l="1"/>
  <c r="F1762" i="12"/>
  <c r="E1761" i="12"/>
  <c r="G1765" i="12" l="1"/>
  <c r="E1762" i="12"/>
  <c r="F1763" i="12"/>
  <c r="G1766" i="12" l="1"/>
  <c r="F1764" i="12"/>
  <c r="E1763" i="12"/>
  <c r="G1767" i="12" l="1"/>
  <c r="E1764" i="12"/>
  <c r="F1765" i="12"/>
  <c r="G1768" i="12" l="1"/>
  <c r="F1766" i="12"/>
  <c r="E1765" i="12"/>
  <c r="E1766" i="12" l="1"/>
  <c r="F1767" i="12"/>
  <c r="G1769" i="12"/>
  <c r="G1770" i="12" l="1"/>
  <c r="F1768" i="12"/>
  <c r="E1767" i="12"/>
  <c r="E1768" i="12" l="1"/>
  <c r="F1769" i="12"/>
  <c r="G1771" i="12"/>
  <c r="G1772" i="12" l="1"/>
  <c r="F1770" i="12"/>
  <c r="E1769" i="12"/>
  <c r="G1773" i="12" l="1"/>
  <c r="E1770" i="12"/>
  <c r="F1771" i="12"/>
  <c r="G1774" i="12" l="1"/>
  <c r="F1772" i="12"/>
  <c r="E1771" i="12"/>
  <c r="G1775" i="12" l="1"/>
  <c r="F1773" i="12"/>
  <c r="E1772" i="12"/>
  <c r="F1774" i="12" l="1"/>
  <c r="E1773" i="12"/>
  <c r="G1776" i="12"/>
  <c r="E1774" i="12" l="1"/>
  <c r="F1775" i="12"/>
  <c r="G1777" i="12"/>
  <c r="G1778" i="12" l="1"/>
  <c r="F1776" i="12"/>
  <c r="E1775" i="12"/>
  <c r="F1777" i="12" l="1"/>
  <c r="E1776" i="12"/>
  <c r="G1779" i="12"/>
  <c r="G1780" i="12" l="1"/>
  <c r="F1778" i="12"/>
  <c r="E1777" i="12"/>
  <c r="E1778" i="12" l="1"/>
  <c r="F1779" i="12"/>
  <c r="G1781" i="12"/>
  <c r="F1780" i="12" l="1"/>
  <c r="E1779" i="12"/>
  <c r="G1782" i="12"/>
  <c r="F1781" i="12" l="1"/>
  <c r="E1780" i="12"/>
  <c r="G1783" i="12"/>
  <c r="G1784" i="12" l="1"/>
  <c r="E1781" i="12"/>
  <c r="F1782" i="12"/>
  <c r="G1785" i="12" l="1"/>
  <c r="E1782" i="12"/>
  <c r="F1783" i="12"/>
  <c r="G1786" i="12" l="1"/>
  <c r="F1784" i="12"/>
  <c r="E1783" i="12"/>
  <c r="E1784" i="12" l="1"/>
  <c r="F1785" i="12"/>
  <c r="G1787" i="12"/>
  <c r="G1788" i="12" l="1"/>
  <c r="F1786" i="12"/>
  <c r="E1785" i="12"/>
  <c r="E1786" i="12" l="1"/>
  <c r="F1787" i="12"/>
  <c r="G1789" i="12"/>
  <c r="F1788" i="12" l="1"/>
  <c r="E1787" i="12"/>
  <c r="G1790" i="12"/>
  <c r="F1789" i="12" l="1"/>
  <c r="E1788" i="12"/>
  <c r="G1791" i="12"/>
  <c r="G1792" i="12" l="1"/>
  <c r="E1789" i="12"/>
  <c r="F1790" i="12"/>
  <c r="E1790" i="12" l="1"/>
  <c r="F1791" i="12"/>
  <c r="G1793" i="12"/>
  <c r="G1794" i="12" l="1"/>
  <c r="F1792" i="12"/>
  <c r="E1791" i="12"/>
  <c r="E1792" i="12" l="1"/>
  <c r="F1793" i="12"/>
  <c r="G1795" i="12"/>
  <c r="G1796" i="12" l="1"/>
  <c r="F1794" i="12"/>
  <c r="E1793" i="12"/>
  <c r="E1794" i="12" l="1"/>
  <c r="F1795" i="12"/>
  <c r="G1797" i="12"/>
  <c r="G1798" i="12" l="1"/>
  <c r="F1796" i="12"/>
  <c r="E1795" i="12"/>
  <c r="G1799" i="12" l="1"/>
  <c r="F1797" i="12"/>
  <c r="E1796" i="12"/>
  <c r="F1798" i="12" l="1"/>
  <c r="E1797" i="12"/>
  <c r="G1800" i="12"/>
  <c r="E1798" i="12" l="1"/>
  <c r="F1799" i="12"/>
  <c r="G1801" i="12"/>
  <c r="G1802" i="12" l="1"/>
  <c r="F1800" i="12"/>
  <c r="E1799" i="12"/>
  <c r="F1801" i="12" l="1"/>
  <c r="E1800" i="12"/>
  <c r="G1803" i="12"/>
  <c r="G1804" i="12" l="1"/>
  <c r="F1802" i="12"/>
  <c r="E1801" i="12"/>
  <c r="E1802" i="12" l="1"/>
  <c r="F1803" i="12"/>
  <c r="G1805" i="12"/>
  <c r="F1804" i="12" l="1"/>
  <c r="E1803" i="12"/>
  <c r="G1806" i="12"/>
  <c r="F1805" i="12" l="1"/>
  <c r="E1804" i="12"/>
  <c r="G1807" i="12"/>
  <c r="G1808" i="12" l="1"/>
  <c r="F1806" i="12"/>
  <c r="E1805" i="12"/>
  <c r="G1809" i="12" l="1"/>
  <c r="E1806" i="12"/>
  <c r="F1807" i="12"/>
  <c r="G1810" i="12" l="1"/>
  <c r="F1808" i="12"/>
  <c r="E1807" i="12"/>
  <c r="F1809" i="12" l="1"/>
  <c r="E1808" i="12"/>
  <c r="G1811" i="12"/>
  <c r="G1812" i="12" l="1"/>
  <c r="F1810" i="12"/>
  <c r="E1809" i="12"/>
  <c r="E1810" i="12" l="1"/>
  <c r="F1811" i="12"/>
  <c r="G1813" i="12"/>
  <c r="F1812" i="12" l="1"/>
  <c r="E1811" i="12"/>
  <c r="G1814" i="12"/>
  <c r="F1813" i="12" l="1"/>
  <c r="E1812" i="12"/>
  <c r="G1815" i="12"/>
  <c r="G1816" i="12" l="1"/>
  <c r="E1813" i="12"/>
  <c r="F1814" i="12"/>
  <c r="G1817" i="12" l="1"/>
  <c r="E1814" i="12"/>
  <c r="F1815" i="12"/>
  <c r="G1818" i="12" l="1"/>
  <c r="F1816" i="12"/>
  <c r="E1815" i="12"/>
  <c r="E1816" i="12" l="1"/>
  <c r="F1817" i="12"/>
  <c r="G1819" i="12"/>
  <c r="G1820" i="12" l="1"/>
  <c r="F1818" i="12"/>
  <c r="E1817" i="12"/>
  <c r="E1818" i="12" l="1"/>
  <c r="F1819" i="12"/>
  <c r="G1821" i="12"/>
  <c r="F1820" i="12" l="1"/>
  <c r="E1819" i="12"/>
  <c r="G1822" i="12"/>
  <c r="F1821" i="12" l="1"/>
  <c r="E1820" i="12"/>
  <c r="G1823" i="12"/>
  <c r="G1824" i="12" l="1"/>
  <c r="E1821" i="12"/>
  <c r="F1822" i="12"/>
  <c r="G1825" i="12" l="1"/>
  <c r="E1822" i="12"/>
  <c r="F1823" i="12"/>
  <c r="G1826" i="12" l="1"/>
  <c r="F1824" i="12"/>
  <c r="E1823" i="12"/>
  <c r="E1824" i="12" l="1"/>
  <c r="F1825" i="12"/>
  <c r="G1827" i="12"/>
  <c r="G1828" i="12" l="1"/>
  <c r="F1826" i="12"/>
  <c r="E1825" i="12"/>
  <c r="E1826" i="12" l="1"/>
  <c r="F1827" i="12"/>
  <c r="G1829" i="12"/>
  <c r="G1830" i="12" l="1"/>
  <c r="F1828" i="12"/>
  <c r="E1827" i="12"/>
  <c r="G1831" i="12" l="1"/>
  <c r="F1829" i="12"/>
  <c r="E1828" i="12"/>
  <c r="F1830" i="12" l="1"/>
  <c r="E1829" i="12"/>
  <c r="G1832" i="12"/>
  <c r="E1830" i="12" l="1"/>
  <c r="F1831" i="12"/>
  <c r="G1833" i="12"/>
  <c r="G1834" i="12" l="1"/>
  <c r="F1832" i="12"/>
  <c r="E1831" i="12"/>
  <c r="F1833" i="12" l="1"/>
  <c r="E1832" i="12"/>
  <c r="G1835" i="12"/>
  <c r="G1836" i="12" l="1"/>
  <c r="F1834" i="12"/>
  <c r="E1833" i="12"/>
  <c r="E1834" i="12" l="1"/>
  <c r="F1835" i="12"/>
  <c r="G1837" i="12"/>
  <c r="F1836" i="12" l="1"/>
  <c r="E1835" i="12"/>
  <c r="G1838" i="12"/>
  <c r="F1837" i="12" l="1"/>
  <c r="E1836" i="12"/>
  <c r="G1839" i="12"/>
  <c r="G1840" i="12" l="1"/>
  <c r="F1838" i="12"/>
  <c r="E1837" i="12"/>
  <c r="G1841" i="12" l="1"/>
  <c r="E1838" i="12"/>
  <c r="F1839" i="12"/>
  <c r="G1842" i="12" l="1"/>
  <c r="F1840" i="12"/>
  <c r="E1839" i="12"/>
  <c r="F1841" i="12" l="1"/>
  <c r="E1840" i="12"/>
  <c r="G1843" i="12"/>
  <c r="G1844" i="12" l="1"/>
  <c r="F1842" i="12"/>
  <c r="E1841" i="12"/>
  <c r="E1842" i="12" l="1"/>
  <c r="F1843" i="12"/>
  <c r="G1845" i="12"/>
  <c r="G1846" i="12" l="1"/>
  <c r="F1844" i="12"/>
  <c r="E1843" i="12"/>
  <c r="G1847" i="12" l="1"/>
  <c r="F1845" i="12"/>
  <c r="E1844" i="12"/>
  <c r="E1845" i="12" l="1"/>
  <c r="F1846" i="12"/>
  <c r="G1848" i="12"/>
  <c r="G1849" i="12" l="1"/>
  <c r="E1846" i="12"/>
  <c r="F1847" i="12"/>
  <c r="G1850" i="12" l="1"/>
  <c r="F1848" i="12"/>
  <c r="E1847" i="12"/>
  <c r="E1848" i="12" l="1"/>
  <c r="F1849" i="12"/>
  <c r="G1851" i="12"/>
  <c r="G1852" i="12" l="1"/>
  <c r="F1850" i="12"/>
  <c r="E1849" i="12"/>
  <c r="E1850" i="12" l="1"/>
  <c r="F1851" i="12"/>
  <c r="G1853" i="12"/>
  <c r="F1852" i="12" l="1"/>
  <c r="E1851" i="12"/>
  <c r="G1854" i="12"/>
  <c r="F1853" i="12" l="1"/>
  <c r="E1852" i="12"/>
  <c r="G1855" i="12"/>
  <c r="G1856" i="12" l="1"/>
  <c r="E1853" i="12"/>
  <c r="F1854" i="12"/>
  <c r="G1857" i="12" l="1"/>
  <c r="E1854" i="12"/>
  <c r="F1855" i="12"/>
  <c r="G1858" i="12" l="1"/>
  <c r="F1856" i="12"/>
  <c r="E1855" i="12"/>
  <c r="E1856" i="12" l="1"/>
  <c r="F1857" i="12"/>
  <c r="G1859" i="12"/>
  <c r="F1858" i="12" l="1"/>
  <c r="E1857" i="12"/>
  <c r="G1860" i="12"/>
  <c r="E1858" i="12" l="1"/>
  <c r="F1859" i="12"/>
  <c r="G1861" i="12"/>
  <c r="F1860" i="12" l="1"/>
  <c r="E1859" i="12"/>
  <c r="G1862" i="12"/>
  <c r="E1860" i="12" l="1"/>
  <c r="F1861" i="12"/>
  <c r="G1863" i="12"/>
  <c r="G1864" i="12" l="1"/>
  <c r="F1862" i="12"/>
  <c r="E1861" i="12"/>
  <c r="E1862" i="12" l="1"/>
  <c r="F1863" i="12"/>
  <c r="G1865" i="12"/>
  <c r="G1866" i="12" l="1"/>
  <c r="F1864" i="12"/>
  <c r="E1863" i="12"/>
  <c r="E1864" i="12" l="1"/>
  <c r="F1865" i="12"/>
  <c r="G1867" i="12"/>
  <c r="F1866" i="12" l="1"/>
  <c r="E1865" i="12"/>
  <c r="G1868" i="12"/>
  <c r="E1866" i="12" l="1"/>
  <c r="F1867" i="12"/>
  <c r="G1869" i="12"/>
  <c r="F1868" i="12" l="1"/>
  <c r="E1867" i="12"/>
  <c r="G1870" i="12"/>
  <c r="E1868" i="12" l="1"/>
  <c r="F1869" i="12"/>
  <c r="G1871" i="12"/>
  <c r="G1872" i="12" l="1"/>
  <c r="F1870" i="12"/>
  <c r="E1869" i="12"/>
  <c r="E1870" i="12" l="1"/>
  <c r="F1871" i="12"/>
  <c r="G1873" i="12"/>
  <c r="G1874" i="12" l="1"/>
  <c r="F1872" i="12"/>
  <c r="E1871" i="12"/>
  <c r="E1872" i="12" l="1"/>
  <c r="F1873" i="12"/>
  <c r="G1875" i="12"/>
  <c r="G1876" i="12" l="1"/>
  <c r="F1874" i="12"/>
  <c r="E1873" i="12"/>
  <c r="E1874" i="12" l="1"/>
  <c r="F1875" i="12"/>
  <c r="G1877" i="12"/>
  <c r="G1878" i="12" l="1"/>
  <c r="F1876" i="12"/>
  <c r="E1875" i="12"/>
  <c r="E1876" i="12" l="1"/>
  <c r="F1877" i="12"/>
  <c r="G1879" i="12"/>
  <c r="G1880" i="12" l="1"/>
  <c r="F1878" i="12"/>
  <c r="E1877" i="12"/>
  <c r="E1878" i="12" l="1"/>
  <c r="F1879" i="12"/>
  <c r="G1881" i="12"/>
  <c r="G1882" i="12" l="1"/>
  <c r="F1880" i="12"/>
  <c r="E1879" i="12"/>
  <c r="E1880" i="12" l="1"/>
  <c r="F1881" i="12"/>
  <c r="G1883" i="12"/>
  <c r="F1882" i="12" l="1"/>
  <c r="E1881" i="12"/>
  <c r="G1884" i="12"/>
  <c r="E1882" i="12" l="1"/>
  <c r="F1883" i="12"/>
  <c r="G1885" i="12"/>
  <c r="F1884" i="12" l="1"/>
  <c r="E1883" i="12"/>
  <c r="G1886" i="12"/>
  <c r="E1884" i="12" l="1"/>
  <c r="F1885" i="12"/>
  <c r="G1887" i="12"/>
  <c r="G1888" i="12" l="1"/>
  <c r="F1886" i="12"/>
  <c r="E1885" i="12"/>
  <c r="E1886" i="12" l="1"/>
  <c r="F1887" i="12"/>
  <c r="G1889" i="12"/>
  <c r="F1888" i="12" l="1"/>
  <c r="E1887" i="12"/>
  <c r="G1890" i="12"/>
  <c r="E1888" i="12" l="1"/>
  <c r="F1889" i="12"/>
  <c r="G1891" i="12"/>
  <c r="F1890" i="12" l="1"/>
  <c r="E1889" i="12"/>
  <c r="G1892" i="12"/>
  <c r="E1890" i="12" l="1"/>
  <c r="F1891" i="12"/>
  <c r="G1893" i="12"/>
  <c r="F1892" i="12" l="1"/>
  <c r="E1891" i="12"/>
  <c r="G1894" i="12"/>
  <c r="E1892" i="12" l="1"/>
  <c r="F1893" i="12"/>
  <c r="G1895" i="12"/>
  <c r="G1896" i="12" l="1"/>
  <c r="F1894" i="12"/>
  <c r="E1893" i="12"/>
  <c r="E1894" i="12" l="1"/>
  <c r="F1895" i="12"/>
  <c r="G1897" i="12"/>
  <c r="G1898" i="12" l="1"/>
  <c r="F1896" i="12"/>
  <c r="E1895" i="12"/>
  <c r="E1896" i="12" l="1"/>
  <c r="F1897" i="12"/>
  <c r="G1899" i="12"/>
  <c r="F1898" i="12" l="1"/>
  <c r="E1897" i="12"/>
  <c r="G1900" i="12"/>
  <c r="E1898" i="12" l="1"/>
  <c r="F1899" i="12"/>
  <c r="G1901" i="12"/>
  <c r="F1900" i="12" l="1"/>
  <c r="E1899" i="12"/>
  <c r="G1902" i="12"/>
  <c r="E1900" i="12" l="1"/>
  <c r="F1901" i="12"/>
  <c r="G1903" i="12"/>
  <c r="G1904" i="12" l="1"/>
  <c r="F1902" i="12"/>
  <c r="E1901" i="12"/>
  <c r="E1902" i="12" l="1"/>
  <c r="F1903" i="12"/>
  <c r="G1905" i="12"/>
  <c r="F1904" i="12" l="1"/>
  <c r="E1903" i="12"/>
  <c r="G1906" i="12"/>
  <c r="E1904" i="12" l="1"/>
  <c r="F1905" i="12"/>
  <c r="G1907" i="12"/>
  <c r="F1906" i="12" l="1"/>
  <c r="E1905" i="12"/>
  <c r="G1908" i="12"/>
  <c r="E1906" i="12" l="1"/>
  <c r="F1907" i="12"/>
  <c r="G1909" i="12"/>
  <c r="G1910" i="12" l="1"/>
  <c r="F1908" i="12"/>
  <c r="E1907" i="12"/>
  <c r="E1908" i="12" l="1"/>
  <c r="F1909" i="12"/>
  <c r="G1911" i="12"/>
  <c r="G1912" i="12" l="1"/>
  <c r="F1910" i="12"/>
  <c r="E1909" i="12"/>
  <c r="E1910" i="12" l="1"/>
  <c r="F1911" i="12"/>
  <c r="G1913" i="12"/>
  <c r="G1914" i="12" l="1"/>
  <c r="F1912" i="12"/>
  <c r="E1911" i="12"/>
  <c r="E1912" i="12" l="1"/>
  <c r="F1913" i="12"/>
  <c r="G1915" i="12"/>
  <c r="F1914" i="12" l="1"/>
  <c r="E1913" i="12"/>
  <c r="G1916" i="12"/>
  <c r="E1914" i="12" l="1"/>
  <c r="F1915" i="12"/>
  <c r="G1917" i="12"/>
  <c r="F1916" i="12" l="1"/>
  <c r="E1915" i="12"/>
  <c r="G1918" i="12"/>
  <c r="E1916" i="12" l="1"/>
  <c r="F1917" i="12"/>
  <c r="G1919" i="12"/>
  <c r="G1920" i="12" l="1"/>
  <c r="F1918" i="12"/>
  <c r="E1917" i="12"/>
  <c r="E1918" i="12" l="1"/>
  <c r="F1919" i="12"/>
  <c r="G1921" i="12"/>
  <c r="F1920" i="12" l="1"/>
  <c r="E1919" i="12"/>
  <c r="G1922" i="12"/>
  <c r="E1920" i="12" l="1"/>
  <c r="F1921" i="12"/>
  <c r="G1923" i="12"/>
  <c r="F1922" i="12" l="1"/>
  <c r="E1921" i="12"/>
  <c r="G1924" i="12"/>
  <c r="E1922" i="12" l="1"/>
  <c r="F1923" i="12"/>
  <c r="G1925" i="12"/>
  <c r="F1924" i="12" l="1"/>
  <c r="E1923" i="12"/>
  <c r="G1926" i="12"/>
  <c r="E1924" i="12" l="1"/>
  <c r="F1925" i="12"/>
  <c r="G1927" i="12"/>
  <c r="G1928" i="12" l="1"/>
  <c r="F1926" i="12"/>
  <c r="E1925" i="12"/>
  <c r="E1926" i="12" l="1"/>
  <c r="F1927" i="12"/>
  <c r="G1929" i="12"/>
  <c r="G1930" i="12" l="1"/>
  <c r="F1928" i="12"/>
  <c r="E1927" i="12"/>
  <c r="E1928" i="12" l="1"/>
  <c r="F1929" i="12"/>
  <c r="G1931" i="12"/>
  <c r="F1930" i="12" l="1"/>
  <c r="E1929" i="12"/>
  <c r="G1932" i="12"/>
  <c r="E1930" i="12" l="1"/>
  <c r="F1931" i="12"/>
  <c r="G1933" i="12"/>
  <c r="F1932" i="12" l="1"/>
  <c r="E1931" i="12"/>
  <c r="G1934" i="12"/>
  <c r="E1932" i="12" l="1"/>
  <c r="F1933" i="12"/>
  <c r="G1935" i="12"/>
  <c r="G1936" i="12" l="1"/>
  <c r="F1934" i="12"/>
  <c r="E1933" i="12"/>
  <c r="E1934" i="12" l="1"/>
  <c r="F1935" i="12"/>
  <c r="G1937" i="12"/>
  <c r="F1936" i="12" l="1"/>
  <c r="E1935" i="12"/>
  <c r="G1938" i="12"/>
  <c r="E1936" i="12" l="1"/>
  <c r="F1937" i="12"/>
  <c r="G1939" i="12"/>
  <c r="F1938" i="12" l="1"/>
  <c r="E1937" i="12"/>
  <c r="G1940" i="12"/>
  <c r="E1938" i="12" l="1"/>
  <c r="F1939" i="12"/>
  <c r="G1941" i="12"/>
  <c r="F1940" i="12" l="1"/>
  <c r="E1939" i="12"/>
  <c r="G1942" i="12"/>
  <c r="E1940" i="12" l="1"/>
  <c r="F1941" i="12"/>
  <c r="G1943" i="12"/>
  <c r="G1944" i="12" l="1"/>
  <c r="F1942" i="12"/>
  <c r="E1941" i="12"/>
  <c r="E1942" i="12" l="1"/>
  <c r="F1943" i="12"/>
  <c r="G1945" i="12"/>
  <c r="G1946" i="12" l="1"/>
  <c r="F1944" i="12"/>
  <c r="E1943" i="12"/>
  <c r="E1944" i="12" l="1"/>
  <c r="F1945" i="12"/>
  <c r="G1947" i="12"/>
  <c r="F1946" i="12" l="1"/>
  <c r="E1945" i="12"/>
  <c r="G1948" i="12"/>
  <c r="G1949" i="12" l="1"/>
  <c r="E1946" i="12"/>
  <c r="F1947" i="12"/>
  <c r="G1950" i="12" l="1"/>
  <c r="F1948" i="12"/>
  <c r="E1947" i="12"/>
  <c r="G1951" i="12" l="1"/>
  <c r="E1948" i="12"/>
  <c r="F1949" i="12"/>
  <c r="G1952" i="12" l="1"/>
  <c r="F1950" i="12"/>
  <c r="E1949" i="12"/>
  <c r="E1950" i="12" l="1"/>
  <c r="F1951" i="12"/>
  <c r="G1953" i="12"/>
  <c r="F1952" i="12" l="1"/>
  <c r="E1951" i="12"/>
  <c r="G1954" i="12"/>
  <c r="E1952" i="12" l="1"/>
  <c r="F1953" i="12"/>
  <c r="G1955" i="12"/>
  <c r="F1954" i="12" l="1"/>
  <c r="E1953" i="12"/>
  <c r="G1956" i="12"/>
  <c r="G1957" i="12" l="1"/>
  <c r="E1954" i="12"/>
  <c r="F1955" i="12"/>
  <c r="F1956" i="12" l="1"/>
  <c r="E1955" i="12"/>
  <c r="G1958" i="12"/>
  <c r="G1959" i="12" l="1"/>
  <c r="E1956" i="12"/>
  <c r="F1957" i="12"/>
  <c r="F1958" i="12" l="1"/>
  <c r="E1957" i="12"/>
  <c r="G1960" i="12"/>
  <c r="G1961" i="12" l="1"/>
  <c r="E1958" i="12"/>
  <c r="F1959" i="12"/>
  <c r="G1962" i="12" l="1"/>
  <c r="F1960" i="12"/>
  <c r="E1959" i="12"/>
  <c r="E1960" i="12" l="1"/>
  <c r="F1961" i="12"/>
  <c r="G1963" i="12"/>
  <c r="F1962" i="12" l="1"/>
  <c r="E1961" i="12"/>
  <c r="G1964" i="12"/>
  <c r="E1962" i="12" l="1"/>
  <c r="F1963" i="12"/>
  <c r="G1965" i="12"/>
  <c r="F1964" i="12" l="1"/>
  <c r="E1963" i="12"/>
  <c r="G1966" i="12"/>
  <c r="E1964" i="12" l="1"/>
  <c r="F1965" i="12"/>
  <c r="G1967" i="12"/>
  <c r="G1968" i="12" l="1"/>
  <c r="F1966" i="12"/>
  <c r="E1965" i="12"/>
  <c r="E1966" i="12" l="1"/>
  <c r="F1967" i="12"/>
  <c r="G1969" i="12"/>
  <c r="F1968" i="12" l="1"/>
  <c r="E1967" i="12"/>
  <c r="G1970" i="12"/>
  <c r="E1968" i="12" l="1"/>
  <c r="F1969" i="12"/>
  <c r="G1971" i="12"/>
  <c r="F1970" i="12" l="1"/>
  <c r="E1969" i="12"/>
  <c r="G1972" i="12"/>
  <c r="E1970" i="12" l="1"/>
  <c r="F1971" i="12"/>
  <c r="G1973" i="12"/>
  <c r="F1972" i="12" l="1"/>
  <c r="E1971" i="12"/>
  <c r="G1974" i="12"/>
  <c r="E1972" i="12" l="1"/>
  <c r="F1973" i="12"/>
  <c r="G1975" i="12"/>
  <c r="F1974" i="12" l="1"/>
  <c r="E1973" i="12"/>
  <c r="G1976" i="12"/>
  <c r="G1977" i="12" l="1"/>
  <c r="E1974" i="12"/>
  <c r="F1975" i="12"/>
  <c r="G1978" i="12" l="1"/>
  <c r="E1975" i="12"/>
  <c r="F1976" i="12"/>
  <c r="G1979" i="12" l="1"/>
  <c r="F1977" i="12"/>
  <c r="E1976" i="12"/>
  <c r="G1980" i="12" l="1"/>
  <c r="F1978" i="12"/>
  <c r="E1977" i="12"/>
  <c r="E1978" i="12" l="1"/>
  <c r="F1979" i="12"/>
  <c r="G1981" i="12"/>
  <c r="E1979" i="12" l="1"/>
  <c r="F1980" i="12"/>
  <c r="G1982" i="12"/>
  <c r="G1983" i="12" l="1"/>
  <c r="F1981" i="12"/>
  <c r="E1980" i="12"/>
  <c r="E1981" i="12" l="1"/>
  <c r="F1982" i="12"/>
  <c r="G1984" i="12"/>
  <c r="G1985" i="12" l="1"/>
  <c r="F1983" i="12"/>
  <c r="E1982" i="12"/>
  <c r="E1983" i="12" l="1"/>
  <c r="F1984" i="12"/>
  <c r="G1986" i="12"/>
  <c r="G1987" i="12" l="1"/>
  <c r="F1985" i="12"/>
  <c r="E1984" i="12"/>
  <c r="G1988" i="12" l="1"/>
  <c r="F1986" i="12"/>
  <c r="E1985" i="12"/>
  <c r="E1986" i="12" l="1"/>
  <c r="F1987" i="12"/>
  <c r="G1989" i="12"/>
  <c r="E1987" i="12" l="1"/>
  <c r="F1988" i="12"/>
  <c r="G1990" i="12"/>
  <c r="G1991" i="12" l="1"/>
  <c r="F1989" i="12"/>
  <c r="E1988" i="12"/>
  <c r="E1989" i="12" l="1"/>
  <c r="F1990" i="12"/>
  <c r="G1992" i="12"/>
  <c r="G1993" i="12" l="1"/>
  <c r="F1991" i="12"/>
  <c r="E1990" i="12"/>
  <c r="E1991" i="12" l="1"/>
  <c r="F1992" i="12"/>
  <c r="G1994" i="12"/>
  <c r="F1993" i="12" l="1"/>
  <c r="E1992" i="12"/>
  <c r="G1995" i="12"/>
  <c r="F1994" i="12" l="1"/>
  <c r="E1993" i="12"/>
  <c r="G1996" i="12"/>
  <c r="G1997" i="12" l="1"/>
  <c r="F1995" i="12"/>
  <c r="E1994" i="12"/>
  <c r="G1998" i="12" l="1"/>
  <c r="E1995" i="12"/>
  <c r="F1996" i="12"/>
  <c r="G1999" i="12" l="1"/>
  <c r="F1997" i="12"/>
  <c r="E1996" i="12"/>
  <c r="F1998" i="12" l="1"/>
  <c r="E1997" i="12"/>
  <c r="G2000" i="12"/>
  <c r="G2001" i="12" l="1"/>
  <c r="F1999" i="12"/>
  <c r="E1998" i="12"/>
  <c r="E1999" i="12" l="1"/>
  <c r="F2000" i="12"/>
  <c r="G2002" i="12"/>
  <c r="F2001" i="12" l="1"/>
  <c r="E2000" i="12"/>
  <c r="G2003" i="12"/>
  <c r="F2002" i="12" l="1"/>
  <c r="E2001" i="12"/>
  <c r="G2004" i="12"/>
  <c r="G2005" i="12" l="1"/>
  <c r="F2003" i="12"/>
  <c r="E2002" i="12"/>
  <c r="G2006" i="12" l="1"/>
  <c r="E2003" i="12"/>
  <c r="F2004" i="12"/>
  <c r="G2007" i="12" l="1"/>
  <c r="F2005" i="12"/>
  <c r="E2004" i="12"/>
  <c r="G2008" i="12" l="1"/>
  <c r="F2006" i="12"/>
  <c r="E2005" i="12"/>
  <c r="G2009" i="12" l="1"/>
  <c r="F2007" i="12"/>
  <c r="E2006" i="12"/>
  <c r="E2007" i="12" l="1"/>
  <c r="F2008" i="12"/>
  <c r="G2010" i="12"/>
  <c r="G2011" i="12" l="1"/>
  <c r="F2009" i="12"/>
  <c r="E2008" i="12"/>
  <c r="G2012" i="12" l="1"/>
  <c r="F2010" i="12"/>
  <c r="E2009" i="12"/>
  <c r="F2011" i="12" l="1"/>
  <c r="E2010" i="12"/>
  <c r="G2013" i="12"/>
  <c r="E2011" i="12" l="1"/>
  <c r="F2012" i="12"/>
  <c r="G2014" i="12"/>
  <c r="G2015" i="12" l="1"/>
  <c r="F2013" i="12"/>
  <c r="E2012" i="12"/>
  <c r="F2014" i="12" l="1"/>
  <c r="E2013" i="12"/>
  <c r="G2016" i="12"/>
  <c r="G2017" i="12" l="1"/>
  <c r="F2015" i="12"/>
  <c r="E2014" i="12"/>
  <c r="E2015" i="12" l="1"/>
  <c r="F2016" i="12"/>
  <c r="G2018" i="12"/>
  <c r="F2017" i="12" l="1"/>
  <c r="E2016" i="12"/>
  <c r="G2019" i="12"/>
  <c r="F2018" i="12" l="1"/>
  <c r="E2017" i="12"/>
  <c r="G2020" i="12"/>
  <c r="G2021" i="12" l="1"/>
  <c r="E2018" i="12"/>
  <c r="F2019" i="12"/>
  <c r="G2022" i="12" l="1"/>
  <c r="E2019" i="12"/>
  <c r="F2020" i="12"/>
  <c r="G2023" i="12" l="1"/>
  <c r="F2021" i="12"/>
  <c r="E2020" i="12"/>
  <c r="E2021" i="12" l="1"/>
  <c r="F2022" i="12"/>
  <c r="G2024" i="12"/>
  <c r="G2025" i="12" l="1"/>
  <c r="F2023" i="12"/>
  <c r="E2022" i="12"/>
  <c r="E2023" i="12" l="1"/>
  <c r="F2024" i="12"/>
  <c r="G2026" i="12"/>
  <c r="F2025" i="12" l="1"/>
  <c r="E2024" i="12"/>
  <c r="G2027" i="12"/>
  <c r="F2026" i="12" l="1"/>
  <c r="E2025" i="12"/>
  <c r="G2028" i="12"/>
  <c r="G2029" i="12" l="1"/>
  <c r="F2027" i="12"/>
  <c r="E2026" i="12"/>
  <c r="G2030" i="12" l="1"/>
  <c r="E2027" i="12"/>
  <c r="F2028" i="12"/>
  <c r="G2031" i="12" l="1"/>
  <c r="F2029" i="12"/>
  <c r="E2028" i="12"/>
  <c r="F2030" i="12" l="1"/>
  <c r="E2029" i="12"/>
  <c r="G2032" i="12"/>
  <c r="G2033" i="12" l="1"/>
  <c r="F2031" i="12"/>
  <c r="E2030" i="12"/>
  <c r="E2031" i="12" l="1"/>
  <c r="F2032" i="12"/>
  <c r="G2034" i="12"/>
  <c r="G2035" i="12" l="1"/>
  <c r="F2033" i="12"/>
  <c r="E2032" i="12"/>
  <c r="G2036" i="12" l="1"/>
  <c r="F2034" i="12"/>
  <c r="E2033" i="12"/>
  <c r="F2035" i="12" l="1"/>
  <c r="E2034" i="12"/>
  <c r="G2037" i="12"/>
  <c r="E2035" i="12" l="1"/>
  <c r="F2036" i="12"/>
  <c r="G2038" i="12"/>
  <c r="G2039" i="12" l="1"/>
  <c r="F2037" i="12"/>
  <c r="E2036" i="12"/>
  <c r="F2038" i="12" l="1"/>
  <c r="E2037" i="12"/>
  <c r="G2040" i="12"/>
  <c r="G2041" i="12" l="1"/>
  <c r="F2039" i="12"/>
  <c r="E2038" i="12"/>
  <c r="E2039" i="12" l="1"/>
  <c r="F2040" i="12"/>
  <c r="G2042" i="12"/>
  <c r="F2041" i="12" l="1"/>
  <c r="E2040" i="12"/>
  <c r="G2043" i="12"/>
  <c r="F2042" i="12" l="1"/>
  <c r="E2041" i="12"/>
  <c r="G2044" i="12"/>
  <c r="G2045" i="12" l="1"/>
  <c r="E2042" i="12"/>
  <c r="F2043" i="12"/>
  <c r="G2046" i="12" l="1"/>
  <c r="E2043" i="12"/>
  <c r="F2044" i="12"/>
  <c r="G2047" i="12" l="1"/>
  <c r="F2045" i="12"/>
  <c r="E2044" i="12"/>
  <c r="E2045" i="12" l="1"/>
  <c r="F2046" i="12"/>
  <c r="G2048" i="12"/>
  <c r="G2049" i="12" l="1"/>
  <c r="F2047" i="12"/>
  <c r="E2046" i="12"/>
  <c r="E2047" i="12" l="1"/>
  <c r="F2048" i="12"/>
  <c r="G2050" i="12"/>
  <c r="F2049" i="12" l="1"/>
  <c r="E2048" i="12"/>
  <c r="G2051" i="12"/>
  <c r="F2050" i="12" l="1"/>
  <c r="E2049" i="12"/>
  <c r="G2052" i="12"/>
  <c r="G2053" i="12" l="1"/>
  <c r="E2050" i="12"/>
  <c r="F2051" i="12"/>
  <c r="G2054" i="12" l="1"/>
  <c r="E2051" i="12"/>
  <c r="F2052" i="12"/>
  <c r="G2055" i="12" l="1"/>
  <c r="F2053" i="12"/>
  <c r="E2052" i="12"/>
  <c r="E2053" i="12" l="1"/>
  <c r="F2054" i="12"/>
  <c r="G2056" i="12"/>
  <c r="G2057" i="12" l="1"/>
  <c r="F2055" i="12"/>
  <c r="E2054" i="12"/>
  <c r="E2055" i="12" l="1"/>
  <c r="F2056" i="12"/>
  <c r="G2058" i="12"/>
  <c r="F2057" i="12" l="1"/>
  <c r="E2056" i="12"/>
  <c r="G2059" i="12"/>
  <c r="F2058" i="12" l="1"/>
  <c r="E2057" i="12"/>
  <c r="G2060" i="12"/>
  <c r="G2061" i="12" l="1"/>
  <c r="F2059" i="12"/>
  <c r="E2058" i="12"/>
  <c r="G2062" i="12" l="1"/>
  <c r="E2059" i="12"/>
  <c r="F2060" i="12"/>
  <c r="G2063" i="12" l="1"/>
  <c r="F2061" i="12"/>
  <c r="E2060" i="12"/>
  <c r="F2062" i="12" l="1"/>
  <c r="E2061" i="12"/>
  <c r="G2064" i="12"/>
  <c r="G2065" i="12" l="1"/>
  <c r="F2063" i="12"/>
  <c r="E2062" i="12"/>
  <c r="E2063" i="12" l="1"/>
  <c r="F2064" i="12"/>
  <c r="G2066" i="12"/>
  <c r="F2065" i="12" l="1"/>
  <c r="E2064" i="12"/>
  <c r="G2067" i="12"/>
  <c r="F2066" i="12" l="1"/>
  <c r="E2065" i="12"/>
  <c r="G2068" i="12"/>
  <c r="G2069" i="12" l="1"/>
  <c r="F2067" i="12"/>
  <c r="E2066" i="12"/>
  <c r="G2070" i="12" l="1"/>
  <c r="E2067" i="12"/>
  <c r="F2068" i="12"/>
  <c r="G2071" i="12" l="1"/>
  <c r="F2069" i="12"/>
  <c r="E2068" i="12"/>
  <c r="F2070" i="12" l="1"/>
  <c r="E2069" i="12"/>
  <c r="G2072" i="12"/>
  <c r="G2073" i="12" l="1"/>
  <c r="F2071" i="12"/>
  <c r="E2070" i="12"/>
  <c r="E2071" i="12" l="1"/>
  <c r="F2072" i="12"/>
  <c r="G2074" i="12"/>
  <c r="F2073" i="12" l="1"/>
  <c r="E2072" i="12"/>
  <c r="G2075" i="12"/>
  <c r="F2074" i="12" l="1"/>
  <c r="E2073" i="12"/>
  <c r="G2076" i="12"/>
  <c r="G2077" i="12" l="1"/>
  <c r="F2075" i="12"/>
  <c r="E2074" i="12"/>
  <c r="G2078" i="12" l="1"/>
  <c r="E2075" i="12"/>
  <c r="F2076" i="12"/>
  <c r="G2079" i="12" l="1"/>
  <c r="F2077" i="12"/>
  <c r="E2076" i="12"/>
  <c r="F2078" i="12" l="1"/>
  <c r="E2077" i="12"/>
  <c r="G2080" i="12"/>
  <c r="G2081" i="12" l="1"/>
  <c r="F2079" i="12"/>
  <c r="E2078" i="12"/>
  <c r="E2079" i="12" l="1"/>
  <c r="F2080" i="12"/>
  <c r="G2082" i="12"/>
  <c r="F2081" i="12" l="1"/>
  <c r="E2080" i="12"/>
  <c r="G2083" i="12"/>
  <c r="F2082" i="12" l="1"/>
  <c r="E2081" i="12"/>
  <c r="G2084" i="12"/>
  <c r="G2085" i="12" l="1"/>
  <c r="E2082" i="12"/>
  <c r="F2083" i="12"/>
  <c r="G2086" i="12" l="1"/>
  <c r="E2083" i="12"/>
  <c r="F2084" i="12"/>
  <c r="G2087" i="12" l="1"/>
  <c r="F2085" i="12"/>
  <c r="E2084" i="12"/>
  <c r="E2085" i="12" l="1"/>
  <c r="F2086" i="12"/>
  <c r="G2088" i="12"/>
  <c r="G2089" i="12" l="1"/>
  <c r="F2087" i="12"/>
  <c r="E2086" i="12"/>
  <c r="G2090" i="12" l="1"/>
  <c r="E2087" i="12"/>
  <c r="F2088" i="12"/>
  <c r="G2091" i="12" l="1"/>
  <c r="F2089" i="12"/>
  <c r="E2088" i="12"/>
  <c r="G2092" i="12" l="1"/>
  <c r="F2090" i="12"/>
  <c r="E2089" i="12"/>
  <c r="F2091" i="12" l="1"/>
  <c r="E2090" i="12"/>
  <c r="G2093" i="12"/>
  <c r="E2091" i="12" l="1"/>
  <c r="F2092" i="12"/>
  <c r="G2094" i="12"/>
  <c r="F2093" i="12" l="1"/>
  <c r="E2092" i="12"/>
  <c r="G2095" i="12"/>
  <c r="G2096" i="12" l="1"/>
  <c r="E2093" i="12"/>
  <c r="F2094" i="12"/>
  <c r="F2095" i="12" l="1"/>
  <c r="E2094" i="12"/>
  <c r="E2095" i="12" l="1"/>
  <c r="F2096" i="12"/>
  <c r="E2096" i="12" l="1"/>
</calcChain>
</file>

<file path=xl/comments1.xml><?xml version="1.0" encoding="utf-8"?>
<comments xmlns="http://schemas.openxmlformats.org/spreadsheetml/2006/main">
  <authors>
    <author>Lau, Lawrence</author>
  </authors>
  <commentList>
    <comment ref="J5" authorId="0" shapeId="0">
      <text>
        <r>
          <rPr>
            <b/>
            <sz val="8"/>
            <color indexed="81"/>
            <rFont val="Tahoma"/>
            <family val="2"/>
          </rPr>
          <t>Lau, Lawrence:</t>
        </r>
        <r>
          <rPr>
            <sz val="8"/>
            <color indexed="81"/>
            <rFont val="Tahoma"/>
            <family val="2"/>
          </rPr>
          <t xml:space="preserve">
(Current version - details would be upon transitioning into AIA cover).</t>
        </r>
      </text>
    </comment>
  </commentList>
</comments>
</file>

<file path=xl/sharedStrings.xml><?xml version="1.0" encoding="utf-8"?>
<sst xmlns="http://schemas.openxmlformats.org/spreadsheetml/2006/main" count="21597" uniqueCount="4438">
  <si>
    <t>Age</t>
  </si>
  <si>
    <t>Waiting Period</t>
  </si>
  <si>
    <t>IP</t>
  </si>
  <si>
    <t>Premium Calculation Formulas</t>
  </si>
  <si>
    <t>Source</t>
  </si>
  <si>
    <t>Annual Income</t>
  </si>
  <si>
    <t>Max SI</t>
  </si>
  <si>
    <t>Version</t>
  </si>
  <si>
    <t>Change Description</t>
  </si>
  <si>
    <t>Amended by</t>
  </si>
  <si>
    <t>Date</t>
  </si>
  <si>
    <t>Monthly Premium</t>
  </si>
  <si>
    <t>Annual Premium</t>
  </si>
  <si>
    <t>Premium Frequency</t>
  </si>
  <si>
    <t>Weekly Premium</t>
  </si>
  <si>
    <t>Password</t>
  </si>
  <si>
    <t>Rate Rounding</t>
  </si>
  <si>
    <t>Occupation Class</t>
  </si>
  <si>
    <t>1. Rates</t>
  </si>
  <si>
    <t>Wait Period</t>
  </si>
  <si>
    <t>Where</t>
  </si>
  <si>
    <t>Annual Premium =</t>
  </si>
  <si>
    <t>TPD</t>
  </si>
  <si>
    <t>Rate</t>
  </si>
  <si>
    <t>-</t>
  </si>
  <si>
    <t>v1</t>
  </si>
  <si>
    <t>Lawrennce Lau</t>
  </si>
  <si>
    <t>Input Field</t>
  </si>
  <si>
    <t>Parameter</t>
  </si>
  <si>
    <t>Decimal Place(s)</t>
  </si>
  <si>
    <t>Income Protection (IP)</t>
  </si>
  <si>
    <t>30 days</t>
  </si>
  <si>
    <t>90 days</t>
  </si>
  <si>
    <t>Unit</t>
  </si>
  <si>
    <t>CODE</t>
  </si>
  <si>
    <t>REF</t>
  </si>
  <si>
    <t>CHK</t>
  </si>
  <si>
    <t>Org Source</t>
  </si>
  <si>
    <t xml:space="preserve">IP Premium Rate  = </t>
  </si>
  <si>
    <t>Password1</t>
  </si>
  <si>
    <t>First Edition for rates effective 1 March 2018</t>
  </si>
  <si>
    <t>Derived based on Date of Birth specified in Quote Tool, i.e. Age Last Birthday</t>
  </si>
  <si>
    <t>GL - DTH and TPD Rates</t>
  </si>
  <si>
    <t>Standard</t>
  </si>
  <si>
    <t>STD</t>
  </si>
  <si>
    <t>DTH</t>
  </si>
  <si>
    <t>Benefit Expiry Age</t>
  </si>
  <si>
    <t>Effective 1 March 2018</t>
  </si>
  <si>
    <t>The Unitised Cover Scale</t>
  </si>
  <si>
    <t>Age last birthday</t>
  </si>
  <si>
    <t>Sources:</t>
  </si>
  <si>
    <t>Voluntary</t>
  </si>
  <si>
    <t>Default</t>
  </si>
  <si>
    <t>Unitised premium rate (per unit per week)</t>
  </si>
  <si>
    <t>Unitised cover scale (per unit)</t>
  </si>
  <si>
    <t>The Premium Rates (Fixed Cover)</t>
  </si>
  <si>
    <t>The Premium Rates (Unitised Cover)</t>
  </si>
  <si>
    <t>Fixed cover premium rates (per week per $1,000 sum insured)</t>
  </si>
  <si>
    <t>Including TI Loading</t>
  </si>
  <si>
    <t>Any Occupation</t>
  </si>
  <si>
    <t>Own Occupation</t>
  </si>
  <si>
    <t>Legacy Cover Only</t>
  </si>
  <si>
    <t>Occupation Scale</t>
  </si>
  <si>
    <t>Benefit Period</t>
  </si>
  <si>
    <t>GSC - IP Rates</t>
  </si>
  <si>
    <t>The Premium Rates (To Age 67)</t>
  </si>
  <si>
    <t>Premium rates per unit per week</t>
  </si>
  <si>
    <t>Rates include small lump sum TPD benefit</t>
  </si>
  <si>
    <t xml:space="preserve">1 Unit = </t>
  </si>
  <si>
    <t>monthly benefit</t>
  </si>
  <si>
    <t>The Premium Rates (To Age 60)</t>
  </si>
  <si>
    <t>The Premium Rates (To Age 67 - 2 Year)</t>
  </si>
  <si>
    <t>The Premium Rates (To Age 60 - 2 Year)</t>
  </si>
  <si>
    <t>F:\Product Development\Adrian\Quotation Information\H\HESTA 2017\00_Round 2\Implementation\Policy Document\DD1\HESTA GL Policy (1 March 2018) - D3 (20 July 2017) JL.docx</t>
  </si>
  <si>
    <t>F:\Product Development\Adrian\Quotation Information\H\HESTA 2017\00_Round 2\Implementation\Policy Document\DD1\HESTA IP Policy (1 March 2018) - D3 (26 July 2017) JL.docx</t>
  </si>
  <si>
    <t>TPD Benefit - voluntary, expiry age 70, max level $3m., tapering if fixed cover from age 60, 10% each year, unlikely (any occ, own occ (legacy))</t>
  </si>
  <si>
    <t>Death Benefit - default = 2 units, expiry age 75, max level $5m (TI $3m), TI 24 mths.</t>
  </si>
  <si>
    <t>IP TA67 - default = 2 units, esc CPI up to 5%, WP=30,60,90</t>
  </si>
  <si>
    <t>HESTA</t>
  </si>
  <si>
    <t>[Legacy]</t>
  </si>
  <si>
    <t>ALB</t>
  </si>
  <si>
    <t>TA67</t>
  </si>
  <si>
    <t>TPD Occ</t>
  </si>
  <si>
    <t>Any</t>
  </si>
  <si>
    <t>Own</t>
  </si>
  <si>
    <t>60 days</t>
  </si>
  <si>
    <t>Type</t>
  </si>
  <si>
    <t>Benefit</t>
  </si>
  <si>
    <t>Fixed</t>
  </si>
  <si>
    <t>TPD Occupation Definition</t>
  </si>
  <si>
    <t xml:space="preserve">Executive (EXE), as an occupation classification, means:
Means the Insured Member is engaged in a white collar occupation where:  
  (a) the Insured Member is employed for at least 15 hours per week on an ongoing basis; and
  (b) the Insured Member is earning a full time equivalent salary of $100,000 or more per annum; and
  (c) the duties of the Insured Member’s occupation is limited to professional or managerial duties and are undertaken for at least 80% within an office environment; and 
  (d) the Insured Member has a degree or is a member of a professional or government body, either of which are necessary for practicing that occupation; or 
  (e) the Insured Member has 10 years of service in a senior management or executive role. 
</t>
  </si>
  <si>
    <t>Standard (STD), as an occupation classification, means:
occupations which are other than Executive, and it is the DEFAULT scale.</t>
  </si>
  <si>
    <t>DTH Unit</t>
  </si>
  <si>
    <t>TPD Unit</t>
  </si>
  <si>
    <t>IP Unit</t>
  </si>
  <si>
    <t>Cover Type</t>
  </si>
  <si>
    <t>Cover</t>
  </si>
  <si>
    <t>CODE (Age)</t>
  </si>
  <si>
    <t>Units</t>
  </si>
  <si>
    <t>Death Sum Insured</t>
  </si>
  <si>
    <t>TPD Sum Insured</t>
  </si>
  <si>
    <t>TPD Units</t>
  </si>
  <si>
    <t>Death Units</t>
  </si>
  <si>
    <t>Auto value - to be determined when user select the Sum Insured amount.</t>
  </si>
  <si>
    <t>Auto value - to be determined when user select the Sum Insured amount (if Cover Type is "Unit"). If it is "Fixed", then it will not be shown.</t>
  </si>
  <si>
    <t>Unit: Death Premium Rate × 52 × Death Units</t>
  </si>
  <si>
    <t>Fixed: Death Premium Rate × 52 × Death Sum Insured / 1,000</t>
  </si>
  <si>
    <t>Unit: TPD Premium Rate × 52 × TPD Units</t>
  </si>
  <si>
    <t>Fixed: TPD Premium Rate × 52 × TPD Sum Insured / 1,000</t>
  </si>
  <si>
    <t xml:space="preserve">Death Sum Insured  = </t>
  </si>
  <si>
    <t xml:space="preserve">Death Units = </t>
  </si>
  <si>
    <t xml:space="preserve">Death Premium Rate  = </t>
  </si>
  <si>
    <t>Unit: User selects from the combo list</t>
  </si>
  <si>
    <t xml:space="preserve">TPD Sum Insured  = </t>
  </si>
  <si>
    <t xml:space="preserve">TPD Units = </t>
  </si>
  <si>
    <t xml:space="preserve">TPD Premium Rate  = </t>
  </si>
  <si>
    <t>Look up from the table based on selected Death Sum Insured (based on member's age)</t>
  </si>
  <si>
    <t>Look up from the table based on selected TPD Sum Insured (based on member's age)</t>
  </si>
  <si>
    <t>Lookup Death Premium Rate (Cover Type, Product, Age, Occ Scale) in Table 1. Rates</t>
  </si>
  <si>
    <t>Lookup TPD Premium Rate (Cover Type, Product, Age, Occ Scale &amp; Category) in Table 1. Rates</t>
  </si>
  <si>
    <t>Unit: IP Premium Rate × 52 × IP Units</t>
  </si>
  <si>
    <t xml:space="preserve">IP Sum Insured  = </t>
  </si>
  <si>
    <t xml:space="preserve">IP Units = </t>
  </si>
  <si>
    <t>Look up from the table based on selected IP Sum Insured (based on member's age)</t>
  </si>
  <si>
    <t>Lookup IP Premium Rate (Cover Type, Product, Age, Occ Scale, Waiting Period) in Table 1. Rates</t>
  </si>
  <si>
    <t>occupation</t>
  </si>
  <si>
    <t>Death</t>
  </si>
  <si>
    <t>Total &amp; Permanent Disablement (TPD)</t>
  </si>
  <si>
    <t>DTH's or IP's eligible default dial-up from 2 units to a maximum of 6 units can be applied within 6 months of joining the fund. The member must also be age less than 55 and complete a short form.</t>
  </si>
  <si>
    <t>n/a</t>
  </si>
  <si>
    <t>[09/8] LL query:</t>
  </si>
  <si>
    <t>2. Unit Scale (Sums Insured) and Units</t>
  </si>
  <si>
    <t>Input Field - a combo list obtained from Table 2. Unit Scale SI and Units.</t>
  </si>
  <si>
    <t>3. Fixed Cover for transfer case only - limited use for LIFEapps?</t>
  </si>
  <si>
    <t>2. Besides TPD which is a voluntary cover itself, the Poldoc didn't specify Voluntary Cover for DTH/IP - so for LIFEapps - do we do for dial-up (from 2 to 6 units) and for TPD voluntary cover application only? This is contrary to the current PDS which states that members could tailor their cover to their needs and have option to convert them to Fixed Cover etc.</t>
  </si>
  <si>
    <t>PDS - Insurance Option extract:</t>
  </si>
  <si>
    <t>1. Entry age for both GL and GSC, Poldoc seems to suggest at age 55. Though the current PDS allow for dial-up both above and below 55, those that above 55 wish for additional cover will need to be underwritten; and also change in cover filling up a form (underwritten to some extend?)</t>
  </si>
  <si>
    <t>Info\Policy Document\HESTA GL Policy (1 March 2018) - D6 (16 August 2017).docx</t>
  </si>
  <si>
    <t>Info\Policy Document\HESTA IP Policy (1 March 2018) - D4 (16 August 2017).docx</t>
  </si>
  <si>
    <t>v2</t>
  </si>
  <si>
    <t>Lawrence Lau</t>
  </si>
  <si>
    <t>Updated policy document and Quote rules are provided</t>
  </si>
  <si>
    <t>GL poldoc</t>
  </si>
  <si>
    <t>IP poldoc</t>
  </si>
  <si>
    <t>Rules</t>
  </si>
  <si>
    <t>Info\HESTA LIFEapp requirements_LLformatted.xlsb</t>
  </si>
  <si>
    <t>Attached Email Approval and Links</t>
  </si>
  <si>
    <t>Cover available:</t>
  </si>
  <si>
    <t>TPD (voluntary cover available)</t>
  </si>
  <si>
    <t>DTH (default 2 x Units for Standard Cover)</t>
  </si>
  <si>
    <t>IP (default 2 x Units for Standard Cover)</t>
  </si>
  <si>
    <t>Quote rules</t>
  </si>
  <si>
    <t>Ages for cover</t>
  </si>
  <si>
    <t>15 - 75</t>
  </si>
  <si>
    <t>15 - 70</t>
  </si>
  <si>
    <t>15 - 67 (unless existing member selected age 60)</t>
  </si>
  <si>
    <t>Date of birth required for quote?</t>
  </si>
  <si>
    <t>Yes</t>
  </si>
  <si>
    <t>Gender needed for quote?</t>
  </si>
  <si>
    <t>No</t>
  </si>
  <si>
    <t>Smoking rates</t>
  </si>
  <si>
    <t>Occupation categories</t>
  </si>
  <si>
    <t>Default premiums displayed</t>
  </si>
  <si>
    <t>Monthly</t>
  </si>
  <si>
    <t>Income/ salary required</t>
  </si>
  <si>
    <t>Default cover amount</t>
  </si>
  <si>
    <t>2 units</t>
  </si>
  <si>
    <t>Can increase default cover?</t>
  </si>
  <si>
    <t>[In all other circumstances, increases are subject to full PS as per Voluntary cover requirements below]</t>
  </si>
  <si>
    <t>Units or fixed?</t>
  </si>
  <si>
    <t>Switch from units to fixed?</t>
  </si>
  <si>
    <t>AAL</t>
  </si>
  <si>
    <t>Own occupation?</t>
  </si>
  <si>
    <t>Not available for new members.  Available for existing members (prior to 1 July 2014) who have continuosly maintained TPD Own occ</t>
  </si>
  <si>
    <t>Benefit period</t>
  </si>
  <si>
    <t>Waiting period</t>
  </si>
  <si>
    <t>Voluntary Cover</t>
  </si>
  <si>
    <t>Maximum Voluntary cover</t>
  </si>
  <si>
    <t>$3m</t>
  </si>
  <si>
    <t>Interim cover</t>
  </si>
  <si>
    <t>up to cover amount applies for, up to $2,000,000</t>
  </si>
  <si>
    <t>up to cover amount applied for, 85% PDI or $15,000 (whichever is less), for up to 2 years. WP is consistent with that applied for.</t>
  </si>
  <si>
    <t>Voluntary cover fixed? ($ or units)</t>
  </si>
  <si>
    <t>up to 85% of PDI</t>
  </si>
  <si>
    <t>Voluntary cover in addition to default? Or replaces?</t>
  </si>
  <si>
    <t>In addition (default not underwritten)</t>
  </si>
  <si>
    <t>Voluntary Benefit Period</t>
  </si>
  <si>
    <t>Voluntary Waiting Period</t>
  </si>
  <si>
    <t>30, 60, 90 day</t>
  </si>
  <si>
    <t>Additional business rules</t>
  </si>
  <si>
    <t>Death higher than TPD?</t>
  </si>
  <si>
    <t>TPD higher than death?</t>
  </si>
  <si>
    <t>TPD without Death cover?</t>
  </si>
  <si>
    <t>When can "New Events cover" be removed</t>
  </si>
  <si>
    <t>Working minimum 15 hours per week?</t>
  </si>
  <si>
    <t>No but must be gainfully employed</t>
  </si>
  <si>
    <t>Individual insurance transfer</t>
  </si>
  <si>
    <t>Yes - subject to Individual insurance transfer rules</t>
  </si>
  <si>
    <t>Quote rules (as per the link above) provided by CDM Peta (extracted below):</t>
  </si>
  <si>
    <t>Standard Cover</t>
  </si>
  <si>
    <t>Standard or Management</t>
  </si>
  <si>
    <r>
      <t>Increase to 6 units (incl of default): ISP, members &lt;</t>
    </r>
    <r>
      <rPr>
        <b/>
        <sz val="8"/>
        <color rgb="FFFF0000"/>
        <rFont val="Calibri"/>
        <family val="2"/>
        <scheme val="minor"/>
      </rPr>
      <t>55</t>
    </r>
    <r>
      <rPr>
        <sz val="8"/>
        <color theme="1"/>
        <rFont val="Calibri"/>
        <family val="2"/>
        <scheme val="minor"/>
      </rPr>
      <t>, within 6 months of joining fund, subject to short PS</t>
    </r>
  </si>
  <si>
    <r>
      <t>Occupation job title [</t>
    </r>
    <r>
      <rPr>
        <i/>
        <sz val="8"/>
        <color rgb="FFFF0000"/>
        <rFont val="Calibri"/>
        <family val="2"/>
        <scheme val="minor"/>
      </rPr>
      <t>use AIA standard list</t>
    </r>
    <r>
      <rPr>
        <i/>
        <sz val="8"/>
        <color theme="1"/>
        <rFont val="Calibri"/>
        <family val="2"/>
        <scheme val="minor"/>
      </rPr>
      <t>]</t>
    </r>
  </si>
  <si>
    <r>
      <t>NO</t>
    </r>
    <r>
      <rPr>
        <sz val="8"/>
        <color theme="1"/>
        <rFont val="Calibri"/>
        <family val="2"/>
        <scheme val="minor"/>
      </rPr>
      <t xml:space="preserve"> (only available in Unit)</t>
    </r>
  </si>
  <si>
    <t>ISP - up to 14 units based on number of employees
This is specific to any agreement between AIA and a particiapting employer that falls out the default arrangement. This is not a standard, all members get 2 units.</t>
  </si>
  <si>
    <t>$5m (TI $3m)</t>
  </si>
  <si>
    <t>to age 67; OR// 2years expiring age 60 or 67 depending on member</t>
  </si>
  <si>
    <t>85% of salary up to $25,000, there is no Super benefit paid to the member.</t>
  </si>
  <si>
    <t>2 years, or to Age 67</t>
  </si>
  <si>
    <t>- ISP Members who joined with 6 months - Short PS</t>
  </si>
  <si>
    <t>- ISP Members &gt; 55 - Full PS</t>
  </si>
  <si>
    <t>- ISP Members who previously opted out - Full PS</t>
  </si>
  <si>
    <t>- PSP Members &lt; 55 - Short PS</t>
  </si>
  <si>
    <t>- PSP Members &gt; 55 - Full PS</t>
  </si>
  <si>
    <t>- PSP Members who previously opted out - Full PS</t>
  </si>
  <si>
    <t>- ISP Members who joined &gt; 6 months - Full PS
[These Members will automatically have NE restriction removed 2 years after joining if they meet Active Employment, however can remove prior to 2 years subject to full uwg]</t>
  </si>
  <si>
    <t xml:space="preserve">- ISP Members who joined with 6 months - Short PS
</t>
  </si>
  <si>
    <t xml:space="preserve">- ISP Members who joined &gt; 6 months - Full PS
[These Members will automatically have NE restriction removed 2 years after joining if they meet Active Employment, however can remove prior to 2 years subject to full uwg]
</t>
  </si>
  <si>
    <t xml:space="preserve">- ISP Members &gt; 55 - Full PS
</t>
  </si>
  <si>
    <t xml:space="preserve">- ISP Members who previously opted out - Full PS
</t>
  </si>
  <si>
    <t xml:space="preserve">- PSP Members &lt; 55 - Short PS
</t>
  </si>
  <si>
    <t xml:space="preserve">- PSP Members &gt; 55 - Full PS
</t>
  </si>
  <si>
    <t xml:space="preserve">- PSP Members who previously opted out - Full PS
</t>
  </si>
  <si>
    <t>TPD Cover Type</t>
  </si>
  <si>
    <t>Management</t>
  </si>
  <si>
    <t>MGM</t>
  </si>
  <si>
    <t>To Age 67</t>
  </si>
  <si>
    <t>2Y67</t>
  </si>
  <si>
    <t>2 Year (Expiry Age 67)</t>
  </si>
  <si>
    <t>2 Year (Expiry Age 60)</t>
  </si>
  <si>
    <t>To Age 60</t>
  </si>
  <si>
    <t>2Y60</t>
  </si>
  <si>
    <t>TA60</t>
  </si>
  <si>
    <t>Death Cover Type</t>
  </si>
  <si>
    <t>IP Benefit Period</t>
  </si>
  <si>
    <t>NC</t>
  </si>
  <si>
    <t>No Cover</t>
  </si>
  <si>
    <t>TPD Cover Commencement</t>
  </si>
  <si>
    <t>Prior to 1 July 2014</t>
  </si>
  <si>
    <t>From 1 July 2014</t>
  </si>
  <si>
    <t>Input Field - "Standard" or "Management" [Management is white collar/executive occupations earning $100,000 and above. All other occupations fall under Standard. Please refer to AIA occupation list]</t>
  </si>
  <si>
    <t xml:space="preserve">DTH Cover Type = </t>
  </si>
  <si>
    <t>Either "Unit" or "Fixed" [member with existing cover in Unit may choose to have Fixed cover, and vice versa]</t>
  </si>
  <si>
    <t>Fixed: User input dollar value, in multiple of $1,000</t>
  </si>
  <si>
    <t xml:space="preserve">TPD Cover Type = </t>
  </si>
  <si>
    <t xml:space="preserve">TPD Occupation Definition  = </t>
  </si>
  <si>
    <t xml:space="preserve">Benefit Period = </t>
  </si>
  <si>
    <t xml:space="preserve">Waiting Period = </t>
  </si>
  <si>
    <t>Either "90", "60", or "30" days</t>
  </si>
  <si>
    <t>"To Age 67" is the default option for current offer. If member has existing cover with either "To Age 60", "2 Year Expiring Age 67", or "2 Year Expiring Age 60", the existing cover's benefit period will become one of the options.</t>
  </si>
  <si>
    <t>Either "No Cover" or "Any". If member with continuing existing cover commencing prior to 1 July 2014 with "Own" occupation, then "Own" occupation will become one of the options.</t>
  </si>
  <si>
    <t>Basic Information</t>
  </si>
  <si>
    <t>Date of Birth</t>
  </si>
  <si>
    <t>Input Field - either 90 days, 60 days or 30 days.</t>
  </si>
  <si>
    <t>Existing Cover Information</t>
  </si>
  <si>
    <t>IP Monthly Benefit</t>
  </si>
  <si>
    <t>Other Option</t>
  </si>
  <si>
    <t>Application for Cover Information</t>
  </si>
  <si>
    <t>Input Field - either "Unit" or "Fixed". Member current have "Unit" cover, may choose "Fixed" cover, or vice versa.</t>
  </si>
  <si>
    <t>Input Field - default being "Weekly Premium", member may choose either "Annual Premium", or "Monthly Premium" to display the value accordingly for their information. The premium charged will still be deducted monthly from the member's account.</t>
  </si>
  <si>
    <t>Input Field - if the Cover Type is "Unit", then, a combo list obtained from Table 2. Unit Scale SI and Units. If it is "Fixed", then the user will enter an amount multiple of $1,000 that is greater than zero but less than maximum Sum Insured amount allowable .</t>
  </si>
  <si>
    <t>Input Field - default is "Any", member may choose "No Cover" for not obtaining cover. Members with existing cover commenced prior to 1 July 2014 and continuing having this cover will have "Own" as one of the options.</t>
  </si>
  <si>
    <t>Input Field - "To Age 67" is the default option for current offer. If member has existing cover with either "To Age 60", "2 Year Expiring Age 67", or "2 Year Expiring Age 60", the existing cover's benefit period will become one of the options.</t>
  </si>
  <si>
    <t>IP Waiting Period</t>
  </si>
  <si>
    <t>Input Field - for TPD only, either "No Cover", "Prior to 1 July 2014" or "From 1 July 2014" [this will help to validate if the member has existing cover with "Own" Occupation defintion]</t>
  </si>
  <si>
    <t>Input Field - this will be used to verify maximum monthly benefits, i.e. the lesser of 85% of Income or $25,000.</t>
  </si>
  <si>
    <t>Unit or Fixed</t>
  </si>
  <si>
    <t>Unit or Fixed (subject to 10% tapering each year from age 60 to reach $0 by 70)</t>
  </si>
  <si>
    <t>v3</t>
  </si>
  <si>
    <t>Updated according to CT's comments</t>
  </si>
  <si>
    <t>Review\2017.08.25-12.44_RE  HESTA quote tool - draft v2.msg</t>
  </si>
  <si>
    <t>Source (for verification only)</t>
  </si>
  <si>
    <t>Note: "Input Fields" here are meant for spreadsheet testing purposes, i.e. users need to enter these information to do test cases.</t>
  </si>
  <si>
    <t>Note: "Input Fields" here are meant for the user to enter the new cover amount etc. for a quote.</t>
  </si>
  <si>
    <t>esf</t>
  </si>
  <si>
    <t>Review\2017.08.25-17.22_RE  HESTA quote tool - draft v2 to v3.msg</t>
  </si>
  <si>
    <t>More checks to cover the product rules are added as opposed to the pass with LIFEapps 1.0 where the specs/rules and checks are done by the development team. For HESTA, we decided to ensure that we cover as closer to the product rules stated above so that any discrepency at development or testing stage would call out so that we can get it reflect the terms &amp; conditions agreed in the Policy Document.</t>
  </si>
  <si>
    <t>As a a result, there are some additional changes (other than CT's comments) to incorporate it to reflect that as follows:</t>
  </si>
  <si>
    <r>
      <t xml:space="preserve">2. Mininum gross annual income is set according to the minimum of 2 units of cover, which is currently at </t>
    </r>
    <r>
      <rPr>
        <sz val="8"/>
        <rFont val="Calibri"/>
        <family val="2"/>
      </rPr>
      <t>→</t>
    </r>
  </si>
  <si>
    <t>1. for DTH/TPD sum insured amount (application), if "Fixed" is selected, besides that it has to be &gt;=0, check has inlcuded to ensure only a multiple of 1,000 is valid (if Fixed is selected).</t>
  </si>
  <si>
    <t>3 TPD occupation definition at application stage - Option will only available for the existing members who had continued TPD cover before 1 July 2014 and still have cover now.</t>
  </si>
  <si>
    <t>4. DTH/TPD Cover Type - existing cover type is added (system pass-through information) so that we can pre-set the application Cover Type to the existing to let the user start from there. We didn't take Sum Insured in but perhaps this can be passed through as a start value too.</t>
  </si>
  <si>
    <t>DTH Cover Type</t>
  </si>
  <si>
    <t>Input Field - either "Unit" or "Fixed" - this is used to set the starting position of the application's cover type.</t>
  </si>
  <si>
    <t>Otherwise, these information would be passed by HESTA system to LIFEapps.</t>
  </si>
  <si>
    <t>5. The below actions were to replace using the Cells with the combo for tightening the check and ease of flow.</t>
  </si>
  <si>
    <t>a. TPD Cover Commencement has been changed to a Combo so that it can determine the list of option to be added for TPD Occupation Definition (existing).</t>
  </si>
  <si>
    <t>b. TPD Occupation Definition (existing) is also using a combo so that only valid option will be shown as options.</t>
  </si>
  <si>
    <t>c. IP Benefit Period (existing) has been replaced with a combo so that it can be used to determine the option list available for IP application.</t>
  </si>
  <si>
    <t>d. IP Benefit Period (for application) has been replaced with a combo and the option list is determined bythe value chosen for the existing Benefit Period (instead of using cells range table, which is now removed).</t>
  </si>
  <si>
    <t>d. TPD Occupation Definition (for application) has been replaced with a combo and the option list is determined bythe value chosen for the existing TPD Occupation Definition (instead of using cells range table, which is now removed).</t>
  </si>
  <si>
    <r>
      <t xml:space="preserve"> </t>
    </r>
    <r>
      <rPr>
        <sz val="8"/>
        <rFont val="Calibri"/>
        <family val="2"/>
      </rPr>
      <t>←</t>
    </r>
    <r>
      <rPr>
        <sz val="8"/>
        <rFont val="Calibri"/>
        <family val="2"/>
        <scheme val="minor"/>
      </rPr>
      <t xml:space="preserve">Note that the default monthly benefit is 2 x Units for IP, i.e. 2 × $475 = $950; also, Monthly benefit is also capped at 85% of the member's Pre-Disability Income (as defined in the policy document). Hence, the minimum income based on the definition in the policy document is $950 </t>
    </r>
    <r>
      <rPr>
        <sz val="8"/>
        <rFont val="Calibri"/>
        <family val="2"/>
      </rPr>
      <t>× 12 / 85%, which gives $13,411.76 - by rounding it up to the nearest 500 would give $13,500.</t>
    </r>
  </si>
  <si>
    <t>The lesser of the units value and 85% of income</t>
  </si>
  <si>
    <t>Input Field - current offer only have "To Age 67" but member with existing cover might have either "To Age 60", "2 Year Expiring Age 67", or "2 Year Expiring Age 60". This field is used to determine otpions of BP available at the application stage.</t>
  </si>
  <si>
    <t>Input Field - either "No Cover" or "Any", member with cover prior to 1 July 2014 and continued having cover may have "Own". This field is used to determine options of definition available at the application stage.</t>
  </si>
  <si>
    <t>Set it to current offer default ANB, i.e. 67.</t>
  </si>
  <si>
    <t>UnitIPSTD90TA67</t>
  </si>
  <si>
    <t>UnitIPMGM90TA67</t>
  </si>
  <si>
    <t>UnitIPSTD60TA67</t>
  </si>
  <si>
    <t>UnitIPMGM60TA67</t>
  </si>
  <si>
    <t>UnitIPSTD30TA67</t>
  </si>
  <si>
    <t>UnitIPMGM30TA67</t>
  </si>
  <si>
    <t>UnitIPSTD90TA60</t>
  </si>
  <si>
    <t>UnitIPMGM90TA60</t>
  </si>
  <si>
    <t>UnitIPSTD60TA60</t>
  </si>
  <si>
    <t>UnitIPMGM60TA60</t>
  </si>
  <si>
    <t>UnitIPSTD30TA60</t>
  </si>
  <si>
    <t>UnitIPMGM30TA60</t>
  </si>
  <si>
    <t>UnitIPSTD902Y67</t>
  </si>
  <si>
    <t>UnitIPMGM902Y67</t>
  </si>
  <si>
    <t>UnitIPSTD602Y67</t>
  </si>
  <si>
    <t>UnitIPMGM602Y67</t>
  </si>
  <si>
    <t>UnitIPSTD302Y67</t>
  </si>
  <si>
    <t>UnitIPMGM302Y67</t>
  </si>
  <si>
    <t>UnitDTHSTD</t>
  </si>
  <si>
    <t>UnitDTHMGM</t>
  </si>
  <si>
    <t>UnitTPDSTDAny</t>
  </si>
  <si>
    <t>UnitTPDMGMAny</t>
  </si>
  <si>
    <t>UnitTPDSTDOwn</t>
  </si>
  <si>
    <t>UnitTPDMGMOwn</t>
  </si>
  <si>
    <t>FixedDTHSTD</t>
  </si>
  <si>
    <t>FixedDTHMGM</t>
  </si>
  <si>
    <t>FixedTPDSTDAny</t>
  </si>
  <si>
    <t>FixedTPDMGMAny</t>
  </si>
  <si>
    <t>FixedTPDSTDOwn</t>
  </si>
  <si>
    <t>FixedTPDMGMOwn</t>
  </si>
  <si>
    <t>UnitIPSTD902Y60</t>
  </si>
  <si>
    <t>UnitIPMGM902Y60</t>
  </si>
  <si>
    <t>UnitIPSTD602Y60</t>
  </si>
  <si>
    <t>UnitIPMGM602Y60</t>
  </si>
  <si>
    <t>UnitIPSTD302Y60</t>
  </si>
  <si>
    <t>UnitIPMGM302Y60</t>
  </si>
  <si>
    <t>UnitDTH15STD</t>
  </si>
  <si>
    <t>UnitDTH16STD</t>
  </si>
  <si>
    <t>UnitDTH17STD</t>
  </si>
  <si>
    <t>UnitDTH18STD</t>
  </si>
  <si>
    <t>UnitDTH19STD</t>
  </si>
  <si>
    <t>UnitDTH20STD</t>
  </si>
  <si>
    <t>UnitDTH21STD</t>
  </si>
  <si>
    <t>UnitDTH22STD</t>
  </si>
  <si>
    <t>UnitDTH23STD</t>
  </si>
  <si>
    <t>UnitDTH24STD</t>
  </si>
  <si>
    <t>UnitDTH25STD</t>
  </si>
  <si>
    <t>UnitDTH26STD</t>
  </si>
  <si>
    <t>UnitDTH27STD</t>
  </si>
  <si>
    <t>UnitDTH28STD</t>
  </si>
  <si>
    <t>UnitDTH29STD</t>
  </si>
  <si>
    <t>UnitDTH30STD</t>
  </si>
  <si>
    <t>UnitDTH31STD</t>
  </si>
  <si>
    <t>UnitDTH32STD</t>
  </si>
  <si>
    <t>UnitDTH33STD</t>
  </si>
  <si>
    <t>UnitDTH34STD</t>
  </si>
  <si>
    <t>UnitDTH35STD</t>
  </si>
  <si>
    <t>UnitDTH36STD</t>
  </si>
  <si>
    <t>UnitDTH37STD</t>
  </si>
  <si>
    <t>UnitDTH38STD</t>
  </si>
  <si>
    <t>UnitDTH39STD</t>
  </si>
  <si>
    <t>UnitDTH40STD</t>
  </si>
  <si>
    <t>UnitDTH41STD</t>
  </si>
  <si>
    <t>UnitDTH42STD</t>
  </si>
  <si>
    <t>UnitDTH43STD</t>
  </si>
  <si>
    <t>UnitDTH44STD</t>
  </si>
  <si>
    <t>UnitDTH45STD</t>
  </si>
  <si>
    <t>UnitDTH46STD</t>
  </si>
  <si>
    <t>UnitDTH47STD</t>
  </si>
  <si>
    <t>UnitDTH48STD</t>
  </si>
  <si>
    <t>UnitDTH49STD</t>
  </si>
  <si>
    <t>UnitDTH50STD</t>
  </si>
  <si>
    <t>UnitDTH51STD</t>
  </si>
  <si>
    <t>UnitDTH52STD</t>
  </si>
  <si>
    <t>UnitDTH53STD</t>
  </si>
  <si>
    <t>UnitDTH54STD</t>
  </si>
  <si>
    <t>UnitDTH55STD</t>
  </si>
  <si>
    <t>UnitDTH56STD</t>
  </si>
  <si>
    <t>UnitDTH57STD</t>
  </si>
  <si>
    <t>UnitDTH58STD</t>
  </si>
  <si>
    <t>UnitDTH59STD</t>
  </si>
  <si>
    <t>UnitDTH60STD</t>
  </si>
  <si>
    <t>UnitDTH61STD</t>
  </si>
  <si>
    <t>UnitDTH62STD</t>
  </si>
  <si>
    <t>UnitDTH63STD</t>
  </si>
  <si>
    <t>UnitDTH64STD</t>
  </si>
  <si>
    <t>UnitDTH65STD</t>
  </si>
  <si>
    <t>UnitDTH66STD</t>
  </si>
  <si>
    <t>UnitDTH67STD</t>
  </si>
  <si>
    <t>UnitDTH68STD</t>
  </si>
  <si>
    <t>UnitDTH69STD</t>
  </si>
  <si>
    <t>UnitDTH70STD</t>
  </si>
  <si>
    <t>UnitDTH71STD</t>
  </si>
  <si>
    <t>UnitDTH72STD</t>
  </si>
  <si>
    <t>UnitDTH73STD</t>
  </si>
  <si>
    <t>UnitDTH74STD</t>
  </si>
  <si>
    <t>UnitDTH15MGM</t>
  </si>
  <si>
    <t>UnitDTH16MGM</t>
  </si>
  <si>
    <t>UnitDTH17MGM</t>
  </si>
  <si>
    <t>UnitDTH18MGM</t>
  </si>
  <si>
    <t>UnitDTH19MGM</t>
  </si>
  <si>
    <t>UnitDTH20MGM</t>
  </si>
  <si>
    <t>UnitDTH21MGM</t>
  </si>
  <si>
    <t>UnitDTH22MGM</t>
  </si>
  <si>
    <t>UnitDTH23MGM</t>
  </si>
  <si>
    <t>UnitDTH24MGM</t>
  </si>
  <si>
    <t>UnitDTH25MGM</t>
  </si>
  <si>
    <t>UnitDTH26MGM</t>
  </si>
  <si>
    <t>UnitDTH27MGM</t>
  </si>
  <si>
    <t>UnitDTH28MGM</t>
  </si>
  <si>
    <t>UnitDTH29MGM</t>
  </si>
  <si>
    <t>UnitDTH30MGM</t>
  </si>
  <si>
    <t>UnitDTH31MGM</t>
  </si>
  <si>
    <t>UnitDTH32MGM</t>
  </si>
  <si>
    <t>UnitDTH33MGM</t>
  </si>
  <si>
    <t>UnitDTH34MGM</t>
  </si>
  <si>
    <t>UnitDTH35MGM</t>
  </si>
  <si>
    <t>UnitDTH36MGM</t>
  </si>
  <si>
    <t>UnitDTH37MGM</t>
  </si>
  <si>
    <t>UnitDTH38MGM</t>
  </si>
  <si>
    <t>UnitDTH39MGM</t>
  </si>
  <si>
    <t>UnitDTH40MGM</t>
  </si>
  <si>
    <t>UnitDTH41MGM</t>
  </si>
  <si>
    <t>UnitDTH42MGM</t>
  </si>
  <si>
    <t>UnitDTH43MGM</t>
  </si>
  <si>
    <t>UnitDTH44MGM</t>
  </si>
  <si>
    <t>UnitDTH45MGM</t>
  </si>
  <si>
    <t>UnitDTH46MGM</t>
  </si>
  <si>
    <t>UnitDTH47MGM</t>
  </si>
  <si>
    <t>UnitDTH48MGM</t>
  </si>
  <si>
    <t>UnitDTH49MGM</t>
  </si>
  <si>
    <t>UnitDTH50MGM</t>
  </si>
  <si>
    <t>UnitDTH51MGM</t>
  </si>
  <si>
    <t>UnitDTH52MGM</t>
  </si>
  <si>
    <t>UnitDTH53MGM</t>
  </si>
  <si>
    <t>UnitDTH54MGM</t>
  </si>
  <si>
    <t>UnitDTH55MGM</t>
  </si>
  <si>
    <t>UnitDTH56MGM</t>
  </si>
  <si>
    <t>UnitDTH57MGM</t>
  </si>
  <si>
    <t>UnitDTH58MGM</t>
  </si>
  <si>
    <t>UnitDTH59MGM</t>
  </si>
  <si>
    <t>UnitDTH60MGM</t>
  </si>
  <si>
    <t>UnitDTH61MGM</t>
  </si>
  <si>
    <t>UnitDTH62MGM</t>
  </si>
  <si>
    <t>UnitDTH63MGM</t>
  </si>
  <si>
    <t>UnitDTH64MGM</t>
  </si>
  <si>
    <t>UnitDTH65MGM</t>
  </si>
  <si>
    <t>UnitDTH66MGM</t>
  </si>
  <si>
    <t>UnitDTH67MGM</t>
  </si>
  <si>
    <t>UnitDTH68MGM</t>
  </si>
  <si>
    <t>UnitDTH69MGM</t>
  </si>
  <si>
    <t>UnitDTH70MGM</t>
  </si>
  <si>
    <t>UnitDTH71MGM</t>
  </si>
  <si>
    <t>UnitDTH72MGM</t>
  </si>
  <si>
    <t>UnitDTH73MGM</t>
  </si>
  <si>
    <t>UnitDTH74MGM</t>
  </si>
  <si>
    <t>UnitTPD15STDAny</t>
  </si>
  <si>
    <t>UnitTPD16STDAny</t>
  </si>
  <si>
    <t>UnitTPD17STDAny</t>
  </si>
  <si>
    <t>UnitTPD18STDAny</t>
  </si>
  <si>
    <t>UnitTPD19STDAny</t>
  </si>
  <si>
    <t>UnitTPD20STDAny</t>
  </si>
  <si>
    <t>UnitTPD21STDAny</t>
  </si>
  <si>
    <t>UnitTPD22STDAny</t>
  </si>
  <si>
    <t>UnitTPD23STDAny</t>
  </si>
  <si>
    <t>UnitTPD24STDAny</t>
  </si>
  <si>
    <t>UnitTPD25STDAny</t>
  </si>
  <si>
    <t>UnitTPD26STDAny</t>
  </si>
  <si>
    <t>UnitTPD27STDAny</t>
  </si>
  <si>
    <t>UnitTPD28STDAny</t>
  </si>
  <si>
    <t>UnitTPD29STDAny</t>
  </si>
  <si>
    <t>UnitTPD30STDAny</t>
  </si>
  <si>
    <t>UnitTPD31STDAny</t>
  </si>
  <si>
    <t>UnitTPD32STDAny</t>
  </si>
  <si>
    <t>UnitTPD33STDAny</t>
  </si>
  <si>
    <t>UnitTPD34STDAny</t>
  </si>
  <si>
    <t>UnitTPD35STDAny</t>
  </si>
  <si>
    <t>UnitTPD36STDAny</t>
  </si>
  <si>
    <t>UnitTPD37STDAny</t>
  </si>
  <si>
    <t>UnitTPD38STDAny</t>
  </si>
  <si>
    <t>UnitTPD39STDAny</t>
  </si>
  <si>
    <t>UnitTPD40STDAny</t>
  </si>
  <si>
    <t>UnitTPD41STDAny</t>
  </si>
  <si>
    <t>UnitTPD42STDAny</t>
  </si>
  <si>
    <t>UnitTPD43STDAny</t>
  </si>
  <si>
    <t>UnitTPD44STDAny</t>
  </si>
  <si>
    <t>UnitTPD45STDAny</t>
  </si>
  <si>
    <t>UnitTPD46STDAny</t>
  </si>
  <si>
    <t>UnitTPD47STDAny</t>
  </si>
  <si>
    <t>UnitTPD48STDAny</t>
  </si>
  <si>
    <t>UnitTPD49STDAny</t>
  </si>
  <si>
    <t>UnitTPD50STDAny</t>
  </si>
  <si>
    <t>UnitTPD51STDAny</t>
  </si>
  <si>
    <t>UnitTPD52STDAny</t>
  </si>
  <si>
    <t>UnitTPD53STDAny</t>
  </si>
  <si>
    <t>UnitTPD54STDAny</t>
  </si>
  <si>
    <t>UnitTPD55STDAny</t>
  </si>
  <si>
    <t>UnitTPD56STDAny</t>
  </si>
  <si>
    <t>UnitTPD57STDAny</t>
  </si>
  <si>
    <t>UnitTPD58STDAny</t>
  </si>
  <si>
    <t>UnitTPD59STDAny</t>
  </si>
  <si>
    <t>UnitTPD60STDAny</t>
  </si>
  <si>
    <t>UnitTPD61STDAny</t>
  </si>
  <si>
    <t>UnitTPD62STDAny</t>
  </si>
  <si>
    <t>UnitTPD63STDAny</t>
  </si>
  <si>
    <t>UnitTPD64STDAny</t>
  </si>
  <si>
    <t>UnitTPD65STDAny</t>
  </si>
  <si>
    <t>UnitTPD66STDAny</t>
  </si>
  <si>
    <t>UnitTPD67STDAny</t>
  </si>
  <si>
    <t>UnitTPD68STDAny</t>
  </si>
  <si>
    <t>UnitTPD69STDAny</t>
  </si>
  <si>
    <t>UnitTPD15MGMAny</t>
  </si>
  <si>
    <t>UnitTPD16MGMAny</t>
  </si>
  <si>
    <t>UnitTPD17MGMAny</t>
  </si>
  <si>
    <t>UnitTPD18MGMAny</t>
  </si>
  <si>
    <t>UnitTPD19MGMAny</t>
  </si>
  <si>
    <t>UnitTPD20MGMAny</t>
  </si>
  <si>
    <t>UnitTPD21MGMAny</t>
  </si>
  <si>
    <t>UnitTPD22MGMAny</t>
  </si>
  <si>
    <t>UnitTPD23MGMAny</t>
  </si>
  <si>
    <t>UnitTPD24MGMAny</t>
  </si>
  <si>
    <t>UnitTPD25MGMAny</t>
  </si>
  <si>
    <t>UnitTPD26MGMAny</t>
  </si>
  <si>
    <t>UnitTPD27MGMAny</t>
  </si>
  <si>
    <t>UnitTPD28MGMAny</t>
  </si>
  <si>
    <t>UnitTPD29MGMAny</t>
  </si>
  <si>
    <t>UnitTPD30MGMAny</t>
  </si>
  <si>
    <t>UnitTPD31MGMAny</t>
  </si>
  <si>
    <t>UnitTPD32MGMAny</t>
  </si>
  <si>
    <t>UnitTPD33MGMAny</t>
  </si>
  <si>
    <t>UnitTPD34MGMAny</t>
  </si>
  <si>
    <t>UnitTPD35MGMAny</t>
  </si>
  <si>
    <t>UnitTPD36MGMAny</t>
  </si>
  <si>
    <t>UnitTPD37MGMAny</t>
  </si>
  <si>
    <t>UnitTPD38MGMAny</t>
  </si>
  <si>
    <t>UnitTPD39MGMAny</t>
  </si>
  <si>
    <t>UnitTPD40MGMAny</t>
  </si>
  <si>
    <t>UnitTPD41MGMAny</t>
  </si>
  <si>
    <t>UnitTPD42MGMAny</t>
  </si>
  <si>
    <t>UnitTPD43MGMAny</t>
  </si>
  <si>
    <t>UnitTPD44MGMAny</t>
  </si>
  <si>
    <t>UnitTPD45MGMAny</t>
  </si>
  <si>
    <t>UnitTPD46MGMAny</t>
  </si>
  <si>
    <t>UnitTPD47MGMAny</t>
  </si>
  <si>
    <t>UnitTPD48MGMAny</t>
  </si>
  <si>
    <t>UnitTPD49MGMAny</t>
  </si>
  <si>
    <t>UnitTPD50MGMAny</t>
  </si>
  <si>
    <t>UnitTPD51MGMAny</t>
  </si>
  <si>
    <t>UnitTPD52MGMAny</t>
  </si>
  <si>
    <t>UnitTPD53MGMAny</t>
  </si>
  <si>
    <t>UnitTPD54MGMAny</t>
  </si>
  <si>
    <t>UnitTPD55MGMAny</t>
  </si>
  <si>
    <t>UnitTPD56MGMAny</t>
  </si>
  <si>
    <t>UnitTPD57MGMAny</t>
  </si>
  <si>
    <t>UnitTPD58MGMAny</t>
  </si>
  <si>
    <t>UnitTPD59MGMAny</t>
  </si>
  <si>
    <t>UnitTPD60MGMAny</t>
  </si>
  <si>
    <t>UnitTPD61MGMAny</t>
  </si>
  <si>
    <t>UnitTPD62MGMAny</t>
  </si>
  <si>
    <t>UnitTPD63MGMAny</t>
  </si>
  <si>
    <t>UnitTPD64MGMAny</t>
  </si>
  <si>
    <t>UnitTPD65MGMAny</t>
  </si>
  <si>
    <t>UnitTPD66MGMAny</t>
  </si>
  <si>
    <t>UnitTPD67MGMAny</t>
  </si>
  <si>
    <t>UnitTPD68MGMAny</t>
  </si>
  <si>
    <t>UnitTPD69MGMAny</t>
  </si>
  <si>
    <t>UnitTPD15STDOwn</t>
  </si>
  <si>
    <t>UnitTPD16STDOwn</t>
  </si>
  <si>
    <t>UnitTPD17STDOwn</t>
  </si>
  <si>
    <t>UnitTPD18STDOwn</t>
  </si>
  <si>
    <t>UnitTPD19STDOwn</t>
  </si>
  <si>
    <t>UnitTPD20STDOwn</t>
  </si>
  <si>
    <t>UnitTPD21STDOwn</t>
  </si>
  <si>
    <t>UnitTPD22STDOwn</t>
  </si>
  <si>
    <t>UnitTPD23STDOwn</t>
  </si>
  <si>
    <t>UnitTPD24STDOwn</t>
  </si>
  <si>
    <t>UnitTPD25STDOwn</t>
  </si>
  <si>
    <t>UnitTPD26STDOwn</t>
  </si>
  <si>
    <t>UnitTPD27STDOwn</t>
  </si>
  <si>
    <t>UnitTPD28STDOwn</t>
  </si>
  <si>
    <t>UnitTPD29STDOwn</t>
  </si>
  <si>
    <t>UnitTPD30STDOwn</t>
  </si>
  <si>
    <t>UnitTPD31STDOwn</t>
  </si>
  <si>
    <t>UnitTPD32STDOwn</t>
  </si>
  <si>
    <t>UnitTPD33STDOwn</t>
  </si>
  <si>
    <t>UnitTPD34STDOwn</t>
  </si>
  <si>
    <t>UnitTPD35STDOwn</t>
  </si>
  <si>
    <t>UnitTPD36STDOwn</t>
  </si>
  <si>
    <t>UnitTPD37STDOwn</t>
  </si>
  <si>
    <t>UnitTPD38STDOwn</t>
  </si>
  <si>
    <t>UnitTPD39STDOwn</t>
  </si>
  <si>
    <t>UnitTPD40STDOwn</t>
  </si>
  <si>
    <t>UnitTPD41STDOwn</t>
  </si>
  <si>
    <t>UnitTPD42STDOwn</t>
  </si>
  <si>
    <t>UnitTPD43STDOwn</t>
  </si>
  <si>
    <t>UnitTPD44STDOwn</t>
  </si>
  <si>
    <t>UnitTPD45STDOwn</t>
  </si>
  <si>
    <t>UnitTPD46STDOwn</t>
  </si>
  <si>
    <t>UnitTPD47STDOwn</t>
  </si>
  <si>
    <t>UnitTPD48STDOwn</t>
  </si>
  <si>
    <t>UnitTPD49STDOwn</t>
  </si>
  <si>
    <t>UnitTPD50STDOwn</t>
  </si>
  <si>
    <t>UnitTPD51STDOwn</t>
  </si>
  <si>
    <t>UnitTPD52STDOwn</t>
  </si>
  <si>
    <t>UnitTPD53STDOwn</t>
  </si>
  <si>
    <t>UnitTPD54STDOwn</t>
  </si>
  <si>
    <t>UnitTPD55STDOwn</t>
  </si>
  <si>
    <t>UnitTPD56STDOwn</t>
  </si>
  <si>
    <t>UnitTPD57STDOwn</t>
  </si>
  <si>
    <t>UnitTPD58STDOwn</t>
  </si>
  <si>
    <t>UnitTPD59STDOwn</t>
  </si>
  <si>
    <t>UnitTPD60STDOwn</t>
  </si>
  <si>
    <t>UnitTPD61STDOwn</t>
  </si>
  <si>
    <t>UnitTPD62STDOwn</t>
  </si>
  <si>
    <t>UnitTPD63STDOwn</t>
  </si>
  <si>
    <t>UnitTPD64STDOwn</t>
  </si>
  <si>
    <t>UnitTPD65STDOwn</t>
  </si>
  <si>
    <t>UnitTPD66STDOwn</t>
  </si>
  <si>
    <t>UnitTPD67STDOwn</t>
  </si>
  <si>
    <t>UnitTPD68STDOwn</t>
  </si>
  <si>
    <t>UnitTPD69STDOwn</t>
  </si>
  <si>
    <t>UnitTPD15MGMOwn</t>
  </si>
  <si>
    <t>UnitTPD16MGMOwn</t>
  </si>
  <si>
    <t>UnitTPD17MGMOwn</t>
  </si>
  <si>
    <t>UnitTPD18MGMOwn</t>
  </si>
  <si>
    <t>UnitTPD19MGMOwn</t>
  </si>
  <si>
    <t>UnitTPD20MGMOwn</t>
  </si>
  <si>
    <t>UnitTPD21MGMOwn</t>
  </si>
  <si>
    <t>UnitTPD22MGMOwn</t>
  </si>
  <si>
    <t>UnitTPD23MGMOwn</t>
  </si>
  <si>
    <t>UnitTPD24MGMOwn</t>
  </si>
  <si>
    <t>UnitTPD25MGMOwn</t>
  </si>
  <si>
    <t>UnitTPD26MGMOwn</t>
  </si>
  <si>
    <t>UnitTPD27MGMOwn</t>
  </si>
  <si>
    <t>UnitTPD28MGMOwn</t>
  </si>
  <si>
    <t>UnitTPD29MGMOwn</t>
  </si>
  <si>
    <t>UnitTPD30MGMOwn</t>
  </si>
  <si>
    <t>UnitTPD31MGMOwn</t>
  </si>
  <si>
    <t>UnitTPD32MGMOwn</t>
  </si>
  <si>
    <t>UnitTPD33MGMOwn</t>
  </si>
  <si>
    <t>UnitTPD34MGMOwn</t>
  </si>
  <si>
    <t>UnitTPD35MGMOwn</t>
  </si>
  <si>
    <t>UnitTPD36MGMOwn</t>
  </si>
  <si>
    <t>UnitTPD37MGMOwn</t>
  </si>
  <si>
    <t>UnitTPD38MGMOwn</t>
  </si>
  <si>
    <t>UnitTPD39MGMOwn</t>
  </si>
  <si>
    <t>UnitTPD40MGMOwn</t>
  </si>
  <si>
    <t>UnitTPD41MGMOwn</t>
  </si>
  <si>
    <t>UnitTPD42MGMOwn</t>
  </si>
  <si>
    <t>UnitTPD43MGMOwn</t>
  </si>
  <si>
    <t>UnitTPD44MGMOwn</t>
  </si>
  <si>
    <t>UnitTPD45MGMOwn</t>
  </si>
  <si>
    <t>UnitTPD46MGMOwn</t>
  </si>
  <si>
    <t>UnitTPD47MGMOwn</t>
  </si>
  <si>
    <t>UnitTPD48MGMOwn</t>
  </si>
  <si>
    <t>UnitTPD49MGMOwn</t>
  </si>
  <si>
    <t>UnitTPD50MGMOwn</t>
  </si>
  <si>
    <t>UnitTPD51MGMOwn</t>
  </si>
  <si>
    <t>UnitTPD52MGMOwn</t>
  </si>
  <si>
    <t>UnitTPD53MGMOwn</t>
  </si>
  <si>
    <t>UnitTPD54MGMOwn</t>
  </si>
  <si>
    <t>UnitTPD55MGMOwn</t>
  </si>
  <si>
    <t>UnitTPD56MGMOwn</t>
  </si>
  <si>
    <t>UnitTPD57MGMOwn</t>
  </si>
  <si>
    <t>UnitTPD58MGMOwn</t>
  </si>
  <si>
    <t>UnitTPD59MGMOwn</t>
  </si>
  <si>
    <t>UnitTPD60MGMOwn</t>
  </si>
  <si>
    <t>UnitTPD61MGMOwn</t>
  </si>
  <si>
    <t>UnitTPD62MGMOwn</t>
  </si>
  <si>
    <t>UnitTPD63MGMOwn</t>
  </si>
  <si>
    <t>UnitTPD64MGMOwn</t>
  </si>
  <si>
    <t>UnitTPD65MGMOwn</t>
  </si>
  <si>
    <t>UnitTPD66MGMOwn</t>
  </si>
  <si>
    <t>UnitTPD67MGMOwn</t>
  </si>
  <si>
    <t>UnitTPD68MGMOwn</t>
  </si>
  <si>
    <t>UnitTPD69MGMOwn</t>
  </si>
  <si>
    <t>FixedDTH15STD</t>
  </si>
  <si>
    <t>FixedDTH16STD</t>
  </si>
  <si>
    <t>FixedDTH17STD</t>
  </si>
  <si>
    <t>FixedDTH18STD</t>
  </si>
  <si>
    <t>FixedDTH19STD</t>
  </si>
  <si>
    <t>FixedDTH20STD</t>
  </si>
  <si>
    <t>FixedDTH21STD</t>
  </si>
  <si>
    <t>FixedDTH22STD</t>
  </si>
  <si>
    <t>FixedDTH23STD</t>
  </si>
  <si>
    <t>FixedDTH24STD</t>
  </si>
  <si>
    <t>FixedDTH25STD</t>
  </si>
  <si>
    <t>FixedDTH26STD</t>
  </si>
  <si>
    <t>FixedDTH27STD</t>
  </si>
  <si>
    <t>FixedDTH28STD</t>
  </si>
  <si>
    <t>FixedDTH29STD</t>
  </si>
  <si>
    <t>FixedDTH30STD</t>
  </si>
  <si>
    <t>FixedDTH31STD</t>
  </si>
  <si>
    <t>FixedDTH32STD</t>
  </si>
  <si>
    <t>FixedDTH33STD</t>
  </si>
  <si>
    <t>FixedDTH34STD</t>
  </si>
  <si>
    <t>FixedDTH35STD</t>
  </si>
  <si>
    <t>FixedDTH36STD</t>
  </si>
  <si>
    <t>FixedDTH37STD</t>
  </si>
  <si>
    <t>FixedDTH38STD</t>
  </si>
  <si>
    <t>FixedDTH39STD</t>
  </si>
  <si>
    <t>FixedDTH40STD</t>
  </si>
  <si>
    <t>FixedDTH41STD</t>
  </si>
  <si>
    <t>FixedDTH42STD</t>
  </si>
  <si>
    <t>FixedDTH43STD</t>
  </si>
  <si>
    <t>FixedDTH44STD</t>
  </si>
  <si>
    <t>FixedDTH45STD</t>
  </si>
  <si>
    <t>FixedDTH46STD</t>
  </si>
  <si>
    <t>FixedDTH47STD</t>
  </si>
  <si>
    <t>FixedDTH48STD</t>
  </si>
  <si>
    <t>FixedDTH49STD</t>
  </si>
  <si>
    <t>FixedDTH50STD</t>
  </si>
  <si>
    <t>FixedDTH51STD</t>
  </si>
  <si>
    <t>FixedDTH52STD</t>
  </si>
  <si>
    <t>FixedDTH53STD</t>
  </si>
  <si>
    <t>FixedDTH54STD</t>
  </si>
  <si>
    <t>FixedDTH55STD</t>
  </si>
  <si>
    <t>FixedDTH56STD</t>
  </si>
  <si>
    <t>FixedDTH57STD</t>
  </si>
  <si>
    <t>FixedDTH58STD</t>
  </si>
  <si>
    <t>FixedDTH59STD</t>
  </si>
  <si>
    <t>FixedDTH60STD</t>
  </si>
  <si>
    <t>FixedDTH61STD</t>
  </si>
  <si>
    <t>FixedDTH62STD</t>
  </si>
  <si>
    <t>FixedDTH63STD</t>
  </si>
  <si>
    <t>FixedDTH64STD</t>
  </si>
  <si>
    <t>FixedDTH65STD</t>
  </si>
  <si>
    <t>FixedDTH66STD</t>
  </si>
  <si>
    <t>FixedDTH67STD</t>
  </si>
  <si>
    <t>FixedDTH68STD</t>
  </si>
  <si>
    <t>FixedDTH69STD</t>
  </si>
  <si>
    <t>FixedDTH70STD</t>
  </si>
  <si>
    <t>FixedDTH71STD</t>
  </si>
  <si>
    <t>FixedDTH72STD</t>
  </si>
  <si>
    <t>FixedDTH73STD</t>
  </si>
  <si>
    <t>FixedDTH74STD</t>
  </si>
  <si>
    <t>FixedDTH15MGM</t>
  </si>
  <si>
    <t>FixedDTH16MGM</t>
  </si>
  <si>
    <t>FixedDTH17MGM</t>
  </si>
  <si>
    <t>FixedDTH18MGM</t>
  </si>
  <si>
    <t>FixedDTH19MGM</t>
  </si>
  <si>
    <t>FixedDTH20MGM</t>
  </si>
  <si>
    <t>FixedDTH21MGM</t>
  </si>
  <si>
    <t>FixedDTH22MGM</t>
  </si>
  <si>
    <t>FixedDTH23MGM</t>
  </si>
  <si>
    <t>FixedDTH24MGM</t>
  </si>
  <si>
    <t>FixedDTH25MGM</t>
  </si>
  <si>
    <t>FixedDTH26MGM</t>
  </si>
  <si>
    <t>FixedDTH27MGM</t>
  </si>
  <si>
    <t>FixedDTH28MGM</t>
  </si>
  <si>
    <t>FixedDTH29MGM</t>
  </si>
  <si>
    <t>FixedDTH30MGM</t>
  </si>
  <si>
    <t>FixedDTH31MGM</t>
  </si>
  <si>
    <t>FixedDTH32MGM</t>
  </si>
  <si>
    <t>FixedDTH33MGM</t>
  </si>
  <si>
    <t>FixedDTH34MGM</t>
  </si>
  <si>
    <t>FixedDTH35MGM</t>
  </si>
  <si>
    <t>FixedDTH36MGM</t>
  </si>
  <si>
    <t>FixedDTH37MGM</t>
  </si>
  <si>
    <t>FixedDTH38MGM</t>
  </si>
  <si>
    <t>FixedDTH39MGM</t>
  </si>
  <si>
    <t>FixedDTH40MGM</t>
  </si>
  <si>
    <t>FixedDTH41MGM</t>
  </si>
  <si>
    <t>FixedDTH42MGM</t>
  </si>
  <si>
    <t>FixedDTH43MGM</t>
  </si>
  <si>
    <t>FixedDTH44MGM</t>
  </si>
  <si>
    <t>FixedDTH45MGM</t>
  </si>
  <si>
    <t>FixedDTH46MGM</t>
  </si>
  <si>
    <t>FixedDTH47MGM</t>
  </si>
  <si>
    <t>FixedDTH48MGM</t>
  </si>
  <si>
    <t>FixedDTH49MGM</t>
  </si>
  <si>
    <t>FixedDTH50MGM</t>
  </si>
  <si>
    <t>FixedDTH51MGM</t>
  </si>
  <si>
    <t>FixedDTH52MGM</t>
  </si>
  <si>
    <t>FixedDTH53MGM</t>
  </si>
  <si>
    <t>FixedDTH54MGM</t>
  </si>
  <si>
    <t>FixedDTH55MGM</t>
  </si>
  <si>
    <t>FixedDTH56MGM</t>
  </si>
  <si>
    <t>FixedDTH57MGM</t>
  </si>
  <si>
    <t>FixedDTH58MGM</t>
  </si>
  <si>
    <t>FixedDTH59MGM</t>
  </si>
  <si>
    <t>FixedDTH60MGM</t>
  </si>
  <si>
    <t>FixedDTH61MGM</t>
  </si>
  <si>
    <t>FixedDTH62MGM</t>
  </si>
  <si>
    <t>FixedDTH63MGM</t>
  </si>
  <si>
    <t>FixedDTH64MGM</t>
  </si>
  <si>
    <t>FixedDTH65MGM</t>
  </si>
  <si>
    <t>FixedDTH66MGM</t>
  </si>
  <si>
    <t>FixedDTH67MGM</t>
  </si>
  <si>
    <t>FixedDTH68MGM</t>
  </si>
  <si>
    <t>FixedDTH69MGM</t>
  </si>
  <si>
    <t>FixedDTH70MGM</t>
  </si>
  <si>
    <t>FixedDTH71MGM</t>
  </si>
  <si>
    <t>FixedDTH72MGM</t>
  </si>
  <si>
    <t>FixedDTH73MGM</t>
  </si>
  <si>
    <t>FixedDTH74MGM</t>
  </si>
  <si>
    <t>FixedTPD15STDAny</t>
  </si>
  <si>
    <t>FixedTPD16STDAny</t>
  </si>
  <si>
    <t>FixedTPD17STDAny</t>
  </si>
  <si>
    <t>FixedTPD18STDAny</t>
  </si>
  <si>
    <t>FixedTPD19STDAny</t>
  </si>
  <si>
    <t>FixedTPD20STDAny</t>
  </si>
  <si>
    <t>FixedTPD21STDAny</t>
  </si>
  <si>
    <t>FixedTPD22STDAny</t>
  </si>
  <si>
    <t>FixedTPD23STDAny</t>
  </si>
  <si>
    <t>FixedTPD24STDAny</t>
  </si>
  <si>
    <t>FixedTPD25STDAny</t>
  </si>
  <si>
    <t>FixedTPD26STDAny</t>
  </si>
  <si>
    <t>FixedTPD27STDAny</t>
  </si>
  <si>
    <t>FixedTPD28STDAny</t>
  </si>
  <si>
    <t>FixedTPD29STDAny</t>
  </si>
  <si>
    <t>FixedTPD30STDAny</t>
  </si>
  <si>
    <t>FixedTPD31STDAny</t>
  </si>
  <si>
    <t>FixedTPD32STDAny</t>
  </si>
  <si>
    <t>FixedTPD33STDAny</t>
  </si>
  <si>
    <t>FixedTPD34STDAny</t>
  </si>
  <si>
    <t>FixedTPD35STDAny</t>
  </si>
  <si>
    <t>FixedTPD36STDAny</t>
  </si>
  <si>
    <t>FixedTPD37STDAny</t>
  </si>
  <si>
    <t>FixedTPD38STDAny</t>
  </si>
  <si>
    <t>FixedTPD39STDAny</t>
  </si>
  <si>
    <t>FixedTPD40STDAny</t>
  </si>
  <si>
    <t>FixedTPD41STDAny</t>
  </si>
  <si>
    <t>FixedTPD42STDAny</t>
  </si>
  <si>
    <t>FixedTPD43STDAny</t>
  </si>
  <si>
    <t>FixedTPD44STDAny</t>
  </si>
  <si>
    <t>FixedTPD45STDAny</t>
  </si>
  <si>
    <t>FixedTPD46STDAny</t>
  </si>
  <si>
    <t>FixedTPD47STDAny</t>
  </si>
  <si>
    <t>FixedTPD48STDAny</t>
  </si>
  <si>
    <t>FixedTPD49STDAny</t>
  </si>
  <si>
    <t>FixedTPD50STDAny</t>
  </si>
  <si>
    <t>FixedTPD51STDAny</t>
  </si>
  <si>
    <t>FixedTPD52STDAny</t>
  </si>
  <si>
    <t>FixedTPD53STDAny</t>
  </si>
  <si>
    <t>FixedTPD54STDAny</t>
  </si>
  <si>
    <t>FixedTPD55STDAny</t>
  </si>
  <si>
    <t>FixedTPD56STDAny</t>
  </si>
  <si>
    <t>FixedTPD57STDAny</t>
  </si>
  <si>
    <t>FixedTPD58STDAny</t>
  </si>
  <si>
    <t>FixedTPD59STDAny</t>
  </si>
  <si>
    <t>FixedTPD60STDAny</t>
  </si>
  <si>
    <t>FixedTPD61STDAny</t>
  </si>
  <si>
    <t>FixedTPD62STDAny</t>
  </si>
  <si>
    <t>FixedTPD63STDAny</t>
  </si>
  <si>
    <t>FixedTPD64STDAny</t>
  </si>
  <si>
    <t>FixedTPD65STDAny</t>
  </si>
  <si>
    <t>FixedTPD66STDAny</t>
  </si>
  <si>
    <t>FixedTPD67STDAny</t>
  </si>
  <si>
    <t>FixedTPD68STDAny</t>
  </si>
  <si>
    <t>FixedTPD69STDAny</t>
  </si>
  <si>
    <t>FixedTPD15MGMAny</t>
  </si>
  <si>
    <t>FixedTPD16MGMAny</t>
  </si>
  <si>
    <t>FixedTPD17MGMAny</t>
  </si>
  <si>
    <t>FixedTPD18MGMAny</t>
  </si>
  <si>
    <t>FixedTPD19MGMAny</t>
  </si>
  <si>
    <t>FixedTPD20MGMAny</t>
  </si>
  <si>
    <t>FixedTPD21MGMAny</t>
  </si>
  <si>
    <t>FixedTPD22MGMAny</t>
  </si>
  <si>
    <t>FixedTPD23MGMAny</t>
  </si>
  <si>
    <t>FixedTPD24MGMAny</t>
  </si>
  <si>
    <t>FixedTPD25MGMAny</t>
  </si>
  <si>
    <t>FixedTPD26MGMAny</t>
  </si>
  <si>
    <t>FixedTPD27MGMAny</t>
  </si>
  <si>
    <t>FixedTPD28MGMAny</t>
  </si>
  <si>
    <t>FixedTPD29MGMAny</t>
  </si>
  <si>
    <t>FixedTPD30MGMAny</t>
  </si>
  <si>
    <t>FixedTPD31MGMAny</t>
  </si>
  <si>
    <t>FixedTPD32MGMAny</t>
  </si>
  <si>
    <t>FixedTPD33MGMAny</t>
  </si>
  <si>
    <t>FixedTPD34MGMAny</t>
  </si>
  <si>
    <t>FixedTPD35MGMAny</t>
  </si>
  <si>
    <t>FixedTPD36MGMAny</t>
  </si>
  <si>
    <t>FixedTPD37MGMAny</t>
  </si>
  <si>
    <t>FixedTPD38MGMAny</t>
  </si>
  <si>
    <t>FixedTPD39MGMAny</t>
  </si>
  <si>
    <t>FixedTPD40MGMAny</t>
  </si>
  <si>
    <t>FixedTPD41MGMAny</t>
  </si>
  <si>
    <t>FixedTPD42MGMAny</t>
  </si>
  <si>
    <t>FixedTPD43MGMAny</t>
  </si>
  <si>
    <t>FixedTPD44MGMAny</t>
  </si>
  <si>
    <t>FixedTPD45MGMAny</t>
  </si>
  <si>
    <t>FixedTPD46MGMAny</t>
  </si>
  <si>
    <t>FixedTPD47MGMAny</t>
  </si>
  <si>
    <t>FixedTPD48MGMAny</t>
  </si>
  <si>
    <t>FixedTPD49MGMAny</t>
  </si>
  <si>
    <t>FixedTPD50MGMAny</t>
  </si>
  <si>
    <t>FixedTPD51MGMAny</t>
  </si>
  <si>
    <t>FixedTPD52MGMAny</t>
  </si>
  <si>
    <t>FixedTPD53MGMAny</t>
  </si>
  <si>
    <t>FixedTPD54MGMAny</t>
  </si>
  <si>
    <t>FixedTPD55MGMAny</t>
  </si>
  <si>
    <t>FixedTPD56MGMAny</t>
  </si>
  <si>
    <t>FixedTPD57MGMAny</t>
  </si>
  <si>
    <t>FixedTPD58MGMAny</t>
  </si>
  <si>
    <t>FixedTPD59MGMAny</t>
  </si>
  <si>
    <t>FixedTPD60MGMAny</t>
  </si>
  <si>
    <t>FixedTPD61MGMAny</t>
  </si>
  <si>
    <t>FixedTPD62MGMAny</t>
  </si>
  <si>
    <t>FixedTPD63MGMAny</t>
  </si>
  <si>
    <t>FixedTPD64MGMAny</t>
  </si>
  <si>
    <t>FixedTPD65MGMAny</t>
  </si>
  <si>
    <t>FixedTPD66MGMAny</t>
  </si>
  <si>
    <t>FixedTPD67MGMAny</t>
  </si>
  <si>
    <t>FixedTPD68MGMAny</t>
  </si>
  <si>
    <t>FixedTPD69MGMAny</t>
  </si>
  <si>
    <t>FixedTPD15STDOwn</t>
  </si>
  <si>
    <t>FixedTPD16STDOwn</t>
  </si>
  <si>
    <t>FixedTPD17STDOwn</t>
  </si>
  <si>
    <t>FixedTPD18STDOwn</t>
  </si>
  <si>
    <t>FixedTPD19STDOwn</t>
  </si>
  <si>
    <t>FixedTPD20STDOwn</t>
  </si>
  <si>
    <t>FixedTPD21STDOwn</t>
  </si>
  <si>
    <t>FixedTPD22STDOwn</t>
  </si>
  <si>
    <t>FixedTPD23STDOwn</t>
  </si>
  <si>
    <t>FixedTPD24STDOwn</t>
  </si>
  <si>
    <t>FixedTPD25STDOwn</t>
  </si>
  <si>
    <t>FixedTPD26STDOwn</t>
  </si>
  <si>
    <t>FixedTPD27STDOwn</t>
  </si>
  <si>
    <t>FixedTPD28STDOwn</t>
  </si>
  <si>
    <t>FixedTPD29STDOwn</t>
  </si>
  <si>
    <t>FixedTPD30STDOwn</t>
  </si>
  <si>
    <t>FixedTPD31STDOwn</t>
  </si>
  <si>
    <t>FixedTPD32STDOwn</t>
  </si>
  <si>
    <t>FixedTPD33STDOwn</t>
  </si>
  <si>
    <t>FixedTPD34STDOwn</t>
  </si>
  <si>
    <t>FixedTPD35STDOwn</t>
  </si>
  <si>
    <t>FixedTPD36STDOwn</t>
  </si>
  <si>
    <t>FixedTPD37STDOwn</t>
  </si>
  <si>
    <t>FixedTPD38STDOwn</t>
  </si>
  <si>
    <t>FixedTPD39STDOwn</t>
  </si>
  <si>
    <t>FixedTPD40STDOwn</t>
  </si>
  <si>
    <t>FixedTPD41STDOwn</t>
  </si>
  <si>
    <t>FixedTPD42STDOwn</t>
  </si>
  <si>
    <t>FixedTPD43STDOwn</t>
  </si>
  <si>
    <t>FixedTPD44STDOwn</t>
  </si>
  <si>
    <t>FixedTPD45STDOwn</t>
  </si>
  <si>
    <t>FixedTPD46STDOwn</t>
  </si>
  <si>
    <t>FixedTPD47STDOwn</t>
  </si>
  <si>
    <t>FixedTPD48STDOwn</t>
  </si>
  <si>
    <t>FixedTPD49STDOwn</t>
  </si>
  <si>
    <t>FixedTPD50STDOwn</t>
  </si>
  <si>
    <t>FixedTPD51STDOwn</t>
  </si>
  <si>
    <t>FixedTPD52STDOwn</t>
  </si>
  <si>
    <t>FixedTPD53STDOwn</t>
  </si>
  <si>
    <t>FixedTPD54STDOwn</t>
  </si>
  <si>
    <t>FixedTPD55STDOwn</t>
  </si>
  <si>
    <t>FixedTPD56STDOwn</t>
  </si>
  <si>
    <t>FixedTPD57STDOwn</t>
  </si>
  <si>
    <t>FixedTPD58STDOwn</t>
  </si>
  <si>
    <t>FixedTPD59STDOwn</t>
  </si>
  <si>
    <t>FixedTPD60STDOwn</t>
  </si>
  <si>
    <t>FixedTPD61STDOwn</t>
  </si>
  <si>
    <t>FixedTPD62STDOwn</t>
  </si>
  <si>
    <t>FixedTPD63STDOwn</t>
  </si>
  <si>
    <t>FixedTPD64STDOwn</t>
  </si>
  <si>
    <t>FixedTPD65STDOwn</t>
  </si>
  <si>
    <t>FixedTPD66STDOwn</t>
  </si>
  <si>
    <t>FixedTPD67STDOwn</t>
  </si>
  <si>
    <t>FixedTPD68STDOwn</t>
  </si>
  <si>
    <t>FixedTPD69STDOwn</t>
  </si>
  <si>
    <t>FixedTPD15MGMOwn</t>
  </si>
  <si>
    <t>FixedTPD16MGMOwn</t>
  </si>
  <si>
    <t>FixedTPD17MGMOwn</t>
  </si>
  <si>
    <t>FixedTPD18MGMOwn</t>
  </si>
  <si>
    <t>FixedTPD19MGMOwn</t>
  </si>
  <si>
    <t>FixedTPD20MGMOwn</t>
  </si>
  <si>
    <t>FixedTPD21MGMOwn</t>
  </si>
  <si>
    <t>FixedTPD22MGMOwn</t>
  </si>
  <si>
    <t>FixedTPD23MGMOwn</t>
  </si>
  <si>
    <t>FixedTPD24MGMOwn</t>
  </si>
  <si>
    <t>FixedTPD25MGMOwn</t>
  </si>
  <si>
    <t>FixedTPD26MGMOwn</t>
  </si>
  <si>
    <t>FixedTPD27MGMOwn</t>
  </si>
  <si>
    <t>FixedTPD28MGMOwn</t>
  </si>
  <si>
    <t>FixedTPD29MGMOwn</t>
  </si>
  <si>
    <t>FixedTPD30MGMOwn</t>
  </si>
  <si>
    <t>FixedTPD31MGMOwn</t>
  </si>
  <si>
    <t>FixedTPD32MGMOwn</t>
  </si>
  <si>
    <t>FixedTPD33MGMOwn</t>
  </si>
  <si>
    <t>FixedTPD34MGMOwn</t>
  </si>
  <si>
    <t>FixedTPD35MGMOwn</t>
  </si>
  <si>
    <t>FixedTPD36MGMOwn</t>
  </si>
  <si>
    <t>FixedTPD37MGMOwn</t>
  </si>
  <si>
    <t>FixedTPD38MGMOwn</t>
  </si>
  <si>
    <t>FixedTPD39MGMOwn</t>
  </si>
  <si>
    <t>FixedTPD40MGMOwn</t>
  </si>
  <si>
    <t>FixedTPD41MGMOwn</t>
  </si>
  <si>
    <t>FixedTPD42MGMOwn</t>
  </si>
  <si>
    <t>FixedTPD43MGMOwn</t>
  </si>
  <si>
    <t>FixedTPD44MGMOwn</t>
  </si>
  <si>
    <t>FixedTPD45MGMOwn</t>
  </si>
  <si>
    <t>FixedTPD46MGMOwn</t>
  </si>
  <si>
    <t>FixedTPD47MGMOwn</t>
  </si>
  <si>
    <t>FixedTPD48MGMOwn</t>
  </si>
  <si>
    <t>FixedTPD49MGMOwn</t>
  </si>
  <si>
    <t>FixedTPD50MGMOwn</t>
  </si>
  <si>
    <t>FixedTPD51MGMOwn</t>
  </si>
  <si>
    <t>FixedTPD52MGMOwn</t>
  </si>
  <si>
    <t>FixedTPD53MGMOwn</t>
  </si>
  <si>
    <t>FixedTPD54MGMOwn</t>
  </si>
  <si>
    <t>FixedTPD55MGMOwn</t>
  </si>
  <si>
    <t>FixedTPD56MGMOwn</t>
  </si>
  <si>
    <t>FixedTPD57MGMOwn</t>
  </si>
  <si>
    <t>FixedTPD58MGMOwn</t>
  </si>
  <si>
    <t>FixedTPD59MGMOwn</t>
  </si>
  <si>
    <t>FixedTPD60MGMOwn</t>
  </si>
  <si>
    <t>FixedTPD61MGMOwn</t>
  </si>
  <si>
    <t>FixedTPD62MGMOwn</t>
  </si>
  <si>
    <t>FixedTPD63MGMOwn</t>
  </si>
  <si>
    <t>FixedTPD64MGMOwn</t>
  </si>
  <si>
    <t>FixedTPD65MGMOwn</t>
  </si>
  <si>
    <t>FixedTPD66MGMOwn</t>
  </si>
  <si>
    <t>FixedTPD67MGMOwn</t>
  </si>
  <si>
    <t>FixedTPD68MGMOwn</t>
  </si>
  <si>
    <t>FixedTPD69MGMOwn</t>
  </si>
  <si>
    <t>UnitIP15STD30TA67</t>
  </si>
  <si>
    <t>UnitIP16STD30TA67</t>
  </si>
  <si>
    <t>UnitIP17STD30TA67</t>
  </si>
  <si>
    <t>UnitIP18STD30TA67</t>
  </si>
  <si>
    <t>UnitIP19STD30TA67</t>
  </si>
  <si>
    <t>UnitIP20STD30TA67</t>
  </si>
  <si>
    <t>UnitIP21STD30TA67</t>
  </si>
  <si>
    <t>UnitIP22STD30TA67</t>
  </si>
  <si>
    <t>UnitIP23STD30TA67</t>
  </si>
  <si>
    <t>UnitIP24STD30TA67</t>
  </si>
  <si>
    <t>UnitIP25STD30TA67</t>
  </si>
  <si>
    <t>UnitIP26STD30TA67</t>
  </si>
  <si>
    <t>UnitIP27STD30TA67</t>
  </si>
  <si>
    <t>UnitIP28STD30TA67</t>
  </si>
  <si>
    <t>UnitIP29STD30TA67</t>
  </si>
  <si>
    <t>UnitIP30STD30TA67</t>
  </si>
  <si>
    <t>UnitIP31STD30TA67</t>
  </si>
  <si>
    <t>UnitIP32STD30TA67</t>
  </si>
  <si>
    <t>UnitIP33STD30TA67</t>
  </si>
  <si>
    <t>UnitIP34STD30TA67</t>
  </si>
  <si>
    <t>UnitIP35STD30TA67</t>
  </si>
  <si>
    <t>UnitIP36STD30TA67</t>
  </si>
  <si>
    <t>UnitIP37STD30TA67</t>
  </si>
  <si>
    <t>UnitIP38STD30TA67</t>
  </si>
  <si>
    <t>UnitIP39STD30TA67</t>
  </si>
  <si>
    <t>UnitIP40STD30TA67</t>
  </si>
  <si>
    <t>UnitIP41STD30TA67</t>
  </si>
  <si>
    <t>UnitIP42STD30TA67</t>
  </si>
  <si>
    <t>UnitIP43STD30TA67</t>
  </si>
  <si>
    <t>UnitIP44STD30TA67</t>
  </si>
  <si>
    <t>UnitIP45STD30TA67</t>
  </si>
  <si>
    <t>UnitIP46STD30TA67</t>
  </si>
  <si>
    <t>UnitIP47STD30TA67</t>
  </si>
  <si>
    <t>UnitIP48STD30TA67</t>
  </si>
  <si>
    <t>UnitIP49STD30TA67</t>
  </si>
  <si>
    <t>UnitIP50STD30TA67</t>
  </si>
  <si>
    <t>UnitIP51STD30TA67</t>
  </si>
  <si>
    <t>UnitIP52STD30TA67</t>
  </si>
  <si>
    <t>UnitIP53STD30TA67</t>
  </si>
  <si>
    <t>UnitIP54STD30TA67</t>
  </si>
  <si>
    <t>UnitIP55STD30TA67</t>
  </si>
  <si>
    <t>UnitIP56STD30TA67</t>
  </si>
  <si>
    <t>UnitIP57STD30TA67</t>
  </si>
  <si>
    <t>UnitIP58STD30TA67</t>
  </si>
  <si>
    <t>UnitIP59STD30TA67</t>
  </si>
  <si>
    <t>UnitIP60STD30TA67</t>
  </si>
  <si>
    <t>UnitIP61STD30TA67</t>
  </si>
  <si>
    <t>UnitIP62STD30TA67</t>
  </si>
  <si>
    <t>UnitIP63STD30TA67</t>
  </si>
  <si>
    <t>UnitIP64STD30TA67</t>
  </si>
  <si>
    <t>UnitIP65STD30TA67</t>
  </si>
  <si>
    <t>UnitIP66STD30TA67</t>
  </si>
  <si>
    <t>UnitIP15STD60TA67</t>
  </si>
  <si>
    <t>UnitIP16STD60TA67</t>
  </si>
  <si>
    <t>UnitIP17STD60TA67</t>
  </si>
  <si>
    <t>UnitIP18STD60TA67</t>
  </si>
  <si>
    <t>UnitIP19STD60TA67</t>
  </si>
  <si>
    <t>UnitIP20STD60TA67</t>
  </si>
  <si>
    <t>UnitIP21STD60TA67</t>
  </si>
  <si>
    <t>UnitIP22STD60TA67</t>
  </si>
  <si>
    <t>UnitIP23STD60TA67</t>
  </si>
  <si>
    <t>UnitIP24STD60TA67</t>
  </si>
  <si>
    <t>UnitIP25STD60TA67</t>
  </si>
  <si>
    <t>UnitIP26STD60TA67</t>
  </si>
  <si>
    <t>UnitIP27STD60TA67</t>
  </si>
  <si>
    <t>UnitIP28STD60TA67</t>
  </si>
  <si>
    <t>UnitIP29STD60TA67</t>
  </si>
  <si>
    <t>UnitIP30STD60TA67</t>
  </si>
  <si>
    <t>UnitIP31STD60TA67</t>
  </si>
  <si>
    <t>UnitIP32STD60TA67</t>
  </si>
  <si>
    <t>UnitIP33STD60TA67</t>
  </si>
  <si>
    <t>UnitIP34STD60TA67</t>
  </si>
  <si>
    <t>UnitIP35STD60TA67</t>
  </si>
  <si>
    <t>UnitIP36STD60TA67</t>
  </si>
  <si>
    <t>UnitIP37STD60TA67</t>
  </si>
  <si>
    <t>UnitIP38STD60TA67</t>
  </si>
  <si>
    <t>UnitIP39STD60TA67</t>
  </si>
  <si>
    <t>UnitIP40STD60TA67</t>
  </si>
  <si>
    <t>UnitIP41STD60TA67</t>
  </si>
  <si>
    <t>UnitIP42STD60TA67</t>
  </si>
  <si>
    <t>UnitIP43STD60TA67</t>
  </si>
  <si>
    <t>UnitIP44STD60TA67</t>
  </si>
  <si>
    <t>UnitIP45STD60TA67</t>
  </si>
  <si>
    <t>UnitIP46STD60TA67</t>
  </si>
  <si>
    <t>UnitIP47STD60TA67</t>
  </si>
  <si>
    <t>UnitIP48STD60TA67</t>
  </si>
  <si>
    <t>UnitIP49STD60TA67</t>
  </si>
  <si>
    <t>UnitIP50STD60TA67</t>
  </si>
  <si>
    <t>UnitIP51STD60TA67</t>
  </si>
  <si>
    <t>UnitIP52STD60TA67</t>
  </si>
  <si>
    <t>UnitIP53STD60TA67</t>
  </si>
  <si>
    <t>UnitIP54STD60TA67</t>
  </si>
  <si>
    <t>UnitIP55STD60TA67</t>
  </si>
  <si>
    <t>UnitIP56STD60TA67</t>
  </si>
  <si>
    <t>UnitIP57STD60TA67</t>
  </si>
  <si>
    <t>UnitIP58STD60TA67</t>
  </si>
  <si>
    <t>UnitIP59STD60TA67</t>
  </si>
  <si>
    <t>UnitIP60STD60TA67</t>
  </si>
  <si>
    <t>UnitIP61STD60TA67</t>
  </si>
  <si>
    <t>UnitIP62STD60TA67</t>
  </si>
  <si>
    <t>UnitIP63STD60TA67</t>
  </si>
  <si>
    <t>UnitIP64STD60TA67</t>
  </si>
  <si>
    <t>UnitIP65STD60TA67</t>
  </si>
  <si>
    <t>UnitIP66STD60TA67</t>
  </si>
  <si>
    <t>UnitIP15STD90TA67</t>
  </si>
  <si>
    <t>UnitIP16STD90TA67</t>
  </si>
  <si>
    <t>UnitIP17STD90TA67</t>
  </si>
  <si>
    <t>UnitIP18STD90TA67</t>
  </si>
  <si>
    <t>UnitIP19STD90TA67</t>
  </si>
  <si>
    <t>UnitIP20STD90TA67</t>
  </si>
  <si>
    <t>UnitIP21STD90TA67</t>
  </si>
  <si>
    <t>UnitIP22STD90TA67</t>
  </si>
  <si>
    <t>UnitIP23STD90TA67</t>
  </si>
  <si>
    <t>UnitIP24STD90TA67</t>
  </si>
  <si>
    <t>UnitIP25STD90TA67</t>
  </si>
  <si>
    <t>UnitIP26STD90TA67</t>
  </si>
  <si>
    <t>UnitIP27STD90TA67</t>
  </si>
  <si>
    <t>UnitIP28STD90TA67</t>
  </si>
  <si>
    <t>UnitIP29STD90TA67</t>
  </si>
  <si>
    <t>UnitIP30STD90TA67</t>
  </si>
  <si>
    <t>UnitIP31STD90TA67</t>
  </si>
  <si>
    <t>UnitIP32STD90TA67</t>
  </si>
  <si>
    <t>UnitIP33STD90TA67</t>
  </si>
  <si>
    <t>UnitIP34STD90TA67</t>
  </si>
  <si>
    <t>UnitIP35STD90TA67</t>
  </si>
  <si>
    <t>UnitIP36STD90TA67</t>
  </si>
  <si>
    <t>UnitIP37STD90TA67</t>
  </si>
  <si>
    <t>UnitIP38STD90TA67</t>
  </si>
  <si>
    <t>UnitIP39STD90TA67</t>
  </si>
  <si>
    <t>UnitIP40STD90TA67</t>
  </si>
  <si>
    <t>UnitIP41STD90TA67</t>
  </si>
  <si>
    <t>UnitIP42STD90TA67</t>
  </si>
  <si>
    <t>UnitIP43STD90TA67</t>
  </si>
  <si>
    <t>UnitIP44STD90TA67</t>
  </si>
  <si>
    <t>UnitIP45STD90TA67</t>
  </si>
  <si>
    <t>UnitIP46STD90TA67</t>
  </si>
  <si>
    <t>UnitIP47STD90TA67</t>
  </si>
  <si>
    <t>UnitIP48STD90TA67</t>
  </si>
  <si>
    <t>UnitIP49STD90TA67</t>
  </si>
  <si>
    <t>UnitIP50STD90TA67</t>
  </si>
  <si>
    <t>UnitIP51STD90TA67</t>
  </si>
  <si>
    <t>UnitIP52STD90TA67</t>
  </si>
  <si>
    <t>UnitIP53STD90TA67</t>
  </si>
  <si>
    <t>UnitIP54STD90TA67</t>
  </si>
  <si>
    <t>UnitIP55STD90TA67</t>
  </si>
  <si>
    <t>UnitIP56STD90TA67</t>
  </si>
  <si>
    <t>UnitIP57STD90TA67</t>
  </si>
  <si>
    <t>UnitIP58STD90TA67</t>
  </si>
  <si>
    <t>UnitIP59STD90TA67</t>
  </si>
  <si>
    <t>UnitIP60STD90TA67</t>
  </si>
  <si>
    <t>UnitIP61STD90TA67</t>
  </si>
  <si>
    <t>UnitIP62STD90TA67</t>
  </si>
  <si>
    <t>UnitIP63STD90TA67</t>
  </si>
  <si>
    <t>UnitIP64STD90TA67</t>
  </si>
  <si>
    <t>UnitIP65STD90TA67</t>
  </si>
  <si>
    <t>UnitIP66STD90TA67</t>
  </si>
  <si>
    <t>UnitIP15MGM30TA67</t>
  </si>
  <si>
    <t>UnitIP16MGM30TA67</t>
  </si>
  <si>
    <t>UnitIP17MGM30TA67</t>
  </si>
  <si>
    <t>UnitIP18MGM30TA67</t>
  </si>
  <si>
    <t>UnitIP19MGM30TA67</t>
  </si>
  <si>
    <t>UnitIP20MGM30TA67</t>
  </si>
  <si>
    <t>UnitIP21MGM30TA67</t>
  </si>
  <si>
    <t>UnitIP22MGM30TA67</t>
  </si>
  <si>
    <t>UnitIP23MGM30TA67</t>
  </si>
  <si>
    <t>UnitIP24MGM30TA67</t>
  </si>
  <si>
    <t>UnitIP25MGM30TA67</t>
  </si>
  <si>
    <t>UnitIP26MGM30TA67</t>
  </si>
  <si>
    <t>UnitIP27MGM30TA67</t>
  </si>
  <si>
    <t>UnitIP28MGM30TA67</t>
  </si>
  <si>
    <t>UnitIP29MGM30TA67</t>
  </si>
  <si>
    <t>UnitIP30MGM30TA67</t>
  </si>
  <si>
    <t>UnitIP31MGM30TA67</t>
  </si>
  <si>
    <t>UnitIP32MGM30TA67</t>
  </si>
  <si>
    <t>UnitIP33MGM30TA67</t>
  </si>
  <si>
    <t>UnitIP34MGM30TA67</t>
  </si>
  <si>
    <t>UnitIP35MGM30TA67</t>
  </si>
  <si>
    <t>UnitIP36MGM30TA67</t>
  </si>
  <si>
    <t>UnitIP37MGM30TA67</t>
  </si>
  <si>
    <t>UnitIP38MGM30TA67</t>
  </si>
  <si>
    <t>UnitIP39MGM30TA67</t>
  </si>
  <si>
    <t>UnitIP40MGM30TA67</t>
  </si>
  <si>
    <t>UnitIP41MGM30TA67</t>
  </si>
  <si>
    <t>UnitIP42MGM30TA67</t>
  </si>
  <si>
    <t>UnitIP43MGM30TA67</t>
  </si>
  <si>
    <t>UnitIP44MGM30TA67</t>
  </si>
  <si>
    <t>UnitIP45MGM30TA67</t>
  </si>
  <si>
    <t>UnitIP46MGM30TA67</t>
  </si>
  <si>
    <t>UnitIP47MGM30TA67</t>
  </si>
  <si>
    <t>UnitIP48MGM30TA67</t>
  </si>
  <si>
    <t>UnitIP49MGM30TA67</t>
  </si>
  <si>
    <t>UnitIP50MGM30TA67</t>
  </si>
  <si>
    <t>UnitIP51MGM30TA67</t>
  </si>
  <si>
    <t>UnitIP52MGM30TA67</t>
  </si>
  <si>
    <t>UnitIP53MGM30TA67</t>
  </si>
  <si>
    <t>UnitIP54MGM30TA67</t>
  </si>
  <si>
    <t>UnitIP55MGM30TA67</t>
  </si>
  <si>
    <t>UnitIP56MGM30TA67</t>
  </si>
  <si>
    <t>UnitIP57MGM30TA67</t>
  </si>
  <si>
    <t>UnitIP58MGM30TA67</t>
  </si>
  <si>
    <t>UnitIP59MGM30TA67</t>
  </si>
  <si>
    <t>UnitIP60MGM30TA67</t>
  </si>
  <si>
    <t>UnitIP61MGM30TA67</t>
  </si>
  <si>
    <t>UnitIP62MGM30TA67</t>
  </si>
  <si>
    <t>UnitIP63MGM30TA67</t>
  </si>
  <si>
    <t>UnitIP64MGM30TA67</t>
  </si>
  <si>
    <t>UnitIP65MGM30TA67</t>
  </si>
  <si>
    <t>UnitIP66MGM30TA67</t>
  </si>
  <si>
    <t>UnitIP15MGM60TA67</t>
  </si>
  <si>
    <t>UnitIP16MGM60TA67</t>
  </si>
  <si>
    <t>UnitIP17MGM60TA67</t>
  </si>
  <si>
    <t>UnitIP18MGM60TA67</t>
  </si>
  <si>
    <t>UnitIP19MGM60TA67</t>
  </si>
  <si>
    <t>UnitIP20MGM60TA67</t>
  </si>
  <si>
    <t>UnitIP21MGM60TA67</t>
  </si>
  <si>
    <t>UnitIP22MGM60TA67</t>
  </si>
  <si>
    <t>UnitIP23MGM60TA67</t>
  </si>
  <si>
    <t>UnitIP24MGM60TA67</t>
  </si>
  <si>
    <t>UnitIP25MGM60TA67</t>
  </si>
  <si>
    <t>UnitIP26MGM60TA67</t>
  </si>
  <si>
    <t>UnitIP27MGM60TA67</t>
  </si>
  <si>
    <t>UnitIP28MGM60TA67</t>
  </si>
  <si>
    <t>UnitIP29MGM60TA67</t>
  </si>
  <si>
    <t>UnitIP30MGM60TA67</t>
  </si>
  <si>
    <t>UnitIP31MGM60TA67</t>
  </si>
  <si>
    <t>UnitIP32MGM60TA67</t>
  </si>
  <si>
    <t>UnitIP33MGM60TA67</t>
  </si>
  <si>
    <t>UnitIP34MGM60TA67</t>
  </si>
  <si>
    <t>UnitIP35MGM60TA67</t>
  </si>
  <si>
    <t>UnitIP36MGM60TA67</t>
  </si>
  <si>
    <t>UnitIP37MGM60TA67</t>
  </si>
  <si>
    <t>UnitIP38MGM60TA67</t>
  </si>
  <si>
    <t>UnitIP39MGM60TA67</t>
  </si>
  <si>
    <t>UnitIP40MGM60TA67</t>
  </si>
  <si>
    <t>UnitIP41MGM60TA67</t>
  </si>
  <si>
    <t>UnitIP42MGM60TA67</t>
  </si>
  <si>
    <t>UnitIP43MGM60TA67</t>
  </si>
  <si>
    <t>UnitIP44MGM60TA67</t>
  </si>
  <si>
    <t>UnitIP45MGM60TA67</t>
  </si>
  <si>
    <t>UnitIP46MGM60TA67</t>
  </si>
  <si>
    <t>UnitIP47MGM60TA67</t>
  </si>
  <si>
    <t>UnitIP48MGM60TA67</t>
  </si>
  <si>
    <t>UnitIP49MGM60TA67</t>
  </si>
  <si>
    <t>UnitIP50MGM60TA67</t>
  </si>
  <si>
    <t>UnitIP51MGM60TA67</t>
  </si>
  <si>
    <t>UnitIP52MGM60TA67</t>
  </si>
  <si>
    <t>UnitIP53MGM60TA67</t>
  </si>
  <si>
    <t>UnitIP54MGM60TA67</t>
  </si>
  <si>
    <t>UnitIP55MGM60TA67</t>
  </si>
  <si>
    <t>UnitIP56MGM60TA67</t>
  </si>
  <si>
    <t>UnitIP57MGM60TA67</t>
  </si>
  <si>
    <t>UnitIP58MGM60TA67</t>
  </si>
  <si>
    <t>UnitIP59MGM60TA67</t>
  </si>
  <si>
    <t>UnitIP60MGM60TA67</t>
  </si>
  <si>
    <t>UnitIP61MGM60TA67</t>
  </si>
  <si>
    <t>UnitIP62MGM60TA67</t>
  </si>
  <si>
    <t>UnitIP63MGM60TA67</t>
  </si>
  <si>
    <t>UnitIP64MGM60TA67</t>
  </si>
  <si>
    <t>UnitIP65MGM60TA67</t>
  </si>
  <si>
    <t>UnitIP66MGM60TA67</t>
  </si>
  <si>
    <t>UnitIP15MGM90TA67</t>
  </si>
  <si>
    <t>UnitIP16MGM90TA67</t>
  </si>
  <si>
    <t>UnitIP17MGM90TA67</t>
  </si>
  <si>
    <t>UnitIP18MGM90TA67</t>
  </si>
  <si>
    <t>UnitIP19MGM90TA67</t>
  </si>
  <si>
    <t>UnitIP20MGM90TA67</t>
  </si>
  <si>
    <t>UnitIP21MGM90TA67</t>
  </si>
  <si>
    <t>UnitIP22MGM90TA67</t>
  </si>
  <si>
    <t>UnitIP23MGM90TA67</t>
  </si>
  <si>
    <t>UnitIP24MGM90TA67</t>
  </si>
  <si>
    <t>UnitIP25MGM90TA67</t>
  </si>
  <si>
    <t>UnitIP26MGM90TA67</t>
  </si>
  <si>
    <t>UnitIP27MGM90TA67</t>
  </si>
  <si>
    <t>UnitIP28MGM90TA67</t>
  </si>
  <si>
    <t>UnitIP29MGM90TA67</t>
  </si>
  <si>
    <t>UnitIP30MGM90TA67</t>
  </si>
  <si>
    <t>UnitIP31MGM90TA67</t>
  </si>
  <si>
    <t>UnitIP32MGM90TA67</t>
  </si>
  <si>
    <t>UnitIP33MGM90TA67</t>
  </si>
  <si>
    <t>UnitIP34MGM90TA67</t>
  </si>
  <si>
    <t>UnitIP35MGM90TA67</t>
  </si>
  <si>
    <t>UnitIP36MGM90TA67</t>
  </si>
  <si>
    <t>UnitIP37MGM90TA67</t>
  </si>
  <si>
    <t>UnitIP38MGM90TA67</t>
  </si>
  <si>
    <t>UnitIP39MGM90TA67</t>
  </si>
  <si>
    <t>UnitIP40MGM90TA67</t>
  </si>
  <si>
    <t>UnitIP41MGM90TA67</t>
  </si>
  <si>
    <t>UnitIP42MGM90TA67</t>
  </si>
  <si>
    <t>UnitIP43MGM90TA67</t>
  </si>
  <si>
    <t>UnitIP44MGM90TA67</t>
  </si>
  <si>
    <t>UnitIP45MGM90TA67</t>
  </si>
  <si>
    <t>UnitIP46MGM90TA67</t>
  </si>
  <si>
    <t>UnitIP47MGM90TA67</t>
  </si>
  <si>
    <t>UnitIP48MGM90TA67</t>
  </si>
  <si>
    <t>UnitIP49MGM90TA67</t>
  </si>
  <si>
    <t>UnitIP50MGM90TA67</t>
  </si>
  <si>
    <t>UnitIP51MGM90TA67</t>
  </si>
  <si>
    <t>UnitIP52MGM90TA67</t>
  </si>
  <si>
    <t>UnitIP53MGM90TA67</t>
  </si>
  <si>
    <t>UnitIP54MGM90TA67</t>
  </si>
  <si>
    <t>UnitIP55MGM90TA67</t>
  </si>
  <si>
    <t>UnitIP56MGM90TA67</t>
  </si>
  <si>
    <t>UnitIP57MGM90TA67</t>
  </si>
  <si>
    <t>UnitIP58MGM90TA67</t>
  </si>
  <si>
    <t>UnitIP59MGM90TA67</t>
  </si>
  <si>
    <t>UnitIP60MGM90TA67</t>
  </si>
  <si>
    <t>UnitIP61MGM90TA67</t>
  </si>
  <si>
    <t>UnitIP62MGM90TA67</t>
  </si>
  <si>
    <t>UnitIP63MGM90TA67</t>
  </si>
  <si>
    <t>UnitIP64MGM90TA67</t>
  </si>
  <si>
    <t>UnitIP65MGM90TA67</t>
  </si>
  <si>
    <t>UnitIP66MGM90TA67</t>
  </si>
  <si>
    <t>UnitIP15STD30TA60</t>
  </si>
  <si>
    <t>UnitIP16STD30TA60</t>
  </si>
  <si>
    <t>UnitIP17STD30TA60</t>
  </si>
  <si>
    <t>UnitIP18STD30TA60</t>
  </si>
  <si>
    <t>UnitIP19STD30TA60</t>
  </si>
  <si>
    <t>UnitIP20STD30TA60</t>
  </si>
  <si>
    <t>UnitIP21STD30TA60</t>
  </si>
  <si>
    <t>UnitIP22STD30TA60</t>
  </si>
  <si>
    <t>UnitIP23STD30TA60</t>
  </si>
  <si>
    <t>UnitIP24STD30TA60</t>
  </si>
  <si>
    <t>UnitIP25STD30TA60</t>
  </si>
  <si>
    <t>UnitIP26STD30TA60</t>
  </si>
  <si>
    <t>UnitIP27STD30TA60</t>
  </si>
  <si>
    <t>UnitIP28STD30TA60</t>
  </si>
  <si>
    <t>UnitIP29STD30TA60</t>
  </si>
  <si>
    <t>UnitIP30STD30TA60</t>
  </si>
  <si>
    <t>UnitIP31STD30TA60</t>
  </si>
  <si>
    <t>UnitIP32STD30TA60</t>
  </si>
  <si>
    <t>UnitIP33STD30TA60</t>
  </si>
  <si>
    <t>UnitIP34STD30TA60</t>
  </si>
  <si>
    <t>UnitIP35STD30TA60</t>
  </si>
  <si>
    <t>UnitIP36STD30TA60</t>
  </si>
  <si>
    <t>UnitIP37STD30TA60</t>
  </si>
  <si>
    <t>UnitIP38STD30TA60</t>
  </si>
  <si>
    <t>UnitIP39STD30TA60</t>
  </si>
  <si>
    <t>UnitIP40STD30TA60</t>
  </si>
  <si>
    <t>UnitIP41STD30TA60</t>
  </si>
  <si>
    <t>UnitIP42STD30TA60</t>
  </si>
  <si>
    <t>UnitIP43STD30TA60</t>
  </si>
  <si>
    <t>UnitIP44STD30TA60</t>
  </si>
  <si>
    <t>UnitIP45STD30TA60</t>
  </si>
  <si>
    <t>UnitIP46STD30TA60</t>
  </si>
  <si>
    <t>UnitIP47STD30TA60</t>
  </si>
  <si>
    <t>UnitIP48STD30TA60</t>
  </si>
  <si>
    <t>UnitIP49STD30TA60</t>
  </si>
  <si>
    <t>UnitIP50STD30TA60</t>
  </si>
  <si>
    <t>UnitIP51STD30TA60</t>
  </si>
  <si>
    <t>UnitIP52STD30TA60</t>
  </si>
  <si>
    <t>UnitIP53STD30TA60</t>
  </si>
  <si>
    <t>UnitIP54STD30TA60</t>
  </si>
  <si>
    <t>UnitIP55STD30TA60</t>
  </si>
  <si>
    <t>UnitIP56STD30TA60</t>
  </si>
  <si>
    <t>UnitIP57STD30TA60</t>
  </si>
  <si>
    <t>UnitIP58STD30TA60</t>
  </si>
  <si>
    <t>UnitIP59STD30TA60</t>
  </si>
  <si>
    <t>UnitIP60STD30TA60</t>
  </si>
  <si>
    <t>UnitIP61STD30TA60</t>
  </si>
  <si>
    <t>UnitIP62STD30TA60</t>
  </si>
  <si>
    <t>UnitIP63STD30TA60</t>
  </si>
  <si>
    <t>UnitIP64STD30TA60</t>
  </si>
  <si>
    <t>UnitIP65STD30TA60</t>
  </si>
  <si>
    <t>UnitIP66STD30TA60</t>
  </si>
  <si>
    <t>UnitIP15STD60TA60</t>
  </si>
  <si>
    <t>UnitIP16STD60TA60</t>
  </si>
  <si>
    <t>UnitIP17STD60TA60</t>
  </si>
  <si>
    <t>UnitIP18STD60TA60</t>
  </si>
  <si>
    <t>UnitIP19STD60TA60</t>
  </si>
  <si>
    <t>UnitIP20STD60TA60</t>
  </si>
  <si>
    <t>UnitIP21STD60TA60</t>
  </si>
  <si>
    <t>UnitIP22STD60TA60</t>
  </si>
  <si>
    <t>UnitIP23STD60TA60</t>
  </si>
  <si>
    <t>UnitIP24STD60TA60</t>
  </si>
  <si>
    <t>UnitIP25STD60TA60</t>
  </si>
  <si>
    <t>UnitIP26STD60TA60</t>
  </si>
  <si>
    <t>UnitIP27STD60TA60</t>
  </si>
  <si>
    <t>UnitIP28STD60TA60</t>
  </si>
  <si>
    <t>UnitIP29STD60TA60</t>
  </si>
  <si>
    <t>UnitIP30STD60TA60</t>
  </si>
  <si>
    <t>UnitIP31STD60TA60</t>
  </si>
  <si>
    <t>UnitIP32STD60TA60</t>
  </si>
  <si>
    <t>UnitIP33STD60TA60</t>
  </si>
  <si>
    <t>UnitIP34STD60TA60</t>
  </si>
  <si>
    <t>UnitIP35STD60TA60</t>
  </si>
  <si>
    <t>UnitIP36STD60TA60</t>
  </si>
  <si>
    <t>UnitIP37STD60TA60</t>
  </si>
  <si>
    <t>UnitIP38STD60TA60</t>
  </si>
  <si>
    <t>UnitIP39STD60TA60</t>
  </si>
  <si>
    <t>UnitIP40STD60TA60</t>
  </si>
  <si>
    <t>UnitIP41STD60TA60</t>
  </si>
  <si>
    <t>UnitIP42STD60TA60</t>
  </si>
  <si>
    <t>UnitIP43STD60TA60</t>
  </si>
  <si>
    <t>UnitIP44STD60TA60</t>
  </si>
  <si>
    <t>UnitIP45STD60TA60</t>
  </si>
  <si>
    <t>UnitIP46STD60TA60</t>
  </si>
  <si>
    <t>UnitIP47STD60TA60</t>
  </si>
  <si>
    <t>UnitIP48STD60TA60</t>
  </si>
  <si>
    <t>UnitIP49STD60TA60</t>
  </si>
  <si>
    <t>UnitIP50STD60TA60</t>
  </si>
  <si>
    <t>UnitIP51STD60TA60</t>
  </si>
  <si>
    <t>UnitIP52STD60TA60</t>
  </si>
  <si>
    <t>UnitIP53STD60TA60</t>
  </si>
  <si>
    <t>UnitIP54STD60TA60</t>
  </si>
  <si>
    <t>UnitIP55STD60TA60</t>
  </si>
  <si>
    <t>UnitIP56STD60TA60</t>
  </si>
  <si>
    <t>UnitIP57STD60TA60</t>
  </si>
  <si>
    <t>UnitIP58STD60TA60</t>
  </si>
  <si>
    <t>UnitIP59STD60TA60</t>
  </si>
  <si>
    <t>UnitIP60STD60TA60</t>
  </si>
  <si>
    <t>UnitIP61STD60TA60</t>
  </si>
  <si>
    <t>UnitIP62STD60TA60</t>
  </si>
  <si>
    <t>UnitIP63STD60TA60</t>
  </si>
  <si>
    <t>UnitIP64STD60TA60</t>
  </si>
  <si>
    <t>UnitIP65STD60TA60</t>
  </si>
  <si>
    <t>UnitIP66STD60TA60</t>
  </si>
  <si>
    <t>UnitIP15STD90TA60</t>
  </si>
  <si>
    <t>UnitIP16STD90TA60</t>
  </si>
  <si>
    <t>UnitIP17STD90TA60</t>
  </si>
  <si>
    <t>UnitIP18STD90TA60</t>
  </si>
  <si>
    <t>UnitIP19STD90TA60</t>
  </si>
  <si>
    <t>UnitIP20STD90TA60</t>
  </si>
  <si>
    <t>UnitIP21STD90TA60</t>
  </si>
  <si>
    <t>UnitIP22STD90TA60</t>
  </si>
  <si>
    <t>UnitIP23STD90TA60</t>
  </si>
  <si>
    <t>UnitIP24STD90TA60</t>
  </si>
  <si>
    <t>UnitIP25STD90TA60</t>
  </si>
  <si>
    <t>UnitIP26STD90TA60</t>
  </si>
  <si>
    <t>UnitIP27STD90TA60</t>
  </si>
  <si>
    <t>UnitIP28STD90TA60</t>
  </si>
  <si>
    <t>UnitIP29STD90TA60</t>
  </si>
  <si>
    <t>UnitIP30STD90TA60</t>
  </si>
  <si>
    <t>UnitIP31STD90TA60</t>
  </si>
  <si>
    <t>UnitIP32STD90TA60</t>
  </si>
  <si>
    <t>UnitIP33STD90TA60</t>
  </si>
  <si>
    <t>UnitIP34STD90TA60</t>
  </si>
  <si>
    <t>UnitIP35STD90TA60</t>
  </si>
  <si>
    <t>UnitIP36STD90TA60</t>
  </si>
  <si>
    <t>UnitIP37STD90TA60</t>
  </si>
  <si>
    <t>UnitIP38STD90TA60</t>
  </si>
  <si>
    <t>UnitIP39STD90TA60</t>
  </si>
  <si>
    <t>UnitIP40STD90TA60</t>
  </si>
  <si>
    <t>UnitIP41STD90TA60</t>
  </si>
  <si>
    <t>UnitIP42STD90TA60</t>
  </si>
  <si>
    <t>UnitIP43STD90TA60</t>
  </si>
  <si>
    <t>UnitIP44STD90TA60</t>
  </si>
  <si>
    <t>UnitIP45STD90TA60</t>
  </si>
  <si>
    <t>UnitIP46STD90TA60</t>
  </si>
  <si>
    <t>UnitIP47STD90TA60</t>
  </si>
  <si>
    <t>UnitIP48STD90TA60</t>
  </si>
  <si>
    <t>UnitIP49STD90TA60</t>
  </si>
  <si>
    <t>UnitIP50STD90TA60</t>
  </si>
  <si>
    <t>UnitIP51STD90TA60</t>
  </si>
  <si>
    <t>UnitIP52STD90TA60</t>
  </si>
  <si>
    <t>UnitIP53STD90TA60</t>
  </si>
  <si>
    <t>UnitIP54STD90TA60</t>
  </si>
  <si>
    <t>UnitIP55STD90TA60</t>
  </si>
  <si>
    <t>UnitIP56STD90TA60</t>
  </si>
  <si>
    <t>UnitIP57STD90TA60</t>
  </si>
  <si>
    <t>UnitIP58STD90TA60</t>
  </si>
  <si>
    <t>UnitIP59STD90TA60</t>
  </si>
  <si>
    <t>UnitIP60STD90TA60</t>
  </si>
  <si>
    <t>UnitIP61STD90TA60</t>
  </si>
  <si>
    <t>UnitIP62STD90TA60</t>
  </si>
  <si>
    <t>UnitIP63STD90TA60</t>
  </si>
  <si>
    <t>UnitIP64STD90TA60</t>
  </si>
  <si>
    <t>UnitIP65STD90TA60</t>
  </si>
  <si>
    <t>UnitIP66STD90TA60</t>
  </si>
  <si>
    <t>UnitIP15MGM30TA60</t>
  </si>
  <si>
    <t>UnitIP16MGM30TA60</t>
  </si>
  <si>
    <t>UnitIP17MGM30TA60</t>
  </si>
  <si>
    <t>UnitIP18MGM30TA60</t>
  </si>
  <si>
    <t>UnitIP19MGM30TA60</t>
  </si>
  <si>
    <t>UnitIP20MGM30TA60</t>
  </si>
  <si>
    <t>UnitIP21MGM30TA60</t>
  </si>
  <si>
    <t>UnitIP22MGM30TA60</t>
  </si>
  <si>
    <t>UnitIP23MGM30TA60</t>
  </si>
  <si>
    <t>UnitIP24MGM30TA60</t>
  </si>
  <si>
    <t>UnitIP25MGM30TA60</t>
  </si>
  <si>
    <t>UnitIP26MGM30TA60</t>
  </si>
  <si>
    <t>UnitIP27MGM30TA60</t>
  </si>
  <si>
    <t>UnitIP28MGM30TA60</t>
  </si>
  <si>
    <t>UnitIP29MGM30TA60</t>
  </si>
  <si>
    <t>UnitIP30MGM30TA60</t>
  </si>
  <si>
    <t>UnitIP31MGM30TA60</t>
  </si>
  <si>
    <t>UnitIP32MGM30TA60</t>
  </si>
  <si>
    <t>UnitIP33MGM30TA60</t>
  </si>
  <si>
    <t>UnitIP34MGM30TA60</t>
  </si>
  <si>
    <t>UnitIP35MGM30TA60</t>
  </si>
  <si>
    <t>UnitIP36MGM30TA60</t>
  </si>
  <si>
    <t>UnitIP37MGM30TA60</t>
  </si>
  <si>
    <t>UnitIP38MGM30TA60</t>
  </si>
  <si>
    <t>UnitIP39MGM30TA60</t>
  </si>
  <si>
    <t>UnitIP40MGM30TA60</t>
  </si>
  <si>
    <t>UnitIP41MGM30TA60</t>
  </si>
  <si>
    <t>UnitIP42MGM30TA60</t>
  </si>
  <si>
    <t>UnitIP43MGM30TA60</t>
  </si>
  <si>
    <t>UnitIP44MGM30TA60</t>
  </si>
  <si>
    <t>UnitIP45MGM30TA60</t>
  </si>
  <si>
    <t>UnitIP46MGM30TA60</t>
  </si>
  <si>
    <t>UnitIP47MGM30TA60</t>
  </si>
  <si>
    <t>UnitIP48MGM30TA60</t>
  </si>
  <si>
    <t>UnitIP49MGM30TA60</t>
  </si>
  <si>
    <t>UnitIP50MGM30TA60</t>
  </si>
  <si>
    <t>UnitIP51MGM30TA60</t>
  </si>
  <si>
    <t>UnitIP52MGM30TA60</t>
  </si>
  <si>
    <t>UnitIP53MGM30TA60</t>
  </si>
  <si>
    <t>UnitIP54MGM30TA60</t>
  </si>
  <si>
    <t>UnitIP55MGM30TA60</t>
  </si>
  <si>
    <t>UnitIP56MGM30TA60</t>
  </si>
  <si>
    <t>UnitIP57MGM30TA60</t>
  </si>
  <si>
    <t>UnitIP58MGM30TA60</t>
  </si>
  <si>
    <t>UnitIP59MGM30TA60</t>
  </si>
  <si>
    <t>UnitIP60MGM30TA60</t>
  </si>
  <si>
    <t>UnitIP61MGM30TA60</t>
  </si>
  <si>
    <t>UnitIP62MGM30TA60</t>
  </si>
  <si>
    <t>UnitIP63MGM30TA60</t>
  </si>
  <si>
    <t>UnitIP64MGM30TA60</t>
  </si>
  <si>
    <t>UnitIP65MGM30TA60</t>
  </si>
  <si>
    <t>UnitIP66MGM30TA60</t>
  </si>
  <si>
    <t>UnitIP15MGM60TA60</t>
  </si>
  <si>
    <t>UnitIP16MGM60TA60</t>
  </si>
  <si>
    <t>UnitIP17MGM60TA60</t>
  </si>
  <si>
    <t>UnitIP18MGM60TA60</t>
  </si>
  <si>
    <t>UnitIP19MGM60TA60</t>
  </si>
  <si>
    <t>UnitIP20MGM60TA60</t>
  </si>
  <si>
    <t>UnitIP21MGM60TA60</t>
  </si>
  <si>
    <t>UnitIP22MGM60TA60</t>
  </si>
  <si>
    <t>UnitIP23MGM60TA60</t>
  </si>
  <si>
    <t>UnitIP24MGM60TA60</t>
  </si>
  <si>
    <t>UnitIP25MGM60TA60</t>
  </si>
  <si>
    <t>UnitIP26MGM60TA60</t>
  </si>
  <si>
    <t>UnitIP27MGM60TA60</t>
  </si>
  <si>
    <t>UnitIP28MGM60TA60</t>
  </si>
  <si>
    <t>UnitIP29MGM60TA60</t>
  </si>
  <si>
    <t>UnitIP30MGM60TA60</t>
  </si>
  <si>
    <t>UnitIP31MGM60TA60</t>
  </si>
  <si>
    <t>UnitIP32MGM60TA60</t>
  </si>
  <si>
    <t>UnitIP33MGM60TA60</t>
  </si>
  <si>
    <t>UnitIP34MGM60TA60</t>
  </si>
  <si>
    <t>UnitIP35MGM60TA60</t>
  </si>
  <si>
    <t>UnitIP36MGM60TA60</t>
  </si>
  <si>
    <t>UnitIP37MGM60TA60</t>
  </si>
  <si>
    <t>UnitIP38MGM60TA60</t>
  </si>
  <si>
    <t>UnitIP39MGM60TA60</t>
  </si>
  <si>
    <t>UnitIP40MGM60TA60</t>
  </si>
  <si>
    <t>UnitIP41MGM60TA60</t>
  </si>
  <si>
    <t>UnitIP42MGM60TA60</t>
  </si>
  <si>
    <t>UnitIP43MGM60TA60</t>
  </si>
  <si>
    <t>UnitIP44MGM60TA60</t>
  </si>
  <si>
    <t>UnitIP45MGM60TA60</t>
  </si>
  <si>
    <t>UnitIP46MGM60TA60</t>
  </si>
  <si>
    <t>UnitIP47MGM60TA60</t>
  </si>
  <si>
    <t>UnitIP48MGM60TA60</t>
  </si>
  <si>
    <t>UnitIP49MGM60TA60</t>
  </si>
  <si>
    <t>UnitIP50MGM60TA60</t>
  </si>
  <si>
    <t>UnitIP51MGM60TA60</t>
  </si>
  <si>
    <t>UnitIP52MGM60TA60</t>
  </si>
  <si>
    <t>UnitIP53MGM60TA60</t>
  </si>
  <si>
    <t>UnitIP54MGM60TA60</t>
  </si>
  <si>
    <t>UnitIP55MGM60TA60</t>
  </si>
  <si>
    <t>UnitIP56MGM60TA60</t>
  </si>
  <si>
    <t>UnitIP57MGM60TA60</t>
  </si>
  <si>
    <t>UnitIP58MGM60TA60</t>
  </si>
  <si>
    <t>UnitIP59MGM60TA60</t>
  </si>
  <si>
    <t>UnitIP60MGM60TA60</t>
  </si>
  <si>
    <t>UnitIP61MGM60TA60</t>
  </si>
  <si>
    <t>UnitIP62MGM60TA60</t>
  </si>
  <si>
    <t>UnitIP63MGM60TA60</t>
  </si>
  <si>
    <t>UnitIP64MGM60TA60</t>
  </si>
  <si>
    <t>UnitIP65MGM60TA60</t>
  </si>
  <si>
    <t>UnitIP66MGM60TA60</t>
  </si>
  <si>
    <t>UnitIP15MGM90TA60</t>
  </si>
  <si>
    <t>UnitIP16MGM90TA60</t>
  </si>
  <si>
    <t>UnitIP17MGM90TA60</t>
  </si>
  <si>
    <t>UnitIP18MGM90TA60</t>
  </si>
  <si>
    <t>UnitIP19MGM90TA60</t>
  </si>
  <si>
    <t>UnitIP20MGM90TA60</t>
  </si>
  <si>
    <t>UnitIP21MGM90TA60</t>
  </si>
  <si>
    <t>UnitIP22MGM90TA60</t>
  </si>
  <si>
    <t>UnitIP23MGM90TA60</t>
  </si>
  <si>
    <t>UnitIP24MGM90TA60</t>
  </si>
  <si>
    <t>UnitIP25MGM90TA60</t>
  </si>
  <si>
    <t>UnitIP26MGM90TA60</t>
  </si>
  <si>
    <t>UnitIP27MGM90TA60</t>
  </si>
  <si>
    <t>UnitIP28MGM90TA60</t>
  </si>
  <si>
    <t>UnitIP29MGM90TA60</t>
  </si>
  <si>
    <t>UnitIP30MGM90TA60</t>
  </si>
  <si>
    <t>UnitIP31MGM90TA60</t>
  </si>
  <si>
    <t>UnitIP32MGM90TA60</t>
  </si>
  <si>
    <t>UnitIP33MGM90TA60</t>
  </si>
  <si>
    <t>UnitIP34MGM90TA60</t>
  </si>
  <si>
    <t>UnitIP35MGM90TA60</t>
  </si>
  <si>
    <t>UnitIP36MGM90TA60</t>
  </si>
  <si>
    <t>UnitIP37MGM90TA60</t>
  </si>
  <si>
    <t>UnitIP38MGM90TA60</t>
  </si>
  <si>
    <t>UnitIP39MGM90TA60</t>
  </si>
  <si>
    <t>UnitIP40MGM90TA60</t>
  </si>
  <si>
    <t>UnitIP41MGM90TA60</t>
  </si>
  <si>
    <t>UnitIP42MGM90TA60</t>
  </si>
  <si>
    <t>UnitIP43MGM90TA60</t>
  </si>
  <si>
    <t>UnitIP44MGM90TA60</t>
  </si>
  <si>
    <t>UnitIP45MGM90TA60</t>
  </si>
  <si>
    <t>UnitIP46MGM90TA60</t>
  </si>
  <si>
    <t>UnitIP47MGM90TA60</t>
  </si>
  <si>
    <t>UnitIP48MGM90TA60</t>
  </si>
  <si>
    <t>UnitIP49MGM90TA60</t>
  </si>
  <si>
    <t>UnitIP50MGM90TA60</t>
  </si>
  <si>
    <t>UnitIP51MGM90TA60</t>
  </si>
  <si>
    <t>UnitIP52MGM90TA60</t>
  </si>
  <si>
    <t>UnitIP53MGM90TA60</t>
  </si>
  <si>
    <t>UnitIP54MGM90TA60</t>
  </si>
  <si>
    <t>UnitIP55MGM90TA60</t>
  </si>
  <si>
    <t>UnitIP56MGM90TA60</t>
  </si>
  <si>
    <t>UnitIP57MGM90TA60</t>
  </si>
  <si>
    <t>UnitIP58MGM90TA60</t>
  </si>
  <si>
    <t>UnitIP59MGM90TA60</t>
  </si>
  <si>
    <t>UnitIP60MGM90TA60</t>
  </si>
  <si>
    <t>UnitIP61MGM90TA60</t>
  </si>
  <si>
    <t>UnitIP62MGM90TA60</t>
  </si>
  <si>
    <t>UnitIP63MGM90TA60</t>
  </si>
  <si>
    <t>UnitIP64MGM90TA60</t>
  </si>
  <si>
    <t>UnitIP65MGM90TA60</t>
  </si>
  <si>
    <t>UnitIP66MGM90TA60</t>
  </si>
  <si>
    <t>UnitIP15STD302Y67</t>
  </si>
  <si>
    <t>UnitIP16STD302Y67</t>
  </si>
  <si>
    <t>UnitIP17STD302Y67</t>
  </si>
  <si>
    <t>UnitIP18STD302Y67</t>
  </si>
  <si>
    <t>UnitIP19STD302Y67</t>
  </si>
  <si>
    <t>UnitIP20STD302Y67</t>
  </si>
  <si>
    <t>UnitIP21STD302Y67</t>
  </si>
  <si>
    <t>UnitIP22STD302Y67</t>
  </si>
  <si>
    <t>UnitIP23STD302Y67</t>
  </si>
  <si>
    <t>UnitIP24STD302Y67</t>
  </si>
  <si>
    <t>UnitIP25STD302Y67</t>
  </si>
  <si>
    <t>UnitIP26STD302Y67</t>
  </si>
  <si>
    <t>UnitIP27STD302Y67</t>
  </si>
  <si>
    <t>UnitIP28STD302Y67</t>
  </si>
  <si>
    <t>UnitIP29STD302Y67</t>
  </si>
  <si>
    <t>UnitIP30STD302Y67</t>
  </si>
  <si>
    <t>UnitIP31STD302Y67</t>
  </si>
  <si>
    <t>UnitIP32STD302Y67</t>
  </si>
  <si>
    <t>UnitIP33STD302Y67</t>
  </si>
  <si>
    <t>UnitIP34STD302Y67</t>
  </si>
  <si>
    <t>UnitIP35STD302Y67</t>
  </si>
  <si>
    <t>UnitIP36STD302Y67</t>
  </si>
  <si>
    <t>UnitIP37STD302Y67</t>
  </si>
  <si>
    <t>UnitIP38STD302Y67</t>
  </si>
  <si>
    <t>UnitIP39STD302Y67</t>
  </si>
  <si>
    <t>UnitIP40STD302Y67</t>
  </si>
  <si>
    <t>UnitIP41STD302Y67</t>
  </si>
  <si>
    <t>UnitIP42STD302Y67</t>
  </si>
  <si>
    <t>UnitIP43STD302Y67</t>
  </si>
  <si>
    <t>UnitIP44STD302Y67</t>
  </si>
  <si>
    <t>UnitIP45STD302Y67</t>
  </si>
  <si>
    <t>UnitIP46STD302Y67</t>
  </si>
  <si>
    <t>UnitIP47STD302Y67</t>
  </si>
  <si>
    <t>UnitIP48STD302Y67</t>
  </si>
  <si>
    <t>UnitIP49STD302Y67</t>
  </si>
  <si>
    <t>UnitIP50STD302Y67</t>
  </si>
  <si>
    <t>UnitIP51STD302Y67</t>
  </si>
  <si>
    <t>UnitIP52STD302Y67</t>
  </si>
  <si>
    <t>UnitIP53STD302Y67</t>
  </si>
  <si>
    <t>UnitIP54STD302Y67</t>
  </si>
  <si>
    <t>UnitIP55STD302Y67</t>
  </si>
  <si>
    <t>UnitIP56STD302Y67</t>
  </si>
  <si>
    <t>UnitIP57STD302Y67</t>
  </si>
  <si>
    <t>UnitIP58STD302Y67</t>
  </si>
  <si>
    <t>UnitIP59STD302Y67</t>
  </si>
  <si>
    <t>UnitIP60STD302Y67</t>
  </si>
  <si>
    <t>UnitIP61STD302Y67</t>
  </si>
  <si>
    <t>UnitIP62STD302Y67</t>
  </si>
  <si>
    <t>UnitIP63STD302Y67</t>
  </si>
  <si>
    <t>UnitIP64STD302Y67</t>
  </si>
  <si>
    <t>UnitIP65STD302Y67</t>
  </si>
  <si>
    <t>UnitIP66STD302Y67</t>
  </si>
  <si>
    <t>UnitIP15STD602Y67</t>
  </si>
  <si>
    <t>UnitIP16STD602Y67</t>
  </si>
  <si>
    <t>UnitIP17STD602Y67</t>
  </si>
  <si>
    <t>UnitIP18STD602Y67</t>
  </si>
  <si>
    <t>UnitIP19STD602Y67</t>
  </si>
  <si>
    <t>UnitIP20STD602Y67</t>
  </si>
  <si>
    <t>UnitIP21STD602Y67</t>
  </si>
  <si>
    <t>UnitIP22STD602Y67</t>
  </si>
  <si>
    <t>UnitIP23STD602Y67</t>
  </si>
  <si>
    <t>UnitIP24STD602Y67</t>
  </si>
  <si>
    <t>UnitIP25STD602Y67</t>
  </si>
  <si>
    <t>UnitIP26STD602Y67</t>
  </si>
  <si>
    <t>UnitIP27STD602Y67</t>
  </si>
  <si>
    <t>UnitIP28STD602Y67</t>
  </si>
  <si>
    <t>UnitIP29STD602Y67</t>
  </si>
  <si>
    <t>UnitIP30STD602Y67</t>
  </si>
  <si>
    <t>UnitIP31STD602Y67</t>
  </si>
  <si>
    <t>UnitIP32STD602Y67</t>
  </si>
  <si>
    <t>UnitIP33STD602Y67</t>
  </si>
  <si>
    <t>UnitIP34STD602Y67</t>
  </si>
  <si>
    <t>UnitIP35STD602Y67</t>
  </si>
  <si>
    <t>UnitIP36STD602Y67</t>
  </si>
  <si>
    <t>UnitIP37STD602Y67</t>
  </si>
  <si>
    <t>UnitIP38STD602Y67</t>
  </si>
  <si>
    <t>UnitIP39STD602Y67</t>
  </si>
  <si>
    <t>UnitIP40STD602Y67</t>
  </si>
  <si>
    <t>UnitIP41STD602Y67</t>
  </si>
  <si>
    <t>UnitIP42STD602Y67</t>
  </si>
  <si>
    <t>UnitIP43STD602Y67</t>
  </si>
  <si>
    <t>UnitIP44STD602Y67</t>
  </si>
  <si>
    <t>UnitIP45STD602Y67</t>
  </si>
  <si>
    <t>UnitIP46STD602Y67</t>
  </si>
  <si>
    <t>UnitIP47STD602Y67</t>
  </si>
  <si>
    <t>UnitIP48STD602Y67</t>
  </si>
  <si>
    <t>UnitIP49STD602Y67</t>
  </si>
  <si>
    <t>UnitIP50STD602Y67</t>
  </si>
  <si>
    <t>UnitIP51STD602Y67</t>
  </si>
  <si>
    <t>UnitIP52STD602Y67</t>
  </si>
  <si>
    <t>UnitIP53STD602Y67</t>
  </si>
  <si>
    <t>UnitIP54STD602Y67</t>
  </si>
  <si>
    <t>UnitIP55STD602Y67</t>
  </si>
  <si>
    <t>UnitIP56STD602Y67</t>
  </si>
  <si>
    <t>UnitIP57STD602Y67</t>
  </si>
  <si>
    <t>UnitIP58STD602Y67</t>
  </si>
  <si>
    <t>UnitIP59STD602Y67</t>
  </si>
  <si>
    <t>UnitIP60STD602Y67</t>
  </si>
  <si>
    <t>UnitIP61STD602Y67</t>
  </si>
  <si>
    <t>UnitIP62STD602Y67</t>
  </si>
  <si>
    <t>UnitIP63STD602Y67</t>
  </si>
  <si>
    <t>UnitIP64STD602Y67</t>
  </si>
  <si>
    <t>UnitIP65STD602Y67</t>
  </si>
  <si>
    <t>UnitIP66STD602Y67</t>
  </si>
  <si>
    <t>UnitIP15STD902Y67</t>
  </si>
  <si>
    <t>UnitIP16STD902Y67</t>
  </si>
  <si>
    <t>UnitIP17STD902Y67</t>
  </si>
  <si>
    <t>UnitIP18STD902Y67</t>
  </si>
  <si>
    <t>UnitIP19STD902Y67</t>
  </si>
  <si>
    <t>UnitIP20STD902Y67</t>
  </si>
  <si>
    <t>UnitIP21STD902Y67</t>
  </si>
  <si>
    <t>UnitIP22STD902Y67</t>
  </si>
  <si>
    <t>UnitIP23STD902Y67</t>
  </si>
  <si>
    <t>UnitIP24STD902Y67</t>
  </si>
  <si>
    <t>UnitIP25STD902Y67</t>
  </si>
  <si>
    <t>UnitIP26STD902Y67</t>
  </si>
  <si>
    <t>UnitIP27STD902Y67</t>
  </si>
  <si>
    <t>UnitIP28STD902Y67</t>
  </si>
  <si>
    <t>UnitIP29STD902Y67</t>
  </si>
  <si>
    <t>UnitIP30STD902Y67</t>
  </si>
  <si>
    <t>UnitIP31STD902Y67</t>
  </si>
  <si>
    <t>UnitIP32STD902Y67</t>
  </si>
  <si>
    <t>UnitIP33STD902Y67</t>
  </si>
  <si>
    <t>UnitIP34STD902Y67</t>
  </si>
  <si>
    <t>UnitIP35STD902Y67</t>
  </si>
  <si>
    <t>UnitIP36STD902Y67</t>
  </si>
  <si>
    <t>UnitIP37STD902Y67</t>
  </si>
  <si>
    <t>UnitIP38STD902Y67</t>
  </si>
  <si>
    <t>UnitIP39STD902Y67</t>
  </si>
  <si>
    <t>UnitIP40STD902Y67</t>
  </si>
  <si>
    <t>UnitIP41STD902Y67</t>
  </si>
  <si>
    <t>UnitIP42STD902Y67</t>
  </si>
  <si>
    <t>UnitIP43STD902Y67</t>
  </si>
  <si>
    <t>UnitIP44STD902Y67</t>
  </si>
  <si>
    <t>UnitIP45STD902Y67</t>
  </si>
  <si>
    <t>UnitIP46STD902Y67</t>
  </si>
  <si>
    <t>UnitIP47STD902Y67</t>
  </si>
  <si>
    <t>UnitIP48STD902Y67</t>
  </si>
  <si>
    <t>UnitIP49STD902Y67</t>
  </si>
  <si>
    <t>UnitIP50STD902Y67</t>
  </si>
  <si>
    <t>UnitIP51STD902Y67</t>
  </si>
  <si>
    <t>UnitIP52STD902Y67</t>
  </si>
  <si>
    <t>UnitIP53STD902Y67</t>
  </si>
  <si>
    <t>UnitIP54STD902Y67</t>
  </si>
  <si>
    <t>UnitIP55STD902Y67</t>
  </si>
  <si>
    <t>UnitIP56STD902Y67</t>
  </si>
  <si>
    <t>UnitIP57STD902Y67</t>
  </si>
  <si>
    <t>UnitIP58STD902Y67</t>
  </si>
  <si>
    <t>UnitIP59STD902Y67</t>
  </si>
  <si>
    <t>UnitIP60STD902Y67</t>
  </si>
  <si>
    <t>UnitIP61STD902Y67</t>
  </si>
  <si>
    <t>UnitIP62STD902Y67</t>
  </si>
  <si>
    <t>UnitIP63STD902Y67</t>
  </si>
  <si>
    <t>UnitIP64STD902Y67</t>
  </si>
  <si>
    <t>UnitIP65STD902Y67</t>
  </si>
  <si>
    <t>UnitIP66STD902Y67</t>
  </si>
  <si>
    <t>UnitIP15MGM302Y67</t>
  </si>
  <si>
    <t>UnitIP16MGM302Y67</t>
  </si>
  <si>
    <t>UnitIP17MGM302Y67</t>
  </si>
  <si>
    <t>UnitIP18MGM302Y67</t>
  </si>
  <si>
    <t>UnitIP19MGM302Y67</t>
  </si>
  <si>
    <t>UnitIP20MGM302Y67</t>
  </si>
  <si>
    <t>UnitIP21MGM302Y67</t>
  </si>
  <si>
    <t>UnitIP22MGM302Y67</t>
  </si>
  <si>
    <t>UnitIP23MGM302Y67</t>
  </si>
  <si>
    <t>UnitIP24MGM302Y67</t>
  </si>
  <si>
    <t>UnitIP25MGM302Y67</t>
  </si>
  <si>
    <t>UnitIP26MGM302Y67</t>
  </si>
  <si>
    <t>UnitIP27MGM302Y67</t>
  </si>
  <si>
    <t>UnitIP28MGM302Y67</t>
  </si>
  <si>
    <t>UnitIP29MGM302Y67</t>
  </si>
  <si>
    <t>UnitIP30MGM302Y67</t>
  </si>
  <si>
    <t>UnitIP31MGM302Y67</t>
  </si>
  <si>
    <t>UnitIP32MGM302Y67</t>
  </si>
  <si>
    <t>UnitIP33MGM302Y67</t>
  </si>
  <si>
    <t>UnitIP34MGM302Y67</t>
  </si>
  <si>
    <t>UnitIP35MGM302Y67</t>
  </si>
  <si>
    <t>UnitIP36MGM302Y67</t>
  </si>
  <si>
    <t>UnitIP37MGM302Y67</t>
  </si>
  <si>
    <t>UnitIP38MGM302Y67</t>
  </si>
  <si>
    <t>UnitIP39MGM302Y67</t>
  </si>
  <si>
    <t>UnitIP40MGM302Y67</t>
  </si>
  <si>
    <t>UnitIP41MGM302Y67</t>
  </si>
  <si>
    <t>UnitIP42MGM302Y67</t>
  </si>
  <si>
    <t>UnitIP43MGM302Y67</t>
  </si>
  <si>
    <t>UnitIP44MGM302Y67</t>
  </si>
  <si>
    <t>UnitIP45MGM302Y67</t>
  </si>
  <si>
    <t>UnitIP46MGM302Y67</t>
  </si>
  <si>
    <t>UnitIP47MGM302Y67</t>
  </si>
  <si>
    <t>UnitIP48MGM302Y67</t>
  </si>
  <si>
    <t>UnitIP49MGM302Y67</t>
  </si>
  <si>
    <t>UnitIP50MGM302Y67</t>
  </si>
  <si>
    <t>UnitIP51MGM302Y67</t>
  </si>
  <si>
    <t>UnitIP52MGM302Y67</t>
  </si>
  <si>
    <t>UnitIP53MGM302Y67</t>
  </si>
  <si>
    <t>UnitIP54MGM302Y67</t>
  </si>
  <si>
    <t>UnitIP55MGM302Y67</t>
  </si>
  <si>
    <t>UnitIP56MGM302Y67</t>
  </si>
  <si>
    <t>UnitIP57MGM302Y67</t>
  </si>
  <si>
    <t>UnitIP58MGM302Y67</t>
  </si>
  <si>
    <t>UnitIP59MGM302Y67</t>
  </si>
  <si>
    <t>UnitIP60MGM302Y67</t>
  </si>
  <si>
    <t>UnitIP61MGM302Y67</t>
  </si>
  <si>
    <t>UnitIP62MGM302Y67</t>
  </si>
  <si>
    <t>UnitIP63MGM302Y67</t>
  </si>
  <si>
    <t>UnitIP64MGM302Y67</t>
  </si>
  <si>
    <t>UnitIP65MGM302Y67</t>
  </si>
  <si>
    <t>UnitIP66MGM302Y67</t>
  </si>
  <si>
    <t>UnitIP15MGM602Y67</t>
  </si>
  <si>
    <t>UnitIP16MGM602Y67</t>
  </si>
  <si>
    <t>UnitIP17MGM602Y67</t>
  </si>
  <si>
    <t>UnitIP18MGM602Y67</t>
  </si>
  <si>
    <t>UnitIP19MGM602Y67</t>
  </si>
  <si>
    <t>UnitIP20MGM602Y67</t>
  </si>
  <si>
    <t>UnitIP21MGM602Y67</t>
  </si>
  <si>
    <t>UnitIP22MGM602Y67</t>
  </si>
  <si>
    <t>UnitIP23MGM602Y67</t>
  </si>
  <si>
    <t>UnitIP24MGM602Y67</t>
  </si>
  <si>
    <t>UnitIP25MGM602Y67</t>
  </si>
  <si>
    <t>UnitIP26MGM602Y67</t>
  </si>
  <si>
    <t>UnitIP27MGM602Y67</t>
  </si>
  <si>
    <t>UnitIP28MGM602Y67</t>
  </si>
  <si>
    <t>UnitIP29MGM602Y67</t>
  </si>
  <si>
    <t>UnitIP30MGM602Y67</t>
  </si>
  <si>
    <t>UnitIP31MGM602Y67</t>
  </si>
  <si>
    <t>UnitIP32MGM602Y67</t>
  </si>
  <si>
    <t>UnitIP33MGM602Y67</t>
  </si>
  <si>
    <t>UnitIP34MGM602Y67</t>
  </si>
  <si>
    <t>UnitIP35MGM602Y67</t>
  </si>
  <si>
    <t>UnitIP36MGM602Y67</t>
  </si>
  <si>
    <t>UnitIP37MGM602Y67</t>
  </si>
  <si>
    <t>UnitIP38MGM602Y67</t>
  </si>
  <si>
    <t>UnitIP39MGM602Y67</t>
  </si>
  <si>
    <t>UnitIP40MGM602Y67</t>
  </si>
  <si>
    <t>UnitIP41MGM602Y67</t>
  </si>
  <si>
    <t>UnitIP42MGM602Y67</t>
  </si>
  <si>
    <t>UnitIP43MGM602Y67</t>
  </si>
  <si>
    <t>UnitIP44MGM602Y67</t>
  </si>
  <si>
    <t>UnitIP45MGM602Y67</t>
  </si>
  <si>
    <t>UnitIP46MGM602Y67</t>
  </si>
  <si>
    <t>UnitIP47MGM602Y67</t>
  </si>
  <si>
    <t>UnitIP48MGM602Y67</t>
  </si>
  <si>
    <t>UnitIP49MGM602Y67</t>
  </si>
  <si>
    <t>UnitIP50MGM602Y67</t>
  </si>
  <si>
    <t>UnitIP51MGM602Y67</t>
  </si>
  <si>
    <t>UnitIP52MGM602Y67</t>
  </si>
  <si>
    <t>UnitIP53MGM602Y67</t>
  </si>
  <si>
    <t>UnitIP54MGM602Y67</t>
  </si>
  <si>
    <t>UnitIP55MGM602Y67</t>
  </si>
  <si>
    <t>UnitIP56MGM602Y67</t>
  </si>
  <si>
    <t>UnitIP57MGM602Y67</t>
  </si>
  <si>
    <t>UnitIP58MGM602Y67</t>
  </si>
  <si>
    <t>UnitIP59MGM602Y67</t>
  </si>
  <si>
    <t>UnitIP60MGM602Y67</t>
  </si>
  <si>
    <t>UnitIP61MGM602Y67</t>
  </si>
  <si>
    <t>UnitIP62MGM602Y67</t>
  </si>
  <si>
    <t>UnitIP63MGM602Y67</t>
  </si>
  <si>
    <t>UnitIP64MGM602Y67</t>
  </si>
  <si>
    <t>UnitIP65MGM602Y67</t>
  </si>
  <si>
    <t>UnitIP66MGM602Y67</t>
  </si>
  <si>
    <t>UnitIP15MGM902Y67</t>
  </si>
  <si>
    <t>UnitIP16MGM902Y67</t>
  </si>
  <si>
    <t>UnitIP17MGM902Y67</t>
  </si>
  <si>
    <t>UnitIP18MGM902Y67</t>
  </si>
  <si>
    <t>UnitIP19MGM902Y67</t>
  </si>
  <si>
    <t>UnitIP20MGM902Y67</t>
  </si>
  <si>
    <t>UnitIP21MGM902Y67</t>
  </si>
  <si>
    <t>UnitIP22MGM902Y67</t>
  </si>
  <si>
    <t>UnitIP23MGM902Y67</t>
  </si>
  <si>
    <t>UnitIP24MGM902Y67</t>
  </si>
  <si>
    <t>UnitIP25MGM902Y67</t>
  </si>
  <si>
    <t>UnitIP26MGM902Y67</t>
  </si>
  <si>
    <t>UnitIP27MGM902Y67</t>
  </si>
  <si>
    <t>UnitIP28MGM902Y67</t>
  </si>
  <si>
    <t>UnitIP29MGM902Y67</t>
  </si>
  <si>
    <t>UnitIP30MGM902Y67</t>
  </si>
  <si>
    <t>UnitIP31MGM902Y67</t>
  </si>
  <si>
    <t>UnitIP32MGM902Y67</t>
  </si>
  <si>
    <t>UnitIP33MGM902Y67</t>
  </si>
  <si>
    <t>UnitIP34MGM902Y67</t>
  </si>
  <si>
    <t>UnitIP35MGM902Y67</t>
  </si>
  <si>
    <t>UnitIP36MGM902Y67</t>
  </si>
  <si>
    <t>UnitIP37MGM902Y67</t>
  </si>
  <si>
    <t>UnitIP38MGM902Y67</t>
  </si>
  <si>
    <t>UnitIP39MGM902Y67</t>
  </si>
  <si>
    <t>UnitIP40MGM902Y67</t>
  </si>
  <si>
    <t>UnitIP41MGM902Y67</t>
  </si>
  <si>
    <t>UnitIP42MGM902Y67</t>
  </si>
  <si>
    <t>UnitIP43MGM902Y67</t>
  </si>
  <si>
    <t>UnitIP44MGM902Y67</t>
  </si>
  <si>
    <t>UnitIP45MGM902Y67</t>
  </si>
  <si>
    <t>UnitIP46MGM902Y67</t>
  </si>
  <si>
    <t>UnitIP47MGM902Y67</t>
  </si>
  <si>
    <t>UnitIP48MGM902Y67</t>
  </si>
  <si>
    <t>UnitIP49MGM902Y67</t>
  </si>
  <si>
    <t>UnitIP50MGM902Y67</t>
  </si>
  <si>
    <t>UnitIP51MGM902Y67</t>
  </si>
  <si>
    <t>UnitIP52MGM902Y67</t>
  </si>
  <si>
    <t>UnitIP53MGM902Y67</t>
  </si>
  <si>
    <t>UnitIP54MGM902Y67</t>
  </si>
  <si>
    <t>UnitIP55MGM902Y67</t>
  </si>
  <si>
    <t>UnitIP56MGM902Y67</t>
  </si>
  <si>
    <t>UnitIP57MGM902Y67</t>
  </si>
  <si>
    <t>UnitIP58MGM902Y67</t>
  </si>
  <si>
    <t>UnitIP59MGM902Y67</t>
  </si>
  <si>
    <t>UnitIP60MGM902Y67</t>
  </si>
  <si>
    <t>UnitIP61MGM902Y67</t>
  </si>
  <si>
    <t>UnitIP62MGM902Y67</t>
  </si>
  <si>
    <t>UnitIP63MGM902Y67</t>
  </si>
  <si>
    <t>UnitIP64MGM902Y67</t>
  </si>
  <si>
    <t>UnitIP65MGM902Y67</t>
  </si>
  <si>
    <t>UnitIP66MGM902Y67</t>
  </si>
  <si>
    <t>UnitIP15STD302Y60</t>
  </si>
  <si>
    <t>UnitIP16STD302Y60</t>
  </si>
  <si>
    <t>UnitIP17STD302Y60</t>
  </si>
  <si>
    <t>UnitIP18STD302Y60</t>
  </si>
  <si>
    <t>UnitIP19STD302Y60</t>
  </si>
  <si>
    <t>UnitIP20STD302Y60</t>
  </si>
  <si>
    <t>UnitIP21STD302Y60</t>
  </si>
  <si>
    <t>UnitIP22STD302Y60</t>
  </si>
  <si>
    <t>UnitIP23STD302Y60</t>
  </si>
  <si>
    <t>UnitIP24STD302Y60</t>
  </si>
  <si>
    <t>UnitIP25STD302Y60</t>
  </si>
  <si>
    <t>UnitIP26STD302Y60</t>
  </si>
  <si>
    <t>UnitIP27STD302Y60</t>
  </si>
  <si>
    <t>UnitIP28STD302Y60</t>
  </si>
  <si>
    <t>UnitIP29STD302Y60</t>
  </si>
  <si>
    <t>UnitIP30STD302Y60</t>
  </si>
  <si>
    <t>UnitIP31STD302Y60</t>
  </si>
  <si>
    <t>UnitIP32STD302Y60</t>
  </si>
  <si>
    <t>UnitIP33STD302Y60</t>
  </si>
  <si>
    <t>UnitIP34STD302Y60</t>
  </si>
  <si>
    <t>UnitIP35STD302Y60</t>
  </si>
  <si>
    <t>UnitIP36STD302Y60</t>
  </si>
  <si>
    <t>UnitIP37STD302Y60</t>
  </si>
  <si>
    <t>UnitIP38STD302Y60</t>
  </si>
  <si>
    <t>UnitIP39STD302Y60</t>
  </si>
  <si>
    <t>UnitIP40STD302Y60</t>
  </si>
  <si>
    <t>UnitIP41STD302Y60</t>
  </si>
  <si>
    <t>UnitIP42STD302Y60</t>
  </si>
  <si>
    <t>UnitIP43STD302Y60</t>
  </si>
  <si>
    <t>UnitIP44STD302Y60</t>
  </si>
  <si>
    <t>UnitIP45STD302Y60</t>
  </si>
  <si>
    <t>UnitIP46STD302Y60</t>
  </si>
  <si>
    <t>UnitIP47STD302Y60</t>
  </si>
  <si>
    <t>UnitIP48STD302Y60</t>
  </si>
  <si>
    <t>UnitIP49STD302Y60</t>
  </si>
  <si>
    <t>UnitIP50STD302Y60</t>
  </si>
  <si>
    <t>UnitIP51STD302Y60</t>
  </si>
  <si>
    <t>UnitIP52STD302Y60</t>
  </si>
  <si>
    <t>UnitIP53STD302Y60</t>
  </si>
  <si>
    <t>UnitIP54STD302Y60</t>
  </si>
  <si>
    <t>UnitIP55STD302Y60</t>
  </si>
  <si>
    <t>UnitIP56STD302Y60</t>
  </si>
  <si>
    <t>UnitIP57STD302Y60</t>
  </si>
  <si>
    <t>UnitIP58STD302Y60</t>
  </si>
  <si>
    <t>UnitIP59STD302Y60</t>
  </si>
  <si>
    <t>UnitIP60STD302Y60</t>
  </si>
  <si>
    <t>UnitIP61STD302Y60</t>
  </si>
  <si>
    <t>UnitIP62STD302Y60</t>
  </si>
  <si>
    <t>UnitIP63STD302Y60</t>
  </si>
  <si>
    <t>UnitIP64STD302Y60</t>
  </si>
  <si>
    <t>UnitIP65STD302Y60</t>
  </si>
  <si>
    <t>UnitIP66STD302Y60</t>
  </si>
  <si>
    <t>UnitIP15STD602Y60</t>
  </si>
  <si>
    <t>UnitIP16STD602Y60</t>
  </si>
  <si>
    <t>UnitIP17STD602Y60</t>
  </si>
  <si>
    <t>UnitIP18STD602Y60</t>
  </si>
  <si>
    <t>UnitIP19STD602Y60</t>
  </si>
  <si>
    <t>UnitIP20STD602Y60</t>
  </si>
  <si>
    <t>UnitIP21STD602Y60</t>
  </si>
  <si>
    <t>UnitIP22STD602Y60</t>
  </si>
  <si>
    <t>UnitIP23STD602Y60</t>
  </si>
  <si>
    <t>UnitIP24STD602Y60</t>
  </si>
  <si>
    <t>UnitIP25STD602Y60</t>
  </si>
  <si>
    <t>UnitIP26STD602Y60</t>
  </si>
  <si>
    <t>UnitIP27STD602Y60</t>
  </si>
  <si>
    <t>UnitIP28STD602Y60</t>
  </si>
  <si>
    <t>UnitIP29STD602Y60</t>
  </si>
  <si>
    <t>UnitIP30STD602Y60</t>
  </si>
  <si>
    <t>UnitIP31STD602Y60</t>
  </si>
  <si>
    <t>UnitIP32STD602Y60</t>
  </si>
  <si>
    <t>UnitIP33STD602Y60</t>
  </si>
  <si>
    <t>UnitIP34STD602Y60</t>
  </si>
  <si>
    <t>UnitIP35STD602Y60</t>
  </si>
  <si>
    <t>UnitIP36STD602Y60</t>
  </si>
  <si>
    <t>UnitIP37STD602Y60</t>
  </si>
  <si>
    <t>UnitIP38STD602Y60</t>
  </si>
  <si>
    <t>UnitIP39STD602Y60</t>
  </si>
  <si>
    <t>UnitIP40STD602Y60</t>
  </si>
  <si>
    <t>UnitIP41STD602Y60</t>
  </si>
  <si>
    <t>UnitIP42STD602Y60</t>
  </si>
  <si>
    <t>UnitIP43STD602Y60</t>
  </si>
  <si>
    <t>UnitIP44STD602Y60</t>
  </si>
  <si>
    <t>UnitIP45STD602Y60</t>
  </si>
  <si>
    <t>UnitIP46STD602Y60</t>
  </si>
  <si>
    <t>UnitIP47STD602Y60</t>
  </si>
  <si>
    <t>UnitIP48STD602Y60</t>
  </si>
  <si>
    <t>UnitIP49STD602Y60</t>
  </si>
  <si>
    <t>UnitIP50STD602Y60</t>
  </si>
  <si>
    <t>UnitIP51STD602Y60</t>
  </si>
  <si>
    <t>UnitIP52STD602Y60</t>
  </si>
  <si>
    <t>UnitIP53STD602Y60</t>
  </si>
  <si>
    <t>UnitIP54STD602Y60</t>
  </si>
  <si>
    <t>UnitIP55STD602Y60</t>
  </si>
  <si>
    <t>UnitIP56STD602Y60</t>
  </si>
  <si>
    <t>UnitIP57STD602Y60</t>
  </si>
  <si>
    <t>UnitIP58STD602Y60</t>
  </si>
  <si>
    <t>UnitIP59STD602Y60</t>
  </si>
  <si>
    <t>UnitIP60STD602Y60</t>
  </si>
  <si>
    <t>UnitIP61STD602Y60</t>
  </si>
  <si>
    <t>UnitIP62STD602Y60</t>
  </si>
  <si>
    <t>UnitIP63STD602Y60</t>
  </si>
  <si>
    <t>UnitIP64STD602Y60</t>
  </si>
  <si>
    <t>UnitIP65STD602Y60</t>
  </si>
  <si>
    <t>UnitIP66STD602Y60</t>
  </si>
  <si>
    <t>UnitIP15STD902Y60</t>
  </si>
  <si>
    <t>UnitIP16STD902Y60</t>
  </si>
  <si>
    <t>UnitIP17STD902Y60</t>
  </si>
  <si>
    <t>UnitIP18STD902Y60</t>
  </si>
  <si>
    <t>UnitIP19STD902Y60</t>
  </si>
  <si>
    <t>UnitIP20STD902Y60</t>
  </si>
  <si>
    <t>UnitIP21STD902Y60</t>
  </si>
  <si>
    <t>UnitIP22STD902Y60</t>
  </si>
  <si>
    <t>UnitIP23STD902Y60</t>
  </si>
  <si>
    <t>UnitIP24STD902Y60</t>
  </si>
  <si>
    <t>UnitIP25STD902Y60</t>
  </si>
  <si>
    <t>UnitIP26STD902Y60</t>
  </si>
  <si>
    <t>UnitIP27STD902Y60</t>
  </si>
  <si>
    <t>UnitIP28STD902Y60</t>
  </si>
  <si>
    <t>UnitIP29STD902Y60</t>
  </si>
  <si>
    <t>UnitIP30STD902Y60</t>
  </si>
  <si>
    <t>UnitIP31STD902Y60</t>
  </si>
  <si>
    <t>UnitIP32STD902Y60</t>
  </si>
  <si>
    <t>UnitIP33STD902Y60</t>
  </si>
  <si>
    <t>UnitIP34STD902Y60</t>
  </si>
  <si>
    <t>UnitIP35STD902Y60</t>
  </si>
  <si>
    <t>UnitIP36STD902Y60</t>
  </si>
  <si>
    <t>UnitIP37STD902Y60</t>
  </si>
  <si>
    <t>UnitIP38STD902Y60</t>
  </si>
  <si>
    <t>UnitIP39STD902Y60</t>
  </si>
  <si>
    <t>UnitIP40STD902Y60</t>
  </si>
  <si>
    <t>UnitIP41STD902Y60</t>
  </si>
  <si>
    <t>UnitIP42STD902Y60</t>
  </si>
  <si>
    <t>UnitIP43STD902Y60</t>
  </si>
  <si>
    <t>UnitIP44STD902Y60</t>
  </si>
  <si>
    <t>UnitIP45STD902Y60</t>
  </si>
  <si>
    <t>UnitIP46STD902Y60</t>
  </si>
  <si>
    <t>UnitIP47STD902Y60</t>
  </si>
  <si>
    <t>UnitIP48STD902Y60</t>
  </si>
  <si>
    <t>UnitIP49STD902Y60</t>
  </si>
  <si>
    <t>UnitIP50STD902Y60</t>
  </si>
  <si>
    <t>UnitIP51STD902Y60</t>
  </si>
  <si>
    <t>UnitIP52STD902Y60</t>
  </si>
  <si>
    <t>UnitIP53STD902Y60</t>
  </si>
  <si>
    <t>UnitIP54STD902Y60</t>
  </si>
  <si>
    <t>UnitIP55STD902Y60</t>
  </si>
  <si>
    <t>UnitIP56STD902Y60</t>
  </si>
  <si>
    <t>UnitIP57STD902Y60</t>
  </si>
  <si>
    <t>UnitIP58STD902Y60</t>
  </si>
  <si>
    <t>UnitIP59STD902Y60</t>
  </si>
  <si>
    <t>UnitIP60STD902Y60</t>
  </si>
  <si>
    <t>UnitIP61STD902Y60</t>
  </si>
  <si>
    <t>UnitIP62STD902Y60</t>
  </si>
  <si>
    <t>UnitIP63STD902Y60</t>
  </si>
  <si>
    <t>UnitIP64STD902Y60</t>
  </si>
  <si>
    <t>UnitIP65STD902Y60</t>
  </si>
  <si>
    <t>UnitIP66STD902Y60</t>
  </si>
  <si>
    <t>UnitIP15MGM302Y60</t>
  </si>
  <si>
    <t>UnitIP16MGM302Y60</t>
  </si>
  <si>
    <t>UnitIP17MGM302Y60</t>
  </si>
  <si>
    <t>UnitIP18MGM302Y60</t>
  </si>
  <si>
    <t>UnitIP19MGM302Y60</t>
  </si>
  <si>
    <t>UnitIP20MGM302Y60</t>
  </si>
  <si>
    <t>UnitIP21MGM302Y60</t>
  </si>
  <si>
    <t>UnitIP22MGM302Y60</t>
  </si>
  <si>
    <t>UnitIP23MGM302Y60</t>
  </si>
  <si>
    <t>UnitIP24MGM302Y60</t>
  </si>
  <si>
    <t>UnitIP25MGM302Y60</t>
  </si>
  <si>
    <t>UnitIP26MGM302Y60</t>
  </si>
  <si>
    <t>UnitIP27MGM302Y60</t>
  </si>
  <si>
    <t>UnitIP28MGM302Y60</t>
  </si>
  <si>
    <t>UnitIP29MGM302Y60</t>
  </si>
  <si>
    <t>UnitIP30MGM302Y60</t>
  </si>
  <si>
    <t>UnitIP31MGM302Y60</t>
  </si>
  <si>
    <t>UnitIP32MGM302Y60</t>
  </si>
  <si>
    <t>UnitIP33MGM302Y60</t>
  </si>
  <si>
    <t>UnitIP34MGM302Y60</t>
  </si>
  <si>
    <t>UnitIP35MGM302Y60</t>
  </si>
  <si>
    <t>UnitIP36MGM302Y60</t>
  </si>
  <si>
    <t>UnitIP37MGM302Y60</t>
  </si>
  <si>
    <t>UnitIP38MGM302Y60</t>
  </si>
  <si>
    <t>UnitIP39MGM302Y60</t>
  </si>
  <si>
    <t>UnitIP40MGM302Y60</t>
  </si>
  <si>
    <t>UnitIP41MGM302Y60</t>
  </si>
  <si>
    <t>UnitIP42MGM302Y60</t>
  </si>
  <si>
    <t>UnitIP43MGM302Y60</t>
  </si>
  <si>
    <t>UnitIP44MGM302Y60</t>
  </si>
  <si>
    <t>UnitIP45MGM302Y60</t>
  </si>
  <si>
    <t>UnitIP46MGM302Y60</t>
  </si>
  <si>
    <t>UnitIP47MGM302Y60</t>
  </si>
  <si>
    <t>UnitIP48MGM302Y60</t>
  </si>
  <si>
    <t>UnitIP49MGM302Y60</t>
  </si>
  <si>
    <t>UnitIP50MGM302Y60</t>
  </si>
  <si>
    <t>UnitIP51MGM302Y60</t>
  </si>
  <si>
    <t>UnitIP52MGM302Y60</t>
  </si>
  <si>
    <t>UnitIP53MGM302Y60</t>
  </si>
  <si>
    <t>UnitIP54MGM302Y60</t>
  </si>
  <si>
    <t>UnitIP55MGM302Y60</t>
  </si>
  <si>
    <t>UnitIP56MGM302Y60</t>
  </si>
  <si>
    <t>UnitIP57MGM302Y60</t>
  </si>
  <si>
    <t>UnitIP58MGM302Y60</t>
  </si>
  <si>
    <t>UnitIP59MGM302Y60</t>
  </si>
  <si>
    <t>UnitIP60MGM302Y60</t>
  </si>
  <si>
    <t>UnitIP61MGM302Y60</t>
  </si>
  <si>
    <t>UnitIP62MGM302Y60</t>
  </si>
  <si>
    <t>UnitIP63MGM302Y60</t>
  </si>
  <si>
    <t>UnitIP64MGM302Y60</t>
  </si>
  <si>
    <t>UnitIP65MGM302Y60</t>
  </si>
  <si>
    <t>UnitIP66MGM302Y60</t>
  </si>
  <si>
    <t>UnitIP15MGM602Y60</t>
  </si>
  <si>
    <t>UnitIP16MGM602Y60</t>
  </si>
  <si>
    <t>UnitIP17MGM602Y60</t>
  </si>
  <si>
    <t>UnitIP18MGM602Y60</t>
  </si>
  <si>
    <t>UnitIP19MGM602Y60</t>
  </si>
  <si>
    <t>UnitIP20MGM602Y60</t>
  </si>
  <si>
    <t>UnitIP21MGM602Y60</t>
  </si>
  <si>
    <t>UnitIP22MGM602Y60</t>
  </si>
  <si>
    <t>UnitIP23MGM602Y60</t>
  </si>
  <si>
    <t>UnitIP24MGM602Y60</t>
  </si>
  <si>
    <t>UnitIP25MGM602Y60</t>
  </si>
  <si>
    <t>UnitIP26MGM602Y60</t>
  </si>
  <si>
    <t>UnitIP27MGM602Y60</t>
  </si>
  <si>
    <t>UnitIP28MGM602Y60</t>
  </si>
  <si>
    <t>UnitIP29MGM602Y60</t>
  </si>
  <si>
    <t>UnitIP30MGM602Y60</t>
  </si>
  <si>
    <t>UnitIP31MGM602Y60</t>
  </si>
  <si>
    <t>UnitIP32MGM602Y60</t>
  </si>
  <si>
    <t>UnitIP33MGM602Y60</t>
  </si>
  <si>
    <t>UnitIP34MGM602Y60</t>
  </si>
  <si>
    <t>UnitIP35MGM602Y60</t>
  </si>
  <si>
    <t>UnitIP36MGM602Y60</t>
  </si>
  <si>
    <t>UnitIP37MGM602Y60</t>
  </si>
  <si>
    <t>UnitIP38MGM602Y60</t>
  </si>
  <si>
    <t>UnitIP39MGM602Y60</t>
  </si>
  <si>
    <t>UnitIP40MGM602Y60</t>
  </si>
  <si>
    <t>UnitIP41MGM602Y60</t>
  </si>
  <si>
    <t>UnitIP42MGM602Y60</t>
  </si>
  <si>
    <t>UnitIP43MGM602Y60</t>
  </si>
  <si>
    <t>UnitIP44MGM602Y60</t>
  </si>
  <si>
    <t>UnitIP45MGM602Y60</t>
  </si>
  <si>
    <t>UnitIP46MGM602Y60</t>
  </si>
  <si>
    <t>UnitIP47MGM602Y60</t>
  </si>
  <si>
    <t>UnitIP48MGM602Y60</t>
  </si>
  <si>
    <t>UnitIP49MGM602Y60</t>
  </si>
  <si>
    <t>UnitIP50MGM602Y60</t>
  </si>
  <si>
    <t>UnitIP51MGM602Y60</t>
  </si>
  <si>
    <t>UnitIP52MGM602Y60</t>
  </si>
  <si>
    <t>UnitIP53MGM602Y60</t>
  </si>
  <si>
    <t>UnitIP54MGM602Y60</t>
  </si>
  <si>
    <t>UnitIP55MGM602Y60</t>
  </si>
  <si>
    <t>UnitIP56MGM602Y60</t>
  </si>
  <si>
    <t>UnitIP57MGM602Y60</t>
  </si>
  <si>
    <t>UnitIP58MGM602Y60</t>
  </si>
  <si>
    <t>UnitIP59MGM602Y60</t>
  </si>
  <si>
    <t>UnitIP60MGM602Y60</t>
  </si>
  <si>
    <t>UnitIP61MGM602Y60</t>
  </si>
  <si>
    <t>UnitIP62MGM602Y60</t>
  </si>
  <si>
    <t>UnitIP63MGM602Y60</t>
  </si>
  <si>
    <t>UnitIP64MGM602Y60</t>
  </si>
  <si>
    <t>UnitIP65MGM602Y60</t>
  </si>
  <si>
    <t>UnitIP66MGM602Y60</t>
  </si>
  <si>
    <t>UnitIP15MGM902Y60</t>
  </si>
  <si>
    <t>UnitIP16MGM902Y60</t>
  </si>
  <si>
    <t>UnitIP17MGM902Y60</t>
  </si>
  <si>
    <t>UnitIP18MGM902Y60</t>
  </si>
  <si>
    <t>UnitIP19MGM902Y60</t>
  </si>
  <si>
    <t>UnitIP20MGM902Y60</t>
  </si>
  <si>
    <t>UnitIP21MGM902Y60</t>
  </si>
  <si>
    <t>UnitIP22MGM902Y60</t>
  </si>
  <si>
    <t>UnitIP23MGM902Y60</t>
  </si>
  <si>
    <t>UnitIP24MGM902Y60</t>
  </si>
  <si>
    <t>UnitIP25MGM902Y60</t>
  </si>
  <si>
    <t>UnitIP26MGM902Y60</t>
  </si>
  <si>
    <t>UnitIP27MGM902Y60</t>
  </si>
  <si>
    <t>UnitIP28MGM902Y60</t>
  </si>
  <si>
    <t>UnitIP29MGM902Y60</t>
  </si>
  <si>
    <t>UnitIP30MGM902Y60</t>
  </si>
  <si>
    <t>UnitIP31MGM902Y60</t>
  </si>
  <si>
    <t>UnitIP32MGM902Y60</t>
  </si>
  <si>
    <t>UnitIP33MGM902Y60</t>
  </si>
  <si>
    <t>UnitIP34MGM902Y60</t>
  </si>
  <si>
    <t>UnitIP35MGM902Y60</t>
  </si>
  <si>
    <t>UnitIP36MGM902Y60</t>
  </si>
  <si>
    <t>UnitIP37MGM902Y60</t>
  </si>
  <si>
    <t>UnitIP38MGM902Y60</t>
  </si>
  <si>
    <t>UnitIP39MGM902Y60</t>
  </si>
  <si>
    <t>UnitIP40MGM902Y60</t>
  </si>
  <si>
    <t>UnitIP41MGM902Y60</t>
  </si>
  <si>
    <t>UnitIP42MGM902Y60</t>
  </si>
  <si>
    <t>UnitIP43MGM902Y60</t>
  </si>
  <si>
    <t>UnitIP44MGM902Y60</t>
  </si>
  <si>
    <t>UnitIP45MGM902Y60</t>
  </si>
  <si>
    <t>UnitIP46MGM902Y60</t>
  </si>
  <si>
    <t>UnitIP47MGM902Y60</t>
  </si>
  <si>
    <t>UnitIP48MGM902Y60</t>
  </si>
  <si>
    <t>UnitIP49MGM902Y60</t>
  </si>
  <si>
    <t>UnitIP50MGM902Y60</t>
  </si>
  <si>
    <t>UnitIP51MGM902Y60</t>
  </si>
  <si>
    <t>UnitIP52MGM902Y60</t>
  </si>
  <si>
    <t>UnitIP53MGM902Y60</t>
  </si>
  <si>
    <t>UnitIP54MGM902Y60</t>
  </si>
  <si>
    <t>UnitIP55MGM902Y60</t>
  </si>
  <si>
    <t>UnitIP56MGM902Y60</t>
  </si>
  <si>
    <t>UnitIP57MGM902Y60</t>
  </si>
  <si>
    <t>UnitIP58MGM902Y60</t>
  </si>
  <si>
    <t>UnitIP59MGM902Y60</t>
  </si>
  <si>
    <t>UnitIP60MGM902Y60</t>
  </si>
  <si>
    <t>UnitIP61MGM902Y60</t>
  </si>
  <si>
    <t>UnitIP62MGM902Y60</t>
  </si>
  <si>
    <t>UnitIP63MGM902Y60</t>
  </si>
  <si>
    <t>UnitIP64MGM902Y60</t>
  </si>
  <si>
    <t>UnitIP65MGM902Y60</t>
  </si>
  <si>
    <t>UnitIP66MGM902Y60</t>
  </si>
  <si>
    <t>DOB</t>
  </si>
  <si>
    <t>Sum Insured</t>
  </si>
  <si>
    <t>Product</t>
  </si>
  <si>
    <t>Occupation</t>
  </si>
  <si>
    <t>Actor</t>
  </si>
  <si>
    <t>Premium Rate</t>
  </si>
  <si>
    <t>Occ_Scale</t>
  </si>
  <si>
    <t>TPD_Occ_Class</t>
  </si>
  <si>
    <t>Abalone Diver</t>
  </si>
  <si>
    <t>Abattoir Inspector</t>
  </si>
  <si>
    <t>Abattoir Slaughterman</t>
  </si>
  <si>
    <t>Abattoir Supervisor [&gt;10% manual]</t>
  </si>
  <si>
    <t>Abattoir Worker</t>
  </si>
  <si>
    <t>Able Seaman/Woman</t>
  </si>
  <si>
    <t>Accountant [degree qualified / registered CPA ]</t>
  </si>
  <si>
    <t>Accountant [not degree qualified]</t>
  </si>
  <si>
    <t>Accounting Clerk</t>
  </si>
  <si>
    <t>Account Manager [100% office based]</t>
  </si>
  <si>
    <t>Account Manager [other]</t>
  </si>
  <si>
    <t>Accounts Clerk</t>
  </si>
  <si>
    <t>Acrobats</t>
  </si>
  <si>
    <t>Actress</t>
  </si>
  <si>
    <t>Actuary</t>
  </si>
  <si>
    <t>Acupuncturist [not registered in Australia]</t>
  </si>
  <si>
    <t>Acupuncturist [registered in Australia]</t>
  </si>
  <si>
    <t>Admin Assistant</t>
  </si>
  <si>
    <t>Admin Manager [income &lt;$120k or &lt;10 staff]</t>
  </si>
  <si>
    <t>Admin Manager [income &gt;$120k &amp; &gt;10 staff]</t>
  </si>
  <si>
    <t>Admin Supervisor [office only]</t>
  </si>
  <si>
    <t>Administration Manager [income &lt;$120k or &lt;10 staff]</t>
  </si>
  <si>
    <t>Administration Manager [income &gt;$120k &amp; &gt;10 staff]</t>
  </si>
  <si>
    <t>Administration Supervisor [office only]</t>
  </si>
  <si>
    <t>Administrative Assistant</t>
  </si>
  <si>
    <t>Admissions Clerk</t>
  </si>
  <si>
    <t>Adult Migrant Teacher</t>
  </si>
  <si>
    <t>Advertising Account Executive [income &lt;$120k]</t>
  </si>
  <si>
    <t>Advertising Account Executive [income &gt;$120k ]</t>
  </si>
  <si>
    <t>Advertising Agency Principal</t>
  </si>
  <si>
    <t>Advertising Agent</t>
  </si>
  <si>
    <t>Advertising Executive [income &lt;$120k]</t>
  </si>
  <si>
    <t>Advertising Executive [income &gt;$120k]</t>
  </si>
  <si>
    <t>Aerobic [instructor]</t>
  </si>
  <si>
    <t>Aeronautical Engineer</t>
  </si>
  <si>
    <t>Aeronautical Telecommunications Officer</t>
  </si>
  <si>
    <t>Aerospace Engineer</t>
  </si>
  <si>
    <t>Agent [advertising]</t>
  </si>
  <si>
    <t>Agent [betting / TAB]</t>
  </si>
  <si>
    <t>Agent [commodities]</t>
  </si>
  <si>
    <t>Agent [employment]</t>
  </si>
  <si>
    <t>Agent [insurance]</t>
  </si>
  <si>
    <t>Agent [other]</t>
  </si>
  <si>
    <t>Agent [private detective - other]</t>
  </si>
  <si>
    <t>Agent [private detective - surveillance/interviews only]</t>
  </si>
  <si>
    <t>Agent [real estate]</t>
  </si>
  <si>
    <t>Agent [repossession]</t>
  </si>
  <si>
    <t>Agent [stock and station]</t>
  </si>
  <si>
    <t>Agricultural Adviser [site visits - no manual work]</t>
  </si>
  <si>
    <t>Agricultural Adviser [site visits - with manual work]</t>
  </si>
  <si>
    <t>Agricultural and Resource Economist [site visits - no manual work]</t>
  </si>
  <si>
    <t>Agricultural Biotechnologist [site visits - no manual work]</t>
  </si>
  <si>
    <t>Agricultural Consultant [site visits - no manual work]</t>
  </si>
  <si>
    <t>Agricultural Consultant [site visits - with manual work]</t>
  </si>
  <si>
    <t>Agricultural Entomologist [qualified]</t>
  </si>
  <si>
    <t>Agricultural Inspector</t>
  </si>
  <si>
    <t>Agricultural Machinery Mechanic</t>
  </si>
  <si>
    <t>Agricultural Microbiologist [no field work]</t>
  </si>
  <si>
    <t>Agricultural Microbiologist [with field work]</t>
  </si>
  <si>
    <t>Agricultural Pilot</t>
  </si>
  <si>
    <t>Agricultural Scientist [field visits, no manual work]</t>
  </si>
  <si>
    <t>Agricultural Scientist [field visits, with manual work]</t>
  </si>
  <si>
    <t>Agricultural Scientist [no field visits, no manual work]</t>
  </si>
  <si>
    <t>Agricultural/ Forestry Scientist [field/manual work]</t>
  </si>
  <si>
    <t>Agricultural/ Forestry Scientist [no field/manual work]</t>
  </si>
  <si>
    <t>Agronomist [site visits - no manual work]</t>
  </si>
  <si>
    <t>Agronomist [site visits - with manual work]</t>
  </si>
  <si>
    <t>Air Conditioning [installer/ repairer/ technician/ mechanic]</t>
  </si>
  <si>
    <t>Air Conditioning Supervisor [minimal manual work]</t>
  </si>
  <si>
    <t>Air Force Personnel [flying]</t>
  </si>
  <si>
    <t>Air Hostess [Commercial]</t>
  </si>
  <si>
    <t>Air Marshal</t>
  </si>
  <si>
    <t>Air Traffic Controller</t>
  </si>
  <si>
    <t>Airconditioning and Refrigeration Mechanic</t>
  </si>
  <si>
    <t>Aircraft Baggage Handler</t>
  </si>
  <si>
    <t>Aircraft Maintenance Engineer [avionics][not armed forces]</t>
  </si>
  <si>
    <t>Aircraft Maintenance Engineer [lab work only]</t>
  </si>
  <si>
    <t>Aircraft Maintenance Engineer [licensed ][not armed forces]</t>
  </si>
  <si>
    <t>Aircraft Maintenance Engineer [mechanical][not armed forces]</t>
  </si>
  <si>
    <t>Aircraft Maintenance Engineer [not armed forces]</t>
  </si>
  <si>
    <t>Aircraft Maintenance Engineer [structures][not armed forces]</t>
  </si>
  <si>
    <t>Aircraft Maintenance Engineering Tradesperson [not armed forces]</t>
  </si>
  <si>
    <t>Aircraft Maintenance Technician [armed forces]</t>
  </si>
  <si>
    <t>Aircraft Maintenance Technician [avionics][not armed forces]</t>
  </si>
  <si>
    <t>Aircraft Maintenance Technician [mechanical][not armed forces]</t>
  </si>
  <si>
    <t>Aircraft Maintenance Technician [structures][not armed forces]</t>
  </si>
  <si>
    <t>Aircraft Mechanic [avionics][not armed forces]</t>
  </si>
  <si>
    <t>Aircraft Mechanic [mechanical][not armed forces]</t>
  </si>
  <si>
    <t>Aircraft Mechanic [not armed forces]</t>
  </si>
  <si>
    <t>Airline Baggage Handler/Porter</t>
  </si>
  <si>
    <t>Airline Crew [commercial]</t>
  </si>
  <si>
    <t>Airline Customer Service Officer [ground staff]</t>
  </si>
  <si>
    <t>Airline Office Worker</t>
  </si>
  <si>
    <t>Airline Passenger Officer [ground staff]</t>
  </si>
  <si>
    <t>Airline Pilot [commercial]</t>
  </si>
  <si>
    <t>Airline Services Operator</t>
  </si>
  <si>
    <t>Airline Test Pilot</t>
  </si>
  <si>
    <t>Airport Engineer [no manual work]</t>
  </si>
  <si>
    <t>Airport Firefighter</t>
  </si>
  <si>
    <t>Airport Security [armed]</t>
  </si>
  <si>
    <t>Airport Security [perimeter / grounds only unarmed]</t>
  </si>
  <si>
    <t>Alarm Installer/ Repairer/ Technician</t>
  </si>
  <si>
    <t>Amusement Centre Manager</t>
  </si>
  <si>
    <t>Amusement Parlour Employee</t>
  </si>
  <si>
    <t>Amusement Parlour Proprietor</t>
  </si>
  <si>
    <t>Anaesthetic Technician</t>
  </si>
  <si>
    <t>Anaesthetist</t>
  </si>
  <si>
    <t>Analyst [computer - qualified]</t>
  </si>
  <si>
    <t>Analyst [information technology - tertiary qualified]</t>
  </si>
  <si>
    <t>Analyst Programmer [tertiary qualified]</t>
  </si>
  <si>
    <t>Analytical Chemist [not explosives]</t>
  </si>
  <si>
    <t>Anatomist [lab work only]</t>
  </si>
  <si>
    <t>Animal Attendant [other]</t>
  </si>
  <si>
    <t>Animal Breeder [other]</t>
  </si>
  <si>
    <t>Animal Breeder [small domestic animals]</t>
  </si>
  <si>
    <t>Animal Trainer [other]</t>
  </si>
  <si>
    <t>Animal Trainer [small domestic animals]</t>
  </si>
  <si>
    <t>Animator</t>
  </si>
  <si>
    <t>Announcer [film/television/radio]</t>
  </si>
  <si>
    <t>Antenna Erector [&gt; 10 m]</t>
  </si>
  <si>
    <t>Anthropologist</t>
  </si>
  <si>
    <t>Antique Dealer [no manual work or deliveries]</t>
  </si>
  <si>
    <t>Antique Shop Employee [no restoration work or deliveries]</t>
  </si>
  <si>
    <t>Antique Shop Manager / Proprietor</t>
  </si>
  <si>
    <t>Apiarist</t>
  </si>
  <si>
    <t>Applications Programmer [no qualification]</t>
  </si>
  <si>
    <t>Applications Programmer [tertiary qualified]</t>
  </si>
  <si>
    <t>Applications System Designer [no qualification]</t>
  </si>
  <si>
    <t>Applications System Designer [tertiary qualified]</t>
  </si>
  <si>
    <t>Applications Systems Analyst [no qualification]</t>
  </si>
  <si>
    <t>Applications Systems Analyst [tertiary qualified]</t>
  </si>
  <si>
    <t>Aquaculture Technician</t>
  </si>
  <si>
    <t>Aquarobics Instructor/coach</t>
  </si>
  <si>
    <t>Arboriculture Worker</t>
  </si>
  <si>
    <t>Arborist [consulting / no tree felling]</t>
  </si>
  <si>
    <t>Arborist [tree felling]</t>
  </si>
  <si>
    <t>Archaeologist</t>
  </si>
  <si>
    <t>Architect [qualified]</t>
  </si>
  <si>
    <t>Architectural Drafter</t>
  </si>
  <si>
    <t>Architectural Draftsperson</t>
  </si>
  <si>
    <t>Architectural Technician</t>
  </si>
  <si>
    <t>Archivist</t>
  </si>
  <si>
    <t>Armoured Car Escort</t>
  </si>
  <si>
    <t>Army Officer</t>
  </si>
  <si>
    <t>Army Soldier</t>
  </si>
  <si>
    <t>Art Director [film, television or stage]</t>
  </si>
  <si>
    <t>Art Gallery [proprietor]</t>
  </si>
  <si>
    <t>Art Gallery Technician</t>
  </si>
  <si>
    <t>Art Restorer</t>
  </si>
  <si>
    <t>Art Teacher [employee]</t>
  </si>
  <si>
    <t>Art Teacher [private tuition]</t>
  </si>
  <si>
    <t>Artificial Insemination Technical Officer</t>
  </si>
  <si>
    <t>Artist [commercial][heights &lt;10m]</t>
  </si>
  <si>
    <t>Artist [fine/visual arts - commercial]</t>
  </si>
  <si>
    <t>Artistic Director</t>
  </si>
  <si>
    <t>Arts Administrator</t>
  </si>
  <si>
    <t>Arts Administrator / Manager</t>
  </si>
  <si>
    <t>Arts and Cultural Planner</t>
  </si>
  <si>
    <t>Asphalt Layer</t>
  </si>
  <si>
    <t>Assayer</t>
  </si>
  <si>
    <t>Assayer [mining][no underground/offshore work]</t>
  </si>
  <si>
    <t>Assayer [oil/gas industry][no offshore]</t>
  </si>
  <si>
    <t>Assessor &amp; Adjuster [insurance]</t>
  </si>
  <si>
    <t>Associate Editor</t>
  </si>
  <si>
    <t>Astronomer</t>
  </si>
  <si>
    <t>Astrophysicist</t>
  </si>
  <si>
    <t>Atmospheric and Environmental Physicist</t>
  </si>
  <si>
    <t>Atomic and Molecular Physicist</t>
  </si>
  <si>
    <t>Attendant Care Worker [qualified]</t>
  </si>
  <si>
    <t>Auctioneer</t>
  </si>
  <si>
    <t>Audio Engineer</t>
  </si>
  <si>
    <t>Audiologist</t>
  </si>
  <si>
    <t>Audiometrist</t>
  </si>
  <si>
    <t>Audiovisual Technician</t>
  </si>
  <si>
    <t>Auditor [not qualified - office only]</t>
  </si>
  <si>
    <t>Auditor [qualified]</t>
  </si>
  <si>
    <t>Australian Federal Police Officer</t>
  </si>
  <si>
    <t>Author</t>
  </si>
  <si>
    <t>Auto Electrician [qualified]</t>
  </si>
  <si>
    <t>Autoglazier</t>
  </si>
  <si>
    <t>Automation Test Analyst</t>
  </si>
  <si>
    <t>Automotive Airconditioning Fitter</t>
  </si>
  <si>
    <t>Automotive Body Repairer [qualified - trade certificate]</t>
  </si>
  <si>
    <t>Automotive Electrical Fitter [qualified - trade certificate]</t>
  </si>
  <si>
    <t>Automotive Electrical Mechanic [qualified - trade certificate]</t>
  </si>
  <si>
    <t>Automotive Electrician [qualified - trade certificate]</t>
  </si>
  <si>
    <t>Automotive Mechanic [qualified - trade certificate]</t>
  </si>
  <si>
    <t>Automotive Motorcycle Mechanic [qualified- trade certificate]</t>
  </si>
  <si>
    <t>Automotive Parts Interpreter</t>
  </si>
  <si>
    <t>Automotive Spray Painter [qualified - trade certificate]</t>
  </si>
  <si>
    <t>Automotive Technician [qualified - trade certificate]</t>
  </si>
  <si>
    <t>Aviation [ Instructor]</t>
  </si>
  <si>
    <t>Aviation [agricultural - crop dusting etc]</t>
  </si>
  <si>
    <t>Aviation Firefighter</t>
  </si>
  <si>
    <t>B&amp;B Operator</t>
  </si>
  <si>
    <t>Baggage Handler</t>
  </si>
  <si>
    <t>Bailiff</t>
  </si>
  <si>
    <t>Baker [qualified]</t>
  </si>
  <si>
    <t>Ballerina</t>
  </si>
  <si>
    <t>Ballet Dancer</t>
  </si>
  <si>
    <t>Bank - Customer Service Officer</t>
  </si>
  <si>
    <t>Bank Clerk</t>
  </si>
  <si>
    <t>Bank Manager</t>
  </si>
  <si>
    <t>Bank Officer</t>
  </si>
  <si>
    <t>Bank Teller</t>
  </si>
  <si>
    <t>Bank Worker</t>
  </si>
  <si>
    <t>Bar Attendant</t>
  </si>
  <si>
    <t>Bar Manager</t>
  </si>
  <si>
    <t>Bar Tender</t>
  </si>
  <si>
    <t>Barber</t>
  </si>
  <si>
    <t>Barista</t>
  </si>
  <si>
    <t>Barman</t>
  </si>
  <si>
    <t>Barperson</t>
  </si>
  <si>
    <t>Barrister</t>
  </si>
  <si>
    <t>Beach Patrol Lifeguard</t>
  </si>
  <si>
    <t>Beautician [not working at home]</t>
  </si>
  <si>
    <t>Beautician [working at home]</t>
  </si>
  <si>
    <t>Beauty Consultant [not working at home]</t>
  </si>
  <si>
    <t>Beauty Consultant [working at home]</t>
  </si>
  <si>
    <t>Beauty Therapist [not working at home]</t>
  </si>
  <si>
    <t>Beauty Therapist [working at home]</t>
  </si>
  <si>
    <t>Bed and Breakfast Operator</t>
  </si>
  <si>
    <t>Beef Cattle Farm Worker</t>
  </si>
  <si>
    <t>Beef Cattle Farmer</t>
  </si>
  <si>
    <t>Beekeeper</t>
  </si>
  <si>
    <t>Betting Agency Counter Clerk</t>
  </si>
  <si>
    <t>Betting Agency Manager</t>
  </si>
  <si>
    <t>Bicycle Courier</t>
  </si>
  <si>
    <t>Bicycle Mechanic</t>
  </si>
  <si>
    <t>Bicycle Repairer</t>
  </si>
  <si>
    <t>Bicycle Shop Employee</t>
  </si>
  <si>
    <t>Bicycle Shop Manager/Proprietor</t>
  </si>
  <si>
    <t>Bicycle Technician</t>
  </si>
  <si>
    <t>Binder and Finisher</t>
  </si>
  <si>
    <t>Bindery Assistant</t>
  </si>
  <si>
    <t>Biochemist</t>
  </si>
  <si>
    <t>Bio-engineer</t>
  </si>
  <si>
    <t>Biological Scientist [no field work]</t>
  </si>
  <si>
    <t>Biological Scientist [with field work]</t>
  </si>
  <si>
    <t>Biological/Physical Anthropologist</t>
  </si>
  <si>
    <t>Biologist [marine]</t>
  </si>
  <si>
    <t>Biologist [no special hazards]</t>
  </si>
  <si>
    <t>Biologist [other]</t>
  </si>
  <si>
    <t>Biomechanist</t>
  </si>
  <si>
    <t>Biomedical Engineer [ office/ lab work only]</t>
  </si>
  <si>
    <t>Bioprocess Engineer [ office/ lab work only]</t>
  </si>
  <si>
    <t>Biostatistician</t>
  </si>
  <si>
    <t>Biotechnologist [office/lab work only]</t>
  </si>
  <si>
    <t>Blaster/Explosives Handler</t>
  </si>
  <si>
    <t>Blind/Awnings/Screen [quotes &amp; measurement, no installation]</t>
  </si>
  <si>
    <t>Boarding House Proprietor</t>
  </si>
  <si>
    <t>Boarding School Supervisor</t>
  </si>
  <si>
    <t>Boat Builder/shipwright [qualified]</t>
  </si>
  <si>
    <t>Boat Repairer [qualified]</t>
  </si>
  <si>
    <t>Body Artist [qualified - not at home]</t>
  </si>
  <si>
    <t>Body Corporate Manager [office only]</t>
  </si>
  <si>
    <t>Bodyguard [within Australia]</t>
  </si>
  <si>
    <t>Boiler Inspector [qualified]</t>
  </si>
  <si>
    <t>Boilermaker/Welder [qualified - oil/gas industry off shore]</t>
  </si>
  <si>
    <t>Bomb Disposal Experts</t>
  </si>
  <si>
    <t>Boner [abattoir]</t>
  </si>
  <si>
    <t>Book Binder</t>
  </si>
  <si>
    <t>Book Editor</t>
  </si>
  <si>
    <t>Book Finisher</t>
  </si>
  <si>
    <t>Bookbinder</t>
  </si>
  <si>
    <t>Bookkeeper</t>
  </si>
  <si>
    <t>Bookmaker</t>
  </si>
  <si>
    <t>Bookmaker's Agent</t>
  </si>
  <si>
    <t>Bookmaker's Clerk</t>
  </si>
  <si>
    <t>Botanist</t>
  </si>
  <si>
    <t>Bottleshop Attendant [no bar work]</t>
  </si>
  <si>
    <t>Bouncer</t>
  </si>
  <si>
    <t>Brake Mechanic</t>
  </si>
  <si>
    <t>Brake Technician</t>
  </si>
  <si>
    <t>Brand/Product Manager</t>
  </si>
  <si>
    <t>Bread/Cake Shop Employee [no baking]</t>
  </si>
  <si>
    <t>Brewery Chemist [lab only]</t>
  </si>
  <si>
    <t>Bridge Builder</t>
  </si>
  <si>
    <t>Bridge Engineer</t>
  </si>
  <si>
    <t>Broadcast Transmitter Operator</t>
  </si>
  <si>
    <t>Broadcaster</t>
  </si>
  <si>
    <t>Broadcasting Technician</t>
  </si>
  <si>
    <t>Broker [finance &amp; insurance]</t>
  </si>
  <si>
    <t>Broker [finance]</t>
  </si>
  <si>
    <t>Broker [insurance]</t>
  </si>
  <si>
    <t>Builder [licensed but not qualified]</t>
  </si>
  <si>
    <t>Builder [qualified &amp; licensed]</t>
  </si>
  <si>
    <t>Building and Plumbing Supplies Representative</t>
  </si>
  <si>
    <t>Building Certifier</t>
  </si>
  <si>
    <t>Building Contractor [qualified and licensed]</t>
  </si>
  <si>
    <t>Building Designer</t>
  </si>
  <si>
    <t>Building Drafter</t>
  </si>
  <si>
    <t>Building Foreman - Supervisor [licensed, minimal manual work]</t>
  </si>
  <si>
    <t>Building Inspector</t>
  </si>
  <si>
    <t>Building Site Manager</t>
  </si>
  <si>
    <t>Building Surveyor</t>
  </si>
  <si>
    <t>Bungy Jump Master</t>
  </si>
  <si>
    <t>Bursar</t>
  </si>
  <si>
    <t>Bus Driver [local only]</t>
  </si>
  <si>
    <t>Business Analyst [not tertiary qualified]</t>
  </si>
  <si>
    <t>Business Analyst [tertiary qualified]</t>
  </si>
  <si>
    <t>Business Broker</t>
  </si>
  <si>
    <t>Business Equipment Serviceperson</t>
  </si>
  <si>
    <t>Business Equipment Technician</t>
  </si>
  <si>
    <t>Business Machine Mechanic</t>
  </si>
  <si>
    <t>Business Services Representative</t>
  </si>
  <si>
    <t>Business Systems Analyst [not tertiary qualified]</t>
  </si>
  <si>
    <t>Business Systems Analyst [tertiary qualified]</t>
  </si>
  <si>
    <t>Business Systems Planner</t>
  </si>
  <si>
    <t>Butcher [retail]</t>
  </si>
  <si>
    <t>Butcher [slaughterman]</t>
  </si>
  <si>
    <t>Butler</t>
  </si>
  <si>
    <t>Buyer [admin only]</t>
  </si>
  <si>
    <t>Buyer [other]</t>
  </si>
  <si>
    <t>Cabin Attendant</t>
  </si>
  <si>
    <t>Cabinet Maker [qualified]</t>
  </si>
  <si>
    <t>CAD Designer</t>
  </si>
  <si>
    <t>Cadastral</t>
  </si>
  <si>
    <t>Cafe Manager/Proprietor</t>
  </si>
  <si>
    <t>Cafe Worker</t>
  </si>
  <si>
    <t>Cake Decorator [not working from home]</t>
  </si>
  <si>
    <t>Cake Decorator [working from home]</t>
  </si>
  <si>
    <t>Call Centre Operator</t>
  </si>
  <si>
    <t>Call or Contact Centre Information Clerk</t>
  </si>
  <si>
    <t>Call or Contact Centre Manager</t>
  </si>
  <si>
    <t>Call or Contact Centre Operator</t>
  </si>
  <si>
    <t>Call or Contact Centre Team Leader</t>
  </si>
  <si>
    <t>Camera Operator [film, television or video]</t>
  </si>
  <si>
    <t>Cameraman [film/television]</t>
  </si>
  <si>
    <t>Canvas Goods Maker</t>
  </si>
  <si>
    <t>Captioner</t>
  </si>
  <si>
    <t>Car Carrier Driver [&gt; 500km radius]</t>
  </si>
  <si>
    <t>Car Mechanic</t>
  </si>
  <si>
    <t>Car Parts Interpreter</t>
  </si>
  <si>
    <t>Car Rental Officer</t>
  </si>
  <si>
    <t>Car Salesman</t>
  </si>
  <si>
    <t>Car Salesperson</t>
  </si>
  <si>
    <t>Car Wash Attendant</t>
  </si>
  <si>
    <t>Caravan Park and Camping Ground Manager</t>
  </si>
  <si>
    <t>Caravan Park Owner/Proprietor</t>
  </si>
  <si>
    <t>Card Shop Employee</t>
  </si>
  <si>
    <t>Card Shop Manager/Proprietor</t>
  </si>
  <si>
    <t>Cardiac Technician</t>
  </si>
  <si>
    <t>Cardiac Technologist</t>
  </si>
  <si>
    <t>Cardiologist</t>
  </si>
  <si>
    <t>Cardiothoracic Surgeon</t>
  </si>
  <si>
    <t>Careers Advisor</t>
  </si>
  <si>
    <t>Careers Counsellor</t>
  </si>
  <si>
    <t>Carer [qualified - aged / disabled care]</t>
  </si>
  <si>
    <t>Carpenter [qualified - mining][no underground]</t>
  </si>
  <si>
    <t>Carpenter [qualified - oil/gas industry][no offshore]</t>
  </si>
  <si>
    <t>Carpenter [qualified]</t>
  </si>
  <si>
    <t>Cartographer</t>
  </si>
  <si>
    <t>Cartographic Drafter</t>
  </si>
  <si>
    <t>Cartographic Technician</t>
  </si>
  <si>
    <t>Cartographic Tracer</t>
  </si>
  <si>
    <t>Cartoonist</t>
  </si>
  <si>
    <t>Cashier</t>
  </si>
  <si>
    <t>Casino Croupier [gov't &amp; lic'd]</t>
  </si>
  <si>
    <t>Casino Manager [gov't &amp; lic'd]</t>
  </si>
  <si>
    <t>Caterer</t>
  </si>
  <si>
    <t>Caterer [management - admin/office only]</t>
  </si>
  <si>
    <t>Catering Manager [admin/office only]</t>
  </si>
  <si>
    <t>Chainperson</t>
  </si>
  <si>
    <t>Chair and Couchmaker</t>
  </si>
  <si>
    <t>Charter and Tour Bus Driver [local only]</t>
  </si>
  <si>
    <t>Chartered Accountant</t>
  </si>
  <si>
    <t>Chauffeur</t>
  </si>
  <si>
    <t>Checkout Operator</t>
  </si>
  <si>
    <t>Cheesemaker</t>
  </si>
  <si>
    <t>Chef [qualified - mining]</t>
  </si>
  <si>
    <t>Chef [qualified - oil/gas industry]</t>
  </si>
  <si>
    <t>Chef [qualified]</t>
  </si>
  <si>
    <t>Chef de Cuisine [qualified]</t>
  </si>
  <si>
    <t>Chef de Partie [qualified]</t>
  </si>
  <si>
    <t>Chemical Engineer [qualified - &lt; 10% lab work]</t>
  </si>
  <si>
    <t>Chemical Engineer [qualified - &lt;10% fieldwork]</t>
  </si>
  <si>
    <t>Chemical Engineer [qualified - &gt;10% fieldwork non hazardous]</t>
  </si>
  <si>
    <t>Chemical Engineer [qualified - hazardous materials]</t>
  </si>
  <si>
    <t>Chemical Engineer [qualified - more than 10% lab work]</t>
  </si>
  <si>
    <t>Chemical Process Engineer [qualified &lt;10% site visits]</t>
  </si>
  <si>
    <t>Chemical Sales Representative</t>
  </si>
  <si>
    <t>Chemical Technician</t>
  </si>
  <si>
    <t>Chemist [analytical - not explosives, office only]</t>
  </si>
  <si>
    <t>Chemist [industrial - not explosives]</t>
  </si>
  <si>
    <t>Chemist [manufacturing][no explosives]</t>
  </si>
  <si>
    <t>Chemist [qualified pharmacist]</t>
  </si>
  <si>
    <t>Chemistry Technician [no explosives]</t>
  </si>
  <si>
    <t>Chief Editor</t>
  </si>
  <si>
    <t>Chief Executive Officer</t>
  </si>
  <si>
    <t>Chief Executive Officer [tertiary qualified / admin only / income &gt;$120k]</t>
  </si>
  <si>
    <t>Chief Financial Officer</t>
  </si>
  <si>
    <t>Chief Financial Officer [tertiary qualified / admin only / income &gt;$120k]</t>
  </si>
  <si>
    <t>Chief Information Officer</t>
  </si>
  <si>
    <t>Chief Information Officer [tertiary qualified / admin only / income &gt;$120k]</t>
  </si>
  <si>
    <t>Chief Mate</t>
  </si>
  <si>
    <t>Chief Operating Officer</t>
  </si>
  <si>
    <t>Chief Operating Officer [tertiary qualified/admin only/income &gt;$120k]</t>
  </si>
  <si>
    <t>Child Care Centre Manager [admin role]</t>
  </si>
  <si>
    <t>Child Care Coordinator</t>
  </si>
  <si>
    <t>Child Care Worker [qualified and registered]</t>
  </si>
  <si>
    <t>China/Glassware Shop [employee]</t>
  </si>
  <si>
    <t>China/Glassware Shop [manager/proprietor]</t>
  </si>
  <si>
    <t>Chiropodist</t>
  </si>
  <si>
    <t>Chiropractor</t>
  </si>
  <si>
    <t>Chiropractor [degree qualified]</t>
  </si>
  <si>
    <t>Chocolatier</t>
  </si>
  <si>
    <t>Choreographer</t>
  </si>
  <si>
    <t>Cinema Manager</t>
  </si>
  <si>
    <t>Cinema Projectionist</t>
  </si>
  <si>
    <t>Cinema Ticket Seller</t>
  </si>
  <si>
    <t>Circus Performer</t>
  </si>
  <si>
    <t>Civil and Structural Engineering Associate [no manual work]</t>
  </si>
  <si>
    <t>Civil and Structural Engineering Technician [no manual work]</t>
  </si>
  <si>
    <t>Civil Celebrant</t>
  </si>
  <si>
    <t>Civil Engineer</t>
  </si>
  <si>
    <t>Civil Engineering Design Drafter</t>
  </si>
  <si>
    <t>Civil Engineering Draftsperson</t>
  </si>
  <si>
    <t>Civil Engineering Technician [no manual work]</t>
  </si>
  <si>
    <t>Civil Engineering Technologist</t>
  </si>
  <si>
    <t>Claims Officer/Assessor</t>
  </si>
  <si>
    <t>Clairvoyant</t>
  </si>
  <si>
    <t>Classical Musician</t>
  </si>
  <si>
    <t>Classified Advertising Clerk</t>
  </si>
  <si>
    <t>Cleaner [window - over 10m]</t>
  </si>
  <si>
    <t>Clergyman [no overseas work]</t>
  </si>
  <si>
    <t>Clergyman [with overseas work]</t>
  </si>
  <si>
    <t>Clerical and Administrative Worker</t>
  </si>
  <si>
    <t>Clerical and Office Support Worker</t>
  </si>
  <si>
    <t>Clerical Worker</t>
  </si>
  <si>
    <t>Clerk</t>
  </si>
  <si>
    <t>Clerk [mining]</t>
  </si>
  <si>
    <t>Clerk [oil/gas industry]</t>
  </si>
  <si>
    <t>Clerk of Court</t>
  </si>
  <si>
    <t>Clicker</t>
  </si>
  <si>
    <t>Clinical Audiometrist</t>
  </si>
  <si>
    <t>Clinical Biochemist</t>
  </si>
  <si>
    <t>Clinical Coder</t>
  </si>
  <si>
    <t>Clinical Engineer</t>
  </si>
  <si>
    <t>Clinical Haematologist</t>
  </si>
  <si>
    <t>Clinical Neuropsychologist</t>
  </si>
  <si>
    <t>Clinical Nurse Consultant</t>
  </si>
  <si>
    <t>Clinical Oncologist</t>
  </si>
  <si>
    <t>Clinical Psychologist</t>
  </si>
  <si>
    <t>Clothing Cutter [working from home]</t>
  </si>
  <si>
    <t>Clothing Designer</t>
  </si>
  <si>
    <t>Clothing Machinist [not working from home]</t>
  </si>
  <si>
    <t>Clothing Machinist [working from home]</t>
  </si>
  <si>
    <t>Clothing Patternmaker</t>
  </si>
  <si>
    <t>Clothing Salesperson</t>
  </si>
  <si>
    <t>Clothing Shop Employee</t>
  </si>
  <si>
    <t>Clothing Shop Manager/Proprietor</t>
  </si>
  <si>
    <t>Club Administrator</t>
  </si>
  <si>
    <t>Club Barman</t>
  </si>
  <si>
    <t>Club Bouncer</t>
  </si>
  <si>
    <t>Club Caterer</t>
  </si>
  <si>
    <t>Coach [sport]</t>
  </si>
  <si>
    <t>Coach Driver [local only]</t>
  </si>
  <si>
    <t>Coach Tour Driver [local only]</t>
  </si>
  <si>
    <t>Coding Clerk</t>
  </si>
  <si>
    <t>Collection Officer</t>
  </si>
  <si>
    <t>College Lecturer</t>
  </si>
  <si>
    <t>Columnist</t>
  </si>
  <si>
    <t>Combustion Engineer [no manual duties]</t>
  </si>
  <si>
    <t>Comedian</t>
  </si>
  <si>
    <t>Commercial Artist</t>
  </si>
  <si>
    <t>Commercial/Financial Analyst</t>
  </si>
  <si>
    <t>Commis Chef</t>
  </si>
  <si>
    <t>Commissioned Defence Force Officer</t>
  </si>
  <si>
    <t>Commissioned Fire Officer</t>
  </si>
  <si>
    <t>Commissioned Police Officer</t>
  </si>
  <si>
    <t>Commodities Agent</t>
  </si>
  <si>
    <t>Commodities Trader</t>
  </si>
  <si>
    <t>Communication Systems Programmer [qualified]</t>
  </si>
  <si>
    <t>Communications Controller [non military]</t>
  </si>
  <si>
    <t>Communications Operator [non military]</t>
  </si>
  <si>
    <t>Community Corrections Worker</t>
  </si>
  <si>
    <t>Community Health Nurse</t>
  </si>
  <si>
    <t>Community Pharmacist</t>
  </si>
  <si>
    <t>Community Psychologist</t>
  </si>
  <si>
    <t>Company Secretary [qualified]</t>
  </si>
  <si>
    <t>Compliance Analyst</t>
  </si>
  <si>
    <t>Compliance Officer</t>
  </si>
  <si>
    <t>Composer</t>
  </si>
  <si>
    <t>Compositor</t>
  </si>
  <si>
    <t>Computer Analyst [qualified]</t>
  </si>
  <si>
    <t>Computer Consultant [not qualified]</t>
  </si>
  <si>
    <t>Computer Consultant [qualified]</t>
  </si>
  <si>
    <t>Computer Data Entry Operator</t>
  </si>
  <si>
    <t>Computer Hardware Service Technician</t>
  </si>
  <si>
    <t>Computer Network and Systems Engineer [qualified]</t>
  </si>
  <si>
    <t>Computer Programmer [not qualified]</t>
  </si>
  <si>
    <t>Computer Programmer [qualified]</t>
  </si>
  <si>
    <t>Computer Salesperson</t>
  </si>
  <si>
    <t>Computer Systems Analyst [qualified]</t>
  </si>
  <si>
    <t>Computer Systems Analyst/Auditor/Engineer [not qualified]</t>
  </si>
  <si>
    <t>Computer Systems Auditor [qualified]</t>
  </si>
  <si>
    <t>Computer Systems Engineer [qualified]</t>
  </si>
  <si>
    <t>Computer Systems Officer</t>
  </si>
  <si>
    <t>Computer Technician</t>
  </si>
  <si>
    <t>Computer Tester</t>
  </si>
  <si>
    <t>Computer-based Graphic Designer</t>
  </si>
  <si>
    <t>Concierge</t>
  </si>
  <si>
    <t>Condensed Matter Physicist</t>
  </si>
  <si>
    <t>Conductor [music]</t>
  </si>
  <si>
    <t>Conference and Event Organiser</t>
  </si>
  <si>
    <t>Conservator</t>
  </si>
  <si>
    <t>Construction Engineer</t>
  </si>
  <si>
    <t>Construction Project Manager</t>
  </si>
  <si>
    <t>Construction Project Manager [minimal manual work]</t>
  </si>
  <si>
    <t>Construction Rigger [over 10m]</t>
  </si>
  <si>
    <t>Construction Shotfirer</t>
  </si>
  <si>
    <t>Consultant Analyst [computer - qualified]</t>
  </si>
  <si>
    <t>Consultant Pharmacist</t>
  </si>
  <si>
    <t>Consulting Engineer [qualified - office only]</t>
  </si>
  <si>
    <t>Consulting Engineer [qualified - other]</t>
  </si>
  <si>
    <t>Consumer Scientist</t>
  </si>
  <si>
    <t>Contract Administrator</t>
  </si>
  <si>
    <t>Convention Coordinator</t>
  </si>
  <si>
    <t>Conveyancer</t>
  </si>
  <si>
    <t>Cook [qualified]</t>
  </si>
  <si>
    <t>Cookery Demonstrator</t>
  </si>
  <si>
    <t>Cooper</t>
  </si>
  <si>
    <t>Copywriter</t>
  </si>
  <si>
    <t>Coroner</t>
  </si>
  <si>
    <t>Corporate Treasurer</t>
  </si>
  <si>
    <t>Correctional Officer</t>
  </si>
  <si>
    <t>Cosmetic Consultant</t>
  </si>
  <si>
    <t>Cosmologist</t>
  </si>
  <si>
    <t>Cost Accountant [not qualified]</t>
  </si>
  <si>
    <t>Cost Accountant [qualified]</t>
  </si>
  <si>
    <t>Cost Clerk</t>
  </si>
  <si>
    <t>Costume Maker [not working from home]</t>
  </si>
  <si>
    <t>Costume Maker [working from home]</t>
  </si>
  <si>
    <t>Cotton Grower</t>
  </si>
  <si>
    <t>Counselling Psychologist</t>
  </si>
  <si>
    <t>Counsellor</t>
  </si>
  <si>
    <t>Court Bailiff</t>
  </si>
  <si>
    <t>Court Officer</t>
  </si>
  <si>
    <t>Court Recorder</t>
  </si>
  <si>
    <t>Court Registrar</t>
  </si>
  <si>
    <t>Cray Fisherman</t>
  </si>
  <si>
    <t>Credit and Loans Officer</t>
  </si>
  <si>
    <t>Credit Manager</t>
  </si>
  <si>
    <t>Credit Officer</t>
  </si>
  <si>
    <t>Criminologist</t>
  </si>
  <si>
    <t>Crop Duster/Sprayer</t>
  </si>
  <si>
    <t>Crop Farm Workers</t>
  </si>
  <si>
    <t>Crop Farmer</t>
  </si>
  <si>
    <t>Crossing Supervisor</t>
  </si>
  <si>
    <t>Croupier [licensed casino]</t>
  </si>
  <si>
    <t>Crowd Controller</t>
  </si>
  <si>
    <t>Curator [art gallery]</t>
  </si>
  <si>
    <t>Curator [museum]</t>
  </si>
  <si>
    <t>Custodial Correctional Officer</t>
  </si>
  <si>
    <t>Customer Service Manager</t>
  </si>
  <si>
    <t>Customs officer [land based]</t>
  </si>
  <si>
    <t>Customs Officer [office work only]</t>
  </si>
  <si>
    <t>Customs officer [sea going]</t>
  </si>
  <si>
    <t>Dairy Farm Hand/Worker</t>
  </si>
  <si>
    <t>Dairy Farmer [owner/proprieter]</t>
  </si>
  <si>
    <t>Dairy Produce Inspector</t>
  </si>
  <si>
    <t>Dairy Products Maker</t>
  </si>
  <si>
    <t>Dairy Technologist</t>
  </si>
  <si>
    <t>Dance Teacher</t>
  </si>
  <si>
    <t>Dancer</t>
  </si>
  <si>
    <t>Data Entry Clerk</t>
  </si>
  <si>
    <t>Data Entry Operator</t>
  </si>
  <si>
    <t>Data Modeller/Analyst</t>
  </si>
  <si>
    <t>Data Processing Operator</t>
  </si>
  <si>
    <t>Database Administrator</t>
  </si>
  <si>
    <t>Debt Collector [not repossessing - office only]</t>
  </si>
  <si>
    <t>Deck Officer</t>
  </si>
  <si>
    <t>Deckhand</t>
  </si>
  <si>
    <t>Decorator [interior, manual work]</t>
  </si>
  <si>
    <t>Deer Farmer</t>
  </si>
  <si>
    <t>Defence Force Member</t>
  </si>
  <si>
    <t>Delicatessen Assistant</t>
  </si>
  <si>
    <t>Delicatessen Employee</t>
  </si>
  <si>
    <t>Delicatessen Proprietor/Owner</t>
  </si>
  <si>
    <t>Demi Chef [qualified]</t>
  </si>
  <si>
    <t>Dental Assistant</t>
  </si>
  <si>
    <t>Dental Hygienist</t>
  </si>
  <si>
    <t>Dental Mechanic</t>
  </si>
  <si>
    <t>Dental Nurse</t>
  </si>
  <si>
    <t>Dental Practitioner</t>
  </si>
  <si>
    <t>Dental Prosthetist</t>
  </si>
  <si>
    <t>Dental Specialist</t>
  </si>
  <si>
    <t>Dental Surgeon</t>
  </si>
  <si>
    <t>Dental Technician</t>
  </si>
  <si>
    <t>Dentist</t>
  </si>
  <si>
    <t>Department Store Manager [admin only]</t>
  </si>
  <si>
    <t>Department Store Manager [including sales]</t>
  </si>
  <si>
    <t>Department Store Salesperson</t>
  </si>
  <si>
    <t>Dermatologist</t>
  </si>
  <si>
    <t>Derrick Driver [oil/gas industry - offshore]</t>
  </si>
  <si>
    <t>Derrickman [oil/gas industry - offshore]</t>
  </si>
  <si>
    <t>Designer Interior [design only, no manual work]</t>
  </si>
  <si>
    <t>Designer Interior [minimal manual work]</t>
  </si>
  <si>
    <t>Desktop Publisher</t>
  </si>
  <si>
    <t>Detective [Police]</t>
  </si>
  <si>
    <t>Developmental Care Worker</t>
  </si>
  <si>
    <t>DevOps Engineer/Manager</t>
  </si>
  <si>
    <t>Diagnostic Radiographer</t>
  </si>
  <si>
    <t>Diesel Fitter</t>
  </si>
  <si>
    <t>Diesel Fitter [mining][no underground]</t>
  </si>
  <si>
    <t>Diesel Fitter [oil/gas industry][no offshore]</t>
  </si>
  <si>
    <t>Diesel Mechanic [qualified - mining][no underground]</t>
  </si>
  <si>
    <t>Diesel Mechanic [qualified - oil/gas industry][no offshore]</t>
  </si>
  <si>
    <t>Diesel Mechanic [qualified]</t>
  </si>
  <si>
    <t>Diesel Motor Mechanic [qualified]</t>
  </si>
  <si>
    <t>Dietician</t>
  </si>
  <si>
    <t>Digital Video-sound Editor</t>
  </si>
  <si>
    <t>Digital Marketer</t>
  </si>
  <si>
    <t>Diplomat</t>
  </si>
  <si>
    <t>Director [film/stage]</t>
  </si>
  <si>
    <t>Director [television/radio]</t>
  </si>
  <si>
    <t>Director of Photography</t>
  </si>
  <si>
    <t>Disabilities Services Officer</t>
  </si>
  <si>
    <t>Disability Services Instructor</t>
  </si>
  <si>
    <t>Disc Jockey</t>
  </si>
  <si>
    <t>Dispatch Clerk [counter work only]</t>
  </si>
  <si>
    <t>Dispatching and Receiving Clerk [no manual work]</t>
  </si>
  <si>
    <t>Dispensary Technician</t>
  </si>
  <si>
    <t>Disposals Shop Employee</t>
  </si>
  <si>
    <t>Disposals Shop Manager/Proprietor</t>
  </si>
  <si>
    <t>Dive Shop Employee [no instructing]</t>
  </si>
  <si>
    <t>Diver</t>
  </si>
  <si>
    <t>Diversional Therapist</t>
  </si>
  <si>
    <t>Diving Instructor</t>
  </si>
  <si>
    <t>DJ</t>
  </si>
  <si>
    <t>Doctor [medical]</t>
  </si>
  <si>
    <t>Dog Handler or Trainer</t>
  </si>
  <si>
    <t>Dog or Horse Racing Official</t>
  </si>
  <si>
    <t>Dog Trainer</t>
  </si>
  <si>
    <t>Doorperson</t>
  </si>
  <si>
    <t>Drafting Officer</t>
  </si>
  <si>
    <t>Draftsman</t>
  </si>
  <si>
    <t>Draftsman - [oil/gas industry][no offshore]</t>
  </si>
  <si>
    <t>Draftsman [mining][no underground/offshore]</t>
  </si>
  <si>
    <t>Draftsperson</t>
  </si>
  <si>
    <t>Draftsperson [mining][no underground/offshore]</t>
  </si>
  <si>
    <t>Draftsperson [oil/gas industry][no offshore]</t>
  </si>
  <si>
    <t>Dragline Operator [mining][not underground]</t>
  </si>
  <si>
    <t>Dragline Operator [oil/gas industry - no offshore]</t>
  </si>
  <si>
    <t>Dragline Operator [oil/gas industry - offshore]</t>
  </si>
  <si>
    <t>Drama Teacher [not working from home, not freelance]</t>
  </si>
  <si>
    <t>Drama Teacher [private tuition]</t>
  </si>
  <si>
    <t>Dressmaker [working from home]</t>
  </si>
  <si>
    <t>Driller Operator [oil/gas - offshore]</t>
  </si>
  <si>
    <t>Driller's Assistant</t>
  </si>
  <si>
    <t>Driver [armoured car]</t>
  </si>
  <si>
    <t>Driver [bus - local only]</t>
  </si>
  <si>
    <t>Driver [chauffeur]</t>
  </si>
  <si>
    <t>Driver [coach - not interstate]</t>
  </si>
  <si>
    <t>Driver [instructor - cars only]</t>
  </si>
  <si>
    <t>Driver [logging]</t>
  </si>
  <si>
    <t>Driver [long distance &gt; 500klm radius]</t>
  </si>
  <si>
    <t>Driver [tanker &gt; 500km radius daily]</t>
  </si>
  <si>
    <t>Driver [taxi - owner /operators]</t>
  </si>
  <si>
    <t>Driver [train]</t>
  </si>
  <si>
    <t>Driving Instructor [cars only]</t>
  </si>
  <si>
    <t>Drover</t>
  </si>
  <si>
    <t>Drug and Alcohol Counsellor</t>
  </si>
  <si>
    <t>Dry Cleaner</t>
  </si>
  <si>
    <t>Dye Technician</t>
  </si>
  <si>
    <t>Early Childhood (Pre-primary School) Teacher</t>
  </si>
  <si>
    <t>Econometrician</t>
  </si>
  <si>
    <t>Economist [qualified]</t>
  </si>
  <si>
    <t>Editor [chief]</t>
  </si>
  <si>
    <t>Editor [other]</t>
  </si>
  <si>
    <t>Education Adviser</t>
  </si>
  <si>
    <t>Education Reviewer</t>
  </si>
  <si>
    <t>Education Worker [Indigenous Affairs]</t>
  </si>
  <si>
    <t>Educational and Developmental Psychologist</t>
  </si>
  <si>
    <t>Educational Psychologist</t>
  </si>
  <si>
    <t>Educator [nurse]</t>
  </si>
  <si>
    <t>Educator [other] (80% office)</t>
  </si>
  <si>
    <t>Electorate Officer</t>
  </si>
  <si>
    <t>Electrical and Electronic Equipment Assembler</t>
  </si>
  <si>
    <t>Electrical Engineer [not qualified or manual work]</t>
  </si>
  <si>
    <t>Electrical Engineer [qualified - office only]</t>
  </si>
  <si>
    <t>Electrical Engineering Draftsperson</t>
  </si>
  <si>
    <t>Electrical Engineering Technician</t>
  </si>
  <si>
    <t>Electrical Fitter</t>
  </si>
  <si>
    <t>Electrical Goods Sales Assistant</t>
  </si>
  <si>
    <t>Electrical Linesman/Power Lines [over 10m]</t>
  </si>
  <si>
    <t>Electrical Linesworker [over 10m]</t>
  </si>
  <si>
    <t>Electrical Mechanic</t>
  </si>
  <si>
    <t>Electrical Motor Winding Tradesperson</t>
  </si>
  <si>
    <t>Electrical or Electronics Engineering Technologist</t>
  </si>
  <si>
    <t>Electrical Powerline Tradesperson [over 10m]</t>
  </si>
  <si>
    <t>Electrical/Electronics Engineering Technician</t>
  </si>
  <si>
    <t>Electrical/Electronics Technical Officer</t>
  </si>
  <si>
    <t>Electrician [qualified - mining][no underground]</t>
  </si>
  <si>
    <t>Electrician [qualified - oil/gas industry][no offshore]</t>
  </si>
  <si>
    <t>Electrician [qualified]</t>
  </si>
  <si>
    <t>Electronic Commerce Manager</t>
  </si>
  <si>
    <t>Electronic Data Processing (EDP) Auditor</t>
  </si>
  <si>
    <t>Electronic Data Processing Auditor</t>
  </si>
  <si>
    <t>Electronic Engineering Draftsperson</t>
  </si>
  <si>
    <t>Electronic Engineering Technician</t>
  </si>
  <si>
    <t>Electronic Equipment Technician</t>
  </si>
  <si>
    <t>Electronic Instrument Tradesperson</t>
  </si>
  <si>
    <t>Electronic Technician</t>
  </si>
  <si>
    <t>Electronic Technician [mining][no underground/off shore]</t>
  </si>
  <si>
    <t>Electronic Technician [oil/gas industry][no offshore]</t>
  </si>
  <si>
    <t>Electronics Engineer [not qualified or manual work]</t>
  </si>
  <si>
    <t>Electronics Engineer [qualified - office only]</t>
  </si>
  <si>
    <t>Electronics Engineering Technician</t>
  </si>
  <si>
    <t>Electronics Technical Officer</t>
  </si>
  <si>
    <t>Electroplater</t>
  </si>
  <si>
    <t>Electrotechnology Assembler</t>
  </si>
  <si>
    <t>Electrotechnology Communications Technicians</t>
  </si>
  <si>
    <t>Electrotechnology Data Communications Technician</t>
  </si>
  <si>
    <t>Electrotechnology Instrumentation Tradesperson</t>
  </si>
  <si>
    <t>Electrotechnology Systems Electrician</t>
  </si>
  <si>
    <t>Elevator/Lift Mechanic/Installer</t>
  </si>
  <si>
    <t>Embalmer</t>
  </si>
  <si>
    <t>Emergency Services Worker</t>
  </si>
  <si>
    <t>Employee Relations Officer</t>
  </si>
  <si>
    <t>Employment Agent</t>
  </si>
  <si>
    <t>Endocrinologist</t>
  </si>
  <si>
    <t>Endodontist</t>
  </si>
  <si>
    <t>Engine Operator</t>
  </si>
  <si>
    <t>Engine Reconditioner</t>
  </si>
  <si>
    <t>Engineer [degree qualified - &lt;10% fieldwork]</t>
  </si>
  <si>
    <t>Engineer [degree qualified - &gt;10% fieldwork]</t>
  </si>
  <si>
    <t>Engineer [degree qualified - bridge or height]</t>
  </si>
  <si>
    <t>Engineer [degree qualified - manual work]</t>
  </si>
  <si>
    <t>Engineer [degree qualified - office only]</t>
  </si>
  <si>
    <t>Engineer [film/television/radio]</t>
  </si>
  <si>
    <t>Engineer [other - not qualified]</t>
  </si>
  <si>
    <t>Engineer Aeronautical [qualified - office only]</t>
  </si>
  <si>
    <t>Engineer Civil [qualified - office only]</t>
  </si>
  <si>
    <t>Engineer Consulting [qualified - office only]</t>
  </si>
  <si>
    <t>Engineer Eletrical [qualified - office only]</t>
  </si>
  <si>
    <t>Engineering Associate - Civil and Structural</t>
  </si>
  <si>
    <t>Engineering Associate - Electrical</t>
  </si>
  <si>
    <t>Engineering Associate - Electronics</t>
  </si>
  <si>
    <t>Engineering Associate - Industrial</t>
  </si>
  <si>
    <t>Engineering Associate - Mechanical</t>
  </si>
  <si>
    <t>Engineering Associate - Refrigeration and Airconditioning</t>
  </si>
  <si>
    <t>Engineering Geologist [field work]</t>
  </si>
  <si>
    <t>Engineering Geologist [office only]</t>
  </si>
  <si>
    <t>Engineering Surveyor [field work][no underground]</t>
  </si>
  <si>
    <t>Engineering Surveyor [office work only]</t>
  </si>
  <si>
    <t>Engineering Technical Officer</t>
  </si>
  <si>
    <t>Engineering Technician [mechanical]</t>
  </si>
  <si>
    <t>Engineering Technologist</t>
  </si>
  <si>
    <t>Engineering Tradesperson - Electrical/Electronics</t>
  </si>
  <si>
    <t>Engineering Tradesperson - Fabrication</t>
  </si>
  <si>
    <t>Engineering Tradesperson - Mechanical</t>
  </si>
  <si>
    <t>Engraver</t>
  </si>
  <si>
    <t>Enroute Controller [air traffic]</t>
  </si>
  <si>
    <t>Entertainer</t>
  </si>
  <si>
    <t>Entomolgoist [qualified]</t>
  </si>
  <si>
    <t>Environmental Chemist</t>
  </si>
  <si>
    <t>Environmental Consultant</t>
  </si>
  <si>
    <t>Environmental Economist</t>
  </si>
  <si>
    <t>Environmental Engineer</t>
  </si>
  <si>
    <t>Environmental Geographer</t>
  </si>
  <si>
    <t>Environmental Geologist</t>
  </si>
  <si>
    <t>Environmental Health Officer</t>
  </si>
  <si>
    <t>Environmental Planner [office only]</t>
  </si>
  <si>
    <t>Environmental Research Scientist [no field work]</t>
  </si>
  <si>
    <t>Environmental Scientist [no field work]</t>
  </si>
  <si>
    <t>Environmentalist</t>
  </si>
  <si>
    <t>Ergonomist</t>
  </si>
  <si>
    <t>Events Coordinator</t>
  </si>
  <si>
    <t>Exploration Engineer [qualified - &lt;10% fieldwork]</t>
  </si>
  <si>
    <t>Exploration Engineer [qualified - &gt;10% fieldwork][no underground/offshore]</t>
  </si>
  <si>
    <t>Export/Import Admin Manager</t>
  </si>
  <si>
    <t>Export/Import Distribution Manager</t>
  </si>
  <si>
    <t>Export/Import Sales/Marketing Manager</t>
  </si>
  <si>
    <t>Exporter and Importer</t>
  </si>
  <si>
    <t>External Auditor</t>
  </si>
  <si>
    <t>Facilities Manager [admin only]</t>
  </si>
  <si>
    <t>Faculty Head</t>
  </si>
  <si>
    <t>Family and Marriage Counsellor [not tertiary qualified]</t>
  </si>
  <si>
    <t>Family and Marriage Counsellor [tertiary qualified]</t>
  </si>
  <si>
    <t>Family Care Worker [qualified]</t>
  </si>
  <si>
    <t>Family Counsellor [not tertiary qualified]</t>
  </si>
  <si>
    <t>Family Counsellor [tertiary qualified]</t>
  </si>
  <si>
    <t>Farm Labourer</t>
  </si>
  <si>
    <t>Farm Manager</t>
  </si>
  <si>
    <t>Farm Overseer</t>
  </si>
  <si>
    <t>Farm Products Inspector</t>
  </si>
  <si>
    <t>Farm Supervisor</t>
  </si>
  <si>
    <t>Farm Worker/Labourer</t>
  </si>
  <si>
    <t>Farmer [owner/proprietor]</t>
  </si>
  <si>
    <t>Farmhand</t>
  </si>
  <si>
    <t>Fashion Coordinator</t>
  </si>
  <si>
    <t>Fashion Designer [not working from home]</t>
  </si>
  <si>
    <t>Fashion Designer [working from home]</t>
  </si>
  <si>
    <t>Fashion Sales Assistant</t>
  </si>
  <si>
    <t>Fast Food Proprietor</t>
  </si>
  <si>
    <t>Fast Food Sales Assistant</t>
  </si>
  <si>
    <t>Feature Writer</t>
  </si>
  <si>
    <t>Federal Police Officer</t>
  </si>
  <si>
    <t>Ferry Hand</t>
  </si>
  <si>
    <t>Ferry Master</t>
  </si>
  <si>
    <t>Fibre Optics Cable Splicer</t>
  </si>
  <si>
    <t>Field Hydrologist</t>
  </si>
  <si>
    <t>Field/Exploration Geologist</t>
  </si>
  <si>
    <t>Fighter Pilot</t>
  </si>
  <si>
    <t>Filing or Registry Clerk</t>
  </si>
  <si>
    <t>Film Administrator</t>
  </si>
  <si>
    <t>Film Cameraman [no special hazards or overseas work]</t>
  </si>
  <si>
    <t>Film Cameraman [other]</t>
  </si>
  <si>
    <t>Film Director</t>
  </si>
  <si>
    <t>Film Director/Producer</t>
  </si>
  <si>
    <t>Film Distributor</t>
  </si>
  <si>
    <t>Film Editor [admin only]</t>
  </si>
  <si>
    <t>Film Engineer</t>
  </si>
  <si>
    <t>Film Make Up Artist</t>
  </si>
  <si>
    <t>Film Producer</t>
  </si>
  <si>
    <t>Film Projectionist</t>
  </si>
  <si>
    <t>Film Technician</t>
  </si>
  <si>
    <t>Film Wardrobe Assistant</t>
  </si>
  <si>
    <t>Finance Broker</t>
  </si>
  <si>
    <t>Finance Manager</t>
  </si>
  <si>
    <t>Financial Economist</t>
  </si>
  <si>
    <t>Financial Institution Branch Manager</t>
  </si>
  <si>
    <t>Financial Investment Adviser</t>
  </si>
  <si>
    <t>Financial Investment Manager</t>
  </si>
  <si>
    <t>Financial Market Dealer</t>
  </si>
  <si>
    <t>Financial Planner/Adviser [other]</t>
  </si>
  <si>
    <t>Financial Planner/Adviser [tertiary qualified]</t>
  </si>
  <si>
    <t>Fine Artist</t>
  </si>
  <si>
    <t>Fine Artist [commercial]</t>
  </si>
  <si>
    <t>Fire Extinguisher Servicer</t>
  </si>
  <si>
    <t>Firefighter</t>
  </si>
  <si>
    <t>Fireman</t>
  </si>
  <si>
    <t>Fireworks Specialist</t>
  </si>
  <si>
    <t>First Aid Instructor</t>
  </si>
  <si>
    <t>Fish Export Inspector</t>
  </si>
  <si>
    <t>Fisheries Observer</t>
  </si>
  <si>
    <t>Fisheries Officer [inshore or inland only]</t>
  </si>
  <si>
    <t>Fisheries Technical Officer</t>
  </si>
  <si>
    <t>Fisherman [offshore]</t>
  </si>
  <si>
    <t>Fishing Hand</t>
  </si>
  <si>
    <t>Fishing Inspector</t>
  </si>
  <si>
    <t>Fishmonger [shop only]</t>
  </si>
  <si>
    <t>Fitness and Sports Centre Manager [admin only]</t>
  </si>
  <si>
    <t>Fitness Centre Manager [admin only]</t>
  </si>
  <si>
    <t>Fitness Instructor</t>
  </si>
  <si>
    <t>Fitter [qualified]</t>
  </si>
  <si>
    <t>Fitter And Turner [qualified]</t>
  </si>
  <si>
    <t>Fleet Manager</t>
  </si>
  <si>
    <t>Flight Attendant</t>
  </si>
  <si>
    <t>Flight Data Officer</t>
  </si>
  <si>
    <t>Floriculturist [qualified]</t>
  </si>
  <si>
    <t>Florist</t>
  </si>
  <si>
    <t>Flower Grower</t>
  </si>
  <si>
    <t>Flying Instructor</t>
  </si>
  <si>
    <t>Food and Beverage Attendant [no bar work]</t>
  </si>
  <si>
    <t>Food and Nutrition Consultant [qualified &amp; registered]</t>
  </si>
  <si>
    <t>Food Consultant [qualified &amp; registered]</t>
  </si>
  <si>
    <t>Food Processing Technician</t>
  </si>
  <si>
    <t>Food Standards Officer</t>
  </si>
  <si>
    <t>Food Technologist</t>
  </si>
  <si>
    <t>Footballer</t>
  </si>
  <si>
    <t>Footwear Repairer</t>
  </si>
  <si>
    <t>Foreign Affairs and Trade Officer</t>
  </si>
  <si>
    <t>Foreman</t>
  </si>
  <si>
    <t>Forensic Accountant</t>
  </si>
  <si>
    <t>Forensic Psychologist</t>
  </si>
  <si>
    <t>Forensic Scientist</t>
  </si>
  <si>
    <t>Forest Worker</t>
  </si>
  <si>
    <t>Forester [no manual work]</t>
  </si>
  <si>
    <t>Forestry Worker</t>
  </si>
  <si>
    <t>Forklift Driver</t>
  </si>
  <si>
    <t>Fortune Teller</t>
  </si>
  <si>
    <t>Freight Traffic Controller</t>
  </si>
  <si>
    <t>French Polisher</t>
  </si>
  <si>
    <t>Front End Programmer/Developer</t>
  </si>
  <si>
    <t>Fruit and Vegetable Farm Hand</t>
  </si>
  <si>
    <t>Fruit and Vegetable Picker</t>
  </si>
  <si>
    <t>Fruit Merchant</t>
  </si>
  <si>
    <t>Fruit or Nut Farm Worker</t>
  </si>
  <si>
    <t>Fruit or Nut Grower</t>
  </si>
  <si>
    <t>Fruit or Nut Picker</t>
  </si>
  <si>
    <t>Fruit Picker</t>
  </si>
  <si>
    <t>Fruiterer [retail]</t>
  </si>
  <si>
    <t>Functions Coordinator</t>
  </si>
  <si>
    <t>Funeral Attendant [admin only]</t>
  </si>
  <si>
    <t>Funeral Director [admin only]</t>
  </si>
  <si>
    <t>Funeral Director's Assistant [admin only]</t>
  </si>
  <si>
    <t>Funeral Parlour [driver/pallbearer]</t>
  </si>
  <si>
    <t>Funeral Parlour [embalmer]</t>
  </si>
  <si>
    <t>Furniture Designer</t>
  </si>
  <si>
    <t>Furniture Finisher</t>
  </si>
  <si>
    <t>Furniture Manufacturer</t>
  </si>
  <si>
    <t>Furniture Polisher</t>
  </si>
  <si>
    <t>Furniture Restorer</t>
  </si>
  <si>
    <t>Furrier [shop only]</t>
  </si>
  <si>
    <t>Furrier Manager/Pproprietor</t>
  </si>
  <si>
    <t>Futures Trader [not self employed or working from home]</t>
  </si>
  <si>
    <t>Gaffer</t>
  </si>
  <si>
    <t>Gallery or Museum Attendant/Guide</t>
  </si>
  <si>
    <t>Gallery or Museum Curator</t>
  </si>
  <si>
    <t>Gallery or Museum Technician</t>
  </si>
  <si>
    <t>Games Developer [not working from home]</t>
  </si>
  <si>
    <t>Games Developer [working from home]</t>
  </si>
  <si>
    <t>Games Programmer [not working from home]</t>
  </si>
  <si>
    <t>Games Programmer [working from home]</t>
  </si>
  <si>
    <t>Gaming Attendant [no bar work]</t>
  </si>
  <si>
    <t>Gaming Dealer [gov't &amp; lic'd]</t>
  </si>
  <si>
    <t>Gaming Inspector</t>
  </si>
  <si>
    <t>Garage Mechanic [qualified]</t>
  </si>
  <si>
    <t>Garage Proprietor [no manual work]</t>
  </si>
  <si>
    <t>Garage Proprietor [with manual work]</t>
  </si>
  <si>
    <t>Garage Worker [shop only]</t>
  </si>
  <si>
    <t>Gas Fitter [qualified]</t>
  </si>
  <si>
    <t>Gas Meter Reader</t>
  </si>
  <si>
    <t>Gas or Petroleum Operator [offshore]</t>
  </si>
  <si>
    <t>Gas or Petroleum Operator [onshore]</t>
  </si>
  <si>
    <t>Gastroenterologist</t>
  </si>
  <si>
    <t>Gemmologist</t>
  </si>
  <si>
    <t>General Practitioner</t>
  </si>
  <si>
    <t>General Store Employee</t>
  </si>
  <si>
    <t>General Store Manager/Proprietor</t>
  </si>
  <si>
    <t>Geneticist</t>
  </si>
  <si>
    <t>Geochemist [field work]</t>
  </si>
  <si>
    <t>Geochemist [lab or office only]</t>
  </si>
  <si>
    <t>Geochemist/Mineralogist/Petrologist [field work]</t>
  </si>
  <si>
    <t>Geochemist/Mineralogist/Petrologist [lab or office only]</t>
  </si>
  <si>
    <t>Geodetic Surveyor</t>
  </si>
  <si>
    <t>Geographer [no special hazards]</t>
  </si>
  <si>
    <t>Geological Engineer [field work][no underground/offshore]</t>
  </si>
  <si>
    <t>Geological Engineer [office only]</t>
  </si>
  <si>
    <t>Geological Technician [no underground/offshore]</t>
  </si>
  <si>
    <t>Geologist [&lt;10% fieldwork]</t>
  </si>
  <si>
    <t>Geologist [&gt;10% fieldwork][no underground/offshore]</t>
  </si>
  <si>
    <t>Geologist [office only]</t>
  </si>
  <si>
    <t>Geomatic Engineer [office only]</t>
  </si>
  <si>
    <t>Geophysicist [office only]</t>
  </si>
  <si>
    <t>Geoscience Field Officer [no underground/offshore]</t>
  </si>
  <si>
    <t>Geoscience Technician [no underground/offshore]</t>
  </si>
  <si>
    <t>Geoscientist [office only]</t>
  </si>
  <si>
    <t>Geotechnical Engineer [qualified, minimal field work]</t>
  </si>
  <si>
    <t>Geotechnical/Soil Engineer</t>
  </si>
  <si>
    <t>Gift Shop Employee</t>
  </si>
  <si>
    <t>Gift Shop Manager/Proprietor</t>
  </si>
  <si>
    <t>Glass and Glazing Tradesperson</t>
  </si>
  <si>
    <t>Glass Beveller</t>
  </si>
  <si>
    <t>Glass Craftsperson</t>
  </si>
  <si>
    <t>Glass Cutter</t>
  </si>
  <si>
    <t>Glass Embosser</t>
  </si>
  <si>
    <t>Glass Silverer</t>
  </si>
  <si>
    <t>Glass Worker [not factory]</t>
  </si>
  <si>
    <t>Glazier</t>
  </si>
  <si>
    <t>Glazier Installer</t>
  </si>
  <si>
    <t>Glazier/Structural Glass Tradesperson</t>
  </si>
  <si>
    <t>Goat Farmer</t>
  </si>
  <si>
    <t>Gold and Silversmith</t>
  </si>
  <si>
    <t>Goldsmith</t>
  </si>
  <si>
    <t>Golf Instructor/coach</t>
  </si>
  <si>
    <t>Golf Professional</t>
  </si>
  <si>
    <t>Golfer</t>
  </si>
  <si>
    <t>Government worker [Office based]</t>
  </si>
  <si>
    <t>GP</t>
  </si>
  <si>
    <t>Grain, Oilseed or Pasture Farm Worker</t>
  </si>
  <si>
    <t>Grain, Oilseed or Pasture Grower</t>
  </si>
  <si>
    <t>Grape Grower</t>
  </si>
  <si>
    <t>Graphic Artist</t>
  </si>
  <si>
    <t>Graphic Designer</t>
  </si>
  <si>
    <t>Grazier</t>
  </si>
  <si>
    <t>Greengrocer</t>
  </si>
  <si>
    <t>Greenkeeper [qualified]</t>
  </si>
  <si>
    <t>Groom [stablehand]</t>
  </si>
  <si>
    <t>Guidance Officer</t>
  </si>
  <si>
    <t>Guide Dog Instructor</t>
  </si>
  <si>
    <t>Gunsmith</t>
  </si>
  <si>
    <t>Gym Instructor  [not qualified]</t>
  </si>
  <si>
    <t>Gym Owner/Proprietor [&lt;20% instructing]</t>
  </si>
  <si>
    <t>Gymnastics Coach or Instructor</t>
  </si>
  <si>
    <t>Gynaecologist</t>
  </si>
  <si>
    <t>Haberdasher</t>
  </si>
  <si>
    <t>Hair or Beauty Salon Assistant</t>
  </si>
  <si>
    <t>Hair or Beauty Salon Manager</t>
  </si>
  <si>
    <t>Hairdresser</t>
  </si>
  <si>
    <t>Hand Engraver</t>
  </si>
  <si>
    <t>Hansard Reporter</t>
  </si>
  <si>
    <t>Harbour Engineer [qualified - admin only]</t>
  </si>
  <si>
    <t>Harbour Engineer [unqualified or onsite]</t>
  </si>
  <si>
    <t>Harbour Pilot [local harbour only - min. 90dw]</t>
  </si>
  <si>
    <t>Hardware Design Engineer</t>
  </si>
  <si>
    <t>Hardware Merchant [no yard work]</t>
  </si>
  <si>
    <t>Hardware Sales Assistant [no yard work]</t>
  </si>
  <si>
    <t>Hardware Shop Employee [no yard work]</t>
  </si>
  <si>
    <t>Hardware Shop Manager/Proprietor</t>
  </si>
  <si>
    <t>Harvesting Contractor</t>
  </si>
  <si>
    <t>Hat Maker</t>
  </si>
  <si>
    <t>Head Master/Head Mistress</t>
  </si>
  <si>
    <t>Health and Physical Education Teacher</t>
  </si>
  <si>
    <t>Health Food Shop Employee</t>
  </si>
  <si>
    <t>Health Food Shop Manager/Proprietor</t>
  </si>
  <si>
    <t>Health Inspector</t>
  </si>
  <si>
    <t>Health Insurance Assessor</t>
  </si>
  <si>
    <t>Health Practice Manager</t>
  </si>
  <si>
    <t>Health Promotion Officer</t>
  </si>
  <si>
    <t>Health Worker</t>
  </si>
  <si>
    <t>Health/Hospital Executive</t>
  </si>
  <si>
    <t>Hearing Aid Audiometrist</t>
  </si>
  <si>
    <t>Heating and Ventilation Plumber</t>
  </si>
  <si>
    <t>Heavy Haulage Driver [&gt; 500km radius]</t>
  </si>
  <si>
    <t>Heavy Truck Driver [&gt; 500km radius]</t>
  </si>
  <si>
    <t>Heavy Vehicle Mobile Equipment Mechanic [qualified]</t>
  </si>
  <si>
    <t>Heavy Vehicle Motor Mechanic [qualified]</t>
  </si>
  <si>
    <t>Heavy Vehicle Road Transport Mechanic [qualified]</t>
  </si>
  <si>
    <t>Helicopter Pilot</t>
  </si>
  <si>
    <t>Help Desk Operator</t>
  </si>
  <si>
    <t>Herbalist [other]</t>
  </si>
  <si>
    <t>Herbalist [qualified]</t>
  </si>
  <si>
    <t>High School Teacher</t>
  </si>
  <si>
    <t>Historian</t>
  </si>
  <si>
    <t>Home Duties</t>
  </si>
  <si>
    <t>Home Economics Teacher</t>
  </si>
  <si>
    <t>Homeopath [not working from home]</t>
  </si>
  <si>
    <t>Homeopath [working from home]</t>
  </si>
  <si>
    <t>Horse Breeder</t>
  </si>
  <si>
    <t>Horse Racing/Trotting Breeder/Trainer</t>
  </si>
  <si>
    <t>Horse Racing/Trotting Instructor</t>
  </si>
  <si>
    <t>Horse Racing/Trotting Jockey</t>
  </si>
  <si>
    <t>Horse Racing/Trotting Strapper</t>
  </si>
  <si>
    <t>Horse Riding Coach or Instructor</t>
  </si>
  <si>
    <t>Horse Trainer</t>
  </si>
  <si>
    <t>Horticultural Scientist</t>
  </si>
  <si>
    <t>Horticultural Technical Officer</t>
  </si>
  <si>
    <t>Horticultural Tradesperson</t>
  </si>
  <si>
    <t>Horticulturist [qualified]</t>
  </si>
  <si>
    <t>Hospital Administrator [admin only]</t>
  </si>
  <si>
    <t>Hospital Diet Supervisor</t>
  </si>
  <si>
    <t>Hospital Food Service Manager</t>
  </si>
  <si>
    <t>Hospital Pharmacist</t>
  </si>
  <si>
    <t>Hotel and Motel Front Office Attendant</t>
  </si>
  <si>
    <t>Hotel Barman</t>
  </si>
  <si>
    <t>Hotel Barperson</t>
  </si>
  <si>
    <t>Hotel Bottleshop Attendant [no bar work]</t>
  </si>
  <si>
    <t>Hotel Bouncer</t>
  </si>
  <si>
    <t>Hotel Caterer</t>
  </si>
  <si>
    <t>Hotel Chef</t>
  </si>
  <si>
    <t>Hotel Concierge</t>
  </si>
  <si>
    <t>Hotel Manager [admin only]</t>
  </si>
  <si>
    <t>Hotel Manager [bar work included]</t>
  </si>
  <si>
    <t>Hotel or Motel Manager</t>
  </si>
  <si>
    <t>Hotel or Motel Receptionist</t>
  </si>
  <si>
    <t>Hotel Proprietor [admin only]</t>
  </si>
  <si>
    <t>Hotel Proprietor [bar work included]</t>
  </si>
  <si>
    <t>Hotel Receptionist</t>
  </si>
  <si>
    <t>Hotel Service Manager</t>
  </si>
  <si>
    <t>Househusband</t>
  </si>
  <si>
    <t>Houseperson</t>
  </si>
  <si>
    <t>Housewife</t>
  </si>
  <si>
    <t>Human Geographer</t>
  </si>
  <si>
    <t>Human Resource Adviser</t>
  </si>
  <si>
    <t>Human Resource Clerk</t>
  </si>
  <si>
    <t>Human Resource Manager</t>
  </si>
  <si>
    <t>Human Resources Consultant</t>
  </si>
  <si>
    <t>Human Resources Officer</t>
  </si>
  <si>
    <t>Hunter-Trapper</t>
  </si>
  <si>
    <t>Hunting Guide</t>
  </si>
  <si>
    <t>Hydraulic/Water Resources Engineer</t>
  </si>
  <si>
    <t>Hydrogeologist/Hydrologist</t>
  </si>
  <si>
    <t>Hydrographer</t>
  </si>
  <si>
    <t>Hypnotherapist [qualified]</t>
  </si>
  <si>
    <t>Illustrator [freelance]</t>
  </si>
  <si>
    <t>Illustrator [not freelance]</t>
  </si>
  <si>
    <t>Immigration Officer [admin only]</t>
  </si>
  <si>
    <t>Import/Export Admin Manager</t>
  </si>
  <si>
    <t>Import/Export Distribution Manager</t>
  </si>
  <si>
    <t>Import/Export Sales/Marketing Manager</t>
  </si>
  <si>
    <t>Importer &amp; Exporter</t>
  </si>
  <si>
    <t>Indigenous Affairs Administrator</t>
  </si>
  <si>
    <t>Indigenous Affairs Community Liaison Officer</t>
  </si>
  <si>
    <t>Indigenous Affairs Education Worker</t>
  </si>
  <si>
    <t>Indigenous Affairs Health Worker</t>
  </si>
  <si>
    <t>Indigenous Affairs Hospital Liaison Officer</t>
  </si>
  <si>
    <t>Industrial Biochemist</t>
  </si>
  <si>
    <t>Industrial Chemist [qualified - hazardous material]</t>
  </si>
  <si>
    <t>Industrial Chemist [qualified - non hazardous &lt;10% fieldwork]</t>
  </si>
  <si>
    <t>Industrial Chemist [qualified - non hazardous &gt;10% fieldwork]</t>
  </si>
  <si>
    <t>Industrial Engineer [qualified]</t>
  </si>
  <si>
    <t>Industrial Engraver</t>
  </si>
  <si>
    <t>Industrial Pharmacist</t>
  </si>
  <si>
    <t>Industrial Relations Officer</t>
  </si>
  <si>
    <t>Industrial Screening Audiometrist</t>
  </si>
  <si>
    <t>Industrial Textiles Fabricator</t>
  </si>
  <si>
    <t>Information Technology Administrator</t>
  </si>
  <si>
    <t>Information Technology Customer Support Officer</t>
  </si>
  <si>
    <t>Information Technology Lecturer</t>
  </si>
  <si>
    <t>Information Technology Manager [not tertiary qualified]</t>
  </si>
  <si>
    <t>Information Technology Manager [tertiary qualified]</t>
  </si>
  <si>
    <t>Information Technology Project Manager [tertiary qualified]</t>
  </si>
  <si>
    <t>Information Technology Quality Assurance Engineer</t>
  </si>
  <si>
    <t>Information Technology Sales Assistant</t>
  </si>
  <si>
    <t>Information Technology Sales Consultant</t>
  </si>
  <si>
    <t>Information Technology Support Technician</t>
  </si>
  <si>
    <t>Information Technology Training Consultant</t>
  </si>
  <si>
    <t>Inspector [buildings]</t>
  </si>
  <si>
    <t>Inspector [health]</t>
  </si>
  <si>
    <t>Inspector [mining]</t>
  </si>
  <si>
    <t>Inspector [other]</t>
  </si>
  <si>
    <t>Instructional Designer</t>
  </si>
  <si>
    <t>Instructor/coach [golf]</t>
  </si>
  <si>
    <t>Instructor/coach [sports - unspecified]</t>
  </si>
  <si>
    <t>Instructor/coach [tennis]</t>
  </si>
  <si>
    <t>Instrument Maker</t>
  </si>
  <si>
    <t>Instrument Manufacturer</t>
  </si>
  <si>
    <t>Instrument Technician</t>
  </si>
  <si>
    <t>Instrument Technician [mining][no underground/offshore]</t>
  </si>
  <si>
    <t>Instrument Technician [oil/gas industry][no offshore]</t>
  </si>
  <si>
    <t>Insurance Adviser</t>
  </si>
  <si>
    <t>Insurance Agent</t>
  </si>
  <si>
    <t>Insurance Assessor/Adjuster</t>
  </si>
  <si>
    <t>Insurance Broker</t>
  </si>
  <si>
    <t>Insurance Clerk</t>
  </si>
  <si>
    <t>Insurance Investigator [interviews &amp; surveillance]</t>
  </si>
  <si>
    <t>Insurance Manager</t>
  </si>
  <si>
    <t>Insurance Officer</t>
  </si>
  <si>
    <t>Insurance Surveyor</t>
  </si>
  <si>
    <t>Integration Aide</t>
  </si>
  <si>
    <t>Intellectual Disability Services Officer</t>
  </si>
  <si>
    <t>Intensive Care Specialist</t>
  </si>
  <si>
    <t>Interior decorator [ manual work]</t>
  </si>
  <si>
    <t>Interior decorator [no manual work/sales only]</t>
  </si>
  <si>
    <t>Interior Designer</t>
  </si>
  <si>
    <t>Internal Auditor [not qualified]</t>
  </si>
  <si>
    <t>Internal Auditor [qualified]</t>
  </si>
  <si>
    <t>Internet Services and Support Person</t>
  </si>
  <si>
    <t>Interpreter</t>
  </si>
  <si>
    <t>Investment Adviser [qualified]</t>
  </si>
  <si>
    <t>Investment Analyst [qualified]</t>
  </si>
  <si>
    <t>Investment Banker [qualified]</t>
  </si>
  <si>
    <t>Jackeroo</t>
  </si>
  <si>
    <t>Jazz Musician</t>
  </si>
  <si>
    <t>Jeweller</t>
  </si>
  <si>
    <t>Jewellery Cutter/Polisher/Setter</t>
  </si>
  <si>
    <t>Jewellery Designer</t>
  </si>
  <si>
    <t>Jillaroo</t>
  </si>
  <si>
    <t>Jockey [jumps]</t>
  </si>
  <si>
    <t>Jockey [not jumps]</t>
  </si>
  <si>
    <t>Joiner [qualified]</t>
  </si>
  <si>
    <t>Joinery Worker [qualified]</t>
  </si>
  <si>
    <t>Journalist [not salaried - freelance]</t>
  </si>
  <si>
    <t>Journalist [salaried - no special hazards]</t>
  </si>
  <si>
    <t>Journalist [salaried - office/admin only]</t>
  </si>
  <si>
    <t>Judge</t>
  </si>
  <si>
    <t>Kennel Proprietor</t>
  </si>
  <si>
    <t>Key Punch Operator</t>
  </si>
  <si>
    <t>Kindergarten Teacher</t>
  </si>
  <si>
    <t>Knitting Machine Operator [not working from home or factory]</t>
  </si>
  <si>
    <t>Lab Assistant</t>
  </si>
  <si>
    <t>Lab Assistant [mining][no underground/offshore]</t>
  </si>
  <si>
    <t>Lab Assistant [oil/gas industry][no offshore]</t>
  </si>
  <si>
    <t>Laboratory Assistant</t>
  </si>
  <si>
    <t>Laboratory Assistant [mining][no underground/offshore]</t>
  </si>
  <si>
    <t>Laboratory Assistant [oil/gas industry][no offshore]</t>
  </si>
  <si>
    <t>Laboratory Manager</t>
  </si>
  <si>
    <t>Laboratory Manager [mining]</t>
  </si>
  <si>
    <t>Laboratory Manager [oil/gas industry]</t>
  </si>
  <si>
    <t>Laboratory Technician</t>
  </si>
  <si>
    <t>Laboratory Technician [mining][no underground/offshore]</t>
  </si>
  <si>
    <t>Laboratory Technician [oil/gas industry][no offshore]</t>
  </si>
  <si>
    <t>Laboratory Worker</t>
  </si>
  <si>
    <t>Laboratory Worker [mining][no underground/offshore]</t>
  </si>
  <si>
    <t>Laboratory Worker [oil/gas industry][no offshore]</t>
  </si>
  <si>
    <t>Labour Market Economist</t>
  </si>
  <si>
    <t>Labourer [oil/gas industry - offshore]</t>
  </si>
  <si>
    <t>Laminator</t>
  </si>
  <si>
    <t>Land Broker [admin only]</t>
  </si>
  <si>
    <t>Land Economist</t>
  </si>
  <si>
    <t>Land Hydrographer</t>
  </si>
  <si>
    <t>Land Information Officer</t>
  </si>
  <si>
    <t>Land Information Systems Officer</t>
  </si>
  <si>
    <t>Land Surveyor</t>
  </si>
  <si>
    <t>Landscape Architect [no manual work]</t>
  </si>
  <si>
    <t>Lapidarist</t>
  </si>
  <si>
    <t>Laser Operator - Engineering Fabrication</t>
  </si>
  <si>
    <t>Laser Operator - Engineering Mechanical</t>
  </si>
  <si>
    <t>Lathe Operator [trade qualified]</t>
  </si>
  <si>
    <t>Law Clerk</t>
  </si>
  <si>
    <t>Lawn-mower Mechanic</t>
  </si>
  <si>
    <t>Lawnmower Sales &amp; Service</t>
  </si>
  <si>
    <t>Lawyer</t>
  </si>
  <si>
    <t>Leadlight Worker</t>
  </si>
  <si>
    <t>Leaflet or Newspaper Deliverer</t>
  </si>
  <si>
    <t>Leather Craftsperson</t>
  </si>
  <si>
    <t>Leather Goods Maker</t>
  </si>
  <si>
    <t>Lecturer [university]</t>
  </si>
  <si>
    <t>Legal Secretary</t>
  </si>
  <si>
    <t>Lending Officer [credit/loans officer]</t>
  </si>
  <si>
    <t>Liaison Officer [admin only]</t>
  </si>
  <si>
    <t>Librarian</t>
  </si>
  <si>
    <t>Library Assistant</t>
  </si>
  <si>
    <t>Library Technician</t>
  </si>
  <si>
    <t>Licensed Club Manager [admin only]</t>
  </si>
  <si>
    <t>Licensed Club Manager [bar work included]</t>
  </si>
  <si>
    <t>Life Science Technician</t>
  </si>
  <si>
    <t>Life Scientist</t>
  </si>
  <si>
    <t>Lifeguard</t>
  </si>
  <si>
    <t>Lifesaver</t>
  </si>
  <si>
    <t>Lift Electrician</t>
  </si>
  <si>
    <t>Lift Installer [trade qualified]</t>
  </si>
  <si>
    <t>Lift Mechanic [trade qualified]</t>
  </si>
  <si>
    <t>Lighting Designer</t>
  </si>
  <si>
    <t>Lighting Technician [heights &lt;10m]</t>
  </si>
  <si>
    <t>Linesman [&gt; 10m]</t>
  </si>
  <si>
    <t>Lineworker [&gt; 10m]</t>
  </si>
  <si>
    <t>Linguistic Anthropologist</t>
  </si>
  <si>
    <t>Linotype Operator</t>
  </si>
  <si>
    <t>Liquidator &amp; Receiver [admin only]</t>
  </si>
  <si>
    <t>Lithographer</t>
  </si>
  <si>
    <t>Loans Officer</t>
  </si>
  <si>
    <t>Locksmith</t>
  </si>
  <si>
    <t>Logger</t>
  </si>
  <si>
    <t>Logging Plant Operator</t>
  </si>
  <si>
    <t>Logging Truck Driver [&gt;500k radius]</t>
  </si>
  <si>
    <t>Logistics Officer [admin only]</t>
  </si>
  <si>
    <t>Long Wall Co-ordinator [mining &lt;10% fieldwork]</t>
  </si>
  <si>
    <t>Long Wall Co-ordinator [mining &gt;10% fieldwork]</t>
  </si>
  <si>
    <t>Loss Adjuster/Assessor</t>
  </si>
  <si>
    <t>Loss Assessor/Adjuster</t>
  </si>
  <si>
    <t>Lotteries Agent</t>
  </si>
  <si>
    <t>Machinery Agent &amp; Merchant</t>
  </si>
  <si>
    <t>Machinist [clothing - not working from home]</t>
  </si>
  <si>
    <t>Machinist [clothing - working from home]</t>
  </si>
  <si>
    <t>Machinist [trade qualified - metal/wood]</t>
  </si>
  <si>
    <t>Magician</t>
  </si>
  <si>
    <t>Magistrate</t>
  </si>
  <si>
    <t>Mail Contractor/Sorter</t>
  </si>
  <si>
    <t>Maintenance Planner [mining &lt;10% fieldwork][no underground]</t>
  </si>
  <si>
    <t>Maintenance Planner [mining &gt;10% fieldwork][no underground/offshore]</t>
  </si>
  <si>
    <t>Maintenance Planner [oil/gas industry &lt;10% fieldwork][no offshore]</t>
  </si>
  <si>
    <t>Maintenance Planner [oil/gas industry &gt;10% fieldwork][no offshore]</t>
  </si>
  <si>
    <t>Maintenance Superintendant [&lt;20% manual]</t>
  </si>
  <si>
    <t>Maintenance Superintendant [mining &lt;20% manual][no underground/offshore]</t>
  </si>
  <si>
    <t>Maintenance Superintendant [oil/gas industry &lt;20% manual][no offshore]</t>
  </si>
  <si>
    <t>Maintenance Supervisor [&lt;20% manual]</t>
  </si>
  <si>
    <t>Maintenance Supervisor [mining &lt;20% manual][no underground/offshore]</t>
  </si>
  <si>
    <t>Maintenance Supervisor [oil/gas industry &lt;20% manual][no offshore]</t>
  </si>
  <si>
    <t>Maitre d'</t>
  </si>
  <si>
    <t>Make Up Artist</t>
  </si>
  <si>
    <t>Management Accountant [degree qualified]</t>
  </si>
  <si>
    <t>Management Consultant</t>
  </si>
  <si>
    <t>Management Rights owner [office only]</t>
  </si>
  <si>
    <t>Manager [admin - office only]</t>
  </si>
  <si>
    <t>Manager [admin only/tertiary qualified/income &gt;$120k]</t>
  </si>
  <si>
    <t>Managing Director [admin only/tertiary qualified/income &gt;$120k]</t>
  </si>
  <si>
    <t>Manicurist [not working from home]</t>
  </si>
  <si>
    <t>Manicurist [working from home]</t>
  </si>
  <si>
    <t>Marine Botanist</t>
  </si>
  <si>
    <t>Marine Engineer</t>
  </si>
  <si>
    <t>Marine Scientist</t>
  </si>
  <si>
    <t>Marine Surveyor</t>
  </si>
  <si>
    <t>Marine Underwriter</t>
  </si>
  <si>
    <t>Marine/Shipping Crew</t>
  </si>
  <si>
    <t>Maritime Engineer [qualified - land based]</t>
  </si>
  <si>
    <t>Market Analyst [not interviewing - tertiary qualified]</t>
  </si>
  <si>
    <t>Market Research Analyst [not interviewing - tertiary qualified]</t>
  </si>
  <si>
    <t>Market Research Interviewer [office only]</t>
  </si>
  <si>
    <t>Market Researcher [office only]</t>
  </si>
  <si>
    <t>Marketing Automation Specialist</t>
  </si>
  <si>
    <t>Marketing Coordinator/Assistant</t>
  </si>
  <si>
    <t>Marketing Manager [not tertiary qualified ]</t>
  </si>
  <si>
    <t>Marketing Manager [tertiary qualified]</t>
  </si>
  <si>
    <t>Marriage Counsellor</t>
  </si>
  <si>
    <t>Massage Therapist  [remedial or other - working from home]</t>
  </si>
  <si>
    <t>Masseur  [working from home]</t>
  </si>
  <si>
    <t>Masseuse  [working from home]</t>
  </si>
  <si>
    <t>Mathematical Geologist</t>
  </si>
  <si>
    <t>Mathematical Statistician</t>
  </si>
  <si>
    <t>Mathematician</t>
  </si>
  <si>
    <t>Matron [senior nurse]</t>
  </si>
  <si>
    <t>Meat Boner and Slicer</t>
  </si>
  <si>
    <t>Meat Inspector</t>
  </si>
  <si>
    <t>Meat Packer</t>
  </si>
  <si>
    <t>Meat Process Worker</t>
  </si>
  <si>
    <t>Meat Retailer</t>
  </si>
  <si>
    <t>Meat Worker</t>
  </si>
  <si>
    <t>Mechanic [qualified - mining][no underground]</t>
  </si>
  <si>
    <t>Mechanic [qualified - oil/gas industry][no offshore]</t>
  </si>
  <si>
    <t>Mechanic [qualified]</t>
  </si>
  <si>
    <t>Mechanic [trade qualified]</t>
  </si>
  <si>
    <t>Mechanical Engineer [tertiary qualified]</t>
  </si>
  <si>
    <t>Mechanical Engineering Draftsperson</t>
  </si>
  <si>
    <t>Mechanical Engineering Technician</t>
  </si>
  <si>
    <t>Mechanical Fitter</t>
  </si>
  <si>
    <t>Mechanical Fitter [mining][no underground]</t>
  </si>
  <si>
    <t>Mechanical Fitter [oil/gas industry][no offshore]</t>
  </si>
  <si>
    <t>Media Presenter</t>
  </si>
  <si>
    <t>Media Producer</t>
  </si>
  <si>
    <t>Medical Administrator</t>
  </si>
  <si>
    <t>Medical and Health Physicist</t>
  </si>
  <si>
    <t>Medical Diagnostic Radiographer</t>
  </si>
  <si>
    <t>Medical Imaging Technologist</t>
  </si>
  <si>
    <t>Medical Laboratory Scientist</t>
  </si>
  <si>
    <t>Medical Laboratory Technician</t>
  </si>
  <si>
    <t>Medical Practitioner</t>
  </si>
  <si>
    <t>Medical Radiation Therapist</t>
  </si>
  <si>
    <t>Medical Receptionist</t>
  </si>
  <si>
    <t>Medical Record Coder</t>
  </si>
  <si>
    <t>Medical Records Administrator</t>
  </si>
  <si>
    <t>Medical Registrar</t>
  </si>
  <si>
    <t>Medical Scientist</t>
  </si>
  <si>
    <t>Medical Secretary</t>
  </si>
  <si>
    <t>Medical Therapeutic Radiographer</t>
  </si>
  <si>
    <t>Member of Parliament</t>
  </si>
  <si>
    <t>Merchant Banker [tertiary qualified]</t>
  </si>
  <si>
    <t>Merchant Mariner</t>
  </si>
  <si>
    <t>Merchant Seafarer</t>
  </si>
  <si>
    <t>Metal Industry [skilled supervisor - trade qualified]</t>
  </si>
  <si>
    <t>Metal Press Operator</t>
  </si>
  <si>
    <t>Metallurgical Engineer [tertiary qualified]</t>
  </si>
  <si>
    <t>Metallurgical Technician</t>
  </si>
  <si>
    <t>Metallurgist [qualified - &lt;10% field work]</t>
  </si>
  <si>
    <t>Metallurgist [qualified - &gt;10% field work]</t>
  </si>
  <si>
    <t>Meteorological Technical Officer</t>
  </si>
  <si>
    <t>Meteorologist [minimal field work]</t>
  </si>
  <si>
    <t>Meter Reader</t>
  </si>
  <si>
    <t>Methods Engineer</t>
  </si>
  <si>
    <t>Microbiological Engineer</t>
  </si>
  <si>
    <t>Microbiologist</t>
  </si>
  <si>
    <t>Midwife</t>
  </si>
  <si>
    <t>Migration Agent</t>
  </si>
  <si>
    <t>Military Personnel [all ranks]</t>
  </si>
  <si>
    <t>Milk Bar Employee</t>
  </si>
  <si>
    <t>Milk Bar Manager/Proprietor</t>
  </si>
  <si>
    <t>Milliner</t>
  </si>
  <si>
    <t>Mine Deputy [no underground]</t>
  </si>
  <si>
    <t>Mine Manager [&lt;10% fieldwork][no underground]</t>
  </si>
  <si>
    <t>Mine Manager [&gt;10% field work][no underground]</t>
  </si>
  <si>
    <t>Mine Manager [degree qualified - &lt;10% fieldwork][no underground]</t>
  </si>
  <si>
    <t>Mine Manager [degree qualified - &gt;10% fieldwork][no underground]</t>
  </si>
  <si>
    <t>Mine Site Geologist [&lt;10% fieldwork][no underground]</t>
  </si>
  <si>
    <t>Mine Site Geologist [&gt;10% fieldwork]</t>
  </si>
  <si>
    <t>Minerals Process Engineer [tertiary qualified]</t>
  </si>
  <si>
    <t>Mining [admin only][no underground]</t>
  </si>
  <si>
    <t>Mining Electrician [no underground/offshore]</t>
  </si>
  <si>
    <t>Mining Engineer [&lt;10% field work][no underground/offshore]</t>
  </si>
  <si>
    <t>Mining Engineer [&gt;10% field work][no underground]</t>
  </si>
  <si>
    <t>Mining Inspector [no underground]</t>
  </si>
  <si>
    <t>Mining Mechanic [no underground/offshore]</t>
  </si>
  <si>
    <t>Mining Supervisor</t>
  </si>
  <si>
    <t>Mining Surveyor [no underground]</t>
  </si>
  <si>
    <t>Minister of Religion [no overseas work]</t>
  </si>
  <si>
    <t>Mixed Crop and/ or Livestock Farmer</t>
  </si>
  <si>
    <t>Mobile Developer</t>
  </si>
  <si>
    <t>Mobile Patrol Guard</t>
  </si>
  <si>
    <t>Mobile Plant Supervisor [&lt;20% manual]</t>
  </si>
  <si>
    <t>Mobile Plant Supervisor [mining &lt;20% manual]</t>
  </si>
  <si>
    <t>Mobile Plant Supervisor [oil/gas industry &lt;20% manual]</t>
  </si>
  <si>
    <t>Model</t>
  </si>
  <si>
    <t>Model Maker</t>
  </si>
  <si>
    <t>Molecular Biologist</t>
  </si>
  <si>
    <t>Motel Manager [admin only]</t>
  </si>
  <si>
    <t>Motel Proprietor [admin only]</t>
  </si>
  <si>
    <t>Motel Staff [admin]</t>
  </si>
  <si>
    <t>Motel Staff [office]</t>
  </si>
  <si>
    <t>Motor Body Builder [qualified]</t>
  </si>
  <si>
    <t>Motor Industry Spare Parts &amp; Salesperson</t>
  </si>
  <si>
    <t>Motor Vehicle Dealer</t>
  </si>
  <si>
    <t>Motor Vehicle Licence Examiner</t>
  </si>
  <si>
    <t>Motor Vehicle Parts and Accessories Representative</t>
  </si>
  <si>
    <t>Motor Vehicle Parts Interpreter</t>
  </si>
  <si>
    <t>Motorcycle Mechanic</t>
  </si>
  <si>
    <t>Movie Director</t>
  </si>
  <si>
    <t>Multimedia Designer</t>
  </si>
  <si>
    <t>Multimedia Developer</t>
  </si>
  <si>
    <t>Multimedia Programmer [not qualified]</t>
  </si>
  <si>
    <t>Multimedia Programmer [qualified]</t>
  </si>
  <si>
    <t>Museum Attendant</t>
  </si>
  <si>
    <t>Museum Curator</t>
  </si>
  <si>
    <t>Museum Officer</t>
  </si>
  <si>
    <t>Museum Technician</t>
  </si>
  <si>
    <t>Music Arranger</t>
  </si>
  <si>
    <t>Music Director</t>
  </si>
  <si>
    <t>Music Teacher [private]</t>
  </si>
  <si>
    <t>Music Teacher [school]</t>
  </si>
  <si>
    <t>Musical Instrument Maker &amp; Repairer</t>
  </si>
  <si>
    <t>Musical Instrument Repairer</t>
  </si>
  <si>
    <t>Musician [other]</t>
  </si>
  <si>
    <t>Musterer</t>
  </si>
  <si>
    <t>Myotherapist</t>
  </si>
  <si>
    <t>Nail Technician</t>
  </si>
  <si>
    <t>Nanny</t>
  </si>
  <si>
    <t>Nanotechnologist</t>
  </si>
  <si>
    <t>Narrator</t>
  </si>
  <si>
    <t>Natural Medicine Practitioner</t>
  </si>
  <si>
    <t>Natural Resource Manager</t>
  </si>
  <si>
    <t>Natural Therapist</t>
  </si>
  <si>
    <t>Naturopath</t>
  </si>
  <si>
    <t>Navy Officer</t>
  </si>
  <si>
    <t>Navy Personnel [seagoing]</t>
  </si>
  <si>
    <t>Navy Personnel [shore duties only]</t>
  </si>
  <si>
    <t>Navy Pilot - Officer</t>
  </si>
  <si>
    <t>Navy Pilot - Sailor</t>
  </si>
  <si>
    <t>Navy Sailor</t>
  </si>
  <si>
    <t>Network Administrator</t>
  </si>
  <si>
    <t>Network Analyst [qualified]</t>
  </si>
  <si>
    <t>Network Designer [qualified]</t>
  </si>
  <si>
    <t>Network Programmer [qualified]</t>
  </si>
  <si>
    <t>Network Support Person</t>
  </si>
  <si>
    <t>Network/Systems Engineer [qualified]</t>
  </si>
  <si>
    <t>Neurologist</t>
  </si>
  <si>
    <t>Neurosurgeon</t>
  </si>
  <si>
    <t>News Reader</t>
  </si>
  <si>
    <t>News Reporter [salaried - no special hazards]</t>
  </si>
  <si>
    <t>Newsagent</t>
  </si>
  <si>
    <t>Newsagent Employee</t>
  </si>
  <si>
    <t>Newsagent Manager/Proprietor</t>
  </si>
  <si>
    <t>Newspaper or Periodical Editor</t>
  </si>
  <si>
    <t>Night Club Manager/Owner</t>
  </si>
  <si>
    <t>Not working</t>
  </si>
  <si>
    <t>Novelist</t>
  </si>
  <si>
    <t>Noxious Weeds and Pest Inspector</t>
  </si>
  <si>
    <t>Nuclear Medicine Technologist</t>
  </si>
  <si>
    <t>Nuclear/Particle Physicist</t>
  </si>
  <si>
    <t>Nurse - Division 1</t>
  </si>
  <si>
    <t>Nurse - Division 1/Registered Nurse</t>
  </si>
  <si>
    <t>Nurse [dental]</t>
  </si>
  <si>
    <t>Nurse [educator - fully qualified: admin only]</t>
  </si>
  <si>
    <t>Nurse [general - division 1 qualified]</t>
  </si>
  <si>
    <t>Nurse [geriatric]</t>
  </si>
  <si>
    <t>Nurse [matron]</t>
  </si>
  <si>
    <t>Nurse [midwife - qualified]</t>
  </si>
  <si>
    <t>Nurse [other]</t>
  </si>
  <si>
    <t>Nurse [psychriatric/mental care]</t>
  </si>
  <si>
    <t>Nurse [Royal Flying Doctor Service]</t>
  </si>
  <si>
    <t>Nurse [theatre only]</t>
  </si>
  <si>
    <t>Nurse Manager</t>
  </si>
  <si>
    <t>Nurse Researcher</t>
  </si>
  <si>
    <t>Nurseryman [qualified]</t>
  </si>
  <si>
    <t>Nurseryperson [qualified]</t>
  </si>
  <si>
    <t>Nursing Clinical Director</t>
  </si>
  <si>
    <t>Nutrition Assistant</t>
  </si>
  <si>
    <t>Nutritionist</t>
  </si>
  <si>
    <t>Obstetrician</t>
  </si>
  <si>
    <t>Obstetrician and Gynaecologist</t>
  </si>
  <si>
    <t>Obstetrician/Gynaecologist</t>
  </si>
  <si>
    <t>Occupational Health and Safety Adviser [not underground/offshore]</t>
  </si>
  <si>
    <t>Occupational Health and Safety Coordinator [&lt;20% field work][no underground/offshore]</t>
  </si>
  <si>
    <t>Occupational Health and Safety Coordinator [&gt;20% field work]</t>
  </si>
  <si>
    <t>Occupational Health and Safety Coordinator [mining &lt;20% field work][no underground]</t>
  </si>
  <si>
    <t>Occupational Health and Safety Coordinator [mining &gt;20% field work][no underground/offshore]</t>
  </si>
  <si>
    <t>Occupational Health and Safety Coordinator [oil/gas industry &lt;20% field work][no underground/offshore]</t>
  </si>
  <si>
    <t>Occupational Health and Safety Coordinator [oil/gas industry &gt;20% field work][no offshore]</t>
  </si>
  <si>
    <t>Occupational Health and Safety Officer [&lt;20% field work][not underground/offshore]</t>
  </si>
  <si>
    <t>Occupational Health and Safety Officer [&gt;20% field work]</t>
  </si>
  <si>
    <t>Occupational Health and Safety Officer [mining &lt;20% field work][not underground]</t>
  </si>
  <si>
    <t>Occupational Health and Safety Officer [mining &gt;20% field work][no underground/offshore]</t>
  </si>
  <si>
    <t>Occupational Health and Safety Officer [oil/gas industry &lt;20% field work][not underground/offshore]</t>
  </si>
  <si>
    <t>Occupational Health and Safety Officer [oil/gas industry &gt;20% field work][no offshore]</t>
  </si>
  <si>
    <t>Occupational Therapist</t>
  </si>
  <si>
    <t>Occupational Therapy Aide</t>
  </si>
  <si>
    <t>Occupational/Industrial Hygienist</t>
  </si>
  <si>
    <t>Ocean Engineer</t>
  </si>
  <si>
    <t>Ocean Hydrographer</t>
  </si>
  <si>
    <t>Oenologist</t>
  </si>
  <si>
    <t>Office Administrator</t>
  </si>
  <si>
    <t>Office Cashier</t>
  </si>
  <si>
    <t>Office Equipment &amp; Machine Repairer</t>
  </si>
  <si>
    <t>Office Equipment &amp; Machine Supplier</t>
  </si>
  <si>
    <t>Office Machine Technician</t>
  </si>
  <si>
    <t>Office Manager [&gt;10% supervision of manual workers]</t>
  </si>
  <si>
    <t>Office Manager [admin duties only]</t>
  </si>
  <si>
    <t>Office Worker [&gt;10% manual duties]</t>
  </si>
  <si>
    <t>Office Worker [admin duties only]</t>
  </si>
  <si>
    <t>Offset Printer</t>
  </si>
  <si>
    <t>Offshore Construction Diver</t>
  </si>
  <si>
    <t>Offshore Engineer</t>
  </si>
  <si>
    <t>Onshore Construction Diver</t>
  </si>
  <si>
    <t>Operating Theatre Technician</t>
  </si>
  <si>
    <t>Ophthalmologist</t>
  </si>
  <si>
    <t>Optical Dispenser</t>
  </si>
  <si>
    <t>Optical Mechanic</t>
  </si>
  <si>
    <t>Optical Physicist</t>
  </si>
  <si>
    <t>Optical Technician</t>
  </si>
  <si>
    <t>Optician</t>
  </si>
  <si>
    <t>Optometrist</t>
  </si>
  <si>
    <t>Oral/Maxillofacial Surgeon</t>
  </si>
  <si>
    <t>Orchardist</t>
  </si>
  <si>
    <t>Order Clerk</t>
  </si>
  <si>
    <t>Organisation and Methods Analyst</t>
  </si>
  <si>
    <t>Organisational Psychologist</t>
  </si>
  <si>
    <t>Orientation and Mobility (Guide Dog) Instructor</t>
  </si>
  <si>
    <t>Orientation and Mobility Instructor</t>
  </si>
  <si>
    <t>Orientation and Mobility Teacher</t>
  </si>
  <si>
    <t>Orthodontist</t>
  </si>
  <si>
    <t>Orthopaedic Surgeon</t>
  </si>
  <si>
    <t>Orthoptist</t>
  </si>
  <si>
    <t>Orthotist/Prosthetist</t>
  </si>
  <si>
    <t>Osteopath [other]</t>
  </si>
  <si>
    <t>Osteopath [tertiary qualified]</t>
  </si>
  <si>
    <t>Otorhinolaryngologist</t>
  </si>
  <si>
    <t>Out of School Hours Care Worker</t>
  </si>
  <si>
    <t>Outboard Motor Mechanic</t>
  </si>
  <si>
    <t>Outdoor Adventure Instructor</t>
  </si>
  <si>
    <t>Outdoor Adventure Leader</t>
  </si>
  <si>
    <t>Outdoor Power Equipment Mechanic</t>
  </si>
  <si>
    <t>Out-of-school Services Worker</t>
  </si>
  <si>
    <t>PA</t>
  </si>
  <si>
    <t>Paediatric Dentist</t>
  </si>
  <si>
    <t>Paediatric Surgeon</t>
  </si>
  <si>
    <t>Paediatrician</t>
  </si>
  <si>
    <t>Painter [&gt; 10m]</t>
  </si>
  <si>
    <t>Painter [fine arts]</t>
  </si>
  <si>
    <t>Painter [qualified up to 10m]</t>
  </si>
  <si>
    <t>Painter [visual arts]</t>
  </si>
  <si>
    <t>Painter and Decorator [&gt; 10m]</t>
  </si>
  <si>
    <t>Painter and Decorator [up to 10m]</t>
  </si>
  <si>
    <t>Palaeontologist</t>
  </si>
  <si>
    <t>Panel Beater [qualified]</t>
  </si>
  <si>
    <t>Para Planner</t>
  </si>
  <si>
    <t>Paralegal</t>
  </si>
  <si>
    <t>Parcel Post Officer</t>
  </si>
  <si>
    <t>Parliamentarian</t>
  </si>
  <si>
    <t>Parole or Probation Officer</t>
  </si>
  <si>
    <t>Passenger Coach Driver [local]</t>
  </si>
  <si>
    <t>Passenger Service Assistant</t>
  </si>
  <si>
    <t>Pastry Cook [qualified]</t>
  </si>
  <si>
    <t>Patent Examiner</t>
  </si>
  <si>
    <t>Pathologist</t>
  </si>
  <si>
    <t>Pathology Technical Officer</t>
  </si>
  <si>
    <t>Pathology Technician</t>
  </si>
  <si>
    <t>Pattern Maker [footwear]</t>
  </si>
  <si>
    <t>Pawnbroker</t>
  </si>
  <si>
    <t>Payroll Clerk</t>
  </si>
  <si>
    <t>Periodontist</t>
  </si>
  <si>
    <t>Personal Assistant</t>
  </si>
  <si>
    <t>Personal Care Worker [qualified]</t>
  </si>
  <si>
    <t>Personal Computer (PC) User Support Person</t>
  </si>
  <si>
    <t>Personal Trainer  [not qualified]</t>
  </si>
  <si>
    <t>Personnel Clerk</t>
  </si>
  <si>
    <t>Personnel Manager</t>
  </si>
  <si>
    <t>Personnel Officer</t>
  </si>
  <si>
    <t>Pet Shop Attendant</t>
  </si>
  <si>
    <t>Pet Shop Owner/Dealer [domestic pets only - not exotic]</t>
  </si>
  <si>
    <t>Petroleum and Gas Plant Operator [offshore]</t>
  </si>
  <si>
    <t>Petroleum and Gas Plant Operator [onshore]</t>
  </si>
  <si>
    <t>Petroleum Engineer [other]</t>
  </si>
  <si>
    <t>Petroleum Engineer [qualified/onshore/office only]</t>
  </si>
  <si>
    <t>Petroleum Geologist [onshore/office only]</t>
  </si>
  <si>
    <t>Petroleum Geologist [other]</t>
  </si>
  <si>
    <t>Pharmaceutical Representative</t>
  </si>
  <si>
    <t>Pharmacist</t>
  </si>
  <si>
    <t>Pharmacologist</t>
  </si>
  <si>
    <t>Pharmacy Assistant</t>
  </si>
  <si>
    <t>Pharmacy Sales Assistant</t>
  </si>
  <si>
    <t>Phlebotomist</t>
  </si>
  <si>
    <t>Photoengraver</t>
  </si>
  <si>
    <t>Photographer [aerial photographer]</t>
  </si>
  <si>
    <t>Photographer [mainly studio]</t>
  </si>
  <si>
    <t>Photographer [other - no special hazards]</t>
  </si>
  <si>
    <t>Photographic Dealer</t>
  </si>
  <si>
    <t>Photographic Developer</t>
  </si>
  <si>
    <t>Photographic Developer and Printer</t>
  </si>
  <si>
    <t>Photographic Processor</t>
  </si>
  <si>
    <t>Phys Ed Teacher</t>
  </si>
  <si>
    <t>Physical Education Teacher</t>
  </si>
  <si>
    <t>Physical Fitness Instructor</t>
  </si>
  <si>
    <t>Physical Geographer</t>
  </si>
  <si>
    <t>Physician</t>
  </si>
  <si>
    <t>Physicist</t>
  </si>
  <si>
    <t>Physiologist</t>
  </si>
  <si>
    <t>Physiotherapist</t>
  </si>
  <si>
    <t>Physiotherapy Aide</t>
  </si>
  <si>
    <t>Piano Manufacturer &amp; Repairer</t>
  </si>
  <si>
    <t>Piano Repairer</t>
  </si>
  <si>
    <t>Piano Technician</t>
  </si>
  <si>
    <t>Piano Tuner</t>
  </si>
  <si>
    <t>Picture Framer</t>
  </si>
  <si>
    <t>Pig Farmer</t>
  </si>
  <si>
    <t>Piggery Worker</t>
  </si>
  <si>
    <t>Pilot [commercial airline]</t>
  </si>
  <si>
    <t>Pilot [other]</t>
  </si>
  <si>
    <t>Pilot [RFDS]</t>
  </si>
  <si>
    <t>Pilot Vehicle Operator</t>
  </si>
  <si>
    <t>Pipeline Supervisor [oil/gas industry - offshore]</t>
  </si>
  <si>
    <t>Pipeline Worker [oil/gas industry - offshore]</t>
  </si>
  <si>
    <t>Plant Ecologist</t>
  </si>
  <si>
    <t>Plant Pathologist</t>
  </si>
  <si>
    <t>Plant Physiologist</t>
  </si>
  <si>
    <t>Plant Scientist</t>
  </si>
  <si>
    <t>Plant Taxonomist</t>
  </si>
  <si>
    <t>Plastic and Reconstructive Surgeon</t>
  </si>
  <si>
    <t>Plastics and Composites Processor</t>
  </si>
  <si>
    <t>Plastics Assembler</t>
  </si>
  <si>
    <t>Plastics Factory Worker</t>
  </si>
  <si>
    <t>Plastics Technician</t>
  </si>
  <si>
    <t>Plumber [qualified - mining][not underground]</t>
  </si>
  <si>
    <t>Plumber [qualified - not roof]</t>
  </si>
  <si>
    <t>Plumber [qualified - oil/gas industry][not offshore]</t>
  </si>
  <si>
    <t>Plumbing Inspector</t>
  </si>
  <si>
    <t>Podiatrist</t>
  </si>
  <si>
    <t>Police</t>
  </si>
  <si>
    <t>Police Liaison Officer [office only]</t>
  </si>
  <si>
    <t>Police Officer</t>
  </si>
  <si>
    <t>Police Officer - Australian Federal Police</t>
  </si>
  <si>
    <t>Policy Analyst</t>
  </si>
  <si>
    <t>Policy and Planning Manager</t>
  </si>
  <si>
    <t>Political Scientist</t>
  </si>
  <si>
    <t>Politician</t>
  </si>
  <si>
    <t>Porter [airline]</t>
  </si>
  <si>
    <t>Post Office Manager</t>
  </si>
  <si>
    <t>Postal Delivery Officer</t>
  </si>
  <si>
    <t>Postal Services Clerk [admin only]</t>
  </si>
  <si>
    <t>Postal Services Officer</t>
  </si>
  <si>
    <t>Postal Sorting Officer</t>
  </si>
  <si>
    <t>Postal Transport Officer</t>
  </si>
  <si>
    <t>Postman</t>
  </si>
  <si>
    <t>Potter or Ceramic Artist</t>
  </si>
  <si>
    <t>Potter/Ceramicist</t>
  </si>
  <si>
    <t>Poultry Farm Hand</t>
  </si>
  <si>
    <t>Poultry Farm Worker</t>
  </si>
  <si>
    <t>Poultry Farmer</t>
  </si>
  <si>
    <t>Practice Nurse</t>
  </si>
  <si>
    <t>Precision Instrument Maker and Repairer</t>
  </si>
  <si>
    <t>Precision Instrumentation Tradesperson</t>
  </si>
  <si>
    <t>Pre-primary School Teacher</t>
  </si>
  <si>
    <t>Preschool Aide</t>
  </si>
  <si>
    <t>Preschool Teacher</t>
  </si>
  <si>
    <t>Priest [no overseas work]</t>
  </si>
  <si>
    <t>Priest [overseas work]</t>
  </si>
  <si>
    <t>Primary Health Organisation Manager</t>
  </si>
  <si>
    <t>Primary Metallurgical Technician</t>
  </si>
  <si>
    <t>Primary Products Inspector</t>
  </si>
  <si>
    <t>Primary School Teacher</t>
  </si>
  <si>
    <t>Primary Teacher</t>
  </si>
  <si>
    <t>Principal [teacher]</t>
  </si>
  <si>
    <t>Print Finisher</t>
  </si>
  <si>
    <t>Print Finishing Artist</t>
  </si>
  <si>
    <t>Printer</t>
  </si>
  <si>
    <t>Printing Machinist</t>
  </si>
  <si>
    <t>Printmaker</t>
  </si>
  <si>
    <t>Prison Officer</t>
  </si>
  <si>
    <t>Prison Warden / Guard</t>
  </si>
  <si>
    <t>Private Art Teacher</t>
  </si>
  <si>
    <t>Private Detective [other]</t>
  </si>
  <si>
    <t>Private Detective [surveillance &amp; interviews only]</t>
  </si>
  <si>
    <t>Private Investigator [other]</t>
  </si>
  <si>
    <t>Private Investigator [surveillance &amp; interviews only]</t>
  </si>
  <si>
    <t>Private Music Teacher</t>
  </si>
  <si>
    <t>Probation Officer/Parole Officer</t>
  </si>
  <si>
    <t>Process Server [courts]</t>
  </si>
  <si>
    <t>Process Technician</t>
  </si>
  <si>
    <t>Produce Merchant</t>
  </si>
  <si>
    <t>Producer [film/stage]</t>
  </si>
  <si>
    <t>Producer [television/radio]</t>
  </si>
  <si>
    <t>Product Designer</t>
  </si>
  <si>
    <t>Product Examiner</t>
  </si>
  <si>
    <t>Product Grader</t>
  </si>
  <si>
    <t>Production Assistant [film/stage]</t>
  </si>
  <si>
    <t>Production Assistant [television/radio ]</t>
  </si>
  <si>
    <t>Production Crew Member</t>
  </si>
  <si>
    <t>Production Manager [manufacturing]</t>
  </si>
  <si>
    <t>Production Manager [mining]</t>
  </si>
  <si>
    <t>Production or Plant Engineer</t>
  </si>
  <si>
    <t>Production Supervisor or Manager [clothing/soft furnishing]</t>
  </si>
  <si>
    <t>Production Tooling Designer</t>
  </si>
  <si>
    <t>Professional Sports Coach</t>
  </si>
  <si>
    <t>Professional Sportsperson</t>
  </si>
  <si>
    <t>Professor [university]</t>
  </si>
  <si>
    <t>Program Director [television/radio]</t>
  </si>
  <si>
    <t>Program or Project Administrator</t>
  </si>
  <si>
    <t>Programmer [games development]</t>
  </si>
  <si>
    <t>Programmer [not qualified - information technology]</t>
  </si>
  <si>
    <t>Programmer [not qualified -computer]</t>
  </si>
  <si>
    <t>Programmer [qualified - information technology]</t>
  </si>
  <si>
    <t>Programmer [qualified -computer]</t>
  </si>
  <si>
    <t>Programmer/Analyst [not qualified - computer]</t>
  </si>
  <si>
    <t>Programmer/Analyst [qualified - computer]</t>
  </si>
  <si>
    <t>Project Engineer</t>
  </si>
  <si>
    <t>Project Manager [office only]</t>
  </si>
  <si>
    <t>Projectionist [film/television]</t>
  </si>
  <si>
    <t>Proof Reader</t>
  </si>
  <si>
    <t>Property Broker</t>
  </si>
  <si>
    <t>Property Conveyancer</t>
  </si>
  <si>
    <t>Property Developer</t>
  </si>
  <si>
    <t>Property Manager [admin only]</t>
  </si>
  <si>
    <t>Property Manager [other]</t>
  </si>
  <si>
    <t>Property Valuer</t>
  </si>
  <si>
    <t>Prosthetic/Orthotic Technician</t>
  </si>
  <si>
    <t>Prosthetist/Orthotist</t>
  </si>
  <si>
    <t>Prosthodontist</t>
  </si>
  <si>
    <t>Psychiatrist</t>
  </si>
  <si>
    <t>Psychologist</t>
  </si>
  <si>
    <t>Psychotherapist</t>
  </si>
  <si>
    <t>Public Affairs Officer</t>
  </si>
  <si>
    <t>Public Health Consultant</t>
  </si>
  <si>
    <t>Public Relations Manager</t>
  </si>
  <si>
    <t>Public Relations Officer</t>
  </si>
  <si>
    <t>Public Servant - Australian Public Service</t>
  </si>
  <si>
    <t>Public Servant - State Government</t>
  </si>
  <si>
    <t>Publican [bar work]</t>
  </si>
  <si>
    <t>Publican [no bar work]</t>
  </si>
  <si>
    <t>Publicity Agent</t>
  </si>
  <si>
    <t>Publicity Officer</t>
  </si>
  <si>
    <t>Publisher</t>
  </si>
  <si>
    <t>Puppeteer/Ventriloquist</t>
  </si>
  <si>
    <t>Purchasing Officer</t>
  </si>
  <si>
    <t>Pyrotechnician</t>
  </si>
  <si>
    <t>Quality Assurance Inspector</t>
  </si>
  <si>
    <t>Quality Control Officer</t>
  </si>
  <si>
    <t>Quantity Surveyor [admin/office only]</t>
  </si>
  <si>
    <t>Quarantine Inspector</t>
  </si>
  <si>
    <t>Quarantine Officer</t>
  </si>
  <si>
    <t>Quarry Manager [&lt;10% fieldwork][no explosives]</t>
  </si>
  <si>
    <t>Quarry Manager [&gt;10% fieldwork][no explosives]</t>
  </si>
  <si>
    <t>Quarry Manager [degree qualified  &gt;10% fieldwork][no explosives]</t>
  </si>
  <si>
    <t>Quarry Manager [degree qualified &lt;10% fieldwork][no explosives]</t>
  </si>
  <si>
    <t>Radiation Therapist</t>
  </si>
  <si>
    <t>Radio Administrator</t>
  </si>
  <si>
    <t>Radio Announcer</t>
  </si>
  <si>
    <t>Radio Despatcher [non military]</t>
  </si>
  <si>
    <t>Radio Director</t>
  </si>
  <si>
    <t>Radio Engineer [office]</t>
  </si>
  <si>
    <t>Radio Presenter</t>
  </si>
  <si>
    <t>Radio Producer</t>
  </si>
  <si>
    <t>Radio Technician</t>
  </si>
  <si>
    <t>Radiographer</t>
  </si>
  <si>
    <t>Radiologist</t>
  </si>
  <si>
    <t>Railway Inspector [ticket only]</t>
  </si>
  <si>
    <t>Railway Worker [station assistant]</t>
  </si>
  <si>
    <t>Railway Worker [station master]</t>
  </si>
  <si>
    <t>Railway Worker [ticket collector]</t>
  </si>
  <si>
    <t>Railway Worker [train driver]</t>
  </si>
  <si>
    <t>Real Estate Agent</t>
  </si>
  <si>
    <t>Real Estate Auctioneer</t>
  </si>
  <si>
    <t>Real Estate Consultant</t>
  </si>
  <si>
    <t>Real Estate Principal</t>
  </si>
  <si>
    <t>Real Estate Property Manager [office only]</t>
  </si>
  <si>
    <t>Real Estate Valuer</t>
  </si>
  <si>
    <t>Receptionist</t>
  </si>
  <si>
    <t>Records Manager</t>
  </si>
  <si>
    <t>Recruitment Consultant</t>
  </si>
  <si>
    <t>Refinery Supervisor [oil/gas industry - offshore]</t>
  </si>
  <si>
    <t>Refrigeration Mechanics</t>
  </si>
  <si>
    <t>Refrigeration Repairer</t>
  </si>
  <si>
    <t>Refrigeration Technician</t>
  </si>
  <si>
    <t>Rehabilitation Counsellor</t>
  </si>
  <si>
    <t>Remote Sensing Surveyor</t>
  </si>
  <si>
    <t>Renal Physician</t>
  </si>
  <si>
    <t>Repairer [television/radio]</t>
  </si>
  <si>
    <t>Repairman [television/radio]</t>
  </si>
  <si>
    <t>Reporter [no overseas work]</t>
  </si>
  <si>
    <t>Repossession Agent</t>
  </si>
  <si>
    <t>Research Analyst</t>
  </si>
  <si>
    <t>Research and Development Manager</t>
  </si>
  <si>
    <t>Research Biochemist</t>
  </si>
  <si>
    <t>Research Chemist</t>
  </si>
  <si>
    <t>Resident Medical Officer</t>
  </si>
  <si>
    <t>Residential Care Worker [qualified]</t>
  </si>
  <si>
    <t>Resort Manager [no manual duties]</t>
  </si>
  <si>
    <t>Resource Economist</t>
  </si>
  <si>
    <t>Restaurant Manager</t>
  </si>
  <si>
    <t>Restaurant Proprietor</t>
  </si>
  <si>
    <t>Retail Buyer</t>
  </si>
  <si>
    <t>Retail Manager [no manual duties]</t>
  </si>
  <si>
    <t>Retail Pharmacist</t>
  </si>
  <si>
    <t>Retail Supervisor</t>
  </si>
  <si>
    <t>Retired</t>
  </si>
  <si>
    <t>Rheumatologist</t>
  </si>
  <si>
    <t>Risk Analyst</t>
  </si>
  <si>
    <t>Roadie/Stage Hand [bands]</t>
  </si>
  <si>
    <t>Roustabout [oil &amp; gas]</t>
  </si>
  <si>
    <t>Saddler</t>
  </si>
  <si>
    <t>Safety Engineer [heights &lt; 10m]</t>
  </si>
  <si>
    <t>Safety Inspector [heights &lt;10m]</t>
  </si>
  <si>
    <t>Sailmaker</t>
  </si>
  <si>
    <t>Sailor</t>
  </si>
  <si>
    <t>Sales Assistant [retail]</t>
  </si>
  <si>
    <t>Sales Demonstrator</t>
  </si>
  <si>
    <t>Sales Manager [office only]</t>
  </si>
  <si>
    <t>Sales Representative [office only]</t>
  </si>
  <si>
    <t>Sales Representative [other]</t>
  </si>
  <si>
    <t>Salesman [admin/office only]</t>
  </si>
  <si>
    <t>Salesman [other]</t>
  </si>
  <si>
    <t>Saturation Diver</t>
  </si>
  <si>
    <t>Scaffolder [&gt; 10m ]</t>
  </si>
  <si>
    <t>School Counsellor</t>
  </si>
  <si>
    <t>Scientific Diver</t>
  </si>
  <si>
    <t>Scientist [field work]</t>
  </si>
  <si>
    <t>Scientist [research - lab or office only]</t>
  </si>
  <si>
    <t>Screen Printer</t>
  </si>
  <si>
    <t>Script Editor</t>
  </si>
  <si>
    <t>Scriptwriter</t>
  </si>
  <si>
    <t>Sculptor</t>
  </si>
  <si>
    <t>Seaman</t>
  </si>
  <si>
    <t>Second Hand Dealer</t>
  </si>
  <si>
    <t>Second Hand Shop Employee</t>
  </si>
  <si>
    <t>Second Hand Shop Manager/Proprietor</t>
  </si>
  <si>
    <t>Secondary School Teacher</t>
  </si>
  <si>
    <t>Secretary</t>
  </si>
  <si>
    <t>Security Guard [armed/clubs/hotels]</t>
  </si>
  <si>
    <t>Security System Installer</t>
  </si>
  <si>
    <t>Seismic Blaster</t>
  </si>
  <si>
    <t>Senior Laboratory Technician/Technical Officer [no explosives]</t>
  </si>
  <si>
    <t>SEO specialist</t>
  </si>
  <si>
    <t>Service Station Attendant [shop only]</t>
  </si>
  <si>
    <t>Service Station Cashier</t>
  </si>
  <si>
    <t>Service Station Mechanic [qualified]</t>
  </si>
  <si>
    <t>Service Station Proprietor</t>
  </si>
  <si>
    <t>Set Designer</t>
  </si>
  <si>
    <t>Sex Worker</t>
  </si>
  <si>
    <t>Sharebroker [not self employed or at home]</t>
  </si>
  <si>
    <t>Shearer/Shearing Contractor</t>
  </si>
  <si>
    <t>Sheep Farmer</t>
  </si>
  <si>
    <t>Sheep/Cattle Station Hand</t>
  </si>
  <si>
    <t>Sheriff [court]</t>
  </si>
  <si>
    <t>Ship's Captain</t>
  </si>
  <si>
    <t>Ship's Catering Attendant</t>
  </si>
  <si>
    <t>Ship's Deck Officer</t>
  </si>
  <si>
    <t>Ship's Engineer</t>
  </si>
  <si>
    <t>Ship's Master</t>
  </si>
  <si>
    <t>Ship's Mate</t>
  </si>
  <si>
    <t>Ship's Officer /Crew</t>
  </si>
  <si>
    <t>Ship's Surveyor</t>
  </si>
  <si>
    <t>Shipwright/Boat Builder [qualified]</t>
  </si>
  <si>
    <t>Shoe Repairer</t>
  </si>
  <si>
    <t>Shop Assistant [retail]</t>
  </si>
  <si>
    <t>Shop Cashier</t>
  </si>
  <si>
    <t>Shop Fitter [carpentry qualifications]</t>
  </si>
  <si>
    <t>Shorthand Reporter</t>
  </si>
  <si>
    <t>Shot Firer</t>
  </si>
  <si>
    <t>Signwriter [&gt; 10 metres]</t>
  </si>
  <si>
    <t>Signwriter [up to 10 metres]</t>
  </si>
  <si>
    <t>Silversmith</t>
  </si>
  <si>
    <t>Singer</t>
  </si>
  <si>
    <t>Slaughterman</t>
  </si>
  <si>
    <t>Slicer [Abattoir]</t>
  </si>
  <si>
    <t>Snowsport Instructor/coach</t>
  </si>
  <si>
    <t>Social Media Marketer</t>
  </si>
  <si>
    <t>Social Security Assessor</t>
  </si>
  <si>
    <t>Social Worker</t>
  </si>
  <si>
    <t>Social/Cultural Anthropologist</t>
  </si>
  <si>
    <t>Sociologist</t>
  </si>
  <si>
    <t>Soft Furnishing Maker</t>
  </si>
  <si>
    <t>Software Consultant [not qualified]</t>
  </si>
  <si>
    <t>Software Consultant [qualified]</t>
  </si>
  <si>
    <t>Software Designer</t>
  </si>
  <si>
    <t>Software Engineer [not qualified]</t>
  </si>
  <si>
    <t>Software Engineer [qualified]</t>
  </si>
  <si>
    <t>Soil Scientist [field visits, no manual work]</t>
  </si>
  <si>
    <t>Soil Scientist [field visits, with manual work]</t>
  </si>
  <si>
    <t>Soil Scientist [no field visits, no manual work]</t>
  </si>
  <si>
    <t>Soldier</t>
  </si>
  <si>
    <t>Solicitor</t>
  </si>
  <si>
    <t>Sonographer</t>
  </si>
  <si>
    <t>Sound Technician</t>
  </si>
  <si>
    <t>Sous/Second Chef</t>
  </si>
  <si>
    <t>Special Education Teacher</t>
  </si>
  <si>
    <t>Special Needs Teacher</t>
  </si>
  <si>
    <t>Specialist Physician</t>
  </si>
  <si>
    <t>Speech Pathologist</t>
  </si>
  <si>
    <t>Speech Therapist [qualified]</t>
  </si>
  <si>
    <t>Sports Administrator</t>
  </si>
  <si>
    <t>Sports Centre Manager [admin only]</t>
  </si>
  <si>
    <t>Sports Coach [professional]</t>
  </si>
  <si>
    <t>Sports Commentator</t>
  </si>
  <si>
    <t>Sports Development Manager</t>
  </si>
  <si>
    <t>Sports Development Officer</t>
  </si>
  <si>
    <t>Sports Dietitian</t>
  </si>
  <si>
    <t>Sports Doctor</t>
  </si>
  <si>
    <t>Sports Facility Manager [admin only]</t>
  </si>
  <si>
    <t>Sports Instructor/coach [unspecified]</t>
  </si>
  <si>
    <t>Sports Marketing Manager</t>
  </si>
  <si>
    <t>Sports Physiotherapist</t>
  </si>
  <si>
    <t>Sports Psychologist</t>
  </si>
  <si>
    <t>Sports Scientist</t>
  </si>
  <si>
    <t>Sports Umpire</t>
  </si>
  <si>
    <t>Sportsperson</t>
  </si>
  <si>
    <t>Spray Painter - motor vehicles [qualified]</t>
  </si>
  <si>
    <t>Sprinkler Fitter</t>
  </si>
  <si>
    <t>Stablehand</t>
  </si>
  <si>
    <t>Stage Designer</t>
  </si>
  <si>
    <t>Stage Manager</t>
  </si>
  <si>
    <t>Stagehand/Roadie [bands]</t>
  </si>
  <si>
    <t>State Public Servant</t>
  </si>
  <si>
    <t>Station Hand [farm]</t>
  </si>
  <si>
    <t>Station Master [railways]</t>
  </si>
  <si>
    <t>Statistician</t>
  </si>
  <si>
    <t>Steel Erector/Fixer [&gt; 10m]</t>
  </si>
  <si>
    <t>Steeplejack</t>
  </si>
  <si>
    <t>Steering and Suspension Serviceperson</t>
  </si>
  <si>
    <t>Stenographer</t>
  </si>
  <si>
    <t>Sterilisation Technician</t>
  </si>
  <si>
    <t>Stock and Station Agent</t>
  </si>
  <si>
    <t>Stockbroker [not self employed or at home]</t>
  </si>
  <si>
    <t>Stockman</t>
  </si>
  <si>
    <t>Store Assistant</t>
  </si>
  <si>
    <t>Strapper</t>
  </si>
  <si>
    <t>Strata Managing Agent</t>
  </si>
  <si>
    <t>Street Vendor</t>
  </si>
  <si>
    <t>Structural Engineer [no heights]</t>
  </si>
  <si>
    <t>Structural Geologist [no underground]</t>
  </si>
  <si>
    <t>Structural Steel Erector [&gt; 10m]</t>
  </si>
  <si>
    <t>Student</t>
  </si>
  <si>
    <t>Student Counsellor</t>
  </si>
  <si>
    <t>Stuntperson</t>
  </si>
  <si>
    <t>Sub Editor</t>
  </si>
  <si>
    <t>Sub-editor</t>
  </si>
  <si>
    <t>Sugar Cane Grower</t>
  </si>
  <si>
    <t>Superannuation Fund Administrator</t>
  </si>
  <si>
    <t>Supervisor [admin only]</t>
  </si>
  <si>
    <t>Supervisor/Administrator [office only]</t>
  </si>
  <si>
    <t>Supply and Distribution Manager</t>
  </si>
  <si>
    <t>Support Teacher</t>
  </si>
  <si>
    <t>Surgeon</t>
  </si>
  <si>
    <t>Surveyor [field work]</t>
  </si>
  <si>
    <t>Surveyor [office only]</t>
  </si>
  <si>
    <t>Surveyor's Assistant</t>
  </si>
  <si>
    <t>Swimming Pool Builder [&lt;20% manual]</t>
  </si>
  <si>
    <t>Swimming Pool Proprietor/Manager</t>
  </si>
  <si>
    <t>Swimming Teacher [not coaching]</t>
  </si>
  <si>
    <t>Switchboard Operator</t>
  </si>
  <si>
    <t>Systems Administrator</t>
  </si>
  <si>
    <t>Systems Analyst [computer qualified]</t>
  </si>
  <si>
    <t>Systems Analyst [not computer qualified]</t>
  </si>
  <si>
    <t>TAB Agent</t>
  </si>
  <si>
    <t>TAFE Teacher [other]</t>
  </si>
  <si>
    <t>TAFE Teacher [trades]</t>
  </si>
  <si>
    <t>Tailor</t>
  </si>
  <si>
    <t>Take Away Food Shop Employee</t>
  </si>
  <si>
    <t>Take Away Food Shop Proprietor/Manager</t>
  </si>
  <si>
    <t>Tanker Driver [&gt; 500km radius daily]</t>
  </si>
  <si>
    <t>Tarot Reader</t>
  </si>
  <si>
    <t>Tattooist [qualified - not at home]</t>
  </si>
  <si>
    <t>Taxation Accountant [not qualified]</t>
  </si>
  <si>
    <t>Taxation Accountant [qualified]</t>
  </si>
  <si>
    <t>Taxation Agent [not qualified]</t>
  </si>
  <si>
    <t>Taxation Agent [qualified]</t>
  </si>
  <si>
    <t>Taxation Consultant [not qualified]</t>
  </si>
  <si>
    <t>Taxation Consultant [qualified]</t>
  </si>
  <si>
    <t>Taxation Economist</t>
  </si>
  <si>
    <t>Taxation Inspector</t>
  </si>
  <si>
    <t>Taxi Driver [owner operators]</t>
  </si>
  <si>
    <t>Teacher [adult migrant education]</t>
  </si>
  <si>
    <t>Teacher [art]</t>
  </si>
  <si>
    <t>Teacher [dance]</t>
  </si>
  <si>
    <t>Teacher [drama, music - not at home/not freelance]</t>
  </si>
  <si>
    <t>Teacher [early childhood]</t>
  </si>
  <si>
    <t>Teacher [gymnasium]</t>
  </si>
  <si>
    <t>Teacher [music - not working from home/no freelance]</t>
  </si>
  <si>
    <t>Teacher [physical education]</t>
  </si>
  <si>
    <t>Teacher [pre-school/kindergarten]</t>
  </si>
  <si>
    <t>Teacher [primary/secondary school]</t>
  </si>
  <si>
    <t>Teacher [secondary]</t>
  </si>
  <si>
    <t>Teacher [special education] (not working with juvenile offenders)</t>
  </si>
  <si>
    <t>Teacher [trades]</t>
  </si>
  <si>
    <t>Teacher [visual arts]</t>
  </si>
  <si>
    <t>Teacher of the Hearing Impaired</t>
  </si>
  <si>
    <t>Teacher of the Sight Impaired</t>
  </si>
  <si>
    <t>Teacher's Aide</t>
  </si>
  <si>
    <t>Technical Writer</t>
  </si>
  <si>
    <t>Technician [computer]</t>
  </si>
  <si>
    <t>Technician [dental]</t>
  </si>
  <si>
    <t>Technician [film/television/radio]</t>
  </si>
  <si>
    <t>Technician [refigeration]</t>
  </si>
  <si>
    <t>Technician [stage/ theatre]</t>
  </si>
  <si>
    <t>Technician [telephone]</t>
  </si>
  <si>
    <t>Technician [x-ray]</t>
  </si>
  <si>
    <t>Telecommunications Engineer [other]</t>
  </si>
  <si>
    <t>Telecommunications Engineer [qualified - office only]</t>
  </si>
  <si>
    <t>Telecommunications Engineering Technician</t>
  </si>
  <si>
    <t>Telecommunications Field Engineer</t>
  </si>
  <si>
    <t>Telecommunications Line and Cable Worker [&gt; 10m]</t>
  </si>
  <si>
    <t>Telecommunications Linesworker [&gt; 10m]</t>
  </si>
  <si>
    <t>Telecommunications Network Engineer [qualified]</t>
  </si>
  <si>
    <t>Telecommunications Technician</t>
  </si>
  <si>
    <t>Telemarketer</t>
  </si>
  <si>
    <t>Telephone Betting Clerk [call centre operator]</t>
  </si>
  <si>
    <t>Telephone Consultant</t>
  </si>
  <si>
    <t>Telephonist</t>
  </si>
  <si>
    <t>Television Announcer</t>
  </si>
  <si>
    <t>Television Camera Operator</t>
  </si>
  <si>
    <t>Television Cameraman</t>
  </si>
  <si>
    <t>Television Director</t>
  </si>
  <si>
    <t>Television Journalist</t>
  </si>
  <si>
    <t>Television Presenter</t>
  </si>
  <si>
    <t>Television Producer</t>
  </si>
  <si>
    <t>Television Reporter [no overseas work]</t>
  </si>
  <si>
    <t>Television Technician/Repairman</t>
  </si>
  <si>
    <t>Teller</t>
  </si>
  <si>
    <t>Tennis Coach</t>
  </si>
  <si>
    <t>Tennis Instructor/coach</t>
  </si>
  <si>
    <t>Terminal Area Controller</t>
  </si>
  <si>
    <t>Test Pilot</t>
  </si>
  <si>
    <t>Textile Designer</t>
  </si>
  <si>
    <t>Textile Mechanic</t>
  </si>
  <si>
    <t>Textile Technician</t>
  </si>
  <si>
    <t>Textile, Clothing and Footwear Mechanic</t>
  </si>
  <si>
    <t>Theatre Director</t>
  </si>
  <si>
    <t>Theatre Lighting Technician</t>
  </si>
  <si>
    <t>Theatre Manager</t>
  </si>
  <si>
    <t>Theatre Mechanist</t>
  </si>
  <si>
    <t>Theatre Producer</t>
  </si>
  <si>
    <t>Theatre Ticket Seller</t>
  </si>
  <si>
    <t>Theatre Usher</t>
  </si>
  <si>
    <t>Theatrical Costume Maker and Designer</t>
  </si>
  <si>
    <t>Theatrical Director</t>
  </si>
  <si>
    <t>Thoracic Medicine Specialist</t>
  </si>
  <si>
    <t>Ticket Collector [railway]</t>
  </si>
  <si>
    <t>Ticket Collector/Usher</t>
  </si>
  <si>
    <t>Ticket Inspector [railway]</t>
  </si>
  <si>
    <t>Ticket Seller</t>
  </si>
  <si>
    <t>Timber Merchant [no manual work]</t>
  </si>
  <si>
    <t>Time Technologist</t>
  </si>
  <si>
    <t>Tissue Culture Technician</t>
  </si>
  <si>
    <t>Tobacconist</t>
  </si>
  <si>
    <t>Tool Pusher [oil/gas industry - offshore]</t>
  </si>
  <si>
    <t>Topographic Surveyor</t>
  </si>
  <si>
    <t>Tour Guide [including recreational or hazardous activities]</t>
  </si>
  <si>
    <t>Tour Guide [no recreational or hazardous activities]</t>
  </si>
  <si>
    <t>Tourist Information Officer [office only]</t>
  </si>
  <si>
    <t>Tower Controller [airline]</t>
  </si>
  <si>
    <t>Town Planner</t>
  </si>
  <si>
    <t>Toxicologist</t>
  </si>
  <si>
    <t>Toy Shop Employee</t>
  </si>
  <si>
    <t>Toy Shop Manager/Proprietor</t>
  </si>
  <si>
    <t>Trade Supervisor [mining &lt;20% manual]</t>
  </si>
  <si>
    <t>Trade Supervisor [mining &gt;20% manual][not underground/offshore]</t>
  </si>
  <si>
    <t>Trade Supervisor [oil/gas industry &lt;20% manual]</t>
  </si>
  <si>
    <t>Trade Supervisor [oil/gas industry &gt;20% manual][not offshore]</t>
  </si>
  <si>
    <t>Trade Union Official</t>
  </si>
  <si>
    <t>Trades Teacher</t>
  </si>
  <si>
    <t>Traditional Chinese Medicine Practitioner</t>
  </si>
  <si>
    <t>Train Controller</t>
  </si>
  <si>
    <t>Train Driver</t>
  </si>
  <si>
    <t>Training and Development Officer</t>
  </si>
  <si>
    <t>Training and Development Professional</t>
  </si>
  <si>
    <t>Training Officer [80% office]</t>
  </si>
  <si>
    <t>Transcript Typist</t>
  </si>
  <si>
    <t>Transit Service Officer</t>
  </si>
  <si>
    <t>Translator</t>
  </si>
  <si>
    <t>Transport Administrator</t>
  </si>
  <si>
    <t>Transport Clerk</t>
  </si>
  <si>
    <t>Transport Company Manager</t>
  </si>
  <si>
    <t>Transport Conductor</t>
  </si>
  <si>
    <t>Transport Customer Service Assistant</t>
  </si>
  <si>
    <t>Transport Designer</t>
  </si>
  <si>
    <t>Transport Economist</t>
  </si>
  <si>
    <t>Transport Engineer [qualified - no manual work]</t>
  </si>
  <si>
    <t>Transport Operations Inspector</t>
  </si>
  <si>
    <t>Transport Services Officer</t>
  </si>
  <si>
    <t>Transportation Planner</t>
  </si>
  <si>
    <t>Travel Agency Manager</t>
  </si>
  <si>
    <t>Travel Agent</t>
  </si>
  <si>
    <t>Travel Consultant</t>
  </si>
  <si>
    <t>Treasurer</t>
  </si>
  <si>
    <t>Tree Feller</t>
  </si>
  <si>
    <t>Tree Surgeon [consulting / no tree felling]</t>
  </si>
  <si>
    <t>Tree Surgeon [tree felling]</t>
  </si>
  <si>
    <t>Trekking Guide</t>
  </si>
  <si>
    <t>Trichologist</t>
  </si>
  <si>
    <t>Trolley Collector</t>
  </si>
  <si>
    <t>Truck Despatcher</t>
  </si>
  <si>
    <t>Truck Driver [logging]</t>
  </si>
  <si>
    <t>Truck Driver [long distance &gt; 500klm radius]</t>
  </si>
  <si>
    <t>Truck Driver [tanker &gt; 500km radius daily]</t>
  </si>
  <si>
    <t>Truck Driver's Offsider</t>
  </si>
  <si>
    <t>Truck Mechanic</t>
  </si>
  <si>
    <t>Trust Officer</t>
  </si>
  <si>
    <t>Tunnelling and Underground Mining Shotfirer</t>
  </si>
  <si>
    <t>Turner [qualified]</t>
  </si>
  <si>
    <t>Tutor [not working from home]</t>
  </si>
  <si>
    <t>TV Announcer</t>
  </si>
  <si>
    <t>TV Camera Operator</t>
  </si>
  <si>
    <t>TV Cameraman</t>
  </si>
  <si>
    <t>TV Director</t>
  </si>
  <si>
    <t>TV Journalist</t>
  </si>
  <si>
    <t>TV Presenter</t>
  </si>
  <si>
    <t>TV Producer</t>
  </si>
  <si>
    <t>TV Reporter [no overseas work]</t>
  </si>
  <si>
    <t>TV Technician/Repairman</t>
  </si>
  <si>
    <t>Typist</t>
  </si>
  <si>
    <t>Underground Miner</t>
  </si>
  <si>
    <t>Underground Plant Operator</t>
  </si>
  <si>
    <t>Underground Workers</t>
  </si>
  <si>
    <t>Undertaker</t>
  </si>
  <si>
    <t>Underwater Divers/Workers</t>
  </si>
  <si>
    <t>Underwriter</t>
  </si>
  <si>
    <t>Unemployed</t>
  </si>
  <si>
    <t>Union Organiser</t>
  </si>
  <si>
    <t>University Administrator</t>
  </si>
  <si>
    <t>University Lecturer</t>
  </si>
  <si>
    <t>University Professor</t>
  </si>
  <si>
    <t>University Tutor [not working from home]</t>
  </si>
  <si>
    <t>Upholsterer</t>
  </si>
  <si>
    <t>Urban and Regional Planner</t>
  </si>
  <si>
    <t>Urologist</t>
  </si>
  <si>
    <t>Usher</t>
  </si>
  <si>
    <t>UX Designer</t>
  </si>
  <si>
    <t>Valuer [licensed]</t>
  </si>
  <si>
    <t>Vascular Surgeon</t>
  </si>
  <si>
    <t>Vegetable Farm Worker</t>
  </si>
  <si>
    <t>Vegetable Grower</t>
  </si>
  <si>
    <t>Vegetable Picker</t>
  </si>
  <si>
    <t>Vehicle Body Builder [qualified]</t>
  </si>
  <si>
    <t>Vehicle Glazer</t>
  </si>
  <si>
    <t>Vehicle Mechanic</t>
  </si>
  <si>
    <t>Vehicle Painter [qualified]</t>
  </si>
  <si>
    <t>Vehicle Rental Consultant</t>
  </si>
  <si>
    <t>Vehicle Trimmer</t>
  </si>
  <si>
    <t>Vehicle Upholsterer</t>
  </si>
  <si>
    <t>Vending Machine [stock supplier]</t>
  </si>
  <si>
    <t>Vending Machine Attendant</t>
  </si>
  <si>
    <t>Vending Machine Repairer</t>
  </si>
  <si>
    <t>Vending Machine Serviceman</t>
  </si>
  <si>
    <t>Veterinarian [domestic/small animals]</t>
  </si>
  <si>
    <t>Veterinarian [rural]</t>
  </si>
  <si>
    <t>Veterinary Nurse</t>
  </si>
  <si>
    <t>Veterinary Surgeon [domestic/small animals]</t>
  </si>
  <si>
    <t>Veterinary Surgeon [rural]</t>
  </si>
  <si>
    <t>Video Coding Officer [data entry]</t>
  </si>
  <si>
    <t>Video Library Proprietor</t>
  </si>
  <si>
    <t>Video Shop Employee</t>
  </si>
  <si>
    <t>Video Shop Manager/Proprietor</t>
  </si>
  <si>
    <t>Vigneron</t>
  </si>
  <si>
    <t>Visitor Information Officer</t>
  </si>
  <si>
    <t>Visual Arts Teacher</t>
  </si>
  <si>
    <t>Visual Merchandiser</t>
  </si>
  <si>
    <t>Viticulturalist</t>
  </si>
  <si>
    <t>Vocalist</t>
  </si>
  <si>
    <t>Vocational Education Teacher</t>
  </si>
  <si>
    <t>Waiter</t>
  </si>
  <si>
    <t>Waitress</t>
  </si>
  <si>
    <t>Washing Machine Repairer</t>
  </si>
  <si>
    <t>Watch Repairer</t>
  </si>
  <si>
    <t>Watchmaker</t>
  </si>
  <si>
    <t>Watchmaker &amp; Repairer</t>
  </si>
  <si>
    <t>Watchman</t>
  </si>
  <si>
    <t>Water Inspector</t>
  </si>
  <si>
    <t>Water Services Officer</t>
  </si>
  <si>
    <t>Water Treatment Engineer [qualified]</t>
  </si>
  <si>
    <t>Weather Forecaster [qualified - minimal field work]</t>
  </si>
  <si>
    <t>Web Administrator</t>
  </si>
  <si>
    <t>Web Analyst</t>
  </si>
  <si>
    <t>Web Designer/Developer</t>
  </si>
  <si>
    <t>Weighbridge Operator</t>
  </si>
  <si>
    <t>Weight Loss Consultant</t>
  </si>
  <si>
    <t>Weights and Measures Inspector</t>
  </si>
  <si>
    <t>Welfare Centre Manager</t>
  </si>
  <si>
    <t>Welfare Officer</t>
  </si>
  <si>
    <t>Welfare Worker</t>
  </si>
  <si>
    <t>Wildlife Worker</t>
  </si>
  <si>
    <t>Window Cleaner [&gt; 10m]</t>
  </si>
  <si>
    <t>Window Dresser</t>
  </si>
  <si>
    <t>Window Tinter</t>
  </si>
  <si>
    <t>Windscreen Fitter</t>
  </si>
  <si>
    <t>Wine Maker</t>
  </si>
  <si>
    <t>Wine/Spirit Merchant</t>
  </si>
  <si>
    <t>Winery Supervisor</t>
  </si>
  <si>
    <t>Wireless Communications Technician</t>
  </si>
  <si>
    <t>Wood Carver / Turner</t>
  </si>
  <si>
    <t>Wool Broker</t>
  </si>
  <si>
    <t>Wool Buyer</t>
  </si>
  <si>
    <t>Wool Classer</t>
  </si>
  <si>
    <t>Wool Handler</t>
  </si>
  <si>
    <t>Wool Presser</t>
  </si>
  <si>
    <t>Word Processing Operator</t>
  </si>
  <si>
    <t>Workplace Relations Adviser</t>
  </si>
  <si>
    <t>Writer</t>
  </si>
  <si>
    <t>X-ray Technician</t>
  </si>
  <si>
    <t>Youth Worker</t>
  </si>
  <si>
    <t>Zookeeper [qualified - no overseas field work]</t>
  </si>
  <si>
    <t>Zoologist</t>
  </si>
  <si>
    <t>days</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</si>
</sst>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6" formatCode="&quot;$&quot;#,##0;[Red]\-&quot;$&quot;#,##0"/>
    <numFmt numFmtId="8" formatCode="&quot;$&quot;#,##0.00;[Red]\-&quot;$&quot;#,##0.00"/>
    <numFmt numFmtId="43" formatCode="_-* #,##0.00_-;\-* #,##0.00_-;_-* &quot;-&quot;??_-;_-@_-"/>
    <numFmt numFmtId="164" formatCode="0.000"/>
    <numFmt numFmtId="165" formatCode="&quot;$&quot;#,##0;\(&quot;$&quot;#,##0\)"/>
    <numFmt numFmtId="166" formatCode="&quot;$&quot;#,##0.00;\(&quot;$&quot;#,##0.00\)"/>
    <numFmt numFmtId="167" formatCode="#,##0;\(#,##0\)"/>
    <numFmt numFmtId="168" formatCode="#,##0.00;\(#,##0.00\)"/>
    <numFmt numFmtId="169" formatCode="&quot;$&quot;#,##0;&quot;$&quot;\(#,##0\)"/>
    <numFmt numFmtId="170" formatCode="&quot;$&quot;#,##0.00;&quot;$&quot;\(#,##0.00\)"/>
    <numFmt numFmtId="171" formatCode="_-* #,##0_-;\-* #,##0_-;_-* &quot;-&quot;??_-;_-@_-"/>
    <numFmt numFmtId="172" formatCode="0.0000"/>
    <numFmt numFmtId="173" formatCode="&quot;$&quot;#,##0.0000;[Red]\-&quot;$&quot;#,##0.0000"/>
    <numFmt numFmtId="174" formatCode="_-* #,##0.0000_-;\-* #,##0.0000_-;_-* &quot;-&quot;??_-;_-@_-"/>
    <numFmt numFmtId="175" formatCode="#,##0.00_ ;[Red]\-#,##0.00\ "/>
  </numFmts>
  <fonts count="56">
    <font>
      <sz val="10"/>
      <name val="Arial"/>
    </font>
    <font>
      <sz val="8"/>
      <color theme="1"/>
      <name val="Calibri"/>
      <family val="2"/>
      <scheme val="minor"/>
    </font>
    <font>
      <sz val="8"/>
      <color theme="1"/>
      <name val="Calibri"/>
      <family val="2"/>
      <scheme val="minor"/>
    </font>
    <font>
      <sz val="8"/>
      <color theme="1"/>
      <name val="Calibri"/>
      <family val="2"/>
      <scheme val="minor"/>
    </font>
    <font>
      <sz val="10"/>
      <name val="Arial"/>
      <family val="2"/>
    </font>
    <font>
      <sz val="8"/>
      <name val="Arial"/>
      <family val="2"/>
    </font>
    <font>
      <sz val="10"/>
      <name val="Arial"/>
      <family val="2"/>
    </font>
    <font>
      <sz val="8"/>
      <name val="DUTCH"/>
      <family val="1"/>
    </font>
    <font>
      <sz val="10"/>
      <name val="MS Sans Serif"/>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i/>
      <sz val="8"/>
      <color indexed="12"/>
      <name val="Arial"/>
      <family val="2"/>
    </font>
    <font>
      <b/>
      <sz val="18"/>
      <color indexed="56"/>
      <name val="Cambria"/>
      <family val="2"/>
    </font>
    <font>
      <b/>
      <sz val="11"/>
      <color indexed="8"/>
      <name val="Calibri"/>
      <family val="2"/>
    </font>
    <font>
      <sz val="11"/>
      <color indexed="10"/>
      <name val="Calibri"/>
      <family val="2"/>
    </font>
    <font>
      <b/>
      <sz val="8"/>
      <name val="Calibri"/>
      <family val="2"/>
      <scheme val="minor"/>
    </font>
    <font>
      <sz val="10"/>
      <name val="Calibri"/>
      <family val="2"/>
      <scheme val="minor"/>
    </font>
    <font>
      <sz val="8"/>
      <name val="Calibri"/>
      <family val="2"/>
      <scheme val="minor"/>
    </font>
    <font>
      <b/>
      <sz val="10"/>
      <name val="Calibri"/>
      <family val="2"/>
      <scheme val="minor"/>
    </font>
    <font>
      <b/>
      <u/>
      <sz val="8"/>
      <name val="Calibri"/>
      <family val="2"/>
      <scheme val="minor"/>
    </font>
    <font>
      <b/>
      <sz val="12"/>
      <name val="Calibri"/>
      <family val="2"/>
      <scheme val="minor"/>
    </font>
    <font>
      <i/>
      <sz val="8"/>
      <name val="Calibri"/>
      <family val="2"/>
      <scheme val="minor"/>
    </font>
    <font>
      <b/>
      <i/>
      <sz val="10"/>
      <name val="Calibri"/>
      <family val="2"/>
      <scheme val="minor"/>
    </font>
    <font>
      <sz val="10"/>
      <color theme="0" tint="-0.499984740745262"/>
      <name val="Calibri"/>
      <family val="2"/>
      <scheme val="minor"/>
    </font>
    <font>
      <b/>
      <sz val="10"/>
      <color rgb="FFFF0000"/>
      <name val="Calibri"/>
      <family val="2"/>
      <scheme val="minor"/>
    </font>
    <font>
      <b/>
      <sz val="11"/>
      <color theme="1"/>
      <name val="Calibri"/>
      <family val="2"/>
      <scheme val="minor"/>
    </font>
    <font>
      <u/>
      <sz val="10"/>
      <color theme="10"/>
      <name val="Arial"/>
      <family val="2"/>
    </font>
    <font>
      <u/>
      <sz val="10"/>
      <color theme="10"/>
      <name val="Calibri"/>
      <family val="2"/>
      <scheme val="minor"/>
    </font>
    <font>
      <i/>
      <u/>
      <sz val="8"/>
      <color theme="1"/>
      <name val="Calibri"/>
      <family val="2"/>
      <scheme val="minor"/>
    </font>
    <font>
      <u/>
      <sz val="8"/>
      <color theme="10"/>
      <name val="Arial"/>
      <family val="2"/>
    </font>
    <font>
      <b/>
      <sz val="8"/>
      <color indexed="81"/>
      <name val="Tahoma"/>
      <family val="2"/>
    </font>
    <font>
      <sz val="8"/>
      <color indexed="81"/>
      <name val="Tahoma"/>
      <family val="2"/>
    </font>
    <font>
      <sz val="8"/>
      <color rgb="FF9E8AF2"/>
      <name val="Calibri"/>
      <family val="2"/>
      <scheme val="minor"/>
    </font>
    <font>
      <b/>
      <u/>
      <sz val="8"/>
      <color theme="10"/>
      <name val="Arial"/>
      <family val="2"/>
    </font>
    <font>
      <b/>
      <sz val="8"/>
      <color theme="1"/>
      <name val="Calibri"/>
      <family val="2"/>
      <scheme val="minor"/>
    </font>
    <font>
      <b/>
      <sz val="8"/>
      <color theme="0"/>
      <name val="Calibri"/>
      <family val="2"/>
      <scheme val="minor"/>
    </font>
    <font>
      <sz val="8"/>
      <color theme="0"/>
      <name val="Calibri"/>
      <family val="2"/>
      <scheme val="minor"/>
    </font>
    <font>
      <sz val="8"/>
      <color theme="8"/>
      <name val="Calibri"/>
      <family val="2"/>
      <scheme val="minor"/>
    </font>
    <font>
      <b/>
      <sz val="8"/>
      <color rgb="FFFF0000"/>
      <name val="Calibri"/>
      <family val="2"/>
      <scheme val="minor"/>
    </font>
    <font>
      <sz val="8"/>
      <color rgb="FF7226E0"/>
      <name val="Calibri"/>
      <family val="2"/>
      <scheme val="minor"/>
    </font>
    <font>
      <i/>
      <sz val="8"/>
      <color theme="1"/>
      <name val="Calibri"/>
      <family val="2"/>
      <scheme val="minor"/>
    </font>
    <font>
      <i/>
      <sz val="8"/>
      <color rgb="FFFF0000"/>
      <name val="Calibri"/>
      <family val="2"/>
      <scheme val="minor"/>
    </font>
    <font>
      <b/>
      <sz val="8"/>
      <color theme="8"/>
      <name val="Calibri"/>
      <family val="2"/>
      <scheme val="minor"/>
    </font>
    <font>
      <sz val="8"/>
      <name val="Calibri"/>
      <family val="2"/>
    </font>
  </fonts>
  <fills count="3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4"/>
        <bgColor indexed="64"/>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22"/>
        <bgColor indexed="64"/>
      </patternFill>
    </fill>
    <fill>
      <patternFill patternType="solid">
        <fgColor indexed="43"/>
        <bgColor indexed="64"/>
      </patternFill>
    </fill>
    <fill>
      <patternFill patternType="solid">
        <fgColor rgb="FF92D050"/>
        <bgColor indexed="64"/>
      </patternFill>
    </fill>
    <fill>
      <patternFill patternType="solid">
        <fgColor theme="7" tint="0.39997558519241921"/>
        <bgColor indexed="64"/>
      </patternFill>
    </fill>
    <fill>
      <patternFill patternType="solid">
        <fgColor rgb="FF00B0F0"/>
        <bgColor indexed="64"/>
      </patternFill>
    </fill>
    <fill>
      <patternFill patternType="solid">
        <fgColor rgb="FF623393"/>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rgb="FF9E8AF2"/>
        <bgColor indexed="64"/>
      </patternFill>
    </fill>
    <fill>
      <patternFill patternType="solid">
        <fgColor theme="9" tint="0.79998168889431442"/>
        <bgColor indexed="64"/>
      </patternFill>
    </fill>
    <fill>
      <patternFill patternType="solid">
        <fgColor theme="8" tint="0.59999389629810485"/>
        <bgColor indexed="64"/>
      </patternFill>
    </fill>
  </fills>
  <borders count="3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623393"/>
      </left>
      <right/>
      <top style="thin">
        <color rgb="FF623393"/>
      </top>
      <bottom/>
      <diagonal/>
    </border>
    <border>
      <left/>
      <right/>
      <top style="thin">
        <color rgb="FF623393"/>
      </top>
      <bottom/>
      <diagonal/>
    </border>
    <border>
      <left/>
      <right style="thin">
        <color rgb="FF623393"/>
      </right>
      <top style="thin">
        <color rgb="FF623393"/>
      </top>
      <bottom/>
      <diagonal/>
    </border>
    <border>
      <left style="thin">
        <color rgb="FF623393"/>
      </left>
      <right/>
      <top/>
      <bottom style="thin">
        <color rgb="FF623393"/>
      </bottom>
      <diagonal/>
    </border>
    <border>
      <left/>
      <right/>
      <top/>
      <bottom style="thin">
        <color rgb="FF623393"/>
      </bottom>
      <diagonal/>
    </border>
    <border>
      <left/>
      <right style="thin">
        <color rgb="FF623393"/>
      </right>
      <top/>
      <bottom style="thin">
        <color rgb="FF623393"/>
      </bottom>
      <diagonal/>
    </border>
    <border>
      <left style="thin">
        <color rgb="FF623393"/>
      </left>
      <right/>
      <top style="thin">
        <color rgb="FF623393"/>
      </top>
      <bottom style="thin">
        <color rgb="FF623393"/>
      </bottom>
      <diagonal/>
    </border>
    <border>
      <left/>
      <right style="thin">
        <color rgb="FF623393"/>
      </right>
      <top style="thin">
        <color rgb="FF623393"/>
      </top>
      <bottom style="thin">
        <color rgb="FF6233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bottom style="dotted">
        <color indexed="64"/>
      </bottom>
      <diagonal/>
    </border>
    <border>
      <left/>
      <right/>
      <top/>
      <bottom style="hair">
        <color auto="1"/>
      </bottom>
      <diagonal/>
    </border>
    <border>
      <left/>
      <right/>
      <top style="hair">
        <color auto="1"/>
      </top>
      <bottom style="hair">
        <color auto="1"/>
      </bottom>
      <diagonal/>
    </border>
    <border>
      <left/>
      <right/>
      <top style="hair">
        <color auto="1"/>
      </top>
      <bottom/>
      <diagonal/>
    </border>
  </borders>
  <cellStyleXfs count="71">
    <xf numFmtId="0" fontId="0" fillId="0" borderId="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6" fillId="0" borderId="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5" borderId="0" applyNumberFormat="0" applyBorder="0" applyAlignment="0" applyProtection="0"/>
    <xf numFmtId="0" fontId="9" fillId="8" borderId="0" applyNumberFormat="0" applyBorder="0" applyAlignment="0" applyProtection="0"/>
    <xf numFmtId="0" fontId="9" fillId="11"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9" borderId="0" applyNumberFormat="0" applyBorder="0" applyAlignment="0" applyProtection="0"/>
    <xf numFmtId="0" fontId="4" fillId="0" borderId="0" applyFont="0" applyFill="0" applyBorder="0" applyAlignment="0" applyProtection="0"/>
    <xf numFmtId="0" fontId="11" fillId="3" borderId="0" applyNumberFormat="0" applyBorder="0" applyAlignment="0" applyProtection="0"/>
    <xf numFmtId="0" fontId="12" fillId="20" borderId="1" applyNumberFormat="0" applyAlignment="0" applyProtection="0"/>
    <xf numFmtId="0" fontId="13" fillId="21" borderId="2" applyNumberFormat="0" applyAlignment="0" applyProtection="0"/>
    <xf numFmtId="43" fontId="4" fillId="0" borderId="0" applyFont="0" applyFill="0" applyBorder="0" applyAlignment="0" applyProtection="0"/>
    <xf numFmtId="164" fontId="4" fillId="0" borderId="0"/>
    <xf numFmtId="169" fontId="4" fillId="0" borderId="0" applyFont="0" applyBorder="0" applyAlignment="0" applyProtection="0"/>
    <xf numFmtId="170" fontId="4" fillId="0" borderId="0" applyFont="0" applyBorder="0" applyAlignment="0" applyProtection="0"/>
    <xf numFmtId="0" fontId="14" fillId="0" borderId="0" applyNumberFormat="0" applyFill="0" applyBorder="0" applyAlignment="0" applyProtection="0"/>
    <xf numFmtId="0" fontId="15" fillId="4"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19" fillId="7" borderId="1" applyNumberFormat="0" applyAlignment="0" applyProtection="0"/>
    <xf numFmtId="165" fontId="4" fillId="22" borderId="0"/>
    <xf numFmtId="166" fontId="4" fillId="22" borderId="0" applyFont="0" applyBorder="0" applyAlignment="0" applyProtection="0"/>
    <xf numFmtId="167" fontId="4" fillId="22" borderId="0" applyFont="0" applyBorder="0" applyAlignment="0" applyProtection="0"/>
    <xf numFmtId="168" fontId="4" fillId="22" borderId="0" applyFont="0" applyBorder="0" applyAlignment="0" applyProtection="0"/>
    <xf numFmtId="14" fontId="4" fillId="22" borderId="0" applyFont="0" applyBorder="0" applyAlignment="0" applyProtection="0"/>
    <xf numFmtId="9" fontId="4" fillId="22" borderId="0" applyFont="0" applyBorder="0" applyAlignment="0" applyProtection="0"/>
    <xf numFmtId="10" fontId="4" fillId="22" borderId="0" applyFont="0" applyBorder="0" applyAlignment="0" applyProtection="0"/>
    <xf numFmtId="0" fontId="20" fillId="0" borderId="6" applyNumberFormat="0" applyFill="0" applyAlignment="0" applyProtection="0"/>
    <xf numFmtId="0" fontId="21" fillId="23" borderId="0" applyNumberFormat="0" applyBorder="0" applyAlignment="0" applyProtection="0"/>
    <xf numFmtId="0" fontId="5" fillId="0" borderId="0"/>
    <xf numFmtId="0" fontId="4" fillId="0" borderId="0"/>
    <xf numFmtId="0" fontId="9" fillId="24" borderId="7" applyNumberFormat="0" applyFont="0" applyAlignment="0" applyProtection="0"/>
    <xf numFmtId="0" fontId="22" fillId="20" borderId="8" applyNumberFormat="0" applyAlignment="0" applyProtection="0"/>
    <xf numFmtId="9" fontId="4" fillId="0" borderId="0" applyFont="0" applyFill="0" applyBorder="0" applyAlignment="0" applyProtection="0"/>
    <xf numFmtId="0" fontId="8" fillId="0" borderId="0" applyNumberFormat="0" applyFont="0" applyFill="0" applyBorder="0" applyAlignment="0" applyProtection="0">
      <alignment horizontal="left"/>
    </xf>
    <xf numFmtId="15" fontId="8" fillId="0" borderId="0" applyFont="0" applyFill="0" applyBorder="0" applyAlignment="0" applyProtection="0"/>
    <xf numFmtId="4" fontId="8" fillId="0" borderId="0" applyFont="0" applyFill="0" applyBorder="0" applyAlignment="0" applyProtection="0"/>
    <xf numFmtId="167" fontId="23" fillId="22" borderId="0" applyNumberFormat="0" applyFill="0" applyBorder="0" applyAlignment="0" applyProtection="0"/>
    <xf numFmtId="167" fontId="4" fillId="0" borderId="0" applyFont="0" applyBorder="0" applyAlignment="0" applyProtection="0"/>
    <xf numFmtId="168" fontId="4" fillId="0" borderId="0" applyFont="0" applyBorder="0" applyAlignment="0" applyProtection="0"/>
    <xf numFmtId="14" fontId="4" fillId="0" borderId="0" applyFont="0" applyBorder="0" applyAlignment="0" applyProtection="0"/>
    <xf numFmtId="9" fontId="4" fillId="0" borderId="0" applyFont="0" applyBorder="0" applyAlignment="0" applyProtection="0"/>
    <xf numFmtId="10" fontId="4" fillId="0" borderId="0" applyFont="0" applyBorder="0" applyAlignment="0" applyProtection="0"/>
    <xf numFmtId="0" fontId="4" fillId="0" borderId="0"/>
    <xf numFmtId="0" fontId="24" fillId="0" borderId="0" applyNumberFormat="0" applyFill="0" applyBorder="0" applyAlignment="0" applyProtection="0"/>
    <xf numFmtId="0" fontId="25" fillId="0" borderId="9" applyNumberFormat="0" applyFill="0" applyAlignment="0" applyProtection="0"/>
    <xf numFmtId="0" fontId="7" fillId="0" borderId="0"/>
    <xf numFmtId="0" fontId="26" fillId="0" borderId="0" applyNumberFormat="0" applyFill="0" applyBorder="0" applyAlignment="0" applyProtection="0"/>
    <xf numFmtId="0" fontId="6" fillId="0" borderId="0"/>
    <xf numFmtId="0" fontId="38" fillId="0" borderId="0" applyNumberFormat="0" applyFill="0" applyBorder="0" applyAlignment="0" applyProtection="0"/>
  </cellStyleXfs>
  <cellXfs count="187">
    <xf numFmtId="0" fontId="0" fillId="0" borderId="0" xfId="0"/>
    <xf numFmtId="0" fontId="28" fillId="0" borderId="0" xfId="0" applyFont="1"/>
    <xf numFmtId="0" fontId="29" fillId="0" borderId="0" xfId="0" applyFont="1" applyAlignment="1">
      <alignment horizontal="center" vertical="top"/>
    </xf>
    <xf numFmtId="0" fontId="29" fillId="0" borderId="0" xfId="0" applyFont="1" applyAlignment="1">
      <alignment vertical="top"/>
    </xf>
    <xf numFmtId="0" fontId="28" fillId="0" borderId="0" xfId="51" applyFont="1" applyBorder="1"/>
    <xf numFmtId="0" fontId="32" fillId="0" borderId="0" xfId="50" applyFont="1" applyFill="1" applyBorder="1" applyAlignment="1"/>
    <xf numFmtId="0" fontId="29" fillId="0" borderId="0" xfId="0" applyFont="1"/>
    <xf numFmtId="0" fontId="29" fillId="0" borderId="0" xfId="51" applyFont="1" applyBorder="1"/>
    <xf numFmtId="0" fontId="31" fillId="0" borderId="0" xfId="0" applyFont="1"/>
    <xf numFmtId="0" fontId="31" fillId="0" borderId="10" xfId="0" applyFont="1" applyBorder="1"/>
    <xf numFmtId="0" fontId="29" fillId="0" borderId="14" xfId="0" applyFont="1" applyBorder="1"/>
    <xf numFmtId="0" fontId="29" fillId="0" borderId="11" xfId="0" applyFont="1" applyBorder="1"/>
    <xf numFmtId="0" fontId="27" fillId="0" borderId="12" xfId="0" applyFont="1" applyBorder="1"/>
    <xf numFmtId="0" fontId="27" fillId="0" borderId="0" xfId="0" applyFont="1" applyBorder="1"/>
    <xf numFmtId="0" fontId="29" fillId="0" borderId="13" xfId="0" applyFont="1" applyBorder="1"/>
    <xf numFmtId="0" fontId="29" fillId="0" borderId="12" xfId="0" applyFont="1" applyBorder="1"/>
    <xf numFmtId="0" fontId="29" fillId="0" borderId="0" xfId="0" applyFont="1" applyBorder="1"/>
    <xf numFmtId="0" fontId="29" fillId="0" borderId="12" xfId="0" applyFont="1" applyBorder="1" applyAlignment="1">
      <alignment horizontal="left" vertical="top"/>
    </xf>
    <xf numFmtId="0" fontId="29" fillId="0" borderId="12" xfId="0" applyFont="1" applyFill="1" applyBorder="1" applyAlignment="1">
      <alignment horizontal="left" vertical="top"/>
    </xf>
    <xf numFmtId="0" fontId="29" fillId="0" borderId="15" xfId="0" applyFont="1" applyBorder="1" applyAlignment="1">
      <alignment horizontal="left" indent="1"/>
    </xf>
    <xf numFmtId="0" fontId="29" fillId="0" borderId="16" xfId="0" applyFont="1" applyBorder="1" applyAlignment="1">
      <alignment horizontal="left"/>
    </xf>
    <xf numFmtId="0" fontId="29" fillId="0" borderId="17" xfId="0" applyFont="1" applyBorder="1"/>
    <xf numFmtId="0" fontId="29" fillId="0" borderId="10" xfId="0" applyFont="1" applyBorder="1"/>
    <xf numFmtId="0" fontId="31" fillId="0" borderId="12" xfId="0" applyFont="1" applyBorder="1"/>
    <xf numFmtId="0" fontId="29" fillId="26" borderId="12" xfId="0" applyFont="1" applyFill="1" applyBorder="1"/>
    <xf numFmtId="0" fontId="29" fillId="26" borderId="0" xfId="0" applyFont="1" applyFill="1" applyBorder="1"/>
    <xf numFmtId="0" fontId="29" fillId="26" borderId="13" xfId="0" applyFont="1" applyFill="1" applyBorder="1"/>
    <xf numFmtId="0" fontId="33" fillId="0" borderId="12" xfId="0" applyFont="1" applyBorder="1"/>
    <xf numFmtId="0" fontId="29" fillId="0" borderId="0" xfId="0" applyFont="1" applyFill="1" applyBorder="1"/>
    <xf numFmtId="0" fontId="29" fillId="0" borderId="15" xfId="0" applyFont="1" applyBorder="1"/>
    <xf numFmtId="0" fontId="29" fillId="0" borderId="16" xfId="0" applyFont="1" applyBorder="1"/>
    <xf numFmtId="0" fontId="29" fillId="0" borderId="10" xfId="0" applyFont="1" applyFill="1" applyBorder="1"/>
    <xf numFmtId="0" fontId="29" fillId="0" borderId="14" xfId="0" applyFont="1" applyFill="1" applyBorder="1"/>
    <xf numFmtId="0" fontId="29" fillId="0" borderId="11" xfId="0" applyFont="1" applyFill="1" applyBorder="1"/>
    <xf numFmtId="0" fontId="31" fillId="0" borderId="12" xfId="0" applyFont="1" applyFill="1" applyBorder="1"/>
    <xf numFmtId="0" fontId="29" fillId="0" borderId="13" xfId="0" applyFont="1" applyFill="1" applyBorder="1"/>
    <xf numFmtId="0" fontId="29" fillId="0" borderId="15" xfId="0" applyFont="1" applyFill="1" applyBorder="1"/>
    <xf numFmtId="0" fontId="29" fillId="0" borderId="16" xfId="0" applyFont="1" applyFill="1" applyBorder="1"/>
    <xf numFmtId="0" fontId="29" fillId="0" borderId="17" xfId="0" applyFont="1" applyFill="1" applyBorder="1"/>
    <xf numFmtId="15" fontId="29" fillId="0" borderId="0" xfId="0" applyNumberFormat="1" applyFont="1" applyAlignment="1">
      <alignment horizontal="left"/>
    </xf>
    <xf numFmtId="0" fontId="30" fillId="0" borderId="0" xfId="51" applyFont="1" applyFill="1" applyBorder="1"/>
    <xf numFmtId="0" fontId="32" fillId="0" borderId="0" xfId="51" applyFont="1" applyFill="1" applyBorder="1"/>
    <xf numFmtId="0" fontId="30" fillId="0" borderId="0" xfId="50" applyFont="1" applyFill="1" applyBorder="1" applyAlignment="1"/>
    <xf numFmtId="0" fontId="28" fillId="0" borderId="0" xfId="51" applyFont="1"/>
    <xf numFmtId="0" fontId="28" fillId="0" borderId="0" xfId="51" applyFont="1" applyFill="1" applyBorder="1"/>
    <xf numFmtId="0" fontId="30" fillId="0" borderId="0" xfId="0" applyFont="1"/>
    <xf numFmtId="0" fontId="32" fillId="0" borderId="0" xfId="0" applyFont="1"/>
    <xf numFmtId="0" fontId="34" fillId="0" borderId="0" xfId="0" applyFont="1"/>
    <xf numFmtId="0" fontId="33" fillId="0" borderId="0" xfId="0" applyFont="1"/>
    <xf numFmtId="0" fontId="29" fillId="0" borderId="0" xfId="0" applyFont="1" applyAlignment="1">
      <alignment horizontal="center"/>
    </xf>
    <xf numFmtId="0" fontId="29" fillId="0" borderId="0" xfId="0" applyFont="1" applyAlignment="1">
      <alignment horizontal="right"/>
    </xf>
    <xf numFmtId="9" fontId="29" fillId="0" borderId="0" xfId="0" applyNumberFormat="1" applyFont="1" applyAlignment="1">
      <alignment horizontal="right"/>
    </xf>
    <xf numFmtId="3" fontId="29" fillId="0" borderId="0" xfId="0" applyNumberFormat="1" applyFont="1"/>
    <xf numFmtId="0" fontId="27" fillId="0" borderId="0" xfId="0" applyFont="1" applyAlignment="1">
      <alignment horizontal="right"/>
    </xf>
    <xf numFmtId="3" fontId="29" fillId="28" borderId="0" xfId="0" applyNumberFormat="1" applyFont="1" applyFill="1"/>
    <xf numFmtId="0" fontId="33" fillId="0" borderId="0" xfId="0" applyFont="1" applyAlignment="1">
      <alignment horizontal="right"/>
    </xf>
    <xf numFmtId="0" fontId="29" fillId="29" borderId="0" xfId="0" applyFont="1" applyFill="1"/>
    <xf numFmtId="3" fontId="29" fillId="29" borderId="0" xfId="0" applyNumberFormat="1" applyFont="1" applyFill="1"/>
    <xf numFmtId="0" fontId="28" fillId="28" borderId="0" xfId="51" applyFont="1" applyFill="1" applyBorder="1" applyAlignment="1">
      <alignment horizontal="center"/>
    </xf>
    <xf numFmtId="0" fontId="28" fillId="0" borderId="0" xfId="51" applyFont="1" applyFill="1" applyBorder="1" applyAlignment="1">
      <alignment horizontal="center"/>
    </xf>
    <xf numFmtId="43" fontId="28" fillId="0" borderId="0" xfId="51" applyNumberFormat="1" applyFont="1" applyFill="1" applyBorder="1" applyAlignment="1"/>
    <xf numFmtId="0" fontId="28" fillId="0" borderId="0" xfId="51" applyFont="1" applyFill="1" applyBorder="1" applyAlignment="1"/>
    <xf numFmtId="9" fontId="28" fillId="28" borderId="0" xfId="54" applyFont="1" applyFill="1" applyBorder="1" applyAlignment="1">
      <alignment horizontal="center"/>
    </xf>
    <xf numFmtId="9" fontId="28" fillId="0" borderId="0" xfId="54" applyFont="1" applyFill="1" applyBorder="1" applyAlignment="1">
      <alignment horizontal="center"/>
    </xf>
    <xf numFmtId="8" fontId="35" fillId="0" borderId="0" xfId="51" applyNumberFormat="1" applyFont="1"/>
    <xf numFmtId="0" fontId="36" fillId="0" borderId="0" xfId="0" applyFont="1"/>
    <xf numFmtId="14" fontId="29" fillId="0" borderId="0" xfId="0" applyNumberFormat="1" applyFont="1" applyAlignment="1">
      <alignment horizontal="center" vertical="top"/>
    </xf>
    <xf numFmtId="0" fontId="29" fillId="0" borderId="18" xfId="0" applyFont="1" applyBorder="1"/>
    <xf numFmtId="0" fontId="29" fillId="0" borderId="19" xfId="0" applyFont="1" applyBorder="1"/>
    <xf numFmtId="0" fontId="33" fillId="0" borderId="19" xfId="0" applyFont="1" applyBorder="1" applyAlignment="1">
      <alignment horizontal="right"/>
    </xf>
    <xf numFmtId="0" fontId="33" fillId="0" borderId="20" xfId="0" applyFont="1" applyBorder="1" applyAlignment="1">
      <alignment horizontal="right"/>
    </xf>
    <xf numFmtId="0" fontId="29" fillId="0" borderId="21" xfId="0" applyFont="1" applyBorder="1"/>
    <xf numFmtId="0" fontId="29" fillId="0" borderId="22" xfId="0" applyFont="1" applyBorder="1" applyAlignment="1">
      <alignment horizontal="right"/>
    </xf>
    <xf numFmtId="0" fontId="29" fillId="0" borderId="22" xfId="0" applyFont="1" applyBorder="1"/>
    <xf numFmtId="0" fontId="29" fillId="0" borderId="23" xfId="0" applyFont="1" applyBorder="1"/>
    <xf numFmtId="0" fontId="37" fillId="0" borderId="0" xfId="0" applyFont="1"/>
    <xf numFmtId="0" fontId="39" fillId="0" borderId="0" xfId="70" applyFont="1"/>
    <xf numFmtId="0" fontId="29" fillId="0" borderId="0" xfId="0" applyFont="1" applyAlignment="1">
      <alignment horizontal="center" vertical="center"/>
    </xf>
    <xf numFmtId="0" fontId="29" fillId="0" borderId="26" xfId="0" applyFont="1" applyFill="1" applyBorder="1" applyAlignment="1">
      <alignment horizontal="center" vertical="center" wrapText="1"/>
    </xf>
    <xf numFmtId="0" fontId="29" fillId="0" borderId="26" xfId="0" applyFont="1" applyBorder="1" applyAlignment="1">
      <alignment horizontal="center" vertical="center"/>
    </xf>
    <xf numFmtId="171" fontId="29" fillId="0" borderId="26" xfId="30" applyNumberFormat="1" applyFont="1" applyBorder="1" applyAlignment="1">
      <alignment horizontal="center" vertical="center"/>
    </xf>
    <xf numFmtId="0" fontId="29" fillId="0" borderId="29" xfId="0" applyFont="1" applyBorder="1" applyAlignment="1">
      <alignment horizontal="center" vertical="center" wrapText="1"/>
    </xf>
    <xf numFmtId="172" fontId="29" fillId="0" borderId="26" xfId="30" applyNumberFormat="1" applyFont="1" applyBorder="1" applyAlignment="1">
      <alignment horizontal="center" vertical="center"/>
    </xf>
    <xf numFmtId="0" fontId="29" fillId="0" borderId="27" xfId="0" applyFont="1" applyBorder="1" applyAlignment="1">
      <alignment horizontal="center" vertical="center"/>
    </xf>
    <xf numFmtId="0" fontId="29" fillId="0" borderId="28" xfId="0" applyFont="1" applyBorder="1" applyAlignment="1">
      <alignment horizontal="center" vertical="center"/>
    </xf>
    <xf numFmtId="0" fontId="40" fillId="0" borderId="0" xfId="0" applyFont="1"/>
    <xf numFmtId="0" fontId="29" fillId="0" borderId="26" xfId="0" applyFont="1" applyBorder="1" applyAlignment="1">
      <alignment horizontal="center" vertical="center" wrapText="1"/>
    </xf>
    <xf numFmtId="0" fontId="29" fillId="0" borderId="24" xfId="0" applyFont="1" applyBorder="1" applyAlignment="1">
      <alignment horizontal="centerContinuous"/>
    </xf>
    <xf numFmtId="0" fontId="29" fillId="0" borderId="25" xfId="0" applyFont="1" applyBorder="1" applyAlignment="1">
      <alignment horizontal="centerContinuous"/>
    </xf>
    <xf numFmtId="0" fontId="28" fillId="0" borderId="25" xfId="0" applyFont="1" applyBorder="1" applyAlignment="1">
      <alignment horizontal="centerContinuous"/>
    </xf>
    <xf numFmtId="0" fontId="29" fillId="0" borderId="24" xfId="0" applyFont="1" applyBorder="1" applyAlignment="1">
      <alignment horizontal="centerContinuous" vertical="center"/>
    </xf>
    <xf numFmtId="172" fontId="29" fillId="32" borderId="26" xfId="30" applyNumberFormat="1" applyFont="1" applyFill="1" applyBorder="1" applyAlignment="1">
      <alignment horizontal="center" vertical="center"/>
    </xf>
    <xf numFmtId="171" fontId="29" fillId="29" borderId="26" xfId="30" applyNumberFormat="1" applyFont="1" applyFill="1" applyBorder="1" applyAlignment="1">
      <alignment horizontal="center" vertical="center"/>
    </xf>
    <xf numFmtId="0" fontId="3" fillId="0" borderId="0" xfId="0" applyFont="1"/>
    <xf numFmtId="6" fontId="29" fillId="0" borderId="0" xfId="0" applyNumberFormat="1" applyFont="1" applyAlignment="1">
      <alignment horizontal="center"/>
    </xf>
    <xf numFmtId="0" fontId="41" fillId="0" borderId="0" xfId="70" applyFont="1" applyAlignment="1">
      <alignment vertical="top"/>
    </xf>
    <xf numFmtId="0" fontId="29" fillId="0" borderId="0" xfId="0" applyFont="1" applyAlignment="1">
      <alignment vertical="top" wrapText="1"/>
    </xf>
    <xf numFmtId="0" fontId="29" fillId="0" borderId="13" xfId="0" applyFont="1" applyFill="1" applyBorder="1" applyAlignment="1">
      <alignment horizontal="left" vertical="top"/>
    </xf>
    <xf numFmtId="3" fontId="29" fillId="30" borderId="0" xfId="0" applyNumberFormat="1" applyFont="1" applyFill="1"/>
    <xf numFmtId="3" fontId="29" fillId="32" borderId="0" xfId="0" applyNumberFormat="1" applyFont="1" applyFill="1"/>
    <xf numFmtId="0" fontId="28" fillId="0" borderId="0" xfId="51" applyFont="1" applyAlignment="1">
      <alignment vertical="top"/>
    </xf>
    <xf numFmtId="0" fontId="30" fillId="26" borderId="0" xfId="51" applyFont="1" applyFill="1" applyBorder="1" applyAlignment="1">
      <alignment horizontal="center" vertical="top"/>
    </xf>
    <xf numFmtId="0" fontId="30" fillId="30" borderId="0" xfId="51" applyFont="1" applyFill="1" applyBorder="1" applyAlignment="1">
      <alignment vertical="top"/>
    </xf>
    <xf numFmtId="0" fontId="30" fillId="30" borderId="0" xfId="51" applyFont="1" applyFill="1" applyBorder="1" applyAlignment="1">
      <alignment horizontal="center" vertical="top"/>
    </xf>
    <xf numFmtId="0" fontId="35" fillId="0" borderId="0" xfId="51" applyFont="1" applyAlignment="1">
      <alignment horizontal="center" vertical="top"/>
    </xf>
    <xf numFmtId="0" fontId="35" fillId="0" borderId="0" xfId="51" applyFont="1" applyAlignment="1">
      <alignment horizontal="right" vertical="top"/>
    </xf>
    <xf numFmtId="0" fontId="41" fillId="0" borderId="0" xfId="70" applyFont="1"/>
    <xf numFmtId="0" fontId="29" fillId="27" borderId="0" xfId="0" applyFont="1" applyFill="1" applyBorder="1" applyAlignment="1">
      <alignment vertical="top" wrapText="1"/>
    </xf>
    <xf numFmtId="0" fontId="29" fillId="0" borderId="0" xfId="0" applyFont="1" applyBorder="1" applyAlignment="1">
      <alignment vertical="top" wrapText="1"/>
    </xf>
    <xf numFmtId="0" fontId="29" fillId="0" borderId="13" xfId="0" applyFont="1" applyFill="1" applyBorder="1" applyAlignment="1">
      <alignment vertical="top" wrapText="1"/>
    </xf>
    <xf numFmtId="0" fontId="29" fillId="0" borderId="13" xfId="0" applyFont="1" applyFill="1" applyBorder="1" applyAlignment="1">
      <alignment vertical="top"/>
    </xf>
    <xf numFmtId="0" fontId="29" fillId="0" borderId="31" xfId="0" applyFont="1" applyBorder="1"/>
    <xf numFmtId="3" fontId="29" fillId="0" borderId="31" xfId="0" applyNumberFormat="1" applyFont="1" applyBorder="1"/>
    <xf numFmtId="3" fontId="29" fillId="28" borderId="0" xfId="0" applyNumberFormat="1" applyFont="1" applyFill="1" applyAlignment="1">
      <alignment horizontal="right"/>
    </xf>
    <xf numFmtId="0" fontId="29" fillId="0" borderId="0" xfId="0" applyFont="1" applyAlignment="1">
      <alignment wrapText="1"/>
    </xf>
    <xf numFmtId="174" fontId="29" fillId="0" borderId="0" xfId="0" applyNumberFormat="1" applyFont="1"/>
    <xf numFmtId="0" fontId="44" fillId="0" borderId="0" xfId="0" applyFont="1" applyFill="1" applyBorder="1" applyAlignment="1">
      <alignment horizontal="left" vertical="top" wrapText="1"/>
    </xf>
    <xf numFmtId="0" fontId="44" fillId="0" borderId="0" xfId="0" applyFont="1" applyBorder="1" applyAlignment="1">
      <alignment horizontal="left" vertical="top" wrapText="1"/>
    </xf>
    <xf numFmtId="0" fontId="44" fillId="0" borderId="0" xfId="0" applyFont="1" applyBorder="1" applyAlignment="1">
      <alignment vertical="top" wrapText="1"/>
    </xf>
    <xf numFmtId="0" fontId="44" fillId="0" borderId="0" xfId="0" applyFont="1" applyFill="1" applyBorder="1" applyAlignment="1">
      <alignment vertical="top" wrapText="1"/>
    </xf>
    <xf numFmtId="0" fontId="29" fillId="0" borderId="0" xfId="0" applyFont="1" applyFill="1" applyAlignment="1">
      <alignment wrapText="1"/>
    </xf>
    <xf numFmtId="0" fontId="45" fillId="0" borderId="0" xfId="70" applyFont="1"/>
    <xf numFmtId="0" fontId="29" fillId="0" borderId="0" xfId="0" applyFont="1" applyAlignment="1">
      <alignment horizontal="left" vertical="top" wrapText="1" indent="2"/>
    </xf>
    <xf numFmtId="0" fontId="29" fillId="0" borderId="0" xfId="0" applyFont="1" applyAlignment="1"/>
    <xf numFmtId="0" fontId="29" fillId="34" borderId="0" xfId="0" applyFont="1" applyFill="1"/>
    <xf numFmtId="0" fontId="47" fillId="31" borderId="0" xfId="0" applyFont="1" applyFill="1" applyAlignment="1">
      <alignment horizontal="left"/>
    </xf>
    <xf numFmtId="0" fontId="47" fillId="31" borderId="0" xfId="0" applyFont="1" applyFill="1"/>
    <xf numFmtId="0" fontId="47" fillId="31" borderId="0" xfId="0" applyFont="1" applyFill="1" applyAlignment="1">
      <alignment horizontal="center"/>
    </xf>
    <xf numFmtId="0" fontId="48" fillId="31" borderId="0" xfId="0" applyFont="1" applyFill="1"/>
    <xf numFmtId="0" fontId="29" fillId="34" borderId="0" xfId="0" applyFont="1" applyFill="1" applyAlignment="1">
      <alignment horizontal="center"/>
    </xf>
    <xf numFmtId="0" fontId="2" fillId="0" borderId="0" xfId="0" applyFont="1"/>
    <xf numFmtId="0" fontId="46" fillId="33" borderId="0" xfId="0" applyFont="1" applyFill="1"/>
    <xf numFmtId="0" fontId="2" fillId="0" borderId="0" xfId="0" applyFont="1" applyAlignment="1">
      <alignment vertical="top"/>
    </xf>
    <xf numFmtId="0" fontId="2" fillId="0" borderId="0" xfId="0" applyFont="1" applyAlignment="1">
      <alignment horizontal="right" vertical="top"/>
    </xf>
    <xf numFmtId="0" fontId="2" fillId="0" borderId="0" xfId="0" applyFont="1" applyAlignment="1">
      <alignment horizontal="right"/>
    </xf>
    <xf numFmtId="0" fontId="46" fillId="33" borderId="0" xfId="0" applyFont="1" applyFill="1" applyAlignment="1"/>
    <xf numFmtId="0" fontId="27" fillId="29" borderId="0" xfId="0" applyFont="1" applyFill="1"/>
    <xf numFmtId="0" fontId="46" fillId="33" borderId="0" xfId="0" applyFont="1" applyFill="1" applyAlignment="1">
      <alignment vertical="top"/>
    </xf>
    <xf numFmtId="0" fontId="2" fillId="33" borderId="0" xfId="0" applyFont="1" applyFill="1" applyAlignment="1">
      <alignment horizontal="left" vertical="top"/>
    </xf>
    <xf numFmtId="0" fontId="2" fillId="0" borderId="32" xfId="0" applyFont="1" applyBorder="1" applyAlignment="1">
      <alignment vertical="top"/>
    </xf>
    <xf numFmtId="0" fontId="52" fillId="0" borderId="32" xfId="0" applyFont="1" applyBorder="1" applyAlignment="1">
      <alignment horizontal="right" vertical="top"/>
    </xf>
    <xf numFmtId="0" fontId="2" fillId="0" borderId="32" xfId="0" applyFont="1" applyBorder="1" applyAlignment="1">
      <alignment horizontal="left" vertical="top" wrapText="1"/>
    </xf>
    <xf numFmtId="0" fontId="2" fillId="0" borderId="33" xfId="0" applyFont="1" applyBorder="1"/>
    <xf numFmtId="0" fontId="52" fillId="0" borderId="33" xfId="0" applyFont="1" applyBorder="1" applyAlignment="1">
      <alignment horizontal="right" vertical="top"/>
    </xf>
    <xf numFmtId="0" fontId="2" fillId="0" borderId="34" xfId="0" applyFont="1" applyBorder="1"/>
    <xf numFmtId="0" fontId="52" fillId="0" borderId="34" xfId="0" applyFont="1" applyBorder="1" applyAlignment="1">
      <alignment horizontal="right" vertical="top"/>
    </xf>
    <xf numFmtId="0" fontId="2" fillId="0" borderId="33" xfId="0" applyFont="1" applyBorder="1" applyAlignment="1">
      <alignment horizontal="left" vertical="top" wrapText="1"/>
    </xf>
    <xf numFmtId="0" fontId="51" fillId="0" borderId="33" xfId="0" applyFont="1" applyBorder="1" applyAlignment="1">
      <alignment horizontal="left" vertical="top" wrapText="1"/>
    </xf>
    <xf numFmtId="0" fontId="54" fillId="32" borderId="33" xfId="0" applyFont="1" applyFill="1" applyBorder="1" applyAlignment="1">
      <alignment horizontal="left" vertical="top" wrapText="1"/>
    </xf>
    <xf numFmtId="0" fontId="2" fillId="0" borderId="32" xfId="0" applyFont="1" applyBorder="1"/>
    <xf numFmtId="0" fontId="2" fillId="0" borderId="33" xfId="0" applyFont="1" applyBorder="1" applyAlignment="1">
      <alignment vertical="top"/>
    </xf>
    <xf numFmtId="0" fontId="2" fillId="0" borderId="33" xfId="0" applyFont="1" applyFill="1" applyBorder="1" applyAlignment="1">
      <alignment horizontal="left" vertical="top" wrapText="1"/>
    </xf>
    <xf numFmtId="0" fontId="2" fillId="0" borderId="34" xfId="0" applyFont="1" applyBorder="1" applyAlignment="1">
      <alignment vertical="top"/>
    </xf>
    <xf numFmtId="0" fontId="2" fillId="0" borderId="34" xfId="0" applyFont="1" applyBorder="1" applyAlignment="1">
      <alignment horizontal="left" vertical="top" wrapText="1"/>
    </xf>
    <xf numFmtId="0" fontId="2" fillId="33" borderId="0" xfId="0" applyFont="1" applyFill="1" applyAlignment="1">
      <alignment horizontal="left" vertical="top" wrapText="1"/>
    </xf>
    <xf numFmtId="0" fontId="46" fillId="32" borderId="33" xfId="0" applyFont="1" applyFill="1" applyBorder="1" applyAlignment="1">
      <alignment horizontal="left" vertical="top" wrapText="1"/>
    </xf>
    <xf numFmtId="6" fontId="2" fillId="0" borderId="32" xfId="0" applyNumberFormat="1" applyFont="1" applyBorder="1" applyAlignment="1">
      <alignment horizontal="left" vertical="top" wrapText="1"/>
    </xf>
    <xf numFmtId="0" fontId="2" fillId="0" borderId="0" xfId="0" applyFont="1" applyBorder="1" applyAlignment="1">
      <alignment vertical="top"/>
    </xf>
    <xf numFmtId="0" fontId="52" fillId="0" borderId="0" xfId="0" applyFont="1" applyBorder="1" applyAlignment="1">
      <alignment horizontal="right" vertical="top"/>
    </xf>
    <xf numFmtId="0" fontId="2" fillId="0" borderId="0" xfId="0" applyFont="1" applyBorder="1" applyAlignment="1">
      <alignment horizontal="left" vertical="top" wrapText="1"/>
    </xf>
    <xf numFmtId="0" fontId="46" fillId="0" borderId="33" xfId="0" applyFont="1" applyBorder="1" applyAlignment="1">
      <alignment horizontal="left" vertical="top" wrapText="1"/>
    </xf>
    <xf numFmtId="0" fontId="46" fillId="0" borderId="32" xfId="0" applyFont="1" applyBorder="1" applyAlignment="1">
      <alignment horizontal="left" vertical="top" wrapText="1"/>
    </xf>
    <xf numFmtId="0" fontId="49" fillId="0" borderId="34" xfId="0" quotePrefix="1" applyFont="1" applyBorder="1" applyAlignment="1">
      <alignment horizontal="left" vertical="top" wrapText="1"/>
    </xf>
    <xf numFmtId="0" fontId="49" fillId="0" borderId="0" xfId="0" quotePrefix="1" applyFont="1" applyBorder="1" applyAlignment="1">
      <alignment horizontal="left" vertical="top" wrapText="1"/>
    </xf>
    <xf numFmtId="0" fontId="49" fillId="0" borderId="32" xfId="0" quotePrefix="1" applyFont="1" applyBorder="1" applyAlignment="1">
      <alignment horizontal="left" vertical="top" wrapText="1"/>
    </xf>
    <xf numFmtId="0" fontId="29" fillId="35" borderId="0" xfId="0" applyFont="1" applyFill="1" applyAlignment="1">
      <alignment horizontal="center"/>
    </xf>
    <xf numFmtId="0" fontId="29" fillId="0" borderId="12" xfId="0" applyFont="1" applyBorder="1" applyAlignment="1">
      <alignment horizontal="right" vertical="top"/>
    </xf>
    <xf numFmtId="0" fontId="29" fillId="0" borderId="0" xfId="0" applyFont="1" applyFill="1" applyBorder="1" applyAlignment="1">
      <alignment vertical="top" wrapText="1"/>
    </xf>
    <xf numFmtId="0" fontId="1" fillId="0" borderId="33" xfId="0" applyFont="1" applyBorder="1" applyAlignment="1">
      <alignment horizontal="left" vertical="top" wrapText="1"/>
    </xf>
    <xf numFmtId="0" fontId="29" fillId="0" borderId="0" xfId="0" applyFont="1" applyAlignment="1">
      <alignment horizontal="left" vertical="top"/>
    </xf>
    <xf numFmtId="173" fontId="28" fillId="0" borderId="0" xfId="51" applyNumberFormat="1" applyFont="1" applyFill="1" applyBorder="1" applyAlignment="1">
      <alignment horizontal="right"/>
    </xf>
    <xf numFmtId="173" fontId="35" fillId="0" borderId="0" xfId="51" applyNumberFormat="1" applyFont="1" applyFill="1" applyBorder="1" applyAlignment="1">
      <alignment horizontal="right"/>
    </xf>
    <xf numFmtId="3" fontId="29" fillId="32" borderId="0" xfId="0" applyNumberFormat="1" applyFont="1" applyFill="1" applyAlignment="1">
      <alignment horizontal="right"/>
    </xf>
    <xf numFmtId="0" fontId="29" fillId="36" borderId="26" xfId="0" applyFont="1" applyFill="1" applyBorder="1" applyAlignment="1">
      <alignment horizontal="center" vertical="center"/>
    </xf>
    <xf numFmtId="172" fontId="29" fillId="36" borderId="26" xfId="30" applyNumberFormat="1" applyFont="1" applyFill="1" applyBorder="1" applyAlignment="1">
      <alignment horizontal="center" vertical="center"/>
    </xf>
    <xf numFmtId="0" fontId="29" fillId="0" borderId="0" xfId="0" applyFont="1" applyAlignment="1">
      <alignment horizontal="left" vertical="top" wrapText="1" indent="1"/>
    </xf>
    <xf numFmtId="175" fontId="5" fillId="25" borderId="0" xfId="0" applyNumberFormat="1" applyFont="1" applyFill="1" applyBorder="1" applyAlignment="1" applyProtection="1">
      <alignment horizontal="center" vertical="center"/>
      <protection locked="0"/>
    </xf>
    <xf numFmtId="0" fontId="29" fillId="0" borderId="0" xfId="0" applyFont="1" applyAlignment="1">
      <alignment vertical="center"/>
    </xf>
    <xf numFmtId="0" fontId="29" fillId="30" borderId="0" xfId="0" applyFont="1" applyFill="1" applyAlignment="1">
      <alignment horizontal="right"/>
    </xf>
    <xf numFmtId="14" fontId="29" fillId="0" borderId="0" xfId="0" applyNumberFormat="1" applyFont="1"/>
    <xf numFmtId="2" fontId="29" fillId="0" borderId="0" xfId="0" applyNumberFormat="1" applyFont="1" applyAlignment="1">
      <alignment horizontal="right"/>
    </xf>
    <xf numFmtId="0" fontId="29" fillId="0" borderId="0" xfId="0" applyFont="1" applyAlignment="1">
      <alignment horizontal="left"/>
    </xf>
    <xf numFmtId="0" fontId="27" fillId="0" borderId="0" xfId="0" applyFont="1" applyAlignment="1">
      <alignment horizontal="left"/>
    </xf>
    <xf numFmtId="49" fontId="29" fillId="0" borderId="0" xfId="0" applyNumberFormat="1" applyFont="1" applyAlignment="1">
      <alignment horizontal="right"/>
    </xf>
    <xf numFmtId="0" fontId="29" fillId="0" borderId="0" xfId="0" applyFont="1" applyAlignment="1">
      <alignment horizontal="left" vertical="top" wrapText="1"/>
    </xf>
    <xf numFmtId="0" fontId="29" fillId="0" borderId="30" xfId="0" applyFont="1" applyBorder="1" applyAlignment="1">
      <alignment horizontal="center" vertical="center" wrapText="1"/>
    </xf>
    <xf numFmtId="0" fontId="29" fillId="0" borderId="29" xfId="0" applyFont="1" applyBorder="1" applyAlignment="1">
      <alignment horizontal="center" vertical="center" wrapText="1"/>
    </xf>
  </cellXfs>
  <cellStyles count="7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3 V1.00 CORE IMAGE (5200MM3.100 08/01/97)_x000d__x000a__x000d__x000a_[windows]_x000d__x000a_;spooler=yes_x000d__x000a_load=nw" xfId="7"/>
    <cellStyle name="40% - Accent1" xfId="8" builtinId="31" customBuiltin="1"/>
    <cellStyle name="40% - Accent2" xfId="9" builtinId="35" customBuiltin="1"/>
    <cellStyle name="40% - Accent3" xfId="10" builtinId="39" customBuiltin="1"/>
    <cellStyle name="40% - Accent4" xfId="11" builtinId="43" customBuiltin="1"/>
    <cellStyle name="40% - Accent5" xfId="12" builtinId="47" customBuiltin="1"/>
    <cellStyle name="40% - Accent6" xfId="13" builtinId="51" customBuiltin="1"/>
    <cellStyle name="60% - Accent1" xfId="14" builtinId="32" customBuiltin="1"/>
    <cellStyle name="60% - Accent2" xfId="15" builtinId="36" customBuiltin="1"/>
    <cellStyle name="60% - Accent3" xfId="16" builtinId="40" customBuiltin="1"/>
    <cellStyle name="60% - Accent4" xfId="17" builtinId="44" customBuiltin="1"/>
    <cellStyle name="60% - Accent5" xfId="18" builtinId="48" customBuiltin="1"/>
    <cellStyle name="60% - Accent6" xfId="19" builtinId="52" customBuiltin="1"/>
    <cellStyle name="Accent1" xfId="20" builtinId="29" customBuiltin="1"/>
    <cellStyle name="Accent2" xfId="21" builtinId="33" customBuiltin="1"/>
    <cellStyle name="Accent3" xfId="22" builtinId="37" customBuiltin="1"/>
    <cellStyle name="Accent4" xfId="23" builtinId="41" customBuiltin="1"/>
    <cellStyle name="Accent5" xfId="24" builtinId="45" customBuiltin="1"/>
    <cellStyle name="Accent6" xfId="25" builtinId="49" customBuiltin="1"/>
    <cellStyle name="Accounting" xfId="26"/>
    <cellStyle name="Bad" xfId="27" builtinId="27" customBuiltin="1"/>
    <cellStyle name="Calculation" xfId="28" builtinId="22" customBuiltin="1"/>
    <cellStyle name="Check Cell" xfId="29" builtinId="23" customBuiltin="1"/>
    <cellStyle name="Comma" xfId="30" builtinId="3"/>
    <cellStyle name="Decimal" xfId="31"/>
    <cellStyle name="Dollars [0]" xfId="32"/>
    <cellStyle name="Dollars [2]" xfId="33"/>
    <cellStyle name="Explanatory Text" xfId="34" builtinId="53" customBuiltin="1"/>
    <cellStyle name="Good" xfId="35" builtinId="26" customBuiltin="1"/>
    <cellStyle name="Heading 1" xfId="36" builtinId="16" customBuiltin="1"/>
    <cellStyle name="Heading 2" xfId="37" builtinId="17" customBuiltin="1"/>
    <cellStyle name="Heading 3" xfId="38" builtinId="18" customBuiltin="1"/>
    <cellStyle name="Heading 4" xfId="39" builtinId="19" customBuiltin="1"/>
    <cellStyle name="Hyperlink" xfId="70" builtinId="8"/>
    <cellStyle name="Input" xfId="40" builtinId="20" customBuiltin="1"/>
    <cellStyle name="Input [$,0]" xfId="41"/>
    <cellStyle name="Input [$,2]" xfId="42"/>
    <cellStyle name="Input [0]" xfId="43"/>
    <cellStyle name="Input [2]" xfId="44"/>
    <cellStyle name="Input [date]" xfId="45"/>
    <cellStyle name="Inputpc [0]" xfId="46"/>
    <cellStyle name="Inputpc [2]" xfId="47"/>
    <cellStyle name="Linked Cell" xfId="48" builtinId="24" customBuiltin="1"/>
    <cellStyle name="Neutral" xfId="49" builtinId="28" customBuiltin="1"/>
    <cellStyle name="Normal" xfId="0" builtinId="0"/>
    <cellStyle name="Normal_AW Ins Rates 2003" xfId="50"/>
    <cellStyle name="Normal_Ceva Data with Cal (020307)2" xfId="51"/>
    <cellStyle name="Note" xfId="52" builtinId="10" customBuiltin="1"/>
    <cellStyle name="Output" xfId="53" builtinId="21" customBuiltin="1"/>
    <cellStyle name="Percent" xfId="54" builtinId="5"/>
    <cellStyle name="PSChar" xfId="55"/>
    <cellStyle name="PSDate" xfId="56"/>
    <cellStyle name="PSDec" xfId="57"/>
    <cellStyle name="RangeName" xfId="58"/>
    <cellStyle name="Standard [0]" xfId="59"/>
    <cellStyle name="Standard [2]" xfId="60"/>
    <cellStyle name="Standard [date]" xfId="61"/>
    <cellStyle name="Standardpc [0]" xfId="62"/>
    <cellStyle name="Standardpc [2]" xfId="63"/>
    <cellStyle name="Style 1" xfId="64"/>
    <cellStyle name="Title" xfId="65" builtinId="15" customBuiltin="1"/>
    <cellStyle name="Total" xfId="66" builtinId="25" customBuiltin="1"/>
    <cellStyle name="User_Defined_A" xfId="67"/>
    <cellStyle name="Warning Text" xfId="68" builtinId="11" customBuiltin="1"/>
    <cellStyle name="一般_Copy of DB_Master_September2006-061110" xfId="69"/>
  </cellStyles>
  <dxfs count="0"/>
  <tableStyles count="0" defaultTableStyle="TableStyleMedium9" defaultPivotStyle="PivotStyleLight16"/>
  <colors>
    <mruColors>
      <color rgb="FF623393"/>
      <color rgb="FF7226E0"/>
      <color rgb="FF9E8AF2"/>
      <color rgb="FF2F75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66675</xdr:colOff>
      <xdr:row>5</xdr:row>
      <xdr:rowOff>19050</xdr:rowOff>
    </xdr:from>
    <xdr:to>
      <xdr:col>15</xdr:col>
      <xdr:colOff>98818</xdr:colOff>
      <xdr:row>41</xdr:row>
      <xdr:rowOff>209550</xdr:rowOff>
    </xdr:to>
    <xdr:pic>
      <xdr:nvPicPr>
        <xdr:cNvPr id="2" name="Picture 1"/>
        <xdr:cNvPicPr>
          <a:picLocks noChangeAspect="1"/>
        </xdr:cNvPicPr>
      </xdr:nvPicPr>
      <xdr:blipFill>
        <a:blip xmlns:r="http://schemas.openxmlformats.org/officeDocument/2006/relationships" r:embed="rId1"/>
        <a:stretch>
          <a:fillRect/>
        </a:stretch>
      </xdr:blipFill>
      <xdr:spPr>
        <a:xfrm>
          <a:off x="14039850" y="1019175"/>
          <a:ext cx="3689743" cy="49244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238125</xdr:colOff>
      <xdr:row>12</xdr:row>
      <xdr:rowOff>38100</xdr:rowOff>
    </xdr:from>
    <xdr:to>
      <xdr:col>4</xdr:col>
      <xdr:colOff>523875</xdr:colOff>
      <xdr:row>19</xdr:row>
      <xdr:rowOff>104775</xdr:rowOff>
    </xdr:to>
    <xdr:sp macro="" textlink="">
      <xdr:nvSpPr>
        <xdr:cNvPr id="2" name="Right Brace 1"/>
        <xdr:cNvSpPr/>
      </xdr:nvSpPr>
      <xdr:spPr>
        <a:xfrm>
          <a:off x="7867650" y="1971675"/>
          <a:ext cx="285750" cy="1495425"/>
        </a:xfrm>
        <a:prstGeom prst="rightBrace">
          <a:avLst>
            <a:gd name="adj1" fmla="val 8333"/>
            <a:gd name="adj2" fmla="val 12321"/>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twoCellAnchor>
    <xdr:from>
      <xdr:col>4</xdr:col>
      <xdr:colOff>200025</xdr:colOff>
      <xdr:row>20</xdr:row>
      <xdr:rowOff>19050</xdr:rowOff>
    </xdr:from>
    <xdr:to>
      <xdr:col>4</xdr:col>
      <xdr:colOff>485775</xdr:colOff>
      <xdr:row>33</xdr:row>
      <xdr:rowOff>85725</xdr:rowOff>
    </xdr:to>
    <xdr:sp macro="" textlink="">
      <xdr:nvSpPr>
        <xdr:cNvPr id="3" name="Right Brace 2"/>
        <xdr:cNvSpPr/>
      </xdr:nvSpPr>
      <xdr:spPr>
        <a:xfrm>
          <a:off x="7829550" y="4524375"/>
          <a:ext cx="285750" cy="3000375"/>
        </a:xfrm>
        <a:prstGeom prst="rightBrace">
          <a:avLst>
            <a:gd name="adj1" fmla="val 8333"/>
            <a:gd name="adj2" fmla="val 12100"/>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LifeApp/Info/HESTA%20LIFEapp%20requirements_LLformatted.xlsb" TargetMode="External"/><Relationship Id="rId7" Type="http://schemas.openxmlformats.org/officeDocument/2006/relationships/hyperlink" Target="..\..\..\..\..\..\..\..\LifeApp\Info\Policy%20Document\HESTA%20GL%20Policy%20(1%20March%202018)%20-%20D6%20(16%20August%202017).docx" TargetMode="External"/><Relationship Id="rId2" Type="http://schemas.openxmlformats.org/officeDocument/2006/relationships/hyperlink" Target="../../../../../../../../LifeApp/Info/Policy%20Document/HESTA%20IP%20Policy%20(1%20March%202018)%20-%20D4%20(16%20August%202017).docx" TargetMode="External"/><Relationship Id="rId1" Type="http://schemas.openxmlformats.org/officeDocument/2006/relationships/hyperlink" Target="../../../../../../../../LifeApp/Policy%20Document/HESTA%20GL%20Policy%20(1%20March%202018)%20-%20Post%20DD1%20(4%20August%202017).docx" TargetMode="External"/><Relationship Id="rId6" Type="http://schemas.openxmlformats.org/officeDocument/2006/relationships/hyperlink" Target="../../../../../../../../LifeApp/Review/2017.08.25-17.22_RE%20%20HESTA%20quote%20tool%20-%20draft%20v2%20to%20v3.msg" TargetMode="External"/><Relationship Id="rId11" Type="http://schemas.openxmlformats.org/officeDocument/2006/relationships/comments" Target="../comments1.xml"/><Relationship Id="rId5" Type="http://schemas.openxmlformats.org/officeDocument/2006/relationships/hyperlink" Target="../../../../../../../../LifeApp/Review/2017.08.25-12.44_RE%20%20HESTA%20quote%20tool%20-%20draft%20v2.msg" TargetMode="External"/><Relationship Id="rId10" Type="http://schemas.openxmlformats.org/officeDocument/2006/relationships/vmlDrawing" Target="../drawings/vmlDrawing1.vml"/><Relationship Id="rId4" Type="http://schemas.openxmlformats.org/officeDocument/2006/relationships/hyperlink" Target="../../../../../../../../LifeApp/Policy%20Document/HESTA%20IP%20Policy%20(1%20March%202018)%20-%20Post%20DD1%20(4%20August%202017).docx"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tabColor theme="9" tint="-0.499984740745262"/>
  </sheetPr>
  <dimension ref="A1:J92"/>
  <sheetViews>
    <sheetView showFormulas="1" showGridLines="0" workbookViewId="0">
      <pane xSplit="1" ySplit="1" topLeftCell="B2" activePane="bottomRight" state="frozen"/>
      <selection pane="topRight" activeCell="B1" sqref="B1"/>
      <selection pane="bottomLeft" activeCell="A2" sqref="A2"/>
      <selection pane="bottomRight" activeCell="E17" sqref="E17"/>
    </sheetView>
  </sheetViews>
  <sheetFormatPr defaultRowHeight="11.25" outlineLevelRow="1"/>
  <cols>
    <col min="1" max="1" width="6.140625" style="49" bestFit="1" customWidth="1"/>
    <col min="2" max="2" width="39.7109375" style="6" customWidth="1"/>
    <col min="3" max="3" width="20.7109375" style="6" customWidth="1"/>
    <col min="4" max="4" width="9.140625" style="6" customWidth="1"/>
    <col min="5" max="7" width="20.7109375" style="6" customWidth="1"/>
    <col min="8" max="16384" width="9.140625" style="6"/>
  </cols>
  <sheetData>
    <row r="1" spans="1:10">
      <c r="A1" s="125" t="s">
        <v>7</v>
      </c>
      <c r="B1" s="126" t="s">
        <v>8</v>
      </c>
      <c r="C1" s="126" t="s">
        <v>9</v>
      </c>
      <c r="D1" s="127" t="s">
        <v>10</v>
      </c>
      <c r="E1" s="126" t="s">
        <v>146</v>
      </c>
      <c r="F1" s="128"/>
      <c r="G1" s="128"/>
      <c r="H1" s="128"/>
      <c r="I1" s="128"/>
    </row>
    <row r="2" spans="1:10">
      <c r="A2" s="3" t="s">
        <v>25</v>
      </c>
      <c r="B2" s="3" t="s">
        <v>40</v>
      </c>
      <c r="C2" s="3" t="s">
        <v>26</v>
      </c>
      <c r="D2" s="66">
        <v>42955</v>
      </c>
      <c r="E2" s="3"/>
    </row>
    <row r="3" spans="1:10" ht="22.5" hidden="1" outlineLevel="1">
      <c r="A3" s="2"/>
      <c r="B3" s="96" t="s">
        <v>76</v>
      </c>
      <c r="C3" s="3"/>
      <c r="D3" s="3"/>
      <c r="E3" s="95" t="s">
        <v>73</v>
      </c>
    </row>
    <row r="4" spans="1:10" ht="33.75" hidden="1" outlineLevel="1">
      <c r="A4" s="2"/>
      <c r="B4" s="96" t="s">
        <v>75</v>
      </c>
      <c r="C4" s="3"/>
      <c r="D4" s="3"/>
      <c r="E4" s="3"/>
    </row>
    <row r="5" spans="1:10" hidden="1" outlineLevel="1">
      <c r="A5" s="2"/>
      <c r="B5" s="96" t="s">
        <v>77</v>
      </c>
      <c r="C5" s="3"/>
      <c r="D5" s="3"/>
      <c r="E5" s="95" t="s">
        <v>74</v>
      </c>
      <c r="J5" s="123" t="s">
        <v>135</v>
      </c>
    </row>
    <row r="6" spans="1:10" ht="191.25" hidden="1" outlineLevel="1">
      <c r="B6" s="96" t="s">
        <v>90</v>
      </c>
    </row>
    <row r="7" spans="1:10" ht="33.75" hidden="1" outlineLevel="1">
      <c r="B7" s="96" t="s">
        <v>91</v>
      </c>
      <c r="E7" s="114"/>
      <c r="I7" s="114"/>
    </row>
    <row r="8" spans="1:10" hidden="1" outlineLevel="1">
      <c r="B8" s="96"/>
    </row>
    <row r="9" spans="1:10" ht="45" hidden="1" outlineLevel="1">
      <c r="B9" s="120" t="s">
        <v>128</v>
      </c>
    </row>
    <row r="10" spans="1:10" hidden="1" outlineLevel="1"/>
    <row r="11" spans="1:10" hidden="1" outlineLevel="1">
      <c r="B11" s="6" t="s">
        <v>130</v>
      </c>
    </row>
    <row r="12" spans="1:10" ht="67.5" hidden="1" outlineLevel="1">
      <c r="B12" s="96" t="s">
        <v>136</v>
      </c>
    </row>
    <row r="13" spans="1:10" ht="78.75" hidden="1" outlineLevel="1">
      <c r="B13" s="96" t="s">
        <v>134</v>
      </c>
    </row>
    <row r="14" spans="1:10" hidden="1" outlineLevel="1">
      <c r="B14" s="6" t="s">
        <v>133</v>
      </c>
    </row>
    <row r="15" spans="1:10" collapsed="1">
      <c r="A15" s="129"/>
      <c r="B15" s="124"/>
      <c r="C15" s="124"/>
      <c r="D15" s="124"/>
      <c r="E15" s="124"/>
      <c r="F15" s="124"/>
      <c r="G15" s="124"/>
      <c r="H15" s="124"/>
      <c r="I15" s="124"/>
    </row>
    <row r="16" spans="1:10">
      <c r="A16" s="169" t="s">
        <v>139</v>
      </c>
      <c r="B16" s="96" t="s">
        <v>141</v>
      </c>
      <c r="C16" s="3" t="s">
        <v>140</v>
      </c>
      <c r="D16" s="66">
        <v>42970</v>
      </c>
    </row>
    <row r="17" spans="2:7" outlineLevel="1">
      <c r="B17" s="122" t="s">
        <v>142</v>
      </c>
      <c r="E17" s="121" t="s">
        <v>137</v>
      </c>
    </row>
    <row r="18" spans="2:7" outlineLevel="1">
      <c r="B18" s="122" t="s">
        <v>143</v>
      </c>
      <c r="E18" s="121" t="s">
        <v>138</v>
      </c>
    </row>
    <row r="19" spans="2:7" outlineLevel="1">
      <c r="B19" s="122" t="s">
        <v>144</v>
      </c>
      <c r="E19" s="121" t="s">
        <v>145</v>
      </c>
    </row>
    <row r="20" spans="2:7" outlineLevel="1">
      <c r="B20" s="96"/>
    </row>
    <row r="21" spans="2:7" outlineLevel="1">
      <c r="B21" s="96" t="s">
        <v>147</v>
      </c>
    </row>
    <row r="22" spans="2:7" outlineLevel="1">
      <c r="B22" s="122" t="s">
        <v>149</v>
      </c>
    </row>
    <row r="23" spans="2:7" outlineLevel="1">
      <c r="B23" s="122" t="s">
        <v>150</v>
      </c>
    </row>
    <row r="24" spans="2:7" outlineLevel="1">
      <c r="B24" s="122" t="s">
        <v>148</v>
      </c>
    </row>
    <row r="25" spans="2:7" outlineLevel="1">
      <c r="B25" s="96"/>
    </row>
    <row r="26" spans="2:7" outlineLevel="1">
      <c r="B26" s="3" t="s">
        <v>198</v>
      </c>
      <c r="E26" s="136" t="s">
        <v>126</v>
      </c>
      <c r="F26" s="136" t="s">
        <v>22</v>
      </c>
      <c r="G26" s="136" t="s">
        <v>2</v>
      </c>
    </row>
    <row r="27" spans="2:7" outlineLevel="1">
      <c r="B27" s="131" t="s">
        <v>151</v>
      </c>
      <c r="C27" s="131"/>
      <c r="D27" s="131"/>
      <c r="E27" s="131"/>
      <c r="F27" s="131"/>
      <c r="G27" s="131"/>
    </row>
    <row r="28" spans="2:7" ht="22.5" outlineLevel="1">
      <c r="B28" s="133"/>
      <c r="C28" s="139"/>
      <c r="D28" s="140" t="s">
        <v>152</v>
      </c>
      <c r="E28" s="141" t="s">
        <v>153</v>
      </c>
      <c r="F28" s="141" t="s">
        <v>154</v>
      </c>
      <c r="G28" s="141" t="s">
        <v>155</v>
      </c>
    </row>
    <row r="29" spans="2:7" outlineLevel="1">
      <c r="B29" s="134"/>
      <c r="C29" s="142"/>
      <c r="D29" s="143" t="s">
        <v>156</v>
      </c>
      <c r="E29" s="146" t="s">
        <v>157</v>
      </c>
      <c r="F29" s="146" t="s">
        <v>157</v>
      </c>
      <c r="G29" s="146" t="s">
        <v>157</v>
      </c>
    </row>
    <row r="30" spans="2:7" outlineLevel="1">
      <c r="B30" s="134"/>
      <c r="C30" s="142"/>
      <c r="D30" s="143" t="s">
        <v>158</v>
      </c>
      <c r="E30" s="146" t="s">
        <v>159</v>
      </c>
      <c r="F30" s="146" t="s">
        <v>159</v>
      </c>
      <c r="G30" s="146" t="s">
        <v>159</v>
      </c>
    </row>
    <row r="31" spans="2:7" outlineLevel="1">
      <c r="B31" s="134"/>
      <c r="C31" s="142"/>
      <c r="D31" s="143" t="s">
        <v>160</v>
      </c>
      <c r="E31" s="146" t="s">
        <v>159</v>
      </c>
      <c r="F31" s="146" t="s">
        <v>159</v>
      </c>
      <c r="G31" s="146" t="s">
        <v>159</v>
      </c>
    </row>
    <row r="32" spans="2:7" outlineLevel="1">
      <c r="B32" s="134"/>
      <c r="C32" s="142"/>
      <c r="D32" s="143" t="s">
        <v>202</v>
      </c>
      <c r="E32" s="146" t="s">
        <v>157</v>
      </c>
      <c r="F32" s="146" t="s">
        <v>157</v>
      </c>
      <c r="G32" s="146" t="s">
        <v>157</v>
      </c>
    </row>
    <row r="33" spans="2:7" outlineLevel="1">
      <c r="B33" s="134"/>
      <c r="C33" s="142"/>
      <c r="D33" s="143" t="s">
        <v>161</v>
      </c>
      <c r="E33" s="146" t="s">
        <v>200</v>
      </c>
      <c r="F33" s="146" t="s">
        <v>200</v>
      </c>
      <c r="G33" s="146" t="s">
        <v>200</v>
      </c>
    </row>
    <row r="34" spans="2:7" outlineLevel="1">
      <c r="B34" s="134"/>
      <c r="C34" s="142"/>
      <c r="D34" s="143" t="s">
        <v>162</v>
      </c>
      <c r="E34" s="146" t="s">
        <v>163</v>
      </c>
      <c r="F34" s="146" t="s">
        <v>163</v>
      </c>
      <c r="G34" s="146" t="s">
        <v>163</v>
      </c>
    </row>
    <row r="35" spans="2:7" outlineLevel="1">
      <c r="B35" s="134"/>
      <c r="C35" s="144"/>
      <c r="D35" s="145" t="s">
        <v>164</v>
      </c>
      <c r="E35" s="153" t="s">
        <v>159</v>
      </c>
      <c r="F35" s="153" t="s">
        <v>159</v>
      </c>
      <c r="G35" s="153" t="s">
        <v>157</v>
      </c>
    </row>
    <row r="36" spans="2:7" outlineLevel="1">
      <c r="B36" s="135" t="s">
        <v>199</v>
      </c>
      <c r="C36" s="131"/>
      <c r="D36" s="137"/>
      <c r="E36" s="154"/>
      <c r="F36" s="154"/>
      <c r="G36" s="154"/>
    </row>
    <row r="37" spans="2:7" outlineLevel="1">
      <c r="B37" s="134"/>
      <c r="C37" s="149"/>
      <c r="D37" s="140" t="s">
        <v>165</v>
      </c>
      <c r="E37" s="141" t="s">
        <v>166</v>
      </c>
      <c r="F37" s="141" t="s">
        <v>129</v>
      </c>
      <c r="G37" s="141" t="s">
        <v>166</v>
      </c>
    </row>
    <row r="38" spans="2:7" ht="45" outlineLevel="1">
      <c r="B38" s="133"/>
      <c r="C38" s="150"/>
      <c r="D38" s="143" t="s">
        <v>167</v>
      </c>
      <c r="E38" s="146" t="s">
        <v>201</v>
      </c>
      <c r="F38" s="146" t="s">
        <v>129</v>
      </c>
      <c r="G38" s="146" t="s">
        <v>201</v>
      </c>
    </row>
    <row r="39" spans="2:7" ht="45" outlineLevel="1">
      <c r="B39" s="133"/>
      <c r="C39" s="150"/>
      <c r="D39" s="143"/>
      <c r="E39" s="147" t="s">
        <v>168</v>
      </c>
      <c r="F39" s="146"/>
      <c r="G39" s="147" t="s">
        <v>168</v>
      </c>
    </row>
    <row r="40" spans="2:7" outlineLevel="1">
      <c r="B40" s="133"/>
      <c r="C40" s="150"/>
      <c r="D40" s="143" t="s">
        <v>169</v>
      </c>
      <c r="E40" s="146" t="s">
        <v>98</v>
      </c>
      <c r="F40" s="146" t="s">
        <v>129</v>
      </c>
      <c r="G40" s="146" t="s">
        <v>98</v>
      </c>
    </row>
    <row r="41" spans="2:7" outlineLevel="1">
      <c r="B41" s="133"/>
      <c r="C41" s="150"/>
      <c r="D41" s="143" t="s">
        <v>170</v>
      </c>
      <c r="E41" s="148" t="s">
        <v>157</v>
      </c>
      <c r="F41" s="148" t="s">
        <v>157</v>
      </c>
      <c r="G41" s="155" t="s">
        <v>203</v>
      </c>
    </row>
    <row r="42" spans="2:7" ht="112.5" outlineLevel="1">
      <c r="B42" s="133"/>
      <c r="C42" s="150"/>
      <c r="D42" s="143" t="s">
        <v>171</v>
      </c>
      <c r="E42" s="146" t="s">
        <v>129</v>
      </c>
      <c r="F42" s="146" t="s">
        <v>129</v>
      </c>
      <c r="G42" s="146" t="s">
        <v>204</v>
      </c>
    </row>
    <row r="43" spans="2:7" ht="67.5" outlineLevel="1">
      <c r="B43" s="133"/>
      <c r="C43" s="150"/>
      <c r="D43" s="143" t="s">
        <v>172</v>
      </c>
      <c r="E43" s="146" t="s">
        <v>129</v>
      </c>
      <c r="F43" s="146" t="s">
        <v>173</v>
      </c>
      <c r="G43" s="146" t="s">
        <v>129</v>
      </c>
    </row>
    <row r="44" spans="2:7" ht="33.75" outlineLevel="1">
      <c r="B44" s="134"/>
      <c r="C44" s="142"/>
      <c r="D44" s="143" t="s">
        <v>174</v>
      </c>
      <c r="E44" s="146" t="s">
        <v>129</v>
      </c>
      <c r="F44" s="146" t="s">
        <v>129</v>
      </c>
      <c r="G44" s="146" t="s">
        <v>206</v>
      </c>
    </row>
    <row r="45" spans="2:7" outlineLevel="1">
      <c r="B45" s="134"/>
      <c r="C45" s="144"/>
      <c r="D45" s="145" t="s">
        <v>175</v>
      </c>
      <c r="E45" s="153" t="s">
        <v>129</v>
      </c>
      <c r="F45" s="153" t="s">
        <v>129</v>
      </c>
      <c r="G45" s="153" t="s">
        <v>32</v>
      </c>
    </row>
    <row r="46" spans="2:7" outlineLevel="1">
      <c r="B46" s="131" t="s">
        <v>176</v>
      </c>
      <c r="C46" s="131"/>
      <c r="D46" s="137"/>
      <c r="E46" s="154"/>
      <c r="F46" s="154"/>
      <c r="G46" s="154"/>
    </row>
    <row r="47" spans="2:7" ht="33.75" outlineLevel="1">
      <c r="B47" s="130"/>
      <c r="C47" s="149"/>
      <c r="D47" s="140" t="s">
        <v>177</v>
      </c>
      <c r="E47" s="141" t="s">
        <v>205</v>
      </c>
      <c r="F47" s="141" t="s">
        <v>178</v>
      </c>
      <c r="G47" s="156" t="s">
        <v>207</v>
      </c>
    </row>
    <row r="48" spans="2:7" ht="56.25" outlineLevel="1">
      <c r="B48" s="132"/>
      <c r="C48" s="150"/>
      <c r="D48" s="143" t="s">
        <v>179</v>
      </c>
      <c r="E48" s="151" t="s">
        <v>180</v>
      </c>
      <c r="F48" s="151" t="s">
        <v>180</v>
      </c>
      <c r="G48" s="146" t="s">
        <v>181</v>
      </c>
    </row>
    <row r="49" spans="2:7" ht="33.75" outlineLevel="1">
      <c r="B49" s="132"/>
      <c r="C49" s="150"/>
      <c r="D49" s="143" t="s">
        <v>182</v>
      </c>
      <c r="E49" s="168" t="s">
        <v>266</v>
      </c>
      <c r="F49" s="168" t="s">
        <v>267</v>
      </c>
      <c r="G49" s="146" t="s">
        <v>183</v>
      </c>
    </row>
    <row r="50" spans="2:7" ht="22.5" outlineLevel="1">
      <c r="B50" s="130"/>
      <c r="C50" s="142"/>
      <c r="D50" s="143" t="s">
        <v>184</v>
      </c>
      <c r="E50" s="146" t="s">
        <v>185</v>
      </c>
      <c r="F50" s="146" t="s">
        <v>129</v>
      </c>
      <c r="G50" s="146" t="s">
        <v>185</v>
      </c>
    </row>
    <row r="51" spans="2:7" outlineLevel="1">
      <c r="B51" s="130"/>
      <c r="C51" s="142"/>
      <c r="D51" s="143" t="s">
        <v>186</v>
      </c>
      <c r="E51" s="146" t="s">
        <v>129</v>
      </c>
      <c r="F51" s="146" t="s">
        <v>129</v>
      </c>
      <c r="G51" s="146" t="s">
        <v>208</v>
      </c>
    </row>
    <row r="52" spans="2:7" outlineLevel="1">
      <c r="B52" s="130"/>
      <c r="C52" s="144"/>
      <c r="D52" s="145" t="s">
        <v>187</v>
      </c>
      <c r="E52" s="153" t="s">
        <v>129</v>
      </c>
      <c r="F52" s="153" t="s">
        <v>129</v>
      </c>
      <c r="G52" s="153" t="s">
        <v>188</v>
      </c>
    </row>
    <row r="53" spans="2:7" outlineLevel="1">
      <c r="B53" s="131" t="s">
        <v>189</v>
      </c>
      <c r="C53" s="131"/>
      <c r="D53" s="137"/>
      <c r="E53" s="154"/>
      <c r="F53" s="154"/>
      <c r="G53" s="154"/>
    </row>
    <row r="54" spans="2:7" outlineLevel="1">
      <c r="B54" s="130"/>
      <c r="C54" s="149"/>
      <c r="D54" s="140" t="s">
        <v>190</v>
      </c>
      <c r="E54" s="161" t="s">
        <v>157</v>
      </c>
      <c r="F54" s="141" t="s">
        <v>129</v>
      </c>
      <c r="G54" s="141" t="s">
        <v>129</v>
      </c>
    </row>
    <row r="55" spans="2:7" outlineLevel="1">
      <c r="B55" s="130"/>
      <c r="C55" s="142"/>
      <c r="D55" s="143" t="s">
        <v>191</v>
      </c>
      <c r="E55" s="146" t="s">
        <v>129</v>
      </c>
      <c r="F55" s="160" t="s">
        <v>157</v>
      </c>
      <c r="G55" s="146" t="s">
        <v>129</v>
      </c>
    </row>
    <row r="56" spans="2:7" outlineLevel="1">
      <c r="B56" s="130"/>
      <c r="C56" s="142"/>
      <c r="D56" s="143" t="s">
        <v>192</v>
      </c>
      <c r="E56" s="146" t="s">
        <v>129</v>
      </c>
      <c r="F56" s="160" t="s">
        <v>159</v>
      </c>
      <c r="G56" s="146" t="s">
        <v>129</v>
      </c>
    </row>
    <row r="57" spans="2:7" ht="33.75" outlineLevel="1">
      <c r="B57" s="132"/>
      <c r="C57" s="152"/>
      <c r="D57" s="145" t="s">
        <v>193</v>
      </c>
      <c r="E57" s="162" t="s">
        <v>216</v>
      </c>
      <c r="F57" s="153" t="s">
        <v>129</v>
      </c>
      <c r="G57" s="162" t="s">
        <v>209</v>
      </c>
    </row>
    <row r="58" spans="2:7" ht="123.75" outlineLevel="1">
      <c r="B58" s="132"/>
      <c r="C58" s="157"/>
      <c r="D58" s="158"/>
      <c r="E58" s="163" t="s">
        <v>217</v>
      </c>
      <c r="F58" s="159"/>
      <c r="G58" s="163" t="s">
        <v>215</v>
      </c>
    </row>
    <row r="59" spans="2:7" ht="22.5" outlineLevel="1">
      <c r="B59" s="132"/>
      <c r="C59" s="157"/>
      <c r="D59" s="158"/>
      <c r="E59" s="163" t="s">
        <v>218</v>
      </c>
      <c r="F59" s="159" t="s">
        <v>129</v>
      </c>
      <c r="G59" s="163" t="s">
        <v>210</v>
      </c>
    </row>
    <row r="60" spans="2:7" ht="33.75" outlineLevel="1">
      <c r="B60" s="132"/>
      <c r="C60" s="157"/>
      <c r="D60" s="158"/>
      <c r="E60" s="163" t="s">
        <v>219</v>
      </c>
      <c r="F60" s="159"/>
      <c r="G60" s="163" t="s">
        <v>211</v>
      </c>
    </row>
    <row r="61" spans="2:7" ht="22.5" outlineLevel="1">
      <c r="B61" s="132"/>
      <c r="C61" s="157"/>
      <c r="D61" s="158"/>
      <c r="E61" s="163" t="s">
        <v>220</v>
      </c>
      <c r="F61" s="159"/>
      <c r="G61" s="163" t="s">
        <v>212</v>
      </c>
    </row>
    <row r="62" spans="2:7" ht="22.5" outlineLevel="1">
      <c r="B62" s="132"/>
      <c r="C62" s="157"/>
      <c r="D62" s="158"/>
      <c r="E62" s="163" t="s">
        <v>221</v>
      </c>
      <c r="F62" s="159"/>
      <c r="G62" s="163" t="s">
        <v>213</v>
      </c>
    </row>
    <row r="63" spans="2:7" ht="33.75" outlineLevel="1">
      <c r="B63" s="132"/>
      <c r="C63" s="139"/>
      <c r="D63" s="140"/>
      <c r="E63" s="164" t="s">
        <v>222</v>
      </c>
      <c r="F63" s="141"/>
      <c r="G63" s="164" t="s">
        <v>214</v>
      </c>
    </row>
    <row r="64" spans="2:7" ht="22.5" outlineLevel="1">
      <c r="B64" s="130"/>
      <c r="C64" s="142"/>
      <c r="D64" s="143" t="s">
        <v>194</v>
      </c>
      <c r="E64" s="146" t="s">
        <v>159</v>
      </c>
      <c r="F64" s="146" t="s">
        <v>159</v>
      </c>
      <c r="G64" s="146" t="s">
        <v>195</v>
      </c>
    </row>
    <row r="65" spans="1:9" ht="22.5" outlineLevel="1">
      <c r="B65" s="132"/>
      <c r="C65" s="152"/>
      <c r="D65" s="145" t="s">
        <v>196</v>
      </c>
      <c r="E65" s="153" t="s">
        <v>197</v>
      </c>
      <c r="F65" s="153" t="s">
        <v>197</v>
      </c>
      <c r="G65" s="153" t="s">
        <v>197</v>
      </c>
    </row>
    <row r="66" spans="1:9" outlineLevel="1">
      <c r="B66" s="131"/>
      <c r="C66" s="131"/>
      <c r="D66" s="137"/>
      <c r="E66" s="138"/>
      <c r="F66" s="138"/>
      <c r="G66" s="138"/>
    </row>
    <row r="67" spans="1:9">
      <c r="B67" s="96"/>
    </row>
    <row r="68" spans="1:9">
      <c r="A68" s="129"/>
      <c r="B68" s="124"/>
      <c r="C68" s="124"/>
      <c r="D68" s="124"/>
      <c r="E68" s="124"/>
      <c r="F68" s="124"/>
      <c r="G68" s="124"/>
      <c r="H68" s="124"/>
      <c r="I68" s="124"/>
    </row>
    <row r="69" spans="1:9">
      <c r="A69" s="169" t="s">
        <v>268</v>
      </c>
      <c r="B69" s="96" t="s">
        <v>269</v>
      </c>
      <c r="C69" s="3" t="s">
        <v>140</v>
      </c>
      <c r="D69" s="66">
        <v>42972</v>
      </c>
      <c r="E69" s="121" t="s">
        <v>270</v>
      </c>
    </row>
    <row r="70" spans="1:9">
      <c r="B70" s="96"/>
    </row>
    <row r="71" spans="1:9">
      <c r="A71" s="129"/>
      <c r="B71" s="124"/>
      <c r="C71" s="124"/>
      <c r="D71" s="124"/>
      <c r="E71" s="124"/>
      <c r="F71" s="124"/>
      <c r="G71" s="124"/>
      <c r="H71" s="124"/>
      <c r="I71" s="124"/>
    </row>
    <row r="72" spans="1:9">
      <c r="A72" s="169" t="s">
        <v>268</v>
      </c>
      <c r="B72" s="96" t="s">
        <v>269</v>
      </c>
      <c r="C72" s="3" t="s">
        <v>140</v>
      </c>
      <c r="D72" s="66">
        <v>42972</v>
      </c>
      <c r="E72" s="121" t="s">
        <v>275</v>
      </c>
    </row>
    <row r="73" spans="1:9" ht="90">
      <c r="A73" s="169"/>
      <c r="B73" s="96" t="s">
        <v>276</v>
      </c>
      <c r="C73" s="3"/>
      <c r="D73" s="66"/>
      <c r="E73" s="121"/>
    </row>
    <row r="74" spans="1:9" ht="33.75">
      <c r="A74" s="169"/>
      <c r="B74" s="96" t="s">
        <v>277</v>
      </c>
      <c r="C74" s="3"/>
      <c r="D74" s="66"/>
      <c r="E74" s="121"/>
    </row>
    <row r="75" spans="1:9" ht="45">
      <c r="A75" s="169"/>
      <c r="B75" s="175" t="s">
        <v>279</v>
      </c>
    </row>
    <row r="76" spans="1:9" ht="33.75">
      <c r="A76" s="169"/>
      <c r="B76" s="175" t="s">
        <v>278</v>
      </c>
      <c r="F76" s="184" t="s">
        <v>291</v>
      </c>
      <c r="G76" s="184"/>
      <c r="H76" s="184"/>
      <c r="I76" s="184"/>
    </row>
    <row r="77" spans="1:9" ht="45">
      <c r="A77" s="169"/>
      <c r="B77" s="175" t="s">
        <v>280</v>
      </c>
      <c r="C77" s="3"/>
      <c r="D77" s="66"/>
      <c r="E77" s="121"/>
      <c r="F77" s="176" t="e">
        <f>+#REF!</f>
        <v>#REF!</v>
      </c>
      <c r="G77" s="176" t="e">
        <f>+ROUND(F77*0.85/12, 0)</f>
        <v>#REF!</v>
      </c>
      <c r="H77" s="176" t="e">
        <f>+G77/2</f>
        <v>#REF!</v>
      </c>
    </row>
    <row r="78" spans="1:9" ht="67.5">
      <c r="A78" s="169"/>
      <c r="B78" s="175" t="s">
        <v>281</v>
      </c>
      <c r="C78" s="3"/>
      <c r="D78" s="66"/>
      <c r="E78" s="121"/>
      <c r="F78" s="176" t="e">
        <f>+#REF!</f>
        <v>#REF!</v>
      </c>
      <c r="G78" s="176" t="e">
        <f>+ROUND(F78*0.85/12, 0)</f>
        <v>#REF!</v>
      </c>
      <c r="H78" s="176"/>
    </row>
    <row r="79" spans="1:9" ht="33.75">
      <c r="A79" s="169"/>
      <c r="B79" s="175" t="s">
        <v>285</v>
      </c>
      <c r="C79" s="3"/>
      <c r="D79" s="66"/>
      <c r="E79" s="121"/>
      <c r="G79" s="176" t="e">
        <f>+MIN(G77,G78)</f>
        <v>#REF!</v>
      </c>
      <c r="H79" s="177" t="s">
        <v>292</v>
      </c>
    </row>
    <row r="80" spans="1:9" ht="45">
      <c r="A80" s="169"/>
      <c r="B80" s="122" t="s">
        <v>286</v>
      </c>
      <c r="C80" s="3"/>
      <c r="D80" s="66"/>
      <c r="E80" s="121"/>
    </row>
    <row r="81" spans="1:9" ht="33.75">
      <c r="A81" s="169"/>
      <c r="B81" s="122" t="s">
        <v>287</v>
      </c>
      <c r="C81" s="3"/>
      <c r="D81" s="66"/>
      <c r="E81" s="121"/>
    </row>
    <row r="82" spans="1:9" ht="56.25">
      <c r="A82" s="169"/>
      <c r="B82" s="122" t="s">
        <v>290</v>
      </c>
      <c r="C82" s="3"/>
      <c r="D82" s="66"/>
      <c r="E82" s="121"/>
    </row>
    <row r="83" spans="1:9" ht="33.75">
      <c r="A83" s="169"/>
      <c r="B83" s="122" t="s">
        <v>288</v>
      </c>
      <c r="C83" s="3"/>
      <c r="D83" s="66"/>
      <c r="E83" s="121"/>
    </row>
    <row r="84" spans="1:9" ht="56.25">
      <c r="A84" s="169"/>
      <c r="B84" s="122" t="s">
        <v>289</v>
      </c>
      <c r="C84" s="3"/>
      <c r="D84" s="66"/>
      <c r="E84" s="121"/>
    </row>
    <row r="85" spans="1:9">
      <c r="A85" s="169"/>
      <c r="B85" s="175"/>
      <c r="C85" s="3"/>
      <c r="D85" s="66"/>
      <c r="E85" s="121"/>
    </row>
    <row r="86" spans="1:9">
      <c r="B86" s="96"/>
    </row>
    <row r="87" spans="1:9">
      <c r="A87" s="129"/>
      <c r="B87" s="124"/>
      <c r="C87" s="124"/>
      <c r="D87" s="124"/>
      <c r="E87" s="124"/>
      <c r="F87" s="124"/>
      <c r="G87" s="124"/>
      <c r="H87" s="124"/>
      <c r="I87" s="124"/>
    </row>
    <row r="88" spans="1:9">
      <c r="B88" s="96"/>
    </row>
    <row r="89" spans="1:9">
      <c r="B89" s="96"/>
    </row>
    <row r="90" spans="1:9">
      <c r="B90" s="96"/>
    </row>
    <row r="91" spans="1:9">
      <c r="B91" s="96"/>
    </row>
    <row r="92" spans="1:9">
      <c r="B92" s="96"/>
    </row>
  </sheetData>
  <mergeCells count="1">
    <mergeCell ref="F76:I76"/>
  </mergeCells>
  <phoneticPr fontId="5" type="noConversion"/>
  <hyperlinks>
    <hyperlink ref="E3" r:id="rId1"/>
    <hyperlink ref="E18" r:id="rId2"/>
    <hyperlink ref="E19" r:id="rId3"/>
    <hyperlink ref="E5" r:id="rId4"/>
    <hyperlink ref="E69" r:id="rId5"/>
    <hyperlink ref="E72" r:id="rId6"/>
    <hyperlink ref="E17" r:id="rId7"/>
  </hyperlinks>
  <pageMargins left="0.75" right="0.75" top="1" bottom="1" header="0.5" footer="0.5"/>
  <pageSetup paperSize="9" orientation="portrait" horizontalDpi="300" verticalDpi="300" r:id="rId8"/>
  <headerFooter alignWithMargins="0"/>
  <ignoredErrors>
    <ignoredError sqref="F77:H77" unlockedFormula="1"/>
  </ignoredErrors>
  <drawing r:id="rId9"/>
  <legacy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S2174"/>
  <sheetViews>
    <sheetView tabSelected="1" workbookViewId="0">
      <selection activeCell="B6" sqref="B6"/>
    </sheetView>
  </sheetViews>
  <sheetFormatPr defaultRowHeight="12.75"/>
  <cols>
    <col min="1" max="1" width="12.5703125" bestFit="1" customWidth="1"/>
    <col min="2" max="2" width="9.85546875" bestFit="1" customWidth="1"/>
    <col min="3" max="3" width="13.5703125" bestFit="1" customWidth="1"/>
    <col min="4" max="4" width="10.5703125" bestFit="1" customWidth="1"/>
    <col min="5" max="5" width="12.42578125" bestFit="1" customWidth="1"/>
    <col min="17" max="17" width="10.42578125" style="181" customWidth="1"/>
    <col min="19" max="19" width="11" bestFit="1" customWidth="1"/>
  </cols>
  <sheetData>
    <row r="4" spans="1:19">
      <c r="A4" s="50" t="s">
        <v>2260</v>
      </c>
      <c r="B4" s="179">
        <v>33868</v>
      </c>
      <c r="C4" s="179">
        <f ca="1">TODAY()</f>
        <v>43018</v>
      </c>
      <c r="Q4" s="182" t="s">
        <v>2263</v>
      </c>
      <c r="R4" s="53" t="s">
        <v>2266</v>
      </c>
      <c r="S4" s="53" t="s">
        <v>2267</v>
      </c>
    </row>
    <row r="5" spans="1:19">
      <c r="A5" s="50" t="s">
        <v>0</v>
      </c>
      <c r="B5" s="50">
        <f ca="1">ROUNDDOWN((C4-B4)/365.25,0)</f>
        <v>25</v>
      </c>
      <c r="Q5" s="181" t="s">
        <v>2268</v>
      </c>
      <c r="R5" s="50" t="s">
        <v>44</v>
      </c>
      <c r="S5" s="50" t="s">
        <v>83</v>
      </c>
    </row>
    <row r="6" spans="1:19">
      <c r="A6" s="50" t="s">
        <v>5</v>
      </c>
      <c r="B6" s="52"/>
      <c r="Q6" s="181" t="s">
        <v>2269</v>
      </c>
      <c r="R6" s="50" t="s">
        <v>44</v>
      </c>
      <c r="S6" s="50" t="s">
        <v>83</v>
      </c>
    </row>
    <row r="7" spans="1:19">
      <c r="A7" s="50" t="s">
        <v>2263</v>
      </c>
      <c r="B7" s="50" t="s">
        <v>44</v>
      </c>
      <c r="Q7" s="181" t="s">
        <v>2270</v>
      </c>
      <c r="R7" s="50" t="s">
        <v>44</v>
      </c>
      <c r="S7" s="50" t="s">
        <v>83</v>
      </c>
    </row>
    <row r="8" spans="1:19">
      <c r="Q8" s="181" t="s">
        <v>2271</v>
      </c>
      <c r="R8" s="50" t="s">
        <v>44</v>
      </c>
      <c r="S8" s="50" t="s">
        <v>83</v>
      </c>
    </row>
    <row r="9" spans="1:19">
      <c r="A9" s="50" t="s">
        <v>126</v>
      </c>
      <c r="B9" s="50"/>
      <c r="C9" s="50" t="s">
        <v>34</v>
      </c>
      <c r="D9" s="50" t="s">
        <v>2265</v>
      </c>
      <c r="E9" s="50" t="s">
        <v>14</v>
      </c>
      <c r="Q9" s="181" t="s">
        <v>2272</v>
      </c>
      <c r="R9" s="50" t="s">
        <v>44</v>
      </c>
      <c r="S9" s="50" t="s">
        <v>83</v>
      </c>
    </row>
    <row r="10" spans="1:19">
      <c r="A10" s="50" t="s">
        <v>2262</v>
      </c>
      <c r="B10" s="50" t="s">
        <v>45</v>
      </c>
      <c r="C10" s="50" t="str">
        <f ca="1">+B11&amp;B10&amp;$B$5&amp;B14</f>
        <v>UnitDTH25STD</v>
      </c>
      <c r="D10" s="180">
        <f ca="1">+IFERROR(VLOOKUP(C10,'1. Rates'!$J:$K,2,FALSE),0)</f>
        <v>0.45312742170322839</v>
      </c>
      <c r="E10" s="183">
        <f ca="1">ROUND(D10*IF(B11="Unit",B13,B12/1000), 2)</f>
        <v>0</v>
      </c>
      <c r="Q10" s="181" t="s">
        <v>2273</v>
      </c>
      <c r="R10" s="50" t="s">
        <v>44</v>
      </c>
      <c r="S10" s="50" t="s">
        <v>83</v>
      </c>
    </row>
    <row r="11" spans="1:19">
      <c r="A11" s="50" t="s">
        <v>95</v>
      </c>
      <c r="B11" s="50" t="s">
        <v>33</v>
      </c>
      <c r="C11" s="50"/>
      <c r="Q11" s="181" t="s">
        <v>2274</v>
      </c>
      <c r="R11" s="50" t="s">
        <v>44</v>
      </c>
      <c r="S11" s="50" t="s">
        <v>83</v>
      </c>
    </row>
    <row r="12" spans="1:19">
      <c r="A12" s="50" t="s">
        <v>2261</v>
      </c>
      <c r="B12" s="50"/>
      <c r="C12" s="50"/>
      <c r="Q12" s="181" t="s">
        <v>2275</v>
      </c>
      <c r="R12" s="50" t="s">
        <v>44</v>
      </c>
      <c r="S12" s="50" t="s">
        <v>83</v>
      </c>
    </row>
    <row r="13" spans="1:19">
      <c r="A13" s="50" t="s">
        <v>98</v>
      </c>
      <c r="B13" s="50"/>
      <c r="C13" s="50"/>
      <c r="Q13" s="181" t="s">
        <v>2276</v>
      </c>
      <c r="R13" s="50" t="s">
        <v>44</v>
      </c>
      <c r="S13" s="50" t="s">
        <v>83</v>
      </c>
    </row>
    <row r="14" spans="1:19">
      <c r="A14" s="50" t="s">
        <v>62</v>
      </c>
      <c r="B14" s="50" t="str">
        <f>$B$7</f>
        <v>STD</v>
      </c>
      <c r="C14" s="50"/>
      <c r="Q14" s="181" t="s">
        <v>2277</v>
      </c>
      <c r="R14" s="50" t="s">
        <v>44</v>
      </c>
      <c r="S14" s="50" t="s">
        <v>83</v>
      </c>
    </row>
    <row r="15" spans="1:19">
      <c r="Q15" s="181" t="s">
        <v>2278</v>
      </c>
      <c r="R15" s="50" t="s">
        <v>44</v>
      </c>
      <c r="S15" s="50" t="s">
        <v>83</v>
      </c>
    </row>
    <row r="16" spans="1:19">
      <c r="A16" s="50" t="s">
        <v>22</v>
      </c>
      <c r="B16" s="50"/>
      <c r="C16" s="50" t="s">
        <v>34</v>
      </c>
      <c r="D16" s="50" t="s">
        <v>2265</v>
      </c>
      <c r="E16" s="50" t="s">
        <v>14</v>
      </c>
      <c r="Q16" s="181" t="s">
        <v>2279</v>
      </c>
      <c r="R16" s="50" t="s">
        <v>44</v>
      </c>
      <c r="S16" s="50" t="s">
        <v>83</v>
      </c>
    </row>
    <row r="17" spans="1:19">
      <c r="A17" s="50" t="s">
        <v>2262</v>
      </c>
      <c r="B17" s="50" t="s">
        <v>22</v>
      </c>
      <c r="C17" s="50" t="str">
        <f ca="1">+B18&amp;B17&amp;$B$5&amp;B21&amp;B22</f>
        <v>TPD25STDAny</v>
      </c>
      <c r="D17" s="180">
        <f ca="1">+IFERROR(VLOOKUP(C17,'1. Rates'!$J:$K,2,FALSE),0)</f>
        <v>0</v>
      </c>
      <c r="E17" s="183">
        <f ca="1">ROUND(D17*IF(B18="Unit",B20,B19/1000),2)</f>
        <v>0</v>
      </c>
      <c r="Q17" s="181" t="s">
        <v>2280</v>
      </c>
      <c r="R17" s="50" t="s">
        <v>44</v>
      </c>
      <c r="S17" s="50" t="s">
        <v>83</v>
      </c>
    </row>
    <row r="18" spans="1:19">
      <c r="A18" s="50" t="s">
        <v>95</v>
      </c>
      <c r="B18" s="50"/>
      <c r="C18" s="50"/>
      <c r="Q18" s="181" t="s">
        <v>2264</v>
      </c>
      <c r="R18" s="50" t="s">
        <v>44</v>
      </c>
      <c r="S18" s="50" t="s">
        <v>83</v>
      </c>
    </row>
    <row r="19" spans="1:19">
      <c r="A19" s="50" t="s">
        <v>2261</v>
      </c>
      <c r="B19" s="50"/>
      <c r="C19" s="50"/>
      <c r="Q19" s="181" t="s">
        <v>2281</v>
      </c>
      <c r="R19" s="50" t="s">
        <v>44</v>
      </c>
      <c r="S19" s="50" t="s">
        <v>83</v>
      </c>
    </row>
    <row r="20" spans="1:19">
      <c r="A20" s="50" t="s">
        <v>98</v>
      </c>
      <c r="B20" s="50"/>
      <c r="C20" s="50"/>
      <c r="Q20" s="181" t="s">
        <v>2282</v>
      </c>
      <c r="R20" s="50" t="s">
        <v>44</v>
      </c>
      <c r="S20" s="50" t="s">
        <v>83</v>
      </c>
    </row>
    <row r="21" spans="1:19">
      <c r="A21" s="50" t="s">
        <v>62</v>
      </c>
      <c r="B21" s="50" t="str">
        <f>$B$7</f>
        <v>STD</v>
      </c>
      <c r="C21" s="50"/>
      <c r="Q21" s="181" t="s">
        <v>2283</v>
      </c>
      <c r="R21" s="50" t="s">
        <v>44</v>
      </c>
      <c r="S21" s="50" t="s">
        <v>83</v>
      </c>
    </row>
    <row r="22" spans="1:19">
      <c r="A22" s="50" t="s">
        <v>17</v>
      </c>
      <c r="B22" s="50" t="s">
        <v>83</v>
      </c>
      <c r="Q22" s="181" t="s">
        <v>2284</v>
      </c>
      <c r="R22" s="50" t="s">
        <v>44</v>
      </c>
      <c r="S22" s="50" t="s">
        <v>83</v>
      </c>
    </row>
    <row r="23" spans="1:19">
      <c r="Q23" s="181" t="s">
        <v>2285</v>
      </c>
      <c r="R23" s="50" t="s">
        <v>44</v>
      </c>
      <c r="S23" s="50" t="s">
        <v>83</v>
      </c>
    </row>
    <row r="24" spans="1:19">
      <c r="A24" s="50" t="s">
        <v>2</v>
      </c>
      <c r="C24" s="50" t="s">
        <v>34</v>
      </c>
      <c r="D24" s="50" t="s">
        <v>2265</v>
      </c>
      <c r="E24" s="50" t="s">
        <v>14</v>
      </c>
      <c r="Q24" s="181" t="s">
        <v>2286</v>
      </c>
      <c r="R24" s="50" t="s">
        <v>44</v>
      </c>
      <c r="S24" s="50" t="s">
        <v>83</v>
      </c>
    </row>
    <row r="25" spans="1:19">
      <c r="A25" s="50" t="s">
        <v>2262</v>
      </c>
      <c r="B25" s="50" t="s">
        <v>2</v>
      </c>
      <c r="C25" s="50" t="e">
        <f ca="1">+B26&amp;B25&amp;$B$5&amp;B30&amp;B29&amp;INDEX(Parameters!$C$16:$C$20, MATCH(B28, IP_BPtbl, 0), 1)</f>
        <v>#N/A</v>
      </c>
      <c r="D25" s="180">
        <f ca="1">+IFERROR(VLOOKUP(C25,'1. Rates'!$J:$K,2,FALSE),0)</f>
        <v>0</v>
      </c>
      <c r="E25" s="183">
        <f ca="1">ROUND(D25*B27,2)</f>
        <v>0</v>
      </c>
      <c r="Q25" s="181" t="s">
        <v>2287</v>
      </c>
      <c r="R25" s="50" t="s">
        <v>44</v>
      </c>
      <c r="S25" s="50" t="s">
        <v>83</v>
      </c>
    </row>
    <row r="26" spans="1:19">
      <c r="A26" s="50" t="s">
        <v>95</v>
      </c>
      <c r="B26" s="50" t="s">
        <v>33</v>
      </c>
      <c r="Q26" s="181" t="s">
        <v>2288</v>
      </c>
      <c r="R26" s="50" t="s">
        <v>44</v>
      </c>
      <c r="S26" s="50" t="s">
        <v>83</v>
      </c>
    </row>
    <row r="27" spans="1:19">
      <c r="A27" s="50" t="s">
        <v>98</v>
      </c>
      <c r="B27" s="50"/>
      <c r="Q27" s="181" t="s">
        <v>2289</v>
      </c>
      <c r="R27" s="50" t="s">
        <v>44</v>
      </c>
      <c r="S27" s="50" t="s">
        <v>83</v>
      </c>
    </row>
    <row r="28" spans="1:19">
      <c r="A28" s="50" t="s">
        <v>63</v>
      </c>
      <c r="B28" s="181"/>
      <c r="Q28" s="181" t="s">
        <v>2290</v>
      </c>
      <c r="R28" s="50" t="s">
        <v>44</v>
      </c>
      <c r="S28" s="50" t="s">
        <v>83</v>
      </c>
    </row>
    <row r="29" spans="1:19">
      <c r="A29" s="50" t="s">
        <v>1</v>
      </c>
      <c r="B29" s="50"/>
      <c r="C29" t="s">
        <v>4437</v>
      </c>
      <c r="Q29" s="181" t="s">
        <v>2291</v>
      </c>
      <c r="R29" s="50" t="s">
        <v>44</v>
      </c>
      <c r="S29" s="50" t="s">
        <v>83</v>
      </c>
    </row>
    <row r="30" spans="1:19">
      <c r="A30" s="50" t="s">
        <v>62</v>
      </c>
      <c r="B30" s="50" t="str">
        <f>$B$7</f>
        <v>STD</v>
      </c>
      <c r="Q30" s="181" t="s">
        <v>2292</v>
      </c>
      <c r="R30" s="50" t="s">
        <v>44</v>
      </c>
      <c r="S30" s="50" t="s">
        <v>83</v>
      </c>
    </row>
    <row r="31" spans="1:19">
      <c r="Q31" s="181" t="s">
        <v>2293</v>
      </c>
      <c r="R31" s="50" t="s">
        <v>44</v>
      </c>
      <c r="S31" s="50" t="s">
        <v>83</v>
      </c>
    </row>
    <row r="32" spans="1:19">
      <c r="Q32" s="181" t="s">
        <v>2294</v>
      </c>
      <c r="R32" s="50" t="s">
        <v>44</v>
      </c>
      <c r="S32" s="50" t="s">
        <v>83</v>
      </c>
    </row>
    <row r="33" spans="17:19">
      <c r="Q33" s="181" t="s">
        <v>2295</v>
      </c>
      <c r="R33" s="50" t="s">
        <v>44</v>
      </c>
      <c r="S33" s="50" t="s">
        <v>83</v>
      </c>
    </row>
    <row r="34" spans="17:19">
      <c r="Q34" s="181" t="s">
        <v>2296</v>
      </c>
      <c r="R34" s="50" t="s">
        <v>44</v>
      </c>
      <c r="S34" s="50" t="s">
        <v>83</v>
      </c>
    </row>
    <row r="35" spans="17:19">
      <c r="Q35" s="181" t="s">
        <v>2297</v>
      </c>
      <c r="R35" s="50" t="s">
        <v>44</v>
      </c>
      <c r="S35" s="50" t="s">
        <v>83</v>
      </c>
    </row>
    <row r="36" spans="17:19">
      <c r="Q36" s="181" t="s">
        <v>2298</v>
      </c>
      <c r="R36" s="50" t="s">
        <v>44</v>
      </c>
      <c r="S36" s="50" t="s">
        <v>83</v>
      </c>
    </row>
    <row r="37" spans="17:19">
      <c r="Q37" s="181" t="s">
        <v>2299</v>
      </c>
      <c r="R37" s="50" t="s">
        <v>44</v>
      </c>
      <c r="S37" s="50" t="s">
        <v>83</v>
      </c>
    </row>
    <row r="38" spans="17:19">
      <c r="Q38" s="181" t="s">
        <v>2300</v>
      </c>
      <c r="R38" s="50" t="s">
        <v>44</v>
      </c>
      <c r="S38" s="50" t="s">
        <v>83</v>
      </c>
    </row>
    <row r="39" spans="17:19">
      <c r="Q39" s="181" t="s">
        <v>2301</v>
      </c>
      <c r="R39" s="50" t="s">
        <v>44</v>
      </c>
      <c r="S39" s="50" t="s">
        <v>83</v>
      </c>
    </row>
    <row r="40" spans="17:19">
      <c r="Q40" s="181" t="s">
        <v>2302</v>
      </c>
      <c r="R40" s="50" t="s">
        <v>44</v>
      </c>
      <c r="S40" s="50" t="s">
        <v>83</v>
      </c>
    </row>
    <row r="41" spans="17:19">
      <c r="Q41" s="181" t="s">
        <v>2303</v>
      </c>
      <c r="R41" s="50" t="s">
        <v>44</v>
      </c>
      <c r="S41" s="50" t="s">
        <v>83</v>
      </c>
    </row>
    <row r="42" spans="17:19">
      <c r="Q42" s="181" t="s">
        <v>2304</v>
      </c>
      <c r="R42" s="50" t="s">
        <v>44</v>
      </c>
      <c r="S42" s="50" t="s">
        <v>83</v>
      </c>
    </row>
    <row r="43" spans="17:19">
      <c r="Q43" s="181" t="s">
        <v>2305</v>
      </c>
      <c r="R43" s="50" t="s">
        <v>44</v>
      </c>
      <c r="S43" s="50" t="s">
        <v>83</v>
      </c>
    </row>
    <row r="44" spans="17:19">
      <c r="Q44" s="181" t="s">
        <v>2306</v>
      </c>
      <c r="R44" s="50" t="s">
        <v>44</v>
      </c>
      <c r="S44" s="50" t="s">
        <v>83</v>
      </c>
    </row>
    <row r="45" spans="17:19">
      <c r="Q45" s="181" t="s">
        <v>2307</v>
      </c>
      <c r="R45" s="50" t="s">
        <v>44</v>
      </c>
      <c r="S45" s="50" t="s">
        <v>83</v>
      </c>
    </row>
    <row r="46" spans="17:19">
      <c r="Q46" s="181" t="s">
        <v>2308</v>
      </c>
      <c r="R46" s="50" t="s">
        <v>44</v>
      </c>
      <c r="S46" s="50" t="s">
        <v>83</v>
      </c>
    </row>
    <row r="47" spans="17:19">
      <c r="Q47" s="181" t="s">
        <v>2309</v>
      </c>
      <c r="R47" s="50" t="s">
        <v>44</v>
      </c>
      <c r="S47" s="50" t="s">
        <v>83</v>
      </c>
    </row>
    <row r="48" spans="17:19">
      <c r="Q48" s="181" t="s">
        <v>2310</v>
      </c>
      <c r="R48" s="50" t="s">
        <v>44</v>
      </c>
      <c r="S48" s="50" t="s">
        <v>83</v>
      </c>
    </row>
    <row r="49" spans="17:19">
      <c r="Q49" s="181" t="s">
        <v>2311</v>
      </c>
      <c r="R49" s="50" t="s">
        <v>44</v>
      </c>
      <c r="S49" s="50" t="s">
        <v>83</v>
      </c>
    </row>
    <row r="50" spans="17:19">
      <c r="Q50" s="181" t="s">
        <v>2312</v>
      </c>
      <c r="R50" s="50" t="s">
        <v>44</v>
      </c>
      <c r="S50" s="50" t="s">
        <v>83</v>
      </c>
    </row>
    <row r="51" spans="17:19">
      <c r="Q51" s="181" t="s">
        <v>2313</v>
      </c>
      <c r="R51" s="50" t="s">
        <v>44</v>
      </c>
      <c r="S51" s="50" t="s">
        <v>83</v>
      </c>
    </row>
    <row r="52" spans="17:19">
      <c r="Q52" s="181" t="s">
        <v>2314</v>
      </c>
      <c r="R52" s="50" t="s">
        <v>44</v>
      </c>
      <c r="S52" s="50" t="s">
        <v>83</v>
      </c>
    </row>
    <row r="53" spans="17:19">
      <c r="Q53" s="181" t="s">
        <v>2315</v>
      </c>
      <c r="R53" s="50" t="s">
        <v>44</v>
      </c>
      <c r="S53" s="50" t="s">
        <v>83</v>
      </c>
    </row>
    <row r="54" spans="17:19">
      <c r="Q54" s="181" t="s">
        <v>2316</v>
      </c>
      <c r="R54" s="50" t="s">
        <v>44</v>
      </c>
      <c r="S54" s="50" t="s">
        <v>83</v>
      </c>
    </row>
    <row r="55" spans="17:19">
      <c r="Q55" s="181" t="s">
        <v>2317</v>
      </c>
      <c r="R55" s="50" t="s">
        <v>44</v>
      </c>
      <c r="S55" s="50" t="s">
        <v>83</v>
      </c>
    </row>
    <row r="56" spans="17:19">
      <c r="Q56" s="181" t="s">
        <v>2318</v>
      </c>
      <c r="R56" s="50" t="s">
        <v>44</v>
      </c>
      <c r="S56" s="50" t="s">
        <v>83</v>
      </c>
    </row>
    <row r="57" spans="17:19">
      <c r="Q57" s="181" t="s">
        <v>2319</v>
      </c>
      <c r="R57" s="50" t="s">
        <v>44</v>
      </c>
      <c r="S57" s="50" t="s">
        <v>83</v>
      </c>
    </row>
    <row r="58" spans="17:19">
      <c r="Q58" s="181" t="s">
        <v>2320</v>
      </c>
      <c r="R58" s="50" t="s">
        <v>44</v>
      </c>
      <c r="S58" s="50" t="s">
        <v>83</v>
      </c>
    </row>
    <row r="59" spans="17:19">
      <c r="Q59" s="181" t="s">
        <v>2321</v>
      </c>
      <c r="R59" s="50" t="s">
        <v>44</v>
      </c>
      <c r="S59" s="50" t="s">
        <v>83</v>
      </c>
    </row>
    <row r="60" spans="17:19">
      <c r="Q60" s="181" t="s">
        <v>2322</v>
      </c>
      <c r="R60" s="50" t="s">
        <v>44</v>
      </c>
      <c r="S60" s="50" t="s">
        <v>83</v>
      </c>
    </row>
    <row r="61" spans="17:19">
      <c r="Q61" s="181" t="s">
        <v>2323</v>
      </c>
      <c r="R61" s="50" t="s">
        <v>44</v>
      </c>
      <c r="S61" s="50" t="s">
        <v>83</v>
      </c>
    </row>
    <row r="62" spans="17:19">
      <c r="Q62" s="181" t="s">
        <v>2324</v>
      </c>
      <c r="R62" s="50" t="s">
        <v>44</v>
      </c>
      <c r="S62" s="50" t="s">
        <v>83</v>
      </c>
    </row>
    <row r="63" spans="17:19">
      <c r="Q63" s="181" t="s">
        <v>2325</v>
      </c>
      <c r="R63" s="50" t="s">
        <v>44</v>
      </c>
      <c r="S63" s="50" t="s">
        <v>83</v>
      </c>
    </row>
    <row r="64" spans="17:19">
      <c r="Q64" s="181" t="s">
        <v>2326</v>
      </c>
      <c r="R64" s="50" t="s">
        <v>44</v>
      </c>
      <c r="S64" s="50" t="s">
        <v>83</v>
      </c>
    </row>
    <row r="65" spans="17:19">
      <c r="Q65" s="181" t="s">
        <v>2327</v>
      </c>
      <c r="R65" s="50" t="s">
        <v>44</v>
      </c>
      <c r="S65" s="50" t="s">
        <v>83</v>
      </c>
    </row>
    <row r="66" spans="17:19">
      <c r="Q66" s="181" t="s">
        <v>2328</v>
      </c>
      <c r="R66" s="50" t="s">
        <v>44</v>
      </c>
      <c r="S66" s="50" t="s">
        <v>83</v>
      </c>
    </row>
    <row r="67" spans="17:19">
      <c r="Q67" s="181" t="s">
        <v>2329</v>
      </c>
      <c r="R67" s="50" t="s">
        <v>44</v>
      </c>
      <c r="S67" s="50" t="s">
        <v>83</v>
      </c>
    </row>
    <row r="68" spans="17:19">
      <c r="Q68" s="181" t="s">
        <v>2330</v>
      </c>
      <c r="R68" s="50" t="s">
        <v>44</v>
      </c>
      <c r="S68" s="50" t="s">
        <v>83</v>
      </c>
    </row>
    <row r="69" spans="17:19">
      <c r="Q69" s="181" t="s">
        <v>2331</v>
      </c>
      <c r="R69" s="50" t="s">
        <v>44</v>
      </c>
      <c r="S69" s="50" t="s">
        <v>83</v>
      </c>
    </row>
    <row r="70" spans="17:19">
      <c r="Q70" s="181" t="s">
        <v>2332</v>
      </c>
      <c r="R70" s="50" t="s">
        <v>44</v>
      </c>
      <c r="S70" s="50" t="s">
        <v>83</v>
      </c>
    </row>
    <row r="71" spans="17:19">
      <c r="Q71" s="181" t="s">
        <v>2333</v>
      </c>
      <c r="R71" s="50" t="s">
        <v>44</v>
      </c>
      <c r="S71" s="50" t="s">
        <v>83</v>
      </c>
    </row>
    <row r="72" spans="17:19">
      <c r="Q72" s="181" t="s">
        <v>2334</v>
      </c>
      <c r="R72" s="50" t="s">
        <v>44</v>
      </c>
      <c r="S72" s="50" t="s">
        <v>83</v>
      </c>
    </row>
    <row r="73" spans="17:19">
      <c r="Q73" s="181" t="s">
        <v>2335</v>
      </c>
      <c r="R73" s="50" t="s">
        <v>44</v>
      </c>
      <c r="S73" s="50" t="s">
        <v>83</v>
      </c>
    </row>
    <row r="74" spans="17:19">
      <c r="Q74" s="181" t="s">
        <v>2336</v>
      </c>
      <c r="R74" s="50" t="s">
        <v>44</v>
      </c>
      <c r="S74" s="50" t="s">
        <v>83</v>
      </c>
    </row>
    <row r="75" spans="17:19">
      <c r="Q75" s="181" t="s">
        <v>2337</v>
      </c>
      <c r="R75" s="50" t="s">
        <v>44</v>
      </c>
      <c r="S75" s="50" t="s">
        <v>83</v>
      </c>
    </row>
    <row r="76" spans="17:19">
      <c r="Q76" s="181" t="s">
        <v>2338</v>
      </c>
      <c r="R76" s="50" t="s">
        <v>44</v>
      </c>
      <c r="S76" s="50" t="s">
        <v>83</v>
      </c>
    </row>
    <row r="77" spans="17:19">
      <c r="Q77" s="181" t="s">
        <v>2339</v>
      </c>
      <c r="R77" s="50" t="s">
        <v>44</v>
      </c>
      <c r="S77" s="50" t="s">
        <v>83</v>
      </c>
    </row>
    <row r="78" spans="17:19">
      <c r="Q78" s="181" t="s">
        <v>2340</v>
      </c>
      <c r="R78" s="50" t="s">
        <v>44</v>
      </c>
      <c r="S78" s="50" t="s">
        <v>83</v>
      </c>
    </row>
    <row r="79" spans="17:19">
      <c r="Q79" s="181" t="s">
        <v>2341</v>
      </c>
      <c r="R79" s="50" t="s">
        <v>44</v>
      </c>
      <c r="S79" s="50" t="s">
        <v>83</v>
      </c>
    </row>
    <row r="80" spans="17:19">
      <c r="Q80" s="181" t="s">
        <v>2342</v>
      </c>
      <c r="R80" s="50" t="s">
        <v>44</v>
      </c>
      <c r="S80" s="50" t="s">
        <v>83</v>
      </c>
    </row>
    <row r="81" spans="17:19">
      <c r="Q81" s="181" t="s">
        <v>2343</v>
      </c>
      <c r="R81" s="50" t="s">
        <v>44</v>
      </c>
      <c r="S81" s="50" t="s">
        <v>83</v>
      </c>
    </row>
    <row r="82" spans="17:19">
      <c r="Q82" s="181" t="s">
        <v>2344</v>
      </c>
      <c r="R82" s="50" t="s">
        <v>44</v>
      </c>
      <c r="S82" s="50" t="s">
        <v>83</v>
      </c>
    </row>
    <row r="83" spans="17:19">
      <c r="Q83" s="181" t="s">
        <v>2345</v>
      </c>
      <c r="R83" s="50" t="s">
        <v>44</v>
      </c>
      <c r="S83" s="50" t="s">
        <v>83</v>
      </c>
    </row>
    <row r="84" spans="17:19">
      <c r="Q84" s="181" t="s">
        <v>2346</v>
      </c>
      <c r="R84" s="50" t="s">
        <v>44</v>
      </c>
      <c r="S84" s="50" t="s">
        <v>83</v>
      </c>
    </row>
    <row r="85" spans="17:19">
      <c r="Q85" s="181" t="s">
        <v>2347</v>
      </c>
      <c r="R85" s="50" t="s">
        <v>44</v>
      </c>
      <c r="S85" s="50" t="s">
        <v>83</v>
      </c>
    </row>
    <row r="86" spans="17:19">
      <c r="Q86" s="181" t="s">
        <v>2348</v>
      </c>
      <c r="R86" s="50" t="s">
        <v>44</v>
      </c>
      <c r="S86" s="50" t="s">
        <v>83</v>
      </c>
    </row>
    <row r="87" spans="17:19">
      <c r="Q87" s="181" t="s">
        <v>2349</v>
      </c>
      <c r="R87" s="50" t="s">
        <v>44</v>
      </c>
      <c r="S87" s="50" t="s">
        <v>83</v>
      </c>
    </row>
    <row r="88" spans="17:19">
      <c r="Q88" s="181" t="s">
        <v>2350</v>
      </c>
      <c r="R88" s="50" t="s">
        <v>44</v>
      </c>
      <c r="S88" s="50" t="s">
        <v>83</v>
      </c>
    </row>
    <row r="89" spans="17:19">
      <c r="Q89" s="181" t="s">
        <v>2351</v>
      </c>
      <c r="R89" s="50" t="s">
        <v>44</v>
      </c>
      <c r="S89" s="50" t="s">
        <v>83</v>
      </c>
    </row>
    <row r="90" spans="17:19">
      <c r="Q90" s="181" t="s">
        <v>2352</v>
      </c>
      <c r="R90" s="50" t="s">
        <v>44</v>
      </c>
      <c r="S90" s="50" t="s">
        <v>83</v>
      </c>
    </row>
    <row r="91" spans="17:19">
      <c r="Q91" s="181" t="s">
        <v>2353</v>
      </c>
      <c r="R91" s="50" t="s">
        <v>44</v>
      </c>
      <c r="S91" s="50" t="s">
        <v>83</v>
      </c>
    </row>
    <row r="92" spans="17:19">
      <c r="Q92" s="181" t="s">
        <v>2354</v>
      </c>
      <c r="R92" s="50" t="s">
        <v>44</v>
      </c>
      <c r="S92" s="50" t="s">
        <v>83</v>
      </c>
    </row>
    <row r="93" spans="17:19">
      <c r="Q93" s="181" t="s">
        <v>2355</v>
      </c>
      <c r="R93" s="50" t="s">
        <v>44</v>
      </c>
      <c r="S93" s="50" t="s">
        <v>83</v>
      </c>
    </row>
    <row r="94" spans="17:19">
      <c r="Q94" s="181" t="s">
        <v>2356</v>
      </c>
      <c r="R94" s="50" t="s">
        <v>44</v>
      </c>
      <c r="S94" s="50" t="s">
        <v>83</v>
      </c>
    </row>
    <row r="95" spans="17:19">
      <c r="Q95" s="181" t="s">
        <v>2357</v>
      </c>
      <c r="R95" s="50" t="s">
        <v>44</v>
      </c>
      <c r="S95" s="50" t="s">
        <v>83</v>
      </c>
    </row>
    <row r="96" spans="17:19">
      <c r="Q96" s="181" t="s">
        <v>2358</v>
      </c>
      <c r="R96" s="50" t="s">
        <v>44</v>
      </c>
      <c r="S96" s="50" t="s">
        <v>83</v>
      </c>
    </row>
    <row r="97" spans="17:19">
      <c r="Q97" s="181" t="s">
        <v>2359</v>
      </c>
      <c r="R97" s="50" t="s">
        <v>44</v>
      </c>
      <c r="S97" s="50" t="s">
        <v>83</v>
      </c>
    </row>
    <row r="98" spans="17:19">
      <c r="Q98" s="181" t="s">
        <v>2360</v>
      </c>
      <c r="R98" s="50" t="s">
        <v>44</v>
      </c>
      <c r="S98" s="50" t="s">
        <v>83</v>
      </c>
    </row>
    <row r="99" spans="17:19">
      <c r="Q99" s="181" t="s">
        <v>2361</v>
      </c>
      <c r="R99" s="50" t="s">
        <v>44</v>
      </c>
      <c r="S99" s="50" t="s">
        <v>83</v>
      </c>
    </row>
    <row r="100" spans="17:19">
      <c r="Q100" s="181" t="s">
        <v>2362</v>
      </c>
      <c r="R100" s="50" t="s">
        <v>44</v>
      </c>
      <c r="S100" s="50" t="s">
        <v>83</v>
      </c>
    </row>
    <row r="101" spans="17:19">
      <c r="Q101" s="181" t="s">
        <v>2363</v>
      </c>
      <c r="R101" s="50" t="s">
        <v>44</v>
      </c>
      <c r="S101" s="50" t="s">
        <v>83</v>
      </c>
    </row>
    <row r="102" spans="17:19">
      <c r="Q102" s="181" t="s">
        <v>2364</v>
      </c>
      <c r="R102" s="50" t="s">
        <v>44</v>
      </c>
      <c r="S102" s="50" t="s">
        <v>83</v>
      </c>
    </row>
    <row r="103" spans="17:19">
      <c r="Q103" s="181" t="s">
        <v>2365</v>
      </c>
      <c r="R103" s="50" t="s">
        <v>44</v>
      </c>
      <c r="S103" s="50" t="s">
        <v>83</v>
      </c>
    </row>
    <row r="104" spans="17:19">
      <c r="Q104" s="181" t="s">
        <v>2366</v>
      </c>
      <c r="R104" s="50" t="s">
        <v>44</v>
      </c>
      <c r="S104" s="50" t="s">
        <v>83</v>
      </c>
    </row>
    <row r="105" spans="17:19">
      <c r="Q105" s="181" t="s">
        <v>2367</v>
      </c>
      <c r="R105" s="50" t="s">
        <v>44</v>
      </c>
      <c r="S105" s="50" t="s">
        <v>83</v>
      </c>
    </row>
    <row r="106" spans="17:19">
      <c r="Q106" s="181" t="s">
        <v>2368</v>
      </c>
      <c r="R106" s="50" t="s">
        <v>44</v>
      </c>
      <c r="S106" s="50" t="s">
        <v>83</v>
      </c>
    </row>
    <row r="107" spans="17:19">
      <c r="Q107" s="181" t="s">
        <v>2369</v>
      </c>
      <c r="R107" s="50" t="s">
        <v>44</v>
      </c>
      <c r="S107" s="50" t="s">
        <v>83</v>
      </c>
    </row>
    <row r="108" spans="17:19">
      <c r="Q108" s="181" t="s">
        <v>2370</v>
      </c>
      <c r="R108" s="50" t="s">
        <v>44</v>
      </c>
      <c r="S108" s="50" t="s">
        <v>83</v>
      </c>
    </row>
    <row r="109" spans="17:19">
      <c r="Q109" s="181" t="s">
        <v>2371</v>
      </c>
      <c r="R109" s="50" t="s">
        <v>44</v>
      </c>
      <c r="S109" s="50" t="s">
        <v>83</v>
      </c>
    </row>
    <row r="110" spans="17:19">
      <c r="Q110" s="181" t="s">
        <v>2372</v>
      </c>
      <c r="R110" s="50" t="s">
        <v>44</v>
      </c>
      <c r="S110" s="50" t="s">
        <v>83</v>
      </c>
    </row>
    <row r="111" spans="17:19">
      <c r="Q111" s="181" t="s">
        <v>2373</v>
      </c>
      <c r="R111" s="50" t="s">
        <v>44</v>
      </c>
      <c r="S111" s="50" t="s">
        <v>83</v>
      </c>
    </row>
    <row r="112" spans="17:19">
      <c r="Q112" s="181" t="s">
        <v>2374</v>
      </c>
      <c r="R112" s="50" t="s">
        <v>44</v>
      </c>
      <c r="S112" s="50" t="s">
        <v>83</v>
      </c>
    </row>
    <row r="113" spans="17:19">
      <c r="Q113" s="181" t="s">
        <v>2375</v>
      </c>
      <c r="R113" s="50" t="s">
        <v>44</v>
      </c>
      <c r="S113" s="50" t="s">
        <v>83</v>
      </c>
    </row>
    <row r="114" spans="17:19">
      <c r="Q114" s="181" t="s">
        <v>2376</v>
      </c>
      <c r="R114" s="50" t="s">
        <v>44</v>
      </c>
      <c r="S114" s="50" t="s">
        <v>83</v>
      </c>
    </row>
    <row r="115" spans="17:19">
      <c r="Q115" s="181" t="s">
        <v>2377</v>
      </c>
      <c r="R115" s="50" t="s">
        <v>44</v>
      </c>
      <c r="S115" s="50" t="s">
        <v>83</v>
      </c>
    </row>
    <row r="116" spans="17:19">
      <c r="Q116" s="181" t="s">
        <v>2378</v>
      </c>
      <c r="R116" s="50" t="s">
        <v>44</v>
      </c>
      <c r="S116" s="50" t="s">
        <v>83</v>
      </c>
    </row>
    <row r="117" spans="17:19">
      <c r="Q117" s="181" t="s">
        <v>2379</v>
      </c>
      <c r="R117" s="50" t="s">
        <v>44</v>
      </c>
      <c r="S117" s="50" t="s">
        <v>83</v>
      </c>
    </row>
    <row r="118" spans="17:19">
      <c r="Q118" s="181" t="s">
        <v>2380</v>
      </c>
      <c r="R118" s="50" t="s">
        <v>44</v>
      </c>
      <c r="S118" s="50" t="s">
        <v>83</v>
      </c>
    </row>
    <row r="119" spans="17:19">
      <c r="Q119" s="181" t="s">
        <v>2381</v>
      </c>
      <c r="R119" s="50" t="s">
        <v>44</v>
      </c>
      <c r="S119" s="50" t="s">
        <v>83</v>
      </c>
    </row>
    <row r="120" spans="17:19">
      <c r="Q120" s="181" t="s">
        <v>2382</v>
      </c>
      <c r="R120" s="50" t="s">
        <v>44</v>
      </c>
      <c r="S120" s="50" t="s">
        <v>83</v>
      </c>
    </row>
    <row r="121" spans="17:19">
      <c r="Q121" s="181" t="s">
        <v>2383</v>
      </c>
      <c r="R121" s="50" t="s">
        <v>44</v>
      </c>
      <c r="S121" s="50" t="s">
        <v>83</v>
      </c>
    </row>
    <row r="122" spans="17:19">
      <c r="Q122" s="181" t="s">
        <v>2384</v>
      </c>
      <c r="R122" s="50" t="s">
        <v>44</v>
      </c>
      <c r="S122" s="50" t="s">
        <v>83</v>
      </c>
    </row>
    <row r="123" spans="17:19">
      <c r="Q123" s="181" t="s">
        <v>2385</v>
      </c>
      <c r="R123" s="50" t="s">
        <v>44</v>
      </c>
      <c r="S123" s="50" t="s">
        <v>83</v>
      </c>
    </row>
    <row r="124" spans="17:19">
      <c r="Q124" s="181" t="s">
        <v>2386</v>
      </c>
      <c r="R124" s="50" t="s">
        <v>44</v>
      </c>
      <c r="S124" s="50" t="s">
        <v>83</v>
      </c>
    </row>
    <row r="125" spans="17:19">
      <c r="Q125" s="181" t="s">
        <v>2387</v>
      </c>
      <c r="R125" s="50" t="s">
        <v>44</v>
      </c>
      <c r="S125" s="50" t="s">
        <v>83</v>
      </c>
    </row>
    <row r="126" spans="17:19">
      <c r="Q126" s="181" t="s">
        <v>2388</v>
      </c>
      <c r="R126" s="50" t="s">
        <v>44</v>
      </c>
      <c r="S126" s="50" t="s">
        <v>83</v>
      </c>
    </row>
    <row r="127" spans="17:19">
      <c r="Q127" s="181" t="s">
        <v>2389</v>
      </c>
      <c r="R127" s="50" t="s">
        <v>44</v>
      </c>
      <c r="S127" s="50" t="s">
        <v>83</v>
      </c>
    </row>
    <row r="128" spans="17:19">
      <c r="Q128" s="181" t="s">
        <v>2390</v>
      </c>
      <c r="R128" s="50" t="s">
        <v>44</v>
      </c>
      <c r="S128" s="50" t="s">
        <v>83</v>
      </c>
    </row>
    <row r="129" spans="17:19">
      <c r="Q129" s="181" t="s">
        <v>2391</v>
      </c>
      <c r="R129" s="50" t="s">
        <v>44</v>
      </c>
      <c r="S129" s="50" t="s">
        <v>83</v>
      </c>
    </row>
    <row r="130" spans="17:19">
      <c r="Q130" s="181" t="s">
        <v>2392</v>
      </c>
      <c r="R130" s="50" t="s">
        <v>44</v>
      </c>
      <c r="S130" s="50" t="s">
        <v>83</v>
      </c>
    </row>
    <row r="131" spans="17:19">
      <c r="Q131" s="181" t="s">
        <v>2393</v>
      </c>
      <c r="R131" s="50" t="s">
        <v>44</v>
      </c>
      <c r="S131" s="50" t="s">
        <v>83</v>
      </c>
    </row>
    <row r="132" spans="17:19">
      <c r="Q132" s="181" t="s">
        <v>2394</v>
      </c>
      <c r="R132" s="50" t="s">
        <v>44</v>
      </c>
      <c r="S132" s="50" t="s">
        <v>83</v>
      </c>
    </row>
    <row r="133" spans="17:19">
      <c r="Q133" s="181" t="s">
        <v>2395</v>
      </c>
      <c r="R133" s="50" t="s">
        <v>44</v>
      </c>
      <c r="S133" s="50" t="s">
        <v>83</v>
      </c>
    </row>
    <row r="134" spans="17:19">
      <c r="Q134" s="181" t="s">
        <v>2396</v>
      </c>
      <c r="R134" s="50" t="s">
        <v>44</v>
      </c>
      <c r="S134" s="50" t="s">
        <v>83</v>
      </c>
    </row>
    <row r="135" spans="17:19">
      <c r="Q135" s="181" t="s">
        <v>2397</v>
      </c>
      <c r="R135" s="50" t="s">
        <v>44</v>
      </c>
      <c r="S135" s="50" t="s">
        <v>83</v>
      </c>
    </row>
    <row r="136" spans="17:19">
      <c r="Q136" s="181" t="s">
        <v>2398</v>
      </c>
      <c r="R136" s="50" t="s">
        <v>44</v>
      </c>
      <c r="S136" s="50" t="s">
        <v>83</v>
      </c>
    </row>
    <row r="137" spans="17:19">
      <c r="Q137" s="181" t="s">
        <v>2399</v>
      </c>
      <c r="R137" s="50" t="s">
        <v>44</v>
      </c>
      <c r="S137" s="50" t="s">
        <v>83</v>
      </c>
    </row>
    <row r="138" spans="17:19">
      <c r="Q138" s="181" t="s">
        <v>2400</v>
      </c>
      <c r="R138" s="50" t="s">
        <v>44</v>
      </c>
      <c r="S138" s="50" t="s">
        <v>83</v>
      </c>
    </row>
    <row r="139" spans="17:19">
      <c r="Q139" s="181" t="s">
        <v>2401</v>
      </c>
      <c r="R139" s="50" t="s">
        <v>44</v>
      </c>
      <c r="S139" s="50" t="s">
        <v>83</v>
      </c>
    </row>
    <row r="140" spans="17:19">
      <c r="Q140" s="181" t="s">
        <v>2402</v>
      </c>
      <c r="R140" s="50" t="s">
        <v>44</v>
      </c>
      <c r="S140" s="50" t="s">
        <v>83</v>
      </c>
    </row>
    <row r="141" spans="17:19">
      <c r="Q141" s="181" t="s">
        <v>2403</v>
      </c>
      <c r="R141" s="50" t="s">
        <v>44</v>
      </c>
      <c r="S141" s="50" t="s">
        <v>83</v>
      </c>
    </row>
    <row r="142" spans="17:19">
      <c r="Q142" s="181" t="s">
        <v>2404</v>
      </c>
      <c r="R142" s="50" t="s">
        <v>44</v>
      </c>
      <c r="S142" s="50" t="s">
        <v>83</v>
      </c>
    </row>
    <row r="143" spans="17:19">
      <c r="Q143" s="181" t="s">
        <v>2405</v>
      </c>
      <c r="R143" s="50" t="s">
        <v>44</v>
      </c>
      <c r="S143" s="50" t="s">
        <v>83</v>
      </c>
    </row>
    <row r="144" spans="17:19">
      <c r="Q144" s="181" t="s">
        <v>2406</v>
      </c>
      <c r="R144" s="50" t="s">
        <v>44</v>
      </c>
      <c r="S144" s="50" t="s">
        <v>83</v>
      </c>
    </row>
    <row r="145" spans="17:19">
      <c r="Q145" s="181" t="s">
        <v>2407</v>
      </c>
      <c r="R145" s="50" t="s">
        <v>44</v>
      </c>
      <c r="S145" s="50" t="s">
        <v>83</v>
      </c>
    </row>
    <row r="146" spans="17:19">
      <c r="Q146" s="181" t="s">
        <v>2408</v>
      </c>
      <c r="R146" s="50" t="s">
        <v>44</v>
      </c>
      <c r="S146" s="50" t="s">
        <v>83</v>
      </c>
    </row>
    <row r="147" spans="17:19">
      <c r="Q147" s="181" t="s">
        <v>2409</v>
      </c>
      <c r="R147" s="50" t="s">
        <v>44</v>
      </c>
      <c r="S147" s="50" t="s">
        <v>83</v>
      </c>
    </row>
    <row r="148" spans="17:19">
      <c r="Q148" s="181" t="s">
        <v>2410</v>
      </c>
      <c r="R148" s="50" t="s">
        <v>44</v>
      </c>
      <c r="S148" s="50" t="s">
        <v>83</v>
      </c>
    </row>
    <row r="149" spans="17:19">
      <c r="Q149" s="181" t="s">
        <v>2411</v>
      </c>
      <c r="R149" s="50" t="s">
        <v>44</v>
      </c>
      <c r="S149" s="50" t="s">
        <v>83</v>
      </c>
    </row>
    <row r="150" spans="17:19">
      <c r="Q150" s="181" t="s">
        <v>2412</v>
      </c>
      <c r="R150" s="50" t="s">
        <v>44</v>
      </c>
      <c r="S150" s="50" t="s">
        <v>83</v>
      </c>
    </row>
    <row r="151" spans="17:19">
      <c r="Q151" s="181" t="s">
        <v>2413</v>
      </c>
      <c r="R151" s="50" t="s">
        <v>44</v>
      </c>
      <c r="S151" s="50" t="s">
        <v>83</v>
      </c>
    </row>
    <row r="152" spans="17:19">
      <c r="Q152" s="181" t="s">
        <v>2414</v>
      </c>
      <c r="R152" s="50" t="s">
        <v>44</v>
      </c>
      <c r="S152" s="50" t="s">
        <v>83</v>
      </c>
    </row>
    <row r="153" spans="17:19">
      <c r="Q153" s="181" t="s">
        <v>2415</v>
      </c>
      <c r="R153" s="50" t="s">
        <v>44</v>
      </c>
      <c r="S153" s="50" t="s">
        <v>83</v>
      </c>
    </row>
    <row r="154" spans="17:19">
      <c r="Q154" s="181" t="s">
        <v>2416</v>
      </c>
      <c r="R154" s="50" t="s">
        <v>44</v>
      </c>
      <c r="S154" s="50" t="s">
        <v>83</v>
      </c>
    </row>
    <row r="155" spans="17:19">
      <c r="Q155" s="181" t="s">
        <v>2417</v>
      </c>
      <c r="R155" s="50" t="s">
        <v>44</v>
      </c>
      <c r="S155" s="50" t="s">
        <v>83</v>
      </c>
    </row>
    <row r="156" spans="17:19">
      <c r="Q156" s="181" t="s">
        <v>2418</v>
      </c>
      <c r="R156" s="50" t="s">
        <v>44</v>
      </c>
      <c r="S156" s="50" t="s">
        <v>83</v>
      </c>
    </row>
    <row r="157" spans="17:19">
      <c r="Q157" s="181" t="s">
        <v>2419</v>
      </c>
      <c r="R157" s="50" t="s">
        <v>44</v>
      </c>
      <c r="S157" s="50" t="s">
        <v>83</v>
      </c>
    </row>
    <row r="158" spans="17:19">
      <c r="Q158" s="181" t="s">
        <v>2420</v>
      </c>
      <c r="R158" s="50" t="s">
        <v>44</v>
      </c>
      <c r="S158" s="50" t="s">
        <v>83</v>
      </c>
    </row>
    <row r="159" spans="17:19">
      <c r="Q159" s="181" t="s">
        <v>2421</v>
      </c>
      <c r="R159" s="50" t="s">
        <v>44</v>
      </c>
      <c r="S159" s="50" t="s">
        <v>83</v>
      </c>
    </row>
    <row r="160" spans="17:19">
      <c r="Q160" s="181" t="s">
        <v>2422</v>
      </c>
      <c r="R160" s="50" t="s">
        <v>44</v>
      </c>
      <c r="S160" s="50" t="s">
        <v>83</v>
      </c>
    </row>
    <row r="161" spans="17:19">
      <c r="Q161" s="181" t="s">
        <v>2423</v>
      </c>
      <c r="R161" s="50" t="s">
        <v>44</v>
      </c>
      <c r="S161" s="50" t="s">
        <v>83</v>
      </c>
    </row>
    <row r="162" spans="17:19">
      <c r="Q162" s="181" t="s">
        <v>2424</v>
      </c>
      <c r="R162" s="50" t="s">
        <v>44</v>
      </c>
      <c r="S162" s="50" t="s">
        <v>83</v>
      </c>
    </row>
    <row r="163" spans="17:19">
      <c r="Q163" s="181" t="s">
        <v>2425</v>
      </c>
      <c r="R163" s="50" t="s">
        <v>44</v>
      </c>
      <c r="S163" s="50" t="s">
        <v>83</v>
      </c>
    </row>
    <row r="164" spans="17:19">
      <c r="Q164" s="181" t="s">
        <v>2426</v>
      </c>
      <c r="R164" s="50" t="s">
        <v>44</v>
      </c>
      <c r="S164" s="50" t="s">
        <v>83</v>
      </c>
    </row>
    <row r="165" spans="17:19">
      <c r="Q165" s="181" t="s">
        <v>2427</v>
      </c>
      <c r="R165" s="50" t="s">
        <v>44</v>
      </c>
      <c r="S165" s="50" t="s">
        <v>83</v>
      </c>
    </row>
    <row r="166" spans="17:19">
      <c r="Q166" s="181" t="s">
        <v>2428</v>
      </c>
      <c r="R166" s="50" t="s">
        <v>44</v>
      </c>
      <c r="S166" s="50" t="s">
        <v>83</v>
      </c>
    </row>
    <row r="167" spans="17:19">
      <c r="Q167" s="181" t="s">
        <v>2429</v>
      </c>
      <c r="R167" s="50" t="s">
        <v>44</v>
      </c>
      <c r="S167" s="50" t="s">
        <v>83</v>
      </c>
    </row>
    <row r="168" spans="17:19">
      <c r="Q168" s="181" t="s">
        <v>2430</v>
      </c>
      <c r="R168" s="50" t="s">
        <v>44</v>
      </c>
      <c r="S168" s="50" t="s">
        <v>83</v>
      </c>
    </row>
    <row r="169" spans="17:19">
      <c r="Q169" s="181" t="s">
        <v>2431</v>
      </c>
      <c r="R169" s="50" t="s">
        <v>44</v>
      </c>
      <c r="S169" s="50" t="s">
        <v>83</v>
      </c>
    </row>
    <row r="170" spans="17:19">
      <c r="Q170" s="181" t="s">
        <v>2432</v>
      </c>
      <c r="R170" s="50" t="s">
        <v>44</v>
      </c>
      <c r="S170" s="50" t="s">
        <v>83</v>
      </c>
    </row>
    <row r="171" spans="17:19">
      <c r="Q171" s="181" t="s">
        <v>2433</v>
      </c>
      <c r="R171" s="50" t="s">
        <v>44</v>
      </c>
      <c r="S171" s="50" t="s">
        <v>83</v>
      </c>
    </row>
    <row r="172" spans="17:19">
      <c r="Q172" s="181" t="s">
        <v>2434</v>
      </c>
      <c r="R172" s="50" t="s">
        <v>44</v>
      </c>
      <c r="S172" s="50" t="s">
        <v>83</v>
      </c>
    </row>
    <row r="173" spans="17:19">
      <c r="Q173" s="181" t="s">
        <v>2435</v>
      </c>
      <c r="R173" s="50" t="s">
        <v>44</v>
      </c>
      <c r="S173" s="50" t="s">
        <v>83</v>
      </c>
    </row>
    <row r="174" spans="17:19">
      <c r="Q174" s="181" t="s">
        <v>2436</v>
      </c>
      <c r="R174" s="50" t="s">
        <v>44</v>
      </c>
      <c r="S174" s="50" t="s">
        <v>83</v>
      </c>
    </row>
    <row r="175" spans="17:19">
      <c r="Q175" s="181" t="s">
        <v>2437</v>
      </c>
      <c r="R175" s="50" t="s">
        <v>44</v>
      </c>
      <c r="S175" s="50" t="s">
        <v>83</v>
      </c>
    </row>
    <row r="176" spans="17:19">
      <c r="Q176" s="181" t="s">
        <v>2438</v>
      </c>
      <c r="R176" s="50" t="s">
        <v>44</v>
      </c>
      <c r="S176" s="50" t="s">
        <v>83</v>
      </c>
    </row>
    <row r="177" spans="17:19">
      <c r="Q177" s="181" t="s">
        <v>2439</v>
      </c>
      <c r="R177" s="50" t="s">
        <v>44</v>
      </c>
      <c r="S177" s="50" t="s">
        <v>83</v>
      </c>
    </row>
    <row r="178" spans="17:19">
      <c r="Q178" s="181" t="s">
        <v>2440</v>
      </c>
      <c r="R178" s="50" t="s">
        <v>44</v>
      </c>
      <c r="S178" s="50" t="s">
        <v>83</v>
      </c>
    </row>
    <row r="179" spans="17:19">
      <c r="Q179" s="181" t="s">
        <v>2441</v>
      </c>
      <c r="R179" s="50" t="s">
        <v>44</v>
      </c>
      <c r="S179" s="50" t="s">
        <v>83</v>
      </c>
    </row>
    <row r="180" spans="17:19">
      <c r="Q180" s="181" t="s">
        <v>2442</v>
      </c>
      <c r="R180" s="50" t="s">
        <v>44</v>
      </c>
      <c r="S180" s="50" t="s">
        <v>83</v>
      </c>
    </row>
    <row r="181" spans="17:19">
      <c r="Q181" s="181" t="s">
        <v>2443</v>
      </c>
      <c r="R181" s="50" t="s">
        <v>44</v>
      </c>
      <c r="S181" s="50" t="s">
        <v>83</v>
      </c>
    </row>
    <row r="182" spans="17:19">
      <c r="Q182" s="181" t="s">
        <v>2444</v>
      </c>
      <c r="R182" s="50" t="s">
        <v>44</v>
      </c>
      <c r="S182" s="50" t="s">
        <v>83</v>
      </c>
    </row>
    <row r="183" spans="17:19">
      <c r="Q183" s="181" t="s">
        <v>2445</v>
      </c>
      <c r="R183" s="50" t="s">
        <v>44</v>
      </c>
      <c r="S183" s="50" t="s">
        <v>83</v>
      </c>
    </row>
    <row r="184" spans="17:19">
      <c r="Q184" s="181" t="s">
        <v>2446</v>
      </c>
      <c r="R184" s="50" t="s">
        <v>44</v>
      </c>
      <c r="S184" s="50" t="s">
        <v>83</v>
      </c>
    </row>
    <row r="185" spans="17:19">
      <c r="Q185" s="181" t="s">
        <v>2447</v>
      </c>
      <c r="R185" s="50" t="s">
        <v>44</v>
      </c>
      <c r="S185" s="50" t="s">
        <v>83</v>
      </c>
    </row>
    <row r="186" spans="17:19">
      <c r="Q186" s="181" t="s">
        <v>2448</v>
      </c>
      <c r="R186" s="50" t="s">
        <v>44</v>
      </c>
      <c r="S186" s="50" t="s">
        <v>83</v>
      </c>
    </row>
    <row r="187" spans="17:19">
      <c r="Q187" s="181" t="s">
        <v>2449</v>
      </c>
      <c r="R187" s="50" t="s">
        <v>44</v>
      </c>
      <c r="S187" s="50" t="s">
        <v>83</v>
      </c>
    </row>
    <row r="188" spans="17:19">
      <c r="Q188" s="181" t="s">
        <v>2450</v>
      </c>
      <c r="R188" s="50" t="s">
        <v>44</v>
      </c>
      <c r="S188" s="50" t="s">
        <v>83</v>
      </c>
    </row>
    <row r="189" spans="17:19">
      <c r="Q189" s="181" t="s">
        <v>2451</v>
      </c>
      <c r="R189" s="50" t="s">
        <v>44</v>
      </c>
      <c r="S189" s="50" t="s">
        <v>83</v>
      </c>
    </row>
    <row r="190" spans="17:19">
      <c r="Q190" s="181" t="s">
        <v>2452</v>
      </c>
      <c r="R190" s="50" t="s">
        <v>44</v>
      </c>
      <c r="S190" s="50" t="s">
        <v>83</v>
      </c>
    </row>
    <row r="191" spans="17:19">
      <c r="Q191" s="181" t="s">
        <v>2453</v>
      </c>
      <c r="R191" s="50" t="s">
        <v>44</v>
      </c>
      <c r="S191" s="50" t="s">
        <v>83</v>
      </c>
    </row>
    <row r="192" spans="17:19">
      <c r="Q192" s="181" t="s">
        <v>2454</v>
      </c>
      <c r="R192" s="50" t="s">
        <v>44</v>
      </c>
      <c r="S192" s="50" t="s">
        <v>83</v>
      </c>
    </row>
    <row r="193" spans="17:19">
      <c r="Q193" s="181" t="s">
        <v>2455</v>
      </c>
      <c r="R193" s="50" t="s">
        <v>44</v>
      </c>
      <c r="S193" s="50" t="s">
        <v>83</v>
      </c>
    </row>
    <row r="194" spans="17:19">
      <c r="Q194" s="181" t="s">
        <v>2456</v>
      </c>
      <c r="R194" s="50" t="s">
        <v>44</v>
      </c>
      <c r="S194" s="50" t="s">
        <v>83</v>
      </c>
    </row>
    <row r="195" spans="17:19">
      <c r="Q195" s="181" t="s">
        <v>2457</v>
      </c>
      <c r="R195" s="50" t="s">
        <v>44</v>
      </c>
      <c r="S195" s="50" t="s">
        <v>83</v>
      </c>
    </row>
    <row r="196" spans="17:19">
      <c r="Q196" s="181" t="s">
        <v>2458</v>
      </c>
      <c r="R196" s="50" t="s">
        <v>44</v>
      </c>
      <c r="S196" s="50" t="s">
        <v>83</v>
      </c>
    </row>
    <row r="197" spans="17:19">
      <c r="Q197" s="181" t="s">
        <v>2459</v>
      </c>
      <c r="R197" s="50" t="s">
        <v>44</v>
      </c>
      <c r="S197" s="50" t="s">
        <v>83</v>
      </c>
    </row>
    <row r="198" spans="17:19">
      <c r="Q198" s="181" t="s">
        <v>2460</v>
      </c>
      <c r="R198" s="50" t="s">
        <v>44</v>
      </c>
      <c r="S198" s="50" t="s">
        <v>83</v>
      </c>
    </row>
    <row r="199" spans="17:19">
      <c r="Q199" s="181" t="s">
        <v>2461</v>
      </c>
      <c r="R199" s="50" t="s">
        <v>44</v>
      </c>
      <c r="S199" s="50" t="s">
        <v>83</v>
      </c>
    </row>
    <row r="200" spans="17:19">
      <c r="Q200" s="181" t="s">
        <v>2462</v>
      </c>
      <c r="R200" s="50" t="s">
        <v>44</v>
      </c>
      <c r="S200" s="50" t="s">
        <v>83</v>
      </c>
    </row>
    <row r="201" spans="17:19">
      <c r="Q201" s="181" t="s">
        <v>2463</v>
      </c>
      <c r="R201" s="50" t="s">
        <v>44</v>
      </c>
      <c r="S201" s="50" t="s">
        <v>83</v>
      </c>
    </row>
    <row r="202" spans="17:19">
      <c r="Q202" s="181" t="s">
        <v>2464</v>
      </c>
      <c r="R202" s="50" t="s">
        <v>44</v>
      </c>
      <c r="S202" s="50" t="s">
        <v>83</v>
      </c>
    </row>
    <row r="203" spans="17:19">
      <c r="Q203" s="181" t="s">
        <v>2465</v>
      </c>
      <c r="R203" s="50" t="s">
        <v>44</v>
      </c>
      <c r="S203" s="50" t="s">
        <v>83</v>
      </c>
    </row>
    <row r="204" spans="17:19">
      <c r="Q204" s="181" t="s">
        <v>2466</v>
      </c>
      <c r="R204" s="50" t="s">
        <v>44</v>
      </c>
      <c r="S204" s="50" t="s">
        <v>83</v>
      </c>
    </row>
    <row r="205" spans="17:19">
      <c r="Q205" s="181" t="s">
        <v>2467</v>
      </c>
      <c r="R205" s="50" t="s">
        <v>44</v>
      </c>
      <c r="S205" s="50" t="s">
        <v>83</v>
      </c>
    </row>
    <row r="206" spans="17:19">
      <c r="Q206" s="181" t="s">
        <v>2468</v>
      </c>
      <c r="R206" s="50" t="s">
        <v>44</v>
      </c>
      <c r="S206" s="50" t="s">
        <v>83</v>
      </c>
    </row>
    <row r="207" spans="17:19">
      <c r="Q207" s="181" t="s">
        <v>2469</v>
      </c>
      <c r="R207" s="50" t="s">
        <v>44</v>
      </c>
      <c r="S207" s="50" t="s">
        <v>83</v>
      </c>
    </row>
    <row r="208" spans="17:19">
      <c r="Q208" s="181" t="s">
        <v>2470</v>
      </c>
      <c r="R208" s="50" t="s">
        <v>44</v>
      </c>
      <c r="S208" s="50" t="s">
        <v>83</v>
      </c>
    </row>
    <row r="209" spans="17:19">
      <c r="Q209" s="181" t="s">
        <v>2471</v>
      </c>
      <c r="R209" s="50" t="s">
        <v>44</v>
      </c>
      <c r="S209" s="50" t="s">
        <v>83</v>
      </c>
    </row>
    <row r="210" spans="17:19">
      <c r="Q210" s="181" t="s">
        <v>2472</v>
      </c>
      <c r="R210" s="50" t="s">
        <v>44</v>
      </c>
      <c r="S210" s="50" t="s">
        <v>83</v>
      </c>
    </row>
    <row r="211" spans="17:19">
      <c r="Q211" s="181" t="s">
        <v>2473</v>
      </c>
      <c r="R211" s="50" t="s">
        <v>44</v>
      </c>
      <c r="S211" s="50" t="s">
        <v>83</v>
      </c>
    </row>
    <row r="212" spans="17:19">
      <c r="Q212" s="181" t="s">
        <v>2474</v>
      </c>
      <c r="R212" s="50" t="s">
        <v>44</v>
      </c>
      <c r="S212" s="50" t="s">
        <v>83</v>
      </c>
    </row>
    <row r="213" spans="17:19">
      <c r="Q213" s="181" t="s">
        <v>2475</v>
      </c>
      <c r="R213" s="50" t="s">
        <v>44</v>
      </c>
      <c r="S213" s="50" t="s">
        <v>83</v>
      </c>
    </row>
    <row r="214" spans="17:19">
      <c r="Q214" s="181" t="s">
        <v>2476</v>
      </c>
      <c r="R214" s="50" t="s">
        <v>44</v>
      </c>
      <c r="S214" s="50" t="s">
        <v>83</v>
      </c>
    </row>
    <row r="215" spans="17:19">
      <c r="Q215" s="181" t="s">
        <v>2477</v>
      </c>
      <c r="R215" s="50" t="s">
        <v>44</v>
      </c>
      <c r="S215" s="50" t="s">
        <v>83</v>
      </c>
    </row>
    <row r="216" spans="17:19">
      <c r="Q216" s="181" t="s">
        <v>2478</v>
      </c>
      <c r="R216" s="50" t="s">
        <v>44</v>
      </c>
      <c r="S216" s="50" t="s">
        <v>83</v>
      </c>
    </row>
    <row r="217" spans="17:19">
      <c r="Q217" s="181" t="s">
        <v>2479</v>
      </c>
      <c r="R217" s="50" t="s">
        <v>44</v>
      </c>
      <c r="S217" s="50" t="s">
        <v>83</v>
      </c>
    </row>
    <row r="218" spans="17:19">
      <c r="Q218" s="181" t="s">
        <v>2480</v>
      </c>
      <c r="R218" s="50" t="s">
        <v>44</v>
      </c>
      <c r="S218" s="50" t="s">
        <v>83</v>
      </c>
    </row>
    <row r="219" spans="17:19">
      <c r="Q219" s="181" t="s">
        <v>2481</v>
      </c>
      <c r="R219" s="50" t="s">
        <v>44</v>
      </c>
      <c r="S219" s="50" t="s">
        <v>83</v>
      </c>
    </row>
    <row r="220" spans="17:19">
      <c r="Q220" s="181" t="s">
        <v>2482</v>
      </c>
      <c r="R220" s="50" t="s">
        <v>44</v>
      </c>
      <c r="S220" s="50" t="s">
        <v>83</v>
      </c>
    </row>
    <row r="221" spans="17:19">
      <c r="Q221" s="181" t="s">
        <v>2483</v>
      </c>
      <c r="R221" s="50" t="s">
        <v>44</v>
      </c>
      <c r="S221" s="50" t="s">
        <v>83</v>
      </c>
    </row>
    <row r="222" spans="17:19">
      <c r="Q222" s="181" t="s">
        <v>2484</v>
      </c>
      <c r="R222" s="50" t="s">
        <v>44</v>
      </c>
      <c r="S222" s="50" t="s">
        <v>83</v>
      </c>
    </row>
    <row r="223" spans="17:19">
      <c r="Q223" s="181" t="s">
        <v>2485</v>
      </c>
      <c r="R223" s="50" t="s">
        <v>44</v>
      </c>
      <c r="S223" s="50" t="s">
        <v>83</v>
      </c>
    </row>
    <row r="224" spans="17:19">
      <c r="Q224" s="181" t="s">
        <v>2486</v>
      </c>
      <c r="R224" s="50" t="s">
        <v>44</v>
      </c>
      <c r="S224" s="50" t="s">
        <v>83</v>
      </c>
    </row>
    <row r="225" spans="17:19">
      <c r="Q225" s="181" t="s">
        <v>2487</v>
      </c>
      <c r="R225" s="50" t="s">
        <v>44</v>
      </c>
      <c r="S225" s="50" t="s">
        <v>83</v>
      </c>
    </row>
    <row r="226" spans="17:19">
      <c r="Q226" s="181" t="s">
        <v>2488</v>
      </c>
      <c r="R226" s="50" t="s">
        <v>44</v>
      </c>
      <c r="S226" s="50" t="s">
        <v>83</v>
      </c>
    </row>
    <row r="227" spans="17:19">
      <c r="Q227" s="181" t="s">
        <v>2489</v>
      </c>
      <c r="R227" s="50" t="s">
        <v>44</v>
      </c>
      <c r="S227" s="50" t="s">
        <v>83</v>
      </c>
    </row>
    <row r="228" spans="17:19">
      <c r="Q228" s="181" t="s">
        <v>2490</v>
      </c>
      <c r="R228" s="50" t="s">
        <v>44</v>
      </c>
      <c r="S228" s="50" t="s">
        <v>83</v>
      </c>
    </row>
    <row r="229" spans="17:19">
      <c r="Q229" s="181" t="s">
        <v>2491</v>
      </c>
      <c r="R229" s="50" t="s">
        <v>44</v>
      </c>
      <c r="S229" s="50" t="s">
        <v>83</v>
      </c>
    </row>
    <row r="230" spans="17:19">
      <c r="Q230" s="181" t="s">
        <v>2492</v>
      </c>
      <c r="R230" s="50" t="s">
        <v>44</v>
      </c>
      <c r="S230" s="50" t="s">
        <v>83</v>
      </c>
    </row>
    <row r="231" spans="17:19">
      <c r="Q231" s="181" t="s">
        <v>2493</v>
      </c>
      <c r="R231" s="50" t="s">
        <v>44</v>
      </c>
      <c r="S231" s="50" t="s">
        <v>83</v>
      </c>
    </row>
    <row r="232" spans="17:19">
      <c r="Q232" s="181" t="s">
        <v>2494</v>
      </c>
      <c r="R232" s="50" t="s">
        <v>44</v>
      </c>
      <c r="S232" s="50" t="s">
        <v>83</v>
      </c>
    </row>
    <row r="233" spans="17:19">
      <c r="Q233" s="181" t="s">
        <v>2495</v>
      </c>
      <c r="R233" s="50" t="s">
        <v>44</v>
      </c>
      <c r="S233" s="50" t="s">
        <v>83</v>
      </c>
    </row>
    <row r="234" spans="17:19">
      <c r="Q234" s="181" t="s">
        <v>2496</v>
      </c>
      <c r="R234" s="50" t="s">
        <v>44</v>
      </c>
      <c r="S234" s="50" t="s">
        <v>83</v>
      </c>
    </row>
    <row r="235" spans="17:19">
      <c r="Q235" s="181" t="s">
        <v>2497</v>
      </c>
      <c r="R235" s="50" t="s">
        <v>44</v>
      </c>
      <c r="S235" s="50" t="s">
        <v>83</v>
      </c>
    </row>
    <row r="236" spans="17:19">
      <c r="Q236" s="181" t="s">
        <v>2498</v>
      </c>
      <c r="R236" s="50" t="s">
        <v>44</v>
      </c>
      <c r="S236" s="50" t="s">
        <v>83</v>
      </c>
    </row>
    <row r="237" spans="17:19">
      <c r="Q237" s="181" t="s">
        <v>2499</v>
      </c>
      <c r="R237" s="50" t="s">
        <v>44</v>
      </c>
      <c r="S237" s="50" t="s">
        <v>83</v>
      </c>
    </row>
    <row r="238" spans="17:19">
      <c r="Q238" s="181" t="s">
        <v>2500</v>
      </c>
      <c r="R238" s="50" t="s">
        <v>44</v>
      </c>
      <c r="S238" s="50" t="s">
        <v>83</v>
      </c>
    </row>
    <row r="239" spans="17:19">
      <c r="Q239" s="181" t="s">
        <v>2501</v>
      </c>
      <c r="R239" s="50" t="s">
        <v>44</v>
      </c>
      <c r="S239" s="50" t="s">
        <v>83</v>
      </c>
    </row>
    <row r="240" spans="17:19">
      <c r="Q240" s="181" t="s">
        <v>2502</v>
      </c>
      <c r="R240" s="50" t="s">
        <v>44</v>
      </c>
      <c r="S240" s="50" t="s">
        <v>83</v>
      </c>
    </row>
    <row r="241" spans="17:19">
      <c r="Q241" s="181" t="s">
        <v>2503</v>
      </c>
      <c r="R241" s="50" t="s">
        <v>44</v>
      </c>
      <c r="S241" s="50" t="s">
        <v>83</v>
      </c>
    </row>
    <row r="242" spans="17:19">
      <c r="Q242" s="181" t="s">
        <v>2504</v>
      </c>
      <c r="R242" s="50" t="s">
        <v>44</v>
      </c>
      <c r="S242" s="50" t="s">
        <v>83</v>
      </c>
    </row>
    <row r="243" spans="17:19">
      <c r="Q243" s="181" t="s">
        <v>2505</v>
      </c>
      <c r="R243" s="50" t="s">
        <v>44</v>
      </c>
      <c r="S243" s="50" t="s">
        <v>83</v>
      </c>
    </row>
    <row r="244" spans="17:19">
      <c r="Q244" s="181" t="s">
        <v>2506</v>
      </c>
      <c r="R244" s="50" t="s">
        <v>44</v>
      </c>
      <c r="S244" s="50" t="s">
        <v>83</v>
      </c>
    </row>
    <row r="245" spans="17:19">
      <c r="Q245" s="181" t="s">
        <v>2507</v>
      </c>
      <c r="R245" s="50" t="s">
        <v>44</v>
      </c>
      <c r="S245" s="50" t="s">
        <v>83</v>
      </c>
    </row>
    <row r="246" spans="17:19">
      <c r="Q246" s="181" t="s">
        <v>2508</v>
      </c>
      <c r="R246" s="50" t="s">
        <v>44</v>
      </c>
      <c r="S246" s="50" t="s">
        <v>83</v>
      </c>
    </row>
    <row r="247" spans="17:19">
      <c r="Q247" s="181" t="s">
        <v>2509</v>
      </c>
      <c r="R247" s="50" t="s">
        <v>44</v>
      </c>
      <c r="S247" s="50" t="s">
        <v>83</v>
      </c>
    </row>
    <row r="248" spans="17:19">
      <c r="Q248" s="181" t="s">
        <v>2510</v>
      </c>
      <c r="R248" s="50" t="s">
        <v>44</v>
      </c>
      <c r="S248" s="50" t="s">
        <v>83</v>
      </c>
    </row>
    <row r="249" spans="17:19">
      <c r="Q249" s="181" t="s">
        <v>2511</v>
      </c>
      <c r="R249" s="50" t="s">
        <v>44</v>
      </c>
      <c r="S249" s="50" t="s">
        <v>83</v>
      </c>
    </row>
    <row r="250" spans="17:19">
      <c r="Q250" s="181" t="s">
        <v>2512</v>
      </c>
      <c r="R250" s="50" t="s">
        <v>44</v>
      </c>
      <c r="S250" s="50" t="s">
        <v>83</v>
      </c>
    </row>
    <row r="251" spans="17:19">
      <c r="Q251" s="181" t="s">
        <v>2513</v>
      </c>
      <c r="R251" s="50" t="s">
        <v>44</v>
      </c>
      <c r="S251" s="50" t="s">
        <v>83</v>
      </c>
    </row>
    <row r="252" spans="17:19">
      <c r="Q252" s="181" t="s">
        <v>2514</v>
      </c>
      <c r="R252" s="50" t="s">
        <v>44</v>
      </c>
      <c r="S252" s="50" t="s">
        <v>83</v>
      </c>
    </row>
    <row r="253" spans="17:19">
      <c r="Q253" s="181" t="s">
        <v>2515</v>
      </c>
      <c r="R253" s="50" t="s">
        <v>44</v>
      </c>
      <c r="S253" s="50" t="s">
        <v>83</v>
      </c>
    </row>
    <row r="254" spans="17:19">
      <c r="Q254" s="181" t="s">
        <v>2516</v>
      </c>
      <c r="R254" s="50" t="s">
        <v>44</v>
      </c>
      <c r="S254" s="50" t="s">
        <v>83</v>
      </c>
    </row>
    <row r="255" spans="17:19">
      <c r="Q255" s="181" t="s">
        <v>2517</v>
      </c>
      <c r="R255" s="50" t="s">
        <v>44</v>
      </c>
      <c r="S255" s="50" t="s">
        <v>83</v>
      </c>
    </row>
    <row r="256" spans="17:19">
      <c r="Q256" s="181" t="s">
        <v>2518</v>
      </c>
      <c r="R256" s="50" t="s">
        <v>44</v>
      </c>
      <c r="S256" s="50" t="s">
        <v>83</v>
      </c>
    </row>
    <row r="257" spans="17:19">
      <c r="Q257" s="181" t="s">
        <v>2519</v>
      </c>
      <c r="R257" s="50" t="s">
        <v>44</v>
      </c>
      <c r="S257" s="50" t="s">
        <v>83</v>
      </c>
    </row>
    <row r="258" spans="17:19">
      <c r="Q258" s="181" t="s">
        <v>2520</v>
      </c>
      <c r="R258" s="50" t="s">
        <v>44</v>
      </c>
      <c r="S258" s="50" t="s">
        <v>83</v>
      </c>
    </row>
    <row r="259" spans="17:19">
      <c r="Q259" s="181" t="s">
        <v>2521</v>
      </c>
      <c r="R259" s="50" t="s">
        <v>44</v>
      </c>
      <c r="S259" s="50" t="s">
        <v>83</v>
      </c>
    </row>
    <row r="260" spans="17:19">
      <c r="Q260" s="181" t="s">
        <v>2522</v>
      </c>
      <c r="R260" s="50" t="s">
        <v>44</v>
      </c>
      <c r="S260" s="50" t="s">
        <v>83</v>
      </c>
    </row>
    <row r="261" spans="17:19">
      <c r="Q261" s="181" t="s">
        <v>2523</v>
      </c>
      <c r="R261" s="50" t="s">
        <v>44</v>
      </c>
      <c r="S261" s="50" t="s">
        <v>83</v>
      </c>
    </row>
    <row r="262" spans="17:19">
      <c r="Q262" s="181" t="s">
        <v>2524</v>
      </c>
      <c r="R262" s="50" t="s">
        <v>44</v>
      </c>
      <c r="S262" s="50" t="s">
        <v>83</v>
      </c>
    </row>
    <row r="263" spans="17:19">
      <c r="Q263" s="181" t="s">
        <v>2525</v>
      </c>
      <c r="R263" s="50" t="s">
        <v>44</v>
      </c>
      <c r="S263" s="50" t="s">
        <v>83</v>
      </c>
    </row>
    <row r="264" spans="17:19">
      <c r="Q264" s="181" t="s">
        <v>2526</v>
      </c>
      <c r="R264" s="50" t="s">
        <v>44</v>
      </c>
      <c r="S264" s="50" t="s">
        <v>83</v>
      </c>
    </row>
    <row r="265" spans="17:19">
      <c r="Q265" s="181" t="s">
        <v>2527</v>
      </c>
      <c r="R265" s="50" t="s">
        <v>44</v>
      </c>
      <c r="S265" s="50" t="s">
        <v>83</v>
      </c>
    </row>
    <row r="266" spans="17:19">
      <c r="Q266" s="181" t="s">
        <v>2528</v>
      </c>
      <c r="R266" s="50" t="s">
        <v>44</v>
      </c>
      <c r="S266" s="50" t="s">
        <v>83</v>
      </c>
    </row>
    <row r="267" spans="17:19">
      <c r="Q267" s="181" t="s">
        <v>2529</v>
      </c>
      <c r="R267" s="50" t="s">
        <v>44</v>
      </c>
      <c r="S267" s="50" t="s">
        <v>83</v>
      </c>
    </row>
    <row r="268" spans="17:19">
      <c r="Q268" s="181" t="s">
        <v>2530</v>
      </c>
      <c r="R268" s="50" t="s">
        <v>44</v>
      </c>
      <c r="S268" s="50" t="s">
        <v>83</v>
      </c>
    </row>
    <row r="269" spans="17:19">
      <c r="Q269" s="181" t="s">
        <v>2531</v>
      </c>
      <c r="R269" s="50" t="s">
        <v>44</v>
      </c>
      <c r="S269" s="50" t="s">
        <v>83</v>
      </c>
    </row>
    <row r="270" spans="17:19">
      <c r="Q270" s="181" t="s">
        <v>2532</v>
      </c>
      <c r="R270" s="50" t="s">
        <v>44</v>
      </c>
      <c r="S270" s="50" t="s">
        <v>83</v>
      </c>
    </row>
    <row r="271" spans="17:19">
      <c r="Q271" s="181" t="s">
        <v>2533</v>
      </c>
      <c r="R271" s="50" t="s">
        <v>44</v>
      </c>
      <c r="S271" s="50" t="s">
        <v>83</v>
      </c>
    </row>
    <row r="272" spans="17:19">
      <c r="Q272" s="181" t="s">
        <v>2534</v>
      </c>
      <c r="R272" s="50" t="s">
        <v>44</v>
      </c>
      <c r="S272" s="50" t="s">
        <v>83</v>
      </c>
    </row>
    <row r="273" spans="17:19">
      <c r="Q273" s="181" t="s">
        <v>2535</v>
      </c>
      <c r="R273" s="50" t="s">
        <v>44</v>
      </c>
      <c r="S273" s="50" t="s">
        <v>83</v>
      </c>
    </row>
    <row r="274" spans="17:19">
      <c r="Q274" s="181" t="s">
        <v>2536</v>
      </c>
      <c r="R274" s="50" t="s">
        <v>44</v>
      </c>
      <c r="S274" s="50" t="s">
        <v>83</v>
      </c>
    </row>
    <row r="275" spans="17:19">
      <c r="Q275" s="181" t="s">
        <v>2537</v>
      </c>
      <c r="R275" s="50" t="s">
        <v>44</v>
      </c>
      <c r="S275" s="50" t="s">
        <v>83</v>
      </c>
    </row>
    <row r="276" spans="17:19">
      <c r="Q276" s="181" t="s">
        <v>2538</v>
      </c>
      <c r="R276" s="50" t="s">
        <v>44</v>
      </c>
      <c r="S276" s="50" t="s">
        <v>83</v>
      </c>
    </row>
    <row r="277" spans="17:19">
      <c r="Q277" s="181" t="s">
        <v>2539</v>
      </c>
      <c r="R277" s="50" t="s">
        <v>44</v>
      </c>
      <c r="S277" s="50" t="s">
        <v>83</v>
      </c>
    </row>
    <row r="278" spans="17:19">
      <c r="Q278" s="181" t="s">
        <v>2540</v>
      </c>
      <c r="R278" s="50" t="s">
        <v>44</v>
      </c>
      <c r="S278" s="50" t="s">
        <v>83</v>
      </c>
    </row>
    <row r="279" spans="17:19">
      <c r="Q279" s="181" t="s">
        <v>2541</v>
      </c>
      <c r="R279" s="50" t="s">
        <v>44</v>
      </c>
      <c r="S279" s="50" t="s">
        <v>83</v>
      </c>
    </row>
    <row r="280" spans="17:19">
      <c r="Q280" s="181" t="s">
        <v>2542</v>
      </c>
      <c r="R280" s="50" t="s">
        <v>44</v>
      </c>
      <c r="S280" s="50" t="s">
        <v>83</v>
      </c>
    </row>
    <row r="281" spans="17:19">
      <c r="Q281" s="181" t="s">
        <v>2543</v>
      </c>
      <c r="R281" s="50" t="s">
        <v>44</v>
      </c>
      <c r="S281" s="50" t="s">
        <v>83</v>
      </c>
    </row>
    <row r="282" spans="17:19">
      <c r="Q282" s="181" t="s">
        <v>2544</v>
      </c>
      <c r="R282" s="50" t="s">
        <v>44</v>
      </c>
      <c r="S282" s="50" t="s">
        <v>83</v>
      </c>
    </row>
    <row r="283" spans="17:19">
      <c r="Q283" s="181" t="s">
        <v>2545</v>
      </c>
      <c r="R283" s="50" t="s">
        <v>44</v>
      </c>
      <c r="S283" s="50" t="s">
        <v>83</v>
      </c>
    </row>
    <row r="284" spans="17:19">
      <c r="Q284" s="181" t="s">
        <v>2546</v>
      </c>
      <c r="R284" s="50" t="s">
        <v>44</v>
      </c>
      <c r="S284" s="50" t="s">
        <v>83</v>
      </c>
    </row>
    <row r="285" spans="17:19">
      <c r="Q285" s="181" t="s">
        <v>2547</v>
      </c>
      <c r="R285" s="50" t="s">
        <v>44</v>
      </c>
      <c r="S285" s="50" t="s">
        <v>83</v>
      </c>
    </row>
    <row r="286" spans="17:19">
      <c r="Q286" s="181" t="s">
        <v>2548</v>
      </c>
      <c r="R286" s="50" t="s">
        <v>44</v>
      </c>
      <c r="S286" s="50" t="s">
        <v>83</v>
      </c>
    </row>
    <row r="287" spans="17:19">
      <c r="Q287" s="181" t="s">
        <v>2549</v>
      </c>
      <c r="R287" s="50" t="s">
        <v>44</v>
      </c>
      <c r="S287" s="50" t="s">
        <v>83</v>
      </c>
    </row>
    <row r="288" spans="17:19">
      <c r="Q288" s="181" t="s">
        <v>2550</v>
      </c>
      <c r="R288" s="50" t="s">
        <v>44</v>
      </c>
      <c r="S288" s="50" t="s">
        <v>83</v>
      </c>
    </row>
    <row r="289" spans="17:19">
      <c r="Q289" s="181" t="s">
        <v>2551</v>
      </c>
      <c r="R289" s="50" t="s">
        <v>44</v>
      </c>
      <c r="S289" s="50" t="s">
        <v>83</v>
      </c>
    </row>
    <row r="290" spans="17:19">
      <c r="Q290" s="181" t="s">
        <v>2552</v>
      </c>
      <c r="R290" s="50" t="s">
        <v>44</v>
      </c>
      <c r="S290" s="50" t="s">
        <v>83</v>
      </c>
    </row>
    <row r="291" spans="17:19">
      <c r="Q291" s="181" t="s">
        <v>2553</v>
      </c>
      <c r="R291" s="50" t="s">
        <v>44</v>
      </c>
      <c r="S291" s="50" t="s">
        <v>83</v>
      </c>
    </row>
    <row r="292" spans="17:19">
      <c r="Q292" s="181" t="s">
        <v>2554</v>
      </c>
      <c r="R292" s="50" t="s">
        <v>44</v>
      </c>
      <c r="S292" s="50" t="s">
        <v>83</v>
      </c>
    </row>
    <row r="293" spans="17:19">
      <c r="Q293" s="181" t="s">
        <v>2555</v>
      </c>
      <c r="R293" s="50" t="s">
        <v>44</v>
      </c>
      <c r="S293" s="50" t="s">
        <v>83</v>
      </c>
    </row>
    <row r="294" spans="17:19">
      <c r="Q294" s="181" t="s">
        <v>2556</v>
      </c>
      <c r="R294" s="50" t="s">
        <v>44</v>
      </c>
      <c r="S294" s="50" t="s">
        <v>83</v>
      </c>
    </row>
    <row r="295" spans="17:19">
      <c r="Q295" s="181" t="s">
        <v>2557</v>
      </c>
      <c r="R295" s="50" t="s">
        <v>44</v>
      </c>
      <c r="S295" s="50" t="s">
        <v>83</v>
      </c>
    </row>
    <row r="296" spans="17:19">
      <c r="Q296" s="181" t="s">
        <v>2558</v>
      </c>
      <c r="R296" s="50" t="s">
        <v>44</v>
      </c>
      <c r="S296" s="50" t="s">
        <v>83</v>
      </c>
    </row>
    <row r="297" spans="17:19">
      <c r="Q297" s="181" t="s">
        <v>2559</v>
      </c>
      <c r="R297" s="50" t="s">
        <v>44</v>
      </c>
      <c r="S297" s="50" t="s">
        <v>83</v>
      </c>
    </row>
    <row r="298" spans="17:19">
      <c r="Q298" s="181" t="s">
        <v>2560</v>
      </c>
      <c r="R298" s="50" t="s">
        <v>44</v>
      </c>
      <c r="S298" s="50" t="s">
        <v>83</v>
      </c>
    </row>
    <row r="299" spans="17:19">
      <c r="Q299" s="181" t="s">
        <v>2561</v>
      </c>
      <c r="R299" s="50" t="s">
        <v>44</v>
      </c>
      <c r="S299" s="50" t="s">
        <v>83</v>
      </c>
    </row>
    <row r="300" spans="17:19">
      <c r="Q300" s="181" t="s">
        <v>2562</v>
      </c>
      <c r="R300" s="50" t="s">
        <v>44</v>
      </c>
      <c r="S300" s="50" t="s">
        <v>83</v>
      </c>
    </row>
    <row r="301" spans="17:19">
      <c r="Q301" s="181" t="s">
        <v>2563</v>
      </c>
      <c r="R301" s="50" t="s">
        <v>44</v>
      </c>
      <c r="S301" s="50" t="s">
        <v>83</v>
      </c>
    </row>
    <row r="302" spans="17:19">
      <c r="Q302" s="181" t="s">
        <v>2564</v>
      </c>
      <c r="R302" s="50" t="s">
        <v>44</v>
      </c>
      <c r="S302" s="50" t="s">
        <v>83</v>
      </c>
    </row>
    <row r="303" spans="17:19">
      <c r="Q303" s="181" t="s">
        <v>2565</v>
      </c>
      <c r="R303" s="50" t="s">
        <v>44</v>
      </c>
      <c r="S303" s="50" t="s">
        <v>83</v>
      </c>
    </row>
    <row r="304" spans="17:19">
      <c r="Q304" s="181" t="s">
        <v>2566</v>
      </c>
      <c r="R304" s="50" t="s">
        <v>44</v>
      </c>
      <c r="S304" s="50" t="s">
        <v>83</v>
      </c>
    </row>
    <row r="305" spans="17:19">
      <c r="Q305" s="181" t="s">
        <v>2567</v>
      </c>
      <c r="R305" s="50" t="s">
        <v>44</v>
      </c>
      <c r="S305" s="50" t="s">
        <v>83</v>
      </c>
    </row>
    <row r="306" spans="17:19">
      <c r="Q306" s="181" t="s">
        <v>2568</v>
      </c>
      <c r="R306" s="50" t="s">
        <v>44</v>
      </c>
      <c r="S306" s="50" t="s">
        <v>83</v>
      </c>
    </row>
    <row r="307" spans="17:19">
      <c r="Q307" s="181" t="s">
        <v>2569</v>
      </c>
      <c r="R307" s="50" t="s">
        <v>44</v>
      </c>
      <c r="S307" s="50" t="s">
        <v>83</v>
      </c>
    </row>
    <row r="308" spans="17:19">
      <c r="Q308" s="181" t="s">
        <v>2570</v>
      </c>
      <c r="R308" s="50" t="s">
        <v>44</v>
      </c>
      <c r="S308" s="50" t="s">
        <v>83</v>
      </c>
    </row>
    <row r="309" spans="17:19">
      <c r="Q309" s="181" t="s">
        <v>2571</v>
      </c>
      <c r="R309" s="50" t="s">
        <v>44</v>
      </c>
      <c r="S309" s="50" t="s">
        <v>83</v>
      </c>
    </row>
    <row r="310" spans="17:19">
      <c r="Q310" s="181" t="s">
        <v>2572</v>
      </c>
      <c r="R310" s="50" t="s">
        <v>44</v>
      </c>
      <c r="S310" s="50" t="s">
        <v>83</v>
      </c>
    </row>
    <row r="311" spans="17:19">
      <c r="Q311" s="181" t="s">
        <v>2573</v>
      </c>
      <c r="R311" s="50" t="s">
        <v>44</v>
      </c>
      <c r="S311" s="50" t="s">
        <v>83</v>
      </c>
    </row>
    <row r="312" spans="17:19">
      <c r="Q312" s="181" t="s">
        <v>2574</v>
      </c>
      <c r="R312" s="50" t="s">
        <v>44</v>
      </c>
      <c r="S312" s="50" t="s">
        <v>83</v>
      </c>
    </row>
    <row r="313" spans="17:19">
      <c r="Q313" s="181" t="s">
        <v>2575</v>
      </c>
      <c r="R313" s="50" t="s">
        <v>44</v>
      </c>
      <c r="S313" s="50" t="s">
        <v>83</v>
      </c>
    </row>
    <row r="314" spans="17:19">
      <c r="Q314" s="181" t="s">
        <v>2576</v>
      </c>
      <c r="R314" s="50" t="s">
        <v>44</v>
      </c>
      <c r="S314" s="50" t="s">
        <v>83</v>
      </c>
    </row>
    <row r="315" spans="17:19">
      <c r="Q315" s="181" t="s">
        <v>2577</v>
      </c>
      <c r="R315" s="50" t="s">
        <v>44</v>
      </c>
      <c r="S315" s="50" t="s">
        <v>83</v>
      </c>
    </row>
    <row r="316" spans="17:19">
      <c r="Q316" s="181" t="s">
        <v>2578</v>
      </c>
      <c r="R316" s="50" t="s">
        <v>44</v>
      </c>
      <c r="S316" s="50" t="s">
        <v>83</v>
      </c>
    </row>
    <row r="317" spans="17:19">
      <c r="Q317" s="181" t="s">
        <v>2579</v>
      </c>
      <c r="R317" s="50" t="s">
        <v>44</v>
      </c>
      <c r="S317" s="50" t="s">
        <v>83</v>
      </c>
    </row>
    <row r="318" spans="17:19">
      <c r="Q318" s="181" t="s">
        <v>2580</v>
      </c>
      <c r="R318" s="50" t="s">
        <v>44</v>
      </c>
      <c r="S318" s="50" t="s">
        <v>83</v>
      </c>
    </row>
    <row r="319" spans="17:19">
      <c r="Q319" s="181" t="s">
        <v>2581</v>
      </c>
      <c r="R319" s="50" t="s">
        <v>44</v>
      </c>
      <c r="S319" s="50" t="s">
        <v>83</v>
      </c>
    </row>
    <row r="320" spans="17:19">
      <c r="Q320" s="181" t="s">
        <v>2582</v>
      </c>
      <c r="R320" s="50" t="s">
        <v>44</v>
      </c>
      <c r="S320" s="50" t="s">
        <v>83</v>
      </c>
    </row>
    <row r="321" spans="17:19">
      <c r="Q321" s="181" t="s">
        <v>2583</v>
      </c>
      <c r="R321" s="50" t="s">
        <v>44</v>
      </c>
      <c r="S321" s="50" t="s">
        <v>83</v>
      </c>
    </row>
    <row r="322" spans="17:19">
      <c r="Q322" s="181" t="s">
        <v>2584</v>
      </c>
      <c r="R322" s="50" t="s">
        <v>44</v>
      </c>
      <c r="S322" s="50" t="s">
        <v>83</v>
      </c>
    </row>
    <row r="323" spans="17:19">
      <c r="Q323" s="181" t="s">
        <v>2585</v>
      </c>
      <c r="R323" s="50" t="s">
        <v>44</v>
      </c>
      <c r="S323" s="50" t="s">
        <v>83</v>
      </c>
    </row>
    <row r="324" spans="17:19">
      <c r="Q324" s="181" t="s">
        <v>2586</v>
      </c>
      <c r="R324" s="50" t="s">
        <v>44</v>
      </c>
      <c r="S324" s="50" t="s">
        <v>83</v>
      </c>
    </row>
    <row r="325" spans="17:19">
      <c r="Q325" s="181" t="s">
        <v>2587</v>
      </c>
      <c r="R325" s="50" t="s">
        <v>44</v>
      </c>
      <c r="S325" s="50" t="s">
        <v>83</v>
      </c>
    </row>
    <row r="326" spans="17:19">
      <c r="Q326" s="181" t="s">
        <v>2588</v>
      </c>
      <c r="R326" s="50" t="s">
        <v>44</v>
      </c>
      <c r="S326" s="50" t="s">
        <v>83</v>
      </c>
    </row>
    <row r="327" spans="17:19">
      <c r="Q327" s="181" t="s">
        <v>2589</v>
      </c>
      <c r="R327" s="50" t="s">
        <v>44</v>
      </c>
      <c r="S327" s="50" t="s">
        <v>83</v>
      </c>
    </row>
    <row r="328" spans="17:19">
      <c r="Q328" s="181" t="s">
        <v>2590</v>
      </c>
      <c r="R328" s="50" t="s">
        <v>44</v>
      </c>
      <c r="S328" s="50" t="s">
        <v>83</v>
      </c>
    </row>
    <row r="329" spans="17:19">
      <c r="Q329" s="181" t="s">
        <v>2591</v>
      </c>
      <c r="R329" s="50" t="s">
        <v>44</v>
      </c>
      <c r="S329" s="50" t="s">
        <v>83</v>
      </c>
    </row>
    <row r="330" spans="17:19">
      <c r="Q330" s="181" t="s">
        <v>2592</v>
      </c>
      <c r="R330" s="50" t="s">
        <v>44</v>
      </c>
      <c r="S330" s="50" t="s">
        <v>83</v>
      </c>
    </row>
    <row r="331" spans="17:19">
      <c r="Q331" s="181" t="s">
        <v>2593</v>
      </c>
      <c r="R331" s="50" t="s">
        <v>44</v>
      </c>
      <c r="S331" s="50" t="s">
        <v>83</v>
      </c>
    </row>
    <row r="332" spans="17:19">
      <c r="Q332" s="181" t="s">
        <v>2594</v>
      </c>
      <c r="R332" s="50" t="s">
        <v>44</v>
      </c>
      <c r="S332" s="50" t="s">
        <v>83</v>
      </c>
    </row>
    <row r="333" spans="17:19">
      <c r="Q333" s="181" t="s">
        <v>2595</v>
      </c>
      <c r="R333" s="50" t="s">
        <v>44</v>
      </c>
      <c r="S333" s="50" t="s">
        <v>83</v>
      </c>
    </row>
    <row r="334" spans="17:19">
      <c r="Q334" s="181" t="s">
        <v>2596</v>
      </c>
      <c r="R334" s="50" t="s">
        <v>44</v>
      </c>
      <c r="S334" s="50" t="s">
        <v>83</v>
      </c>
    </row>
    <row r="335" spans="17:19">
      <c r="Q335" s="181" t="s">
        <v>2597</v>
      </c>
      <c r="R335" s="50" t="s">
        <v>44</v>
      </c>
      <c r="S335" s="50" t="s">
        <v>83</v>
      </c>
    </row>
    <row r="336" spans="17:19">
      <c r="Q336" s="181" t="s">
        <v>2598</v>
      </c>
      <c r="R336" s="50" t="s">
        <v>44</v>
      </c>
      <c r="S336" s="50" t="s">
        <v>83</v>
      </c>
    </row>
    <row r="337" spans="17:19">
      <c r="Q337" s="181" t="s">
        <v>2599</v>
      </c>
      <c r="R337" s="50" t="s">
        <v>44</v>
      </c>
      <c r="S337" s="50" t="s">
        <v>83</v>
      </c>
    </row>
    <row r="338" spans="17:19">
      <c r="Q338" s="181" t="s">
        <v>2600</v>
      </c>
      <c r="R338" s="50" t="s">
        <v>44</v>
      </c>
      <c r="S338" s="50" t="s">
        <v>83</v>
      </c>
    </row>
    <row r="339" spans="17:19">
      <c r="Q339" s="181" t="s">
        <v>2601</v>
      </c>
      <c r="R339" s="50" t="s">
        <v>44</v>
      </c>
      <c r="S339" s="50" t="s">
        <v>83</v>
      </c>
    </row>
    <row r="340" spans="17:19">
      <c r="Q340" s="181" t="s">
        <v>2602</v>
      </c>
      <c r="R340" s="50" t="s">
        <v>44</v>
      </c>
      <c r="S340" s="50" t="s">
        <v>83</v>
      </c>
    </row>
    <row r="341" spans="17:19">
      <c r="Q341" s="181" t="s">
        <v>2603</v>
      </c>
      <c r="R341" s="50" t="s">
        <v>44</v>
      </c>
      <c r="S341" s="50" t="s">
        <v>83</v>
      </c>
    </row>
    <row r="342" spans="17:19">
      <c r="Q342" s="181" t="s">
        <v>2604</v>
      </c>
      <c r="R342" s="50" t="s">
        <v>44</v>
      </c>
      <c r="S342" s="50" t="s">
        <v>83</v>
      </c>
    </row>
    <row r="343" spans="17:19">
      <c r="Q343" s="181" t="s">
        <v>2605</v>
      </c>
      <c r="R343" s="50" t="s">
        <v>44</v>
      </c>
      <c r="S343" s="50" t="s">
        <v>83</v>
      </c>
    </row>
    <row r="344" spans="17:19">
      <c r="Q344" s="181" t="s">
        <v>2606</v>
      </c>
      <c r="R344" s="50" t="s">
        <v>44</v>
      </c>
      <c r="S344" s="50" t="s">
        <v>83</v>
      </c>
    </row>
    <row r="345" spans="17:19">
      <c r="Q345" s="181" t="s">
        <v>2607</v>
      </c>
      <c r="R345" s="50" t="s">
        <v>44</v>
      </c>
      <c r="S345" s="50" t="s">
        <v>83</v>
      </c>
    </row>
    <row r="346" spans="17:19">
      <c r="Q346" s="181" t="s">
        <v>2608</v>
      </c>
      <c r="R346" s="50" t="s">
        <v>44</v>
      </c>
      <c r="S346" s="50" t="s">
        <v>83</v>
      </c>
    </row>
    <row r="347" spans="17:19">
      <c r="Q347" s="181" t="s">
        <v>2609</v>
      </c>
      <c r="R347" s="50" t="s">
        <v>44</v>
      </c>
      <c r="S347" s="50" t="s">
        <v>83</v>
      </c>
    </row>
    <row r="348" spans="17:19">
      <c r="Q348" s="181" t="s">
        <v>2610</v>
      </c>
      <c r="R348" s="50" t="s">
        <v>44</v>
      </c>
      <c r="S348" s="50" t="s">
        <v>83</v>
      </c>
    </row>
    <row r="349" spans="17:19">
      <c r="Q349" s="181" t="s">
        <v>2611</v>
      </c>
      <c r="R349" s="50" t="s">
        <v>44</v>
      </c>
      <c r="S349" s="50" t="s">
        <v>83</v>
      </c>
    </row>
    <row r="350" spans="17:19">
      <c r="Q350" s="181" t="s">
        <v>2612</v>
      </c>
      <c r="R350" s="50" t="s">
        <v>44</v>
      </c>
      <c r="S350" s="50" t="s">
        <v>83</v>
      </c>
    </row>
    <row r="351" spans="17:19">
      <c r="Q351" s="181" t="s">
        <v>2613</v>
      </c>
      <c r="R351" s="50" t="s">
        <v>44</v>
      </c>
      <c r="S351" s="50" t="s">
        <v>83</v>
      </c>
    </row>
    <row r="352" spans="17:19">
      <c r="Q352" s="181" t="s">
        <v>2614</v>
      </c>
      <c r="R352" s="50" t="s">
        <v>44</v>
      </c>
      <c r="S352" s="50" t="s">
        <v>83</v>
      </c>
    </row>
    <row r="353" spans="17:19">
      <c r="Q353" s="181" t="s">
        <v>2615</v>
      </c>
      <c r="R353" s="50" t="s">
        <v>44</v>
      </c>
      <c r="S353" s="50" t="s">
        <v>83</v>
      </c>
    </row>
    <row r="354" spans="17:19">
      <c r="Q354" s="181" t="s">
        <v>2616</v>
      </c>
      <c r="R354" s="50" t="s">
        <v>44</v>
      </c>
      <c r="S354" s="50" t="s">
        <v>83</v>
      </c>
    </row>
    <row r="355" spans="17:19">
      <c r="Q355" s="181" t="s">
        <v>2617</v>
      </c>
      <c r="R355" s="50" t="s">
        <v>44</v>
      </c>
      <c r="S355" s="50" t="s">
        <v>83</v>
      </c>
    </row>
    <row r="356" spans="17:19">
      <c r="Q356" s="181" t="s">
        <v>2618</v>
      </c>
      <c r="R356" s="50" t="s">
        <v>44</v>
      </c>
      <c r="S356" s="50" t="s">
        <v>83</v>
      </c>
    </row>
    <row r="357" spans="17:19">
      <c r="Q357" s="181" t="s">
        <v>2619</v>
      </c>
      <c r="R357" s="50" t="s">
        <v>44</v>
      </c>
      <c r="S357" s="50" t="s">
        <v>83</v>
      </c>
    </row>
    <row r="358" spans="17:19">
      <c r="Q358" s="181" t="s">
        <v>2620</v>
      </c>
      <c r="R358" s="50" t="s">
        <v>44</v>
      </c>
      <c r="S358" s="50" t="s">
        <v>83</v>
      </c>
    </row>
    <row r="359" spans="17:19">
      <c r="Q359" s="181" t="s">
        <v>2621</v>
      </c>
      <c r="R359" s="50" t="s">
        <v>44</v>
      </c>
      <c r="S359" s="50" t="s">
        <v>83</v>
      </c>
    </row>
    <row r="360" spans="17:19">
      <c r="Q360" s="181" t="s">
        <v>2622</v>
      </c>
      <c r="R360" s="50" t="s">
        <v>44</v>
      </c>
      <c r="S360" s="50" t="s">
        <v>83</v>
      </c>
    </row>
    <row r="361" spans="17:19">
      <c r="Q361" s="181" t="s">
        <v>2623</v>
      </c>
      <c r="R361" s="50" t="s">
        <v>44</v>
      </c>
      <c r="S361" s="50" t="s">
        <v>83</v>
      </c>
    </row>
    <row r="362" spans="17:19">
      <c r="Q362" s="181" t="s">
        <v>2624</v>
      </c>
      <c r="R362" s="50" t="s">
        <v>44</v>
      </c>
      <c r="S362" s="50" t="s">
        <v>83</v>
      </c>
    </row>
    <row r="363" spans="17:19">
      <c r="Q363" s="181" t="s">
        <v>2625</v>
      </c>
      <c r="R363" s="50" t="s">
        <v>44</v>
      </c>
      <c r="S363" s="50" t="s">
        <v>83</v>
      </c>
    </row>
    <row r="364" spans="17:19">
      <c r="Q364" s="181" t="s">
        <v>2626</v>
      </c>
      <c r="R364" s="50" t="s">
        <v>44</v>
      </c>
      <c r="S364" s="50" t="s">
        <v>83</v>
      </c>
    </row>
    <row r="365" spans="17:19">
      <c r="Q365" s="181" t="s">
        <v>2627</v>
      </c>
      <c r="R365" s="50" t="s">
        <v>44</v>
      </c>
      <c r="S365" s="50" t="s">
        <v>83</v>
      </c>
    </row>
    <row r="366" spans="17:19">
      <c r="Q366" s="181" t="s">
        <v>2628</v>
      </c>
      <c r="R366" s="50" t="s">
        <v>44</v>
      </c>
      <c r="S366" s="50" t="s">
        <v>83</v>
      </c>
    </row>
    <row r="367" spans="17:19">
      <c r="Q367" s="181" t="s">
        <v>2629</v>
      </c>
      <c r="R367" s="50" t="s">
        <v>44</v>
      </c>
      <c r="S367" s="50" t="s">
        <v>83</v>
      </c>
    </row>
    <row r="368" spans="17:19">
      <c r="Q368" s="181" t="s">
        <v>2630</v>
      </c>
      <c r="R368" s="50" t="s">
        <v>44</v>
      </c>
      <c r="S368" s="50" t="s">
        <v>83</v>
      </c>
    </row>
    <row r="369" spans="17:19">
      <c r="Q369" s="181" t="s">
        <v>2631</v>
      </c>
      <c r="R369" s="50" t="s">
        <v>44</v>
      </c>
      <c r="S369" s="50" t="s">
        <v>83</v>
      </c>
    </row>
    <row r="370" spans="17:19">
      <c r="Q370" s="181" t="s">
        <v>2632</v>
      </c>
      <c r="R370" s="50" t="s">
        <v>44</v>
      </c>
      <c r="S370" s="50" t="s">
        <v>83</v>
      </c>
    </row>
    <row r="371" spans="17:19">
      <c r="Q371" s="181" t="s">
        <v>2633</v>
      </c>
      <c r="R371" s="50" t="s">
        <v>44</v>
      </c>
      <c r="S371" s="50" t="s">
        <v>83</v>
      </c>
    </row>
    <row r="372" spans="17:19">
      <c r="Q372" s="181" t="s">
        <v>2634</v>
      </c>
      <c r="R372" s="50" t="s">
        <v>44</v>
      </c>
      <c r="S372" s="50" t="s">
        <v>83</v>
      </c>
    </row>
    <row r="373" spans="17:19">
      <c r="Q373" s="181" t="s">
        <v>2635</v>
      </c>
      <c r="R373" s="50" t="s">
        <v>44</v>
      </c>
      <c r="S373" s="50" t="s">
        <v>83</v>
      </c>
    </row>
    <row r="374" spans="17:19">
      <c r="Q374" s="181" t="s">
        <v>2636</v>
      </c>
      <c r="R374" s="50" t="s">
        <v>44</v>
      </c>
      <c r="S374" s="50" t="s">
        <v>83</v>
      </c>
    </row>
    <row r="375" spans="17:19">
      <c r="Q375" s="181" t="s">
        <v>2637</v>
      </c>
      <c r="R375" s="50" t="s">
        <v>44</v>
      </c>
      <c r="S375" s="50" t="s">
        <v>83</v>
      </c>
    </row>
    <row r="376" spans="17:19">
      <c r="Q376" s="181" t="s">
        <v>2638</v>
      </c>
      <c r="R376" s="50" t="s">
        <v>44</v>
      </c>
      <c r="S376" s="50" t="s">
        <v>83</v>
      </c>
    </row>
    <row r="377" spans="17:19">
      <c r="Q377" s="181" t="s">
        <v>2639</v>
      </c>
      <c r="R377" s="50" t="s">
        <v>44</v>
      </c>
      <c r="S377" s="50" t="s">
        <v>83</v>
      </c>
    </row>
    <row r="378" spans="17:19">
      <c r="Q378" s="181" t="s">
        <v>2640</v>
      </c>
      <c r="R378" s="50" t="s">
        <v>44</v>
      </c>
      <c r="S378" s="50" t="s">
        <v>83</v>
      </c>
    </row>
    <row r="379" spans="17:19">
      <c r="Q379" s="181" t="s">
        <v>2641</v>
      </c>
      <c r="R379" s="50" t="s">
        <v>44</v>
      </c>
      <c r="S379" s="50" t="s">
        <v>83</v>
      </c>
    </row>
    <row r="380" spans="17:19">
      <c r="Q380" s="181" t="s">
        <v>2642</v>
      </c>
      <c r="R380" s="50" t="s">
        <v>44</v>
      </c>
      <c r="S380" s="50" t="s">
        <v>83</v>
      </c>
    </row>
    <row r="381" spans="17:19">
      <c r="Q381" s="181" t="s">
        <v>2643</v>
      </c>
      <c r="R381" s="50" t="s">
        <v>44</v>
      </c>
      <c r="S381" s="50" t="s">
        <v>83</v>
      </c>
    </row>
    <row r="382" spans="17:19">
      <c r="Q382" s="181" t="s">
        <v>2644</v>
      </c>
      <c r="R382" s="50" t="s">
        <v>44</v>
      </c>
      <c r="S382" s="50" t="s">
        <v>83</v>
      </c>
    </row>
    <row r="383" spans="17:19">
      <c r="Q383" s="181" t="s">
        <v>2645</v>
      </c>
      <c r="R383" s="50" t="s">
        <v>44</v>
      </c>
      <c r="S383" s="50" t="s">
        <v>83</v>
      </c>
    </row>
    <row r="384" spans="17:19">
      <c r="Q384" s="181" t="s">
        <v>2646</v>
      </c>
      <c r="R384" s="50" t="s">
        <v>44</v>
      </c>
      <c r="S384" s="50" t="s">
        <v>83</v>
      </c>
    </row>
    <row r="385" spans="17:19">
      <c r="Q385" s="181" t="s">
        <v>2647</v>
      </c>
      <c r="R385" s="50" t="s">
        <v>44</v>
      </c>
      <c r="S385" s="50" t="s">
        <v>83</v>
      </c>
    </row>
    <row r="386" spans="17:19">
      <c r="Q386" s="181" t="s">
        <v>2648</v>
      </c>
      <c r="R386" s="50" t="s">
        <v>44</v>
      </c>
      <c r="S386" s="50" t="s">
        <v>83</v>
      </c>
    </row>
    <row r="387" spans="17:19">
      <c r="Q387" s="181" t="s">
        <v>2649</v>
      </c>
      <c r="R387" s="50" t="s">
        <v>44</v>
      </c>
      <c r="S387" s="50" t="s">
        <v>83</v>
      </c>
    </row>
    <row r="388" spans="17:19">
      <c r="Q388" s="181" t="s">
        <v>2650</v>
      </c>
      <c r="R388" s="50" t="s">
        <v>44</v>
      </c>
      <c r="S388" s="50" t="s">
        <v>83</v>
      </c>
    </row>
    <row r="389" spans="17:19">
      <c r="Q389" s="181" t="s">
        <v>2651</v>
      </c>
      <c r="R389" s="50" t="s">
        <v>44</v>
      </c>
      <c r="S389" s="50" t="s">
        <v>83</v>
      </c>
    </row>
    <row r="390" spans="17:19">
      <c r="Q390" s="181" t="s">
        <v>2652</v>
      </c>
      <c r="R390" s="50" t="s">
        <v>44</v>
      </c>
      <c r="S390" s="50" t="s">
        <v>83</v>
      </c>
    </row>
    <row r="391" spans="17:19">
      <c r="Q391" s="181" t="s">
        <v>2653</v>
      </c>
      <c r="R391" s="50" t="s">
        <v>44</v>
      </c>
      <c r="S391" s="50" t="s">
        <v>83</v>
      </c>
    </row>
    <row r="392" spans="17:19">
      <c r="Q392" s="181" t="s">
        <v>2654</v>
      </c>
      <c r="R392" s="50" t="s">
        <v>44</v>
      </c>
      <c r="S392" s="50" t="s">
        <v>83</v>
      </c>
    </row>
    <row r="393" spans="17:19">
      <c r="Q393" s="181" t="s">
        <v>2655</v>
      </c>
      <c r="R393" s="50" t="s">
        <v>44</v>
      </c>
      <c r="S393" s="50" t="s">
        <v>83</v>
      </c>
    </row>
    <row r="394" spans="17:19">
      <c r="Q394" s="181" t="s">
        <v>2656</v>
      </c>
      <c r="R394" s="50" t="s">
        <v>44</v>
      </c>
      <c r="S394" s="50" t="s">
        <v>83</v>
      </c>
    </row>
    <row r="395" spans="17:19">
      <c r="Q395" s="181" t="s">
        <v>2657</v>
      </c>
      <c r="R395" s="50" t="s">
        <v>44</v>
      </c>
      <c r="S395" s="50" t="s">
        <v>83</v>
      </c>
    </row>
    <row r="396" spans="17:19">
      <c r="Q396" s="181" t="s">
        <v>2658</v>
      </c>
      <c r="R396" s="50" t="s">
        <v>44</v>
      </c>
      <c r="S396" s="50" t="s">
        <v>83</v>
      </c>
    </row>
    <row r="397" spans="17:19">
      <c r="Q397" s="181" t="s">
        <v>2659</v>
      </c>
      <c r="R397" s="50" t="s">
        <v>44</v>
      </c>
      <c r="S397" s="50" t="s">
        <v>83</v>
      </c>
    </row>
    <row r="398" spans="17:19">
      <c r="Q398" s="181" t="s">
        <v>2660</v>
      </c>
      <c r="R398" s="50" t="s">
        <v>44</v>
      </c>
      <c r="S398" s="50" t="s">
        <v>83</v>
      </c>
    </row>
    <row r="399" spans="17:19">
      <c r="Q399" s="181" t="s">
        <v>2661</v>
      </c>
      <c r="R399" s="50" t="s">
        <v>44</v>
      </c>
      <c r="S399" s="50" t="s">
        <v>83</v>
      </c>
    </row>
    <row r="400" spans="17:19">
      <c r="Q400" s="181" t="s">
        <v>2662</v>
      </c>
      <c r="R400" s="50" t="s">
        <v>44</v>
      </c>
      <c r="S400" s="50" t="s">
        <v>83</v>
      </c>
    </row>
    <row r="401" spans="17:19">
      <c r="Q401" s="181" t="s">
        <v>2663</v>
      </c>
      <c r="R401" s="50" t="s">
        <v>44</v>
      </c>
      <c r="S401" s="50" t="s">
        <v>83</v>
      </c>
    </row>
    <row r="402" spans="17:19">
      <c r="Q402" s="181" t="s">
        <v>2664</v>
      </c>
      <c r="R402" s="50" t="s">
        <v>44</v>
      </c>
      <c r="S402" s="50" t="s">
        <v>83</v>
      </c>
    </row>
    <row r="403" spans="17:19">
      <c r="Q403" s="181" t="s">
        <v>2665</v>
      </c>
      <c r="R403" s="50" t="s">
        <v>44</v>
      </c>
      <c r="S403" s="50" t="s">
        <v>83</v>
      </c>
    </row>
    <row r="404" spans="17:19">
      <c r="Q404" s="181" t="s">
        <v>2666</v>
      </c>
      <c r="R404" s="50" t="s">
        <v>44</v>
      </c>
      <c r="S404" s="50" t="s">
        <v>83</v>
      </c>
    </row>
    <row r="405" spans="17:19">
      <c r="Q405" s="181" t="s">
        <v>2667</v>
      </c>
      <c r="R405" s="50" t="s">
        <v>44</v>
      </c>
      <c r="S405" s="50" t="s">
        <v>83</v>
      </c>
    </row>
    <row r="406" spans="17:19">
      <c r="Q406" s="181" t="s">
        <v>2668</v>
      </c>
      <c r="R406" s="50" t="s">
        <v>44</v>
      </c>
      <c r="S406" s="50" t="s">
        <v>83</v>
      </c>
    </row>
    <row r="407" spans="17:19">
      <c r="Q407" s="181" t="s">
        <v>2669</v>
      </c>
      <c r="R407" s="50" t="s">
        <v>44</v>
      </c>
      <c r="S407" s="50" t="s">
        <v>83</v>
      </c>
    </row>
    <row r="408" spans="17:19">
      <c r="Q408" s="181" t="s">
        <v>2670</v>
      </c>
      <c r="R408" s="50" t="s">
        <v>44</v>
      </c>
      <c r="S408" s="50" t="s">
        <v>83</v>
      </c>
    </row>
    <row r="409" spans="17:19">
      <c r="Q409" s="181" t="s">
        <v>2671</v>
      </c>
      <c r="R409" s="50" t="s">
        <v>44</v>
      </c>
      <c r="S409" s="50" t="s">
        <v>83</v>
      </c>
    </row>
    <row r="410" spans="17:19">
      <c r="Q410" s="181" t="s">
        <v>2672</v>
      </c>
      <c r="R410" s="50" t="s">
        <v>44</v>
      </c>
      <c r="S410" s="50" t="s">
        <v>83</v>
      </c>
    </row>
    <row r="411" spans="17:19">
      <c r="Q411" s="181" t="s">
        <v>2673</v>
      </c>
      <c r="R411" s="50" t="s">
        <v>44</v>
      </c>
      <c r="S411" s="50" t="s">
        <v>83</v>
      </c>
    </row>
    <row r="412" spans="17:19">
      <c r="Q412" s="181" t="s">
        <v>2674</v>
      </c>
      <c r="R412" s="50" t="s">
        <v>44</v>
      </c>
      <c r="S412" s="50" t="s">
        <v>83</v>
      </c>
    </row>
    <row r="413" spans="17:19">
      <c r="Q413" s="181" t="s">
        <v>2675</v>
      </c>
      <c r="R413" s="50" t="s">
        <v>44</v>
      </c>
      <c r="S413" s="50" t="s">
        <v>83</v>
      </c>
    </row>
    <row r="414" spans="17:19">
      <c r="Q414" s="181" t="s">
        <v>2676</v>
      </c>
      <c r="R414" s="50" t="s">
        <v>44</v>
      </c>
      <c r="S414" s="50" t="s">
        <v>83</v>
      </c>
    </row>
    <row r="415" spans="17:19">
      <c r="Q415" s="181" t="s">
        <v>2677</v>
      </c>
      <c r="R415" s="50" t="s">
        <v>44</v>
      </c>
      <c r="S415" s="50" t="s">
        <v>83</v>
      </c>
    </row>
    <row r="416" spans="17:19">
      <c r="Q416" s="181" t="s">
        <v>2678</v>
      </c>
      <c r="R416" s="50" t="s">
        <v>44</v>
      </c>
      <c r="S416" s="50" t="s">
        <v>83</v>
      </c>
    </row>
    <row r="417" spans="17:19">
      <c r="Q417" s="181" t="s">
        <v>2679</v>
      </c>
      <c r="R417" s="50" t="s">
        <v>44</v>
      </c>
      <c r="S417" s="50" t="s">
        <v>83</v>
      </c>
    </row>
    <row r="418" spans="17:19">
      <c r="Q418" s="181" t="s">
        <v>2680</v>
      </c>
      <c r="R418" s="50" t="s">
        <v>44</v>
      </c>
      <c r="S418" s="50" t="s">
        <v>83</v>
      </c>
    </row>
    <row r="419" spans="17:19">
      <c r="Q419" s="181" t="s">
        <v>2681</v>
      </c>
      <c r="R419" s="50" t="s">
        <v>44</v>
      </c>
      <c r="S419" s="50" t="s">
        <v>83</v>
      </c>
    </row>
    <row r="420" spans="17:19">
      <c r="Q420" s="181" t="s">
        <v>2682</v>
      </c>
      <c r="R420" s="50" t="s">
        <v>44</v>
      </c>
      <c r="S420" s="50" t="s">
        <v>83</v>
      </c>
    </row>
    <row r="421" spans="17:19">
      <c r="Q421" s="181" t="s">
        <v>2683</v>
      </c>
      <c r="R421" s="50" t="s">
        <v>44</v>
      </c>
      <c r="S421" s="50" t="s">
        <v>83</v>
      </c>
    </row>
    <row r="422" spans="17:19">
      <c r="Q422" s="181" t="s">
        <v>2684</v>
      </c>
      <c r="R422" s="50" t="s">
        <v>44</v>
      </c>
      <c r="S422" s="50" t="s">
        <v>83</v>
      </c>
    </row>
    <row r="423" spans="17:19">
      <c r="Q423" s="181" t="s">
        <v>2685</v>
      </c>
      <c r="R423" s="50" t="s">
        <v>44</v>
      </c>
      <c r="S423" s="50" t="s">
        <v>83</v>
      </c>
    </row>
    <row r="424" spans="17:19">
      <c r="Q424" s="181" t="s">
        <v>2686</v>
      </c>
      <c r="R424" s="50" t="s">
        <v>44</v>
      </c>
      <c r="S424" s="50" t="s">
        <v>83</v>
      </c>
    </row>
    <row r="425" spans="17:19">
      <c r="Q425" s="181" t="s">
        <v>2687</v>
      </c>
      <c r="R425" s="50" t="s">
        <v>44</v>
      </c>
      <c r="S425" s="50" t="s">
        <v>83</v>
      </c>
    </row>
    <row r="426" spans="17:19">
      <c r="Q426" s="181" t="s">
        <v>2688</v>
      </c>
      <c r="R426" s="50" t="s">
        <v>44</v>
      </c>
      <c r="S426" s="50" t="s">
        <v>83</v>
      </c>
    </row>
    <row r="427" spans="17:19">
      <c r="Q427" s="181" t="s">
        <v>2689</v>
      </c>
      <c r="R427" s="50" t="s">
        <v>44</v>
      </c>
      <c r="S427" s="50" t="s">
        <v>83</v>
      </c>
    </row>
    <row r="428" spans="17:19">
      <c r="Q428" s="181" t="s">
        <v>2690</v>
      </c>
      <c r="R428" s="50" t="s">
        <v>44</v>
      </c>
      <c r="S428" s="50" t="s">
        <v>83</v>
      </c>
    </row>
    <row r="429" spans="17:19">
      <c r="Q429" s="181" t="s">
        <v>2691</v>
      </c>
      <c r="R429" s="50" t="s">
        <v>44</v>
      </c>
      <c r="S429" s="50" t="s">
        <v>83</v>
      </c>
    </row>
    <row r="430" spans="17:19">
      <c r="Q430" s="181" t="s">
        <v>2692</v>
      </c>
      <c r="R430" s="50" t="s">
        <v>44</v>
      </c>
      <c r="S430" s="50" t="s">
        <v>83</v>
      </c>
    </row>
    <row r="431" spans="17:19">
      <c r="Q431" s="181" t="s">
        <v>2693</v>
      </c>
      <c r="R431" s="50" t="s">
        <v>44</v>
      </c>
      <c r="S431" s="50" t="s">
        <v>83</v>
      </c>
    </row>
    <row r="432" spans="17:19">
      <c r="Q432" s="181" t="s">
        <v>2694</v>
      </c>
      <c r="R432" s="50" t="s">
        <v>44</v>
      </c>
      <c r="S432" s="50" t="s">
        <v>83</v>
      </c>
    </row>
    <row r="433" spans="17:19">
      <c r="Q433" s="181" t="s">
        <v>2695</v>
      </c>
      <c r="R433" s="50" t="s">
        <v>44</v>
      </c>
      <c r="S433" s="50" t="s">
        <v>83</v>
      </c>
    </row>
    <row r="434" spans="17:19">
      <c r="Q434" s="181" t="s">
        <v>2696</v>
      </c>
      <c r="R434" s="50" t="s">
        <v>44</v>
      </c>
      <c r="S434" s="50" t="s">
        <v>83</v>
      </c>
    </row>
    <row r="435" spans="17:19">
      <c r="Q435" s="181" t="s">
        <v>2697</v>
      </c>
      <c r="R435" s="50" t="s">
        <v>44</v>
      </c>
      <c r="S435" s="50" t="s">
        <v>83</v>
      </c>
    </row>
    <row r="436" spans="17:19">
      <c r="Q436" s="181" t="s">
        <v>2698</v>
      </c>
      <c r="R436" s="50" t="s">
        <v>44</v>
      </c>
      <c r="S436" s="50" t="s">
        <v>83</v>
      </c>
    </row>
    <row r="437" spans="17:19">
      <c r="Q437" s="181" t="s">
        <v>2699</v>
      </c>
      <c r="R437" s="50" t="s">
        <v>44</v>
      </c>
      <c r="S437" s="50" t="s">
        <v>83</v>
      </c>
    </row>
    <row r="438" spans="17:19">
      <c r="Q438" s="181" t="s">
        <v>2700</v>
      </c>
      <c r="R438" s="50" t="s">
        <v>44</v>
      </c>
      <c r="S438" s="50" t="s">
        <v>83</v>
      </c>
    </row>
    <row r="439" spans="17:19">
      <c r="Q439" s="181" t="s">
        <v>2701</v>
      </c>
      <c r="R439" s="50" t="s">
        <v>44</v>
      </c>
      <c r="S439" s="50" t="s">
        <v>83</v>
      </c>
    </row>
    <row r="440" spans="17:19">
      <c r="Q440" s="181" t="s">
        <v>2702</v>
      </c>
      <c r="R440" s="50" t="s">
        <v>44</v>
      </c>
      <c r="S440" s="50" t="s">
        <v>83</v>
      </c>
    </row>
    <row r="441" spans="17:19">
      <c r="Q441" s="181" t="s">
        <v>2703</v>
      </c>
      <c r="R441" s="50" t="s">
        <v>44</v>
      </c>
      <c r="S441" s="50" t="s">
        <v>83</v>
      </c>
    </row>
    <row r="442" spans="17:19">
      <c r="Q442" s="181" t="s">
        <v>2704</v>
      </c>
      <c r="R442" s="50" t="s">
        <v>44</v>
      </c>
      <c r="S442" s="50" t="s">
        <v>83</v>
      </c>
    </row>
    <row r="443" spans="17:19">
      <c r="Q443" s="181" t="s">
        <v>2705</v>
      </c>
      <c r="R443" s="50" t="s">
        <v>44</v>
      </c>
      <c r="S443" s="50" t="s">
        <v>83</v>
      </c>
    </row>
    <row r="444" spans="17:19">
      <c r="Q444" s="181" t="s">
        <v>2706</v>
      </c>
      <c r="R444" s="50" t="s">
        <v>44</v>
      </c>
      <c r="S444" s="50" t="s">
        <v>83</v>
      </c>
    </row>
    <row r="445" spans="17:19">
      <c r="Q445" s="181" t="s">
        <v>2707</v>
      </c>
      <c r="R445" s="50" t="s">
        <v>44</v>
      </c>
      <c r="S445" s="50" t="s">
        <v>83</v>
      </c>
    </row>
    <row r="446" spans="17:19">
      <c r="Q446" s="181" t="s">
        <v>2708</v>
      </c>
      <c r="R446" s="50" t="s">
        <v>44</v>
      </c>
      <c r="S446" s="50" t="s">
        <v>83</v>
      </c>
    </row>
    <row r="447" spans="17:19">
      <c r="Q447" s="181" t="s">
        <v>2709</v>
      </c>
      <c r="R447" s="50" t="s">
        <v>44</v>
      </c>
      <c r="S447" s="50" t="s">
        <v>83</v>
      </c>
    </row>
    <row r="448" spans="17:19">
      <c r="Q448" s="181" t="s">
        <v>2710</v>
      </c>
      <c r="R448" s="50" t="s">
        <v>44</v>
      </c>
      <c r="S448" s="50" t="s">
        <v>83</v>
      </c>
    </row>
    <row r="449" spans="17:19">
      <c r="Q449" s="181" t="s">
        <v>2711</v>
      </c>
      <c r="R449" s="50" t="s">
        <v>44</v>
      </c>
      <c r="S449" s="50" t="s">
        <v>83</v>
      </c>
    </row>
    <row r="450" spans="17:19">
      <c r="Q450" s="181" t="s">
        <v>2712</v>
      </c>
      <c r="R450" s="50" t="s">
        <v>44</v>
      </c>
      <c r="S450" s="50" t="s">
        <v>83</v>
      </c>
    </row>
    <row r="451" spans="17:19">
      <c r="Q451" s="181" t="s">
        <v>2713</v>
      </c>
      <c r="R451" s="50" t="s">
        <v>44</v>
      </c>
      <c r="S451" s="50" t="s">
        <v>83</v>
      </c>
    </row>
    <row r="452" spans="17:19">
      <c r="Q452" s="181" t="s">
        <v>2714</v>
      </c>
      <c r="R452" s="50" t="s">
        <v>44</v>
      </c>
      <c r="S452" s="50" t="s">
        <v>83</v>
      </c>
    </row>
    <row r="453" spans="17:19">
      <c r="Q453" s="181" t="s">
        <v>2715</v>
      </c>
      <c r="R453" s="50" t="s">
        <v>44</v>
      </c>
      <c r="S453" s="50" t="s">
        <v>83</v>
      </c>
    </row>
    <row r="454" spans="17:19">
      <c r="Q454" s="181" t="s">
        <v>2716</v>
      </c>
      <c r="R454" s="50" t="s">
        <v>44</v>
      </c>
      <c r="S454" s="50" t="s">
        <v>83</v>
      </c>
    </row>
    <row r="455" spans="17:19">
      <c r="Q455" s="181" t="s">
        <v>2717</v>
      </c>
      <c r="R455" s="50" t="s">
        <v>44</v>
      </c>
      <c r="S455" s="50" t="s">
        <v>83</v>
      </c>
    </row>
    <row r="456" spans="17:19">
      <c r="Q456" s="181" t="s">
        <v>2718</v>
      </c>
      <c r="R456" s="50" t="s">
        <v>44</v>
      </c>
      <c r="S456" s="50" t="s">
        <v>83</v>
      </c>
    </row>
    <row r="457" spans="17:19">
      <c r="Q457" s="181" t="s">
        <v>2719</v>
      </c>
      <c r="R457" s="50" t="s">
        <v>44</v>
      </c>
      <c r="S457" s="50" t="s">
        <v>83</v>
      </c>
    </row>
    <row r="458" spans="17:19">
      <c r="Q458" s="181" t="s">
        <v>2720</v>
      </c>
      <c r="R458" s="50" t="s">
        <v>44</v>
      </c>
      <c r="S458" s="50" t="s">
        <v>83</v>
      </c>
    </row>
    <row r="459" spans="17:19">
      <c r="Q459" s="181" t="s">
        <v>2721</v>
      </c>
      <c r="R459" s="50" t="s">
        <v>44</v>
      </c>
      <c r="S459" s="50" t="s">
        <v>83</v>
      </c>
    </row>
    <row r="460" spans="17:19">
      <c r="Q460" s="181" t="s">
        <v>2722</v>
      </c>
      <c r="R460" s="50" t="s">
        <v>44</v>
      </c>
      <c r="S460" s="50" t="s">
        <v>83</v>
      </c>
    </row>
    <row r="461" spans="17:19">
      <c r="Q461" s="181" t="s">
        <v>2723</v>
      </c>
      <c r="R461" s="50" t="s">
        <v>44</v>
      </c>
      <c r="S461" s="50" t="s">
        <v>83</v>
      </c>
    </row>
    <row r="462" spans="17:19">
      <c r="Q462" s="181" t="s">
        <v>2724</v>
      </c>
      <c r="R462" s="50" t="s">
        <v>44</v>
      </c>
      <c r="S462" s="50" t="s">
        <v>83</v>
      </c>
    </row>
    <row r="463" spans="17:19">
      <c r="Q463" s="181" t="s">
        <v>2725</v>
      </c>
      <c r="R463" s="50" t="s">
        <v>44</v>
      </c>
      <c r="S463" s="50" t="s">
        <v>83</v>
      </c>
    </row>
    <row r="464" spans="17:19">
      <c r="Q464" s="181" t="s">
        <v>2726</v>
      </c>
      <c r="R464" s="50" t="s">
        <v>44</v>
      </c>
      <c r="S464" s="50" t="s">
        <v>83</v>
      </c>
    </row>
    <row r="465" spans="17:19">
      <c r="Q465" s="181" t="s">
        <v>2727</v>
      </c>
      <c r="R465" s="50" t="s">
        <v>44</v>
      </c>
      <c r="S465" s="50" t="s">
        <v>83</v>
      </c>
    </row>
    <row r="466" spans="17:19">
      <c r="Q466" s="181" t="s">
        <v>2728</v>
      </c>
      <c r="R466" s="50" t="s">
        <v>44</v>
      </c>
      <c r="S466" s="50" t="s">
        <v>83</v>
      </c>
    </row>
    <row r="467" spans="17:19">
      <c r="Q467" s="181" t="s">
        <v>2729</v>
      </c>
      <c r="R467" s="50" t="s">
        <v>44</v>
      </c>
      <c r="S467" s="50" t="s">
        <v>83</v>
      </c>
    </row>
    <row r="468" spans="17:19">
      <c r="Q468" s="181" t="s">
        <v>2730</v>
      </c>
      <c r="R468" s="50" t="s">
        <v>44</v>
      </c>
      <c r="S468" s="50" t="s">
        <v>83</v>
      </c>
    </row>
    <row r="469" spans="17:19">
      <c r="Q469" s="181" t="s">
        <v>2731</v>
      </c>
      <c r="R469" s="50" t="s">
        <v>44</v>
      </c>
      <c r="S469" s="50" t="s">
        <v>83</v>
      </c>
    </row>
    <row r="470" spans="17:19">
      <c r="Q470" s="181" t="s">
        <v>2732</v>
      </c>
      <c r="R470" s="50" t="s">
        <v>44</v>
      </c>
      <c r="S470" s="50" t="s">
        <v>83</v>
      </c>
    </row>
    <row r="471" spans="17:19">
      <c r="Q471" s="181" t="s">
        <v>2733</v>
      </c>
      <c r="R471" s="50" t="s">
        <v>44</v>
      </c>
      <c r="S471" s="50" t="s">
        <v>83</v>
      </c>
    </row>
    <row r="472" spans="17:19">
      <c r="Q472" s="181" t="s">
        <v>2734</v>
      </c>
      <c r="R472" s="50" t="s">
        <v>44</v>
      </c>
      <c r="S472" s="50" t="s">
        <v>83</v>
      </c>
    </row>
    <row r="473" spans="17:19">
      <c r="Q473" s="181" t="s">
        <v>2735</v>
      </c>
      <c r="R473" s="50" t="s">
        <v>44</v>
      </c>
      <c r="S473" s="50" t="s">
        <v>83</v>
      </c>
    </row>
    <row r="474" spans="17:19">
      <c r="Q474" s="181" t="s">
        <v>2736</v>
      </c>
      <c r="R474" s="50" t="s">
        <v>44</v>
      </c>
      <c r="S474" s="50" t="s">
        <v>83</v>
      </c>
    </row>
    <row r="475" spans="17:19">
      <c r="Q475" s="181" t="s">
        <v>2737</v>
      </c>
      <c r="R475" s="50" t="s">
        <v>44</v>
      </c>
      <c r="S475" s="50" t="s">
        <v>83</v>
      </c>
    </row>
    <row r="476" spans="17:19">
      <c r="Q476" s="181" t="s">
        <v>2738</v>
      </c>
      <c r="R476" s="50" t="s">
        <v>44</v>
      </c>
      <c r="S476" s="50" t="s">
        <v>83</v>
      </c>
    </row>
    <row r="477" spans="17:19">
      <c r="Q477" s="181" t="s">
        <v>2739</v>
      </c>
      <c r="R477" s="50" t="s">
        <v>44</v>
      </c>
      <c r="S477" s="50" t="s">
        <v>83</v>
      </c>
    </row>
    <row r="478" spans="17:19">
      <c r="Q478" s="181" t="s">
        <v>2740</v>
      </c>
      <c r="R478" s="50" t="s">
        <v>44</v>
      </c>
      <c r="S478" s="50" t="s">
        <v>83</v>
      </c>
    </row>
    <row r="479" spans="17:19">
      <c r="Q479" s="181" t="s">
        <v>2741</v>
      </c>
      <c r="R479" s="50" t="s">
        <v>44</v>
      </c>
      <c r="S479" s="50" t="s">
        <v>83</v>
      </c>
    </row>
    <row r="480" spans="17:19">
      <c r="Q480" s="181" t="s">
        <v>2742</v>
      </c>
      <c r="R480" s="50" t="s">
        <v>44</v>
      </c>
      <c r="S480" s="50" t="s">
        <v>83</v>
      </c>
    </row>
    <row r="481" spans="17:19">
      <c r="Q481" s="181" t="s">
        <v>2743</v>
      </c>
      <c r="R481" s="50" t="s">
        <v>44</v>
      </c>
      <c r="S481" s="50" t="s">
        <v>83</v>
      </c>
    </row>
    <row r="482" spans="17:19">
      <c r="Q482" s="181" t="s">
        <v>2744</v>
      </c>
      <c r="R482" s="50" t="s">
        <v>44</v>
      </c>
      <c r="S482" s="50" t="s">
        <v>83</v>
      </c>
    </row>
    <row r="483" spans="17:19">
      <c r="Q483" s="181" t="s">
        <v>2745</v>
      </c>
      <c r="R483" s="50" t="s">
        <v>44</v>
      </c>
      <c r="S483" s="50" t="s">
        <v>83</v>
      </c>
    </row>
    <row r="484" spans="17:19">
      <c r="Q484" s="181" t="s">
        <v>2746</v>
      </c>
      <c r="R484" s="50" t="s">
        <v>44</v>
      </c>
      <c r="S484" s="50" t="s">
        <v>83</v>
      </c>
    </row>
    <row r="485" spans="17:19">
      <c r="Q485" s="181" t="s">
        <v>2747</v>
      </c>
      <c r="R485" s="50" t="s">
        <v>44</v>
      </c>
      <c r="S485" s="50" t="s">
        <v>83</v>
      </c>
    </row>
    <row r="486" spans="17:19">
      <c r="Q486" s="181" t="s">
        <v>2748</v>
      </c>
      <c r="R486" s="50" t="s">
        <v>44</v>
      </c>
      <c r="S486" s="50" t="s">
        <v>83</v>
      </c>
    </row>
    <row r="487" spans="17:19">
      <c r="Q487" s="181" t="s">
        <v>2749</v>
      </c>
      <c r="R487" s="50" t="s">
        <v>44</v>
      </c>
      <c r="S487" s="50" t="s">
        <v>83</v>
      </c>
    </row>
    <row r="488" spans="17:19">
      <c r="Q488" s="181" t="s">
        <v>2750</v>
      </c>
      <c r="R488" s="50" t="s">
        <v>44</v>
      </c>
      <c r="S488" s="50" t="s">
        <v>83</v>
      </c>
    </row>
    <row r="489" spans="17:19">
      <c r="Q489" s="181" t="s">
        <v>2751</v>
      </c>
      <c r="R489" s="50" t="s">
        <v>44</v>
      </c>
      <c r="S489" s="50" t="s">
        <v>83</v>
      </c>
    </row>
    <row r="490" spans="17:19">
      <c r="Q490" s="181" t="s">
        <v>2752</v>
      </c>
      <c r="R490" s="50" t="s">
        <v>44</v>
      </c>
      <c r="S490" s="50" t="s">
        <v>83</v>
      </c>
    </row>
    <row r="491" spans="17:19">
      <c r="Q491" s="181" t="s">
        <v>2753</v>
      </c>
      <c r="R491" s="50" t="s">
        <v>44</v>
      </c>
      <c r="S491" s="50" t="s">
        <v>83</v>
      </c>
    </row>
    <row r="492" spans="17:19">
      <c r="Q492" s="181" t="s">
        <v>2754</v>
      </c>
      <c r="R492" s="50" t="s">
        <v>44</v>
      </c>
      <c r="S492" s="50" t="s">
        <v>83</v>
      </c>
    </row>
    <row r="493" spans="17:19">
      <c r="Q493" s="181" t="s">
        <v>2755</v>
      </c>
      <c r="R493" s="50" t="s">
        <v>44</v>
      </c>
      <c r="S493" s="50" t="s">
        <v>83</v>
      </c>
    </row>
    <row r="494" spans="17:19">
      <c r="Q494" s="181" t="s">
        <v>2756</v>
      </c>
      <c r="R494" s="50" t="s">
        <v>44</v>
      </c>
      <c r="S494" s="50" t="s">
        <v>83</v>
      </c>
    </row>
    <row r="495" spans="17:19">
      <c r="Q495" s="181" t="s">
        <v>2757</v>
      </c>
      <c r="R495" s="50" t="s">
        <v>44</v>
      </c>
      <c r="S495" s="50" t="s">
        <v>83</v>
      </c>
    </row>
    <row r="496" spans="17:19">
      <c r="Q496" s="181" t="s">
        <v>2758</v>
      </c>
      <c r="R496" s="50" t="s">
        <v>44</v>
      </c>
      <c r="S496" s="50" t="s">
        <v>83</v>
      </c>
    </row>
    <row r="497" spans="17:19">
      <c r="Q497" s="181" t="s">
        <v>2759</v>
      </c>
      <c r="R497" s="50" t="s">
        <v>44</v>
      </c>
      <c r="S497" s="50" t="s">
        <v>83</v>
      </c>
    </row>
    <row r="498" spans="17:19">
      <c r="Q498" s="181" t="s">
        <v>2760</v>
      </c>
      <c r="R498" s="50" t="s">
        <v>44</v>
      </c>
      <c r="S498" s="50" t="s">
        <v>83</v>
      </c>
    </row>
    <row r="499" spans="17:19">
      <c r="Q499" s="181" t="s">
        <v>2761</v>
      </c>
      <c r="R499" s="50" t="s">
        <v>44</v>
      </c>
      <c r="S499" s="50" t="s">
        <v>83</v>
      </c>
    </row>
    <row r="500" spans="17:19">
      <c r="Q500" s="181" t="s">
        <v>2762</v>
      </c>
      <c r="R500" s="50" t="s">
        <v>44</v>
      </c>
      <c r="S500" s="50" t="s">
        <v>83</v>
      </c>
    </row>
    <row r="501" spans="17:19">
      <c r="Q501" s="181" t="s">
        <v>2763</v>
      </c>
      <c r="R501" s="50" t="s">
        <v>44</v>
      </c>
      <c r="S501" s="50" t="s">
        <v>83</v>
      </c>
    </row>
    <row r="502" spans="17:19">
      <c r="Q502" s="181" t="s">
        <v>2764</v>
      </c>
      <c r="R502" s="50" t="s">
        <v>44</v>
      </c>
      <c r="S502" s="50" t="s">
        <v>83</v>
      </c>
    </row>
    <row r="503" spans="17:19">
      <c r="Q503" s="181" t="s">
        <v>2765</v>
      </c>
      <c r="R503" s="50" t="s">
        <v>44</v>
      </c>
      <c r="S503" s="50" t="s">
        <v>83</v>
      </c>
    </row>
    <row r="504" spans="17:19">
      <c r="Q504" s="181" t="s">
        <v>2766</v>
      </c>
      <c r="R504" s="50" t="s">
        <v>44</v>
      </c>
      <c r="S504" s="50" t="s">
        <v>83</v>
      </c>
    </row>
    <row r="505" spans="17:19">
      <c r="Q505" s="181" t="s">
        <v>2767</v>
      </c>
      <c r="R505" s="50" t="s">
        <v>44</v>
      </c>
      <c r="S505" s="50" t="s">
        <v>83</v>
      </c>
    </row>
    <row r="506" spans="17:19">
      <c r="Q506" s="181" t="s">
        <v>2768</v>
      </c>
      <c r="R506" s="50" t="s">
        <v>44</v>
      </c>
      <c r="S506" s="50" t="s">
        <v>83</v>
      </c>
    </row>
    <row r="507" spans="17:19">
      <c r="Q507" s="181" t="s">
        <v>2769</v>
      </c>
      <c r="R507" s="50" t="s">
        <v>44</v>
      </c>
      <c r="S507" s="50" t="s">
        <v>83</v>
      </c>
    </row>
    <row r="508" spans="17:19">
      <c r="Q508" s="181" t="s">
        <v>2770</v>
      </c>
      <c r="R508" s="50" t="s">
        <v>44</v>
      </c>
      <c r="S508" s="50" t="s">
        <v>83</v>
      </c>
    </row>
    <row r="509" spans="17:19">
      <c r="Q509" s="181" t="s">
        <v>2771</v>
      </c>
      <c r="R509" s="50" t="s">
        <v>44</v>
      </c>
      <c r="S509" s="50" t="s">
        <v>83</v>
      </c>
    </row>
    <row r="510" spans="17:19">
      <c r="Q510" s="181" t="s">
        <v>2772</v>
      </c>
      <c r="R510" s="50" t="s">
        <v>44</v>
      </c>
      <c r="S510" s="50" t="s">
        <v>83</v>
      </c>
    </row>
    <row r="511" spans="17:19">
      <c r="Q511" s="181" t="s">
        <v>2773</v>
      </c>
      <c r="R511" s="50" t="s">
        <v>44</v>
      </c>
      <c r="S511" s="50" t="s">
        <v>83</v>
      </c>
    </row>
    <row r="512" spans="17:19">
      <c r="Q512" s="181" t="s">
        <v>2774</v>
      </c>
      <c r="R512" s="50" t="s">
        <v>44</v>
      </c>
      <c r="S512" s="50" t="s">
        <v>83</v>
      </c>
    </row>
    <row r="513" spans="17:19">
      <c r="Q513" s="181" t="s">
        <v>2775</v>
      </c>
      <c r="R513" s="50" t="s">
        <v>44</v>
      </c>
      <c r="S513" s="50" t="s">
        <v>83</v>
      </c>
    </row>
    <row r="514" spans="17:19">
      <c r="Q514" s="181" t="s">
        <v>2776</v>
      </c>
      <c r="R514" s="50" t="s">
        <v>44</v>
      </c>
      <c r="S514" s="50" t="s">
        <v>83</v>
      </c>
    </row>
    <row r="515" spans="17:19">
      <c r="Q515" s="181" t="s">
        <v>2777</v>
      </c>
      <c r="R515" s="50" t="s">
        <v>44</v>
      </c>
      <c r="S515" s="50" t="s">
        <v>83</v>
      </c>
    </row>
    <row r="516" spans="17:19">
      <c r="Q516" s="181" t="s">
        <v>2778</v>
      </c>
      <c r="R516" s="50" t="s">
        <v>44</v>
      </c>
      <c r="S516" s="50" t="s">
        <v>83</v>
      </c>
    </row>
    <row r="517" spans="17:19">
      <c r="Q517" s="181" t="s">
        <v>2779</v>
      </c>
      <c r="R517" s="50" t="s">
        <v>44</v>
      </c>
      <c r="S517" s="50" t="s">
        <v>83</v>
      </c>
    </row>
    <row r="518" spans="17:19">
      <c r="Q518" s="181" t="s">
        <v>2780</v>
      </c>
      <c r="R518" s="50" t="s">
        <v>44</v>
      </c>
      <c r="S518" s="50" t="s">
        <v>83</v>
      </c>
    </row>
    <row r="519" spans="17:19">
      <c r="Q519" s="181" t="s">
        <v>2781</v>
      </c>
      <c r="R519" s="50" t="s">
        <v>44</v>
      </c>
      <c r="S519" s="50" t="s">
        <v>83</v>
      </c>
    </row>
    <row r="520" spans="17:19">
      <c r="Q520" s="181" t="s">
        <v>2782</v>
      </c>
      <c r="R520" s="50" t="s">
        <v>44</v>
      </c>
      <c r="S520" s="50" t="s">
        <v>83</v>
      </c>
    </row>
    <row r="521" spans="17:19">
      <c r="Q521" s="181" t="s">
        <v>2783</v>
      </c>
      <c r="R521" s="50" t="s">
        <v>44</v>
      </c>
      <c r="S521" s="50" t="s">
        <v>83</v>
      </c>
    </row>
    <row r="522" spans="17:19">
      <c r="Q522" s="181" t="s">
        <v>2784</v>
      </c>
      <c r="R522" s="50" t="s">
        <v>44</v>
      </c>
      <c r="S522" s="50" t="s">
        <v>83</v>
      </c>
    </row>
    <row r="523" spans="17:19">
      <c r="Q523" s="181" t="s">
        <v>2785</v>
      </c>
      <c r="R523" s="50" t="s">
        <v>44</v>
      </c>
      <c r="S523" s="50" t="s">
        <v>83</v>
      </c>
    </row>
    <row r="524" spans="17:19">
      <c r="Q524" s="181" t="s">
        <v>2786</v>
      </c>
      <c r="R524" s="50" t="s">
        <v>44</v>
      </c>
      <c r="S524" s="50" t="s">
        <v>83</v>
      </c>
    </row>
    <row r="525" spans="17:19">
      <c r="Q525" s="181" t="s">
        <v>2787</v>
      </c>
      <c r="R525" s="50" t="s">
        <v>44</v>
      </c>
      <c r="S525" s="50" t="s">
        <v>83</v>
      </c>
    </row>
    <row r="526" spans="17:19">
      <c r="Q526" s="181" t="s">
        <v>2788</v>
      </c>
      <c r="R526" s="50" t="s">
        <v>44</v>
      </c>
      <c r="S526" s="50" t="s">
        <v>83</v>
      </c>
    </row>
    <row r="527" spans="17:19">
      <c r="Q527" s="181" t="s">
        <v>2789</v>
      </c>
      <c r="R527" s="50" t="s">
        <v>44</v>
      </c>
      <c r="S527" s="50" t="s">
        <v>83</v>
      </c>
    </row>
    <row r="528" spans="17:19">
      <c r="Q528" s="181" t="s">
        <v>2790</v>
      </c>
      <c r="R528" s="50" t="s">
        <v>44</v>
      </c>
      <c r="S528" s="50" t="s">
        <v>83</v>
      </c>
    </row>
    <row r="529" spans="17:19">
      <c r="Q529" s="181" t="s">
        <v>2791</v>
      </c>
      <c r="R529" s="50" t="s">
        <v>44</v>
      </c>
      <c r="S529" s="50" t="s">
        <v>83</v>
      </c>
    </row>
    <row r="530" spans="17:19">
      <c r="Q530" s="181" t="s">
        <v>2792</v>
      </c>
      <c r="R530" s="50" t="s">
        <v>44</v>
      </c>
      <c r="S530" s="50" t="s">
        <v>83</v>
      </c>
    </row>
    <row r="531" spans="17:19">
      <c r="Q531" s="181" t="s">
        <v>2793</v>
      </c>
      <c r="R531" s="50" t="s">
        <v>44</v>
      </c>
      <c r="S531" s="50" t="s">
        <v>83</v>
      </c>
    </row>
    <row r="532" spans="17:19">
      <c r="Q532" s="181" t="s">
        <v>2794</v>
      </c>
      <c r="R532" s="50" t="s">
        <v>44</v>
      </c>
      <c r="S532" s="50" t="s">
        <v>83</v>
      </c>
    </row>
    <row r="533" spans="17:19">
      <c r="Q533" s="181" t="s">
        <v>2795</v>
      </c>
      <c r="R533" s="50" t="s">
        <v>44</v>
      </c>
      <c r="S533" s="50" t="s">
        <v>83</v>
      </c>
    </row>
    <row r="534" spans="17:19">
      <c r="Q534" s="181" t="s">
        <v>2796</v>
      </c>
      <c r="R534" s="50" t="s">
        <v>44</v>
      </c>
      <c r="S534" s="50" t="s">
        <v>83</v>
      </c>
    </row>
    <row r="535" spans="17:19">
      <c r="Q535" s="181" t="s">
        <v>2797</v>
      </c>
      <c r="R535" s="50" t="s">
        <v>44</v>
      </c>
      <c r="S535" s="50" t="s">
        <v>83</v>
      </c>
    </row>
    <row r="536" spans="17:19">
      <c r="Q536" s="181" t="s">
        <v>2798</v>
      </c>
      <c r="R536" s="50" t="s">
        <v>44</v>
      </c>
      <c r="S536" s="50" t="s">
        <v>83</v>
      </c>
    </row>
    <row r="537" spans="17:19">
      <c r="Q537" s="181" t="s">
        <v>2799</v>
      </c>
      <c r="R537" s="50" t="s">
        <v>44</v>
      </c>
      <c r="S537" s="50" t="s">
        <v>83</v>
      </c>
    </row>
    <row r="538" spans="17:19">
      <c r="Q538" s="181" t="s">
        <v>2800</v>
      </c>
      <c r="R538" s="50" t="s">
        <v>44</v>
      </c>
      <c r="S538" s="50" t="s">
        <v>83</v>
      </c>
    </row>
    <row r="539" spans="17:19">
      <c r="Q539" s="181" t="s">
        <v>2801</v>
      </c>
      <c r="R539" s="50" t="s">
        <v>44</v>
      </c>
      <c r="S539" s="50" t="s">
        <v>83</v>
      </c>
    </row>
    <row r="540" spans="17:19">
      <c r="Q540" s="181" t="s">
        <v>2802</v>
      </c>
      <c r="R540" s="50" t="s">
        <v>44</v>
      </c>
      <c r="S540" s="50" t="s">
        <v>83</v>
      </c>
    </row>
    <row r="541" spans="17:19">
      <c r="Q541" s="181" t="s">
        <v>2803</v>
      </c>
      <c r="R541" s="50" t="s">
        <v>44</v>
      </c>
      <c r="S541" s="50" t="s">
        <v>83</v>
      </c>
    </row>
    <row r="542" spans="17:19">
      <c r="Q542" s="181" t="s">
        <v>2804</v>
      </c>
      <c r="R542" s="50" t="s">
        <v>44</v>
      </c>
      <c r="S542" s="50" t="s">
        <v>83</v>
      </c>
    </row>
    <row r="543" spans="17:19">
      <c r="Q543" s="181" t="s">
        <v>2805</v>
      </c>
      <c r="R543" s="50" t="s">
        <v>44</v>
      </c>
      <c r="S543" s="50" t="s">
        <v>83</v>
      </c>
    </row>
    <row r="544" spans="17:19">
      <c r="Q544" s="181" t="s">
        <v>2806</v>
      </c>
      <c r="R544" s="50" t="s">
        <v>44</v>
      </c>
      <c r="S544" s="50" t="s">
        <v>83</v>
      </c>
    </row>
    <row r="545" spans="17:19">
      <c r="Q545" s="181" t="s">
        <v>2807</v>
      </c>
      <c r="R545" s="50" t="s">
        <v>44</v>
      </c>
      <c r="S545" s="50" t="s">
        <v>83</v>
      </c>
    </row>
    <row r="546" spans="17:19">
      <c r="Q546" s="181" t="s">
        <v>2808</v>
      </c>
      <c r="R546" s="50" t="s">
        <v>44</v>
      </c>
      <c r="S546" s="50" t="s">
        <v>83</v>
      </c>
    </row>
    <row r="547" spans="17:19">
      <c r="Q547" s="181" t="s">
        <v>2809</v>
      </c>
      <c r="R547" s="50" t="s">
        <v>44</v>
      </c>
      <c r="S547" s="50" t="s">
        <v>83</v>
      </c>
    </row>
    <row r="548" spans="17:19">
      <c r="Q548" s="181" t="s">
        <v>2810</v>
      </c>
      <c r="R548" s="50" t="s">
        <v>44</v>
      </c>
      <c r="S548" s="50" t="s">
        <v>83</v>
      </c>
    </row>
    <row r="549" spans="17:19">
      <c r="Q549" s="181" t="s">
        <v>2811</v>
      </c>
      <c r="R549" s="50" t="s">
        <v>44</v>
      </c>
      <c r="S549" s="50" t="s">
        <v>83</v>
      </c>
    </row>
    <row r="550" spans="17:19">
      <c r="Q550" s="181" t="s">
        <v>2812</v>
      </c>
      <c r="R550" s="50" t="s">
        <v>44</v>
      </c>
      <c r="S550" s="50" t="s">
        <v>83</v>
      </c>
    </row>
    <row r="551" spans="17:19">
      <c r="Q551" s="181" t="s">
        <v>2813</v>
      </c>
      <c r="R551" s="50" t="s">
        <v>44</v>
      </c>
      <c r="S551" s="50" t="s">
        <v>83</v>
      </c>
    </row>
    <row r="552" spans="17:19">
      <c r="Q552" s="181" t="s">
        <v>2814</v>
      </c>
      <c r="R552" s="50" t="s">
        <v>44</v>
      </c>
      <c r="S552" s="50" t="s">
        <v>83</v>
      </c>
    </row>
    <row r="553" spans="17:19">
      <c r="Q553" s="181" t="s">
        <v>2815</v>
      </c>
      <c r="R553" s="50" t="s">
        <v>44</v>
      </c>
      <c r="S553" s="50" t="s">
        <v>83</v>
      </c>
    </row>
    <row r="554" spans="17:19">
      <c r="Q554" s="181" t="s">
        <v>2816</v>
      </c>
      <c r="R554" s="50" t="s">
        <v>44</v>
      </c>
      <c r="S554" s="50" t="s">
        <v>83</v>
      </c>
    </row>
    <row r="555" spans="17:19">
      <c r="Q555" s="181" t="s">
        <v>2817</v>
      </c>
      <c r="R555" s="50" t="s">
        <v>44</v>
      </c>
      <c r="S555" s="50" t="s">
        <v>83</v>
      </c>
    </row>
    <row r="556" spans="17:19">
      <c r="Q556" s="181" t="s">
        <v>2818</v>
      </c>
      <c r="R556" s="50" t="s">
        <v>44</v>
      </c>
      <c r="S556" s="50" t="s">
        <v>83</v>
      </c>
    </row>
    <row r="557" spans="17:19">
      <c r="Q557" s="181" t="s">
        <v>2819</v>
      </c>
      <c r="R557" s="50" t="s">
        <v>44</v>
      </c>
      <c r="S557" s="50" t="s">
        <v>83</v>
      </c>
    </row>
    <row r="558" spans="17:19">
      <c r="Q558" s="181" t="s">
        <v>2820</v>
      </c>
      <c r="R558" s="50" t="s">
        <v>44</v>
      </c>
      <c r="S558" s="50" t="s">
        <v>83</v>
      </c>
    </row>
    <row r="559" spans="17:19">
      <c r="Q559" s="181" t="s">
        <v>2821</v>
      </c>
      <c r="R559" s="50" t="s">
        <v>44</v>
      </c>
      <c r="S559" s="50" t="s">
        <v>83</v>
      </c>
    </row>
    <row r="560" spans="17:19">
      <c r="Q560" s="181" t="s">
        <v>2822</v>
      </c>
      <c r="R560" s="50" t="s">
        <v>44</v>
      </c>
      <c r="S560" s="50" t="s">
        <v>83</v>
      </c>
    </row>
    <row r="561" spans="17:19">
      <c r="Q561" s="181" t="s">
        <v>2823</v>
      </c>
      <c r="R561" s="50" t="s">
        <v>44</v>
      </c>
      <c r="S561" s="50" t="s">
        <v>83</v>
      </c>
    </row>
    <row r="562" spans="17:19">
      <c r="Q562" s="181" t="s">
        <v>2824</v>
      </c>
      <c r="R562" s="50" t="s">
        <v>44</v>
      </c>
      <c r="S562" s="50" t="s">
        <v>83</v>
      </c>
    </row>
    <row r="563" spans="17:19">
      <c r="Q563" s="181" t="s">
        <v>2825</v>
      </c>
      <c r="R563" s="50" t="s">
        <v>44</v>
      </c>
      <c r="S563" s="50" t="s">
        <v>83</v>
      </c>
    </row>
    <row r="564" spans="17:19">
      <c r="Q564" s="181" t="s">
        <v>2826</v>
      </c>
      <c r="R564" s="50" t="s">
        <v>44</v>
      </c>
      <c r="S564" s="50" t="s">
        <v>83</v>
      </c>
    </row>
    <row r="565" spans="17:19">
      <c r="Q565" s="181" t="s">
        <v>2827</v>
      </c>
      <c r="R565" s="50" t="s">
        <v>44</v>
      </c>
      <c r="S565" s="50" t="s">
        <v>83</v>
      </c>
    </row>
    <row r="566" spans="17:19">
      <c r="Q566" s="181" t="s">
        <v>2828</v>
      </c>
      <c r="R566" s="50" t="s">
        <v>44</v>
      </c>
      <c r="S566" s="50" t="s">
        <v>83</v>
      </c>
    </row>
    <row r="567" spans="17:19">
      <c r="Q567" s="181" t="s">
        <v>2829</v>
      </c>
      <c r="R567" s="50" t="s">
        <v>44</v>
      </c>
      <c r="S567" s="50" t="s">
        <v>83</v>
      </c>
    </row>
    <row r="568" spans="17:19">
      <c r="Q568" s="181" t="s">
        <v>2830</v>
      </c>
      <c r="R568" s="50" t="s">
        <v>44</v>
      </c>
      <c r="S568" s="50" t="s">
        <v>83</v>
      </c>
    </row>
    <row r="569" spans="17:19">
      <c r="Q569" s="181" t="s">
        <v>2831</v>
      </c>
      <c r="R569" s="50" t="s">
        <v>44</v>
      </c>
      <c r="S569" s="50" t="s">
        <v>83</v>
      </c>
    </row>
    <row r="570" spans="17:19">
      <c r="Q570" s="181" t="s">
        <v>2832</v>
      </c>
      <c r="R570" s="50" t="s">
        <v>44</v>
      </c>
      <c r="S570" s="50" t="s">
        <v>83</v>
      </c>
    </row>
    <row r="571" spans="17:19">
      <c r="Q571" s="181" t="s">
        <v>2833</v>
      </c>
      <c r="R571" s="50" t="s">
        <v>44</v>
      </c>
      <c r="S571" s="50" t="s">
        <v>83</v>
      </c>
    </row>
    <row r="572" spans="17:19">
      <c r="Q572" s="181" t="s">
        <v>2834</v>
      </c>
      <c r="R572" s="50" t="s">
        <v>44</v>
      </c>
      <c r="S572" s="50" t="s">
        <v>83</v>
      </c>
    </row>
    <row r="573" spans="17:19">
      <c r="Q573" s="181" t="s">
        <v>2835</v>
      </c>
      <c r="R573" s="50" t="s">
        <v>44</v>
      </c>
      <c r="S573" s="50" t="s">
        <v>83</v>
      </c>
    </row>
    <row r="574" spans="17:19">
      <c r="Q574" s="181" t="s">
        <v>2836</v>
      </c>
      <c r="R574" s="50" t="s">
        <v>44</v>
      </c>
      <c r="S574" s="50" t="s">
        <v>83</v>
      </c>
    </row>
    <row r="575" spans="17:19">
      <c r="Q575" s="181" t="s">
        <v>2837</v>
      </c>
      <c r="R575" s="50" t="s">
        <v>44</v>
      </c>
      <c r="S575" s="50" t="s">
        <v>83</v>
      </c>
    </row>
    <row r="576" spans="17:19">
      <c r="Q576" s="181" t="s">
        <v>2838</v>
      </c>
      <c r="R576" s="50" t="s">
        <v>44</v>
      </c>
      <c r="S576" s="50" t="s">
        <v>83</v>
      </c>
    </row>
    <row r="577" spans="17:19">
      <c r="Q577" s="181" t="s">
        <v>2839</v>
      </c>
      <c r="R577" s="50" t="s">
        <v>44</v>
      </c>
      <c r="S577" s="50" t="s">
        <v>83</v>
      </c>
    </row>
    <row r="578" spans="17:19">
      <c r="Q578" s="181" t="s">
        <v>2840</v>
      </c>
      <c r="R578" s="50" t="s">
        <v>44</v>
      </c>
      <c r="S578" s="50" t="s">
        <v>83</v>
      </c>
    </row>
    <row r="579" spans="17:19">
      <c r="Q579" s="181" t="s">
        <v>2841</v>
      </c>
      <c r="R579" s="50" t="s">
        <v>44</v>
      </c>
      <c r="S579" s="50" t="s">
        <v>83</v>
      </c>
    </row>
    <row r="580" spans="17:19">
      <c r="Q580" s="181" t="s">
        <v>2842</v>
      </c>
      <c r="R580" s="50" t="s">
        <v>44</v>
      </c>
      <c r="S580" s="50" t="s">
        <v>83</v>
      </c>
    </row>
    <row r="581" spans="17:19">
      <c r="Q581" s="181" t="s">
        <v>2843</v>
      </c>
      <c r="R581" s="50" t="s">
        <v>44</v>
      </c>
      <c r="S581" s="50" t="s">
        <v>83</v>
      </c>
    </row>
    <row r="582" spans="17:19">
      <c r="Q582" s="181" t="s">
        <v>2844</v>
      </c>
      <c r="R582" s="50" t="s">
        <v>44</v>
      </c>
      <c r="S582" s="50" t="s">
        <v>83</v>
      </c>
    </row>
    <row r="583" spans="17:19">
      <c r="Q583" s="181" t="s">
        <v>2845</v>
      </c>
      <c r="R583" s="50" t="s">
        <v>44</v>
      </c>
      <c r="S583" s="50" t="s">
        <v>83</v>
      </c>
    </row>
    <row r="584" spans="17:19">
      <c r="Q584" s="181" t="s">
        <v>2846</v>
      </c>
      <c r="R584" s="50" t="s">
        <v>44</v>
      </c>
      <c r="S584" s="50" t="s">
        <v>83</v>
      </c>
    </row>
    <row r="585" spans="17:19">
      <c r="Q585" s="181" t="s">
        <v>2847</v>
      </c>
      <c r="R585" s="50" t="s">
        <v>44</v>
      </c>
      <c r="S585" s="50" t="s">
        <v>83</v>
      </c>
    </row>
    <row r="586" spans="17:19">
      <c r="Q586" s="181" t="s">
        <v>2848</v>
      </c>
      <c r="R586" s="50" t="s">
        <v>44</v>
      </c>
      <c r="S586" s="50" t="s">
        <v>83</v>
      </c>
    </row>
    <row r="587" spans="17:19">
      <c r="Q587" s="181" t="s">
        <v>2849</v>
      </c>
      <c r="R587" s="50" t="s">
        <v>44</v>
      </c>
      <c r="S587" s="50" t="s">
        <v>83</v>
      </c>
    </row>
    <row r="588" spans="17:19">
      <c r="Q588" s="181" t="s">
        <v>2850</v>
      </c>
      <c r="R588" s="50" t="s">
        <v>44</v>
      </c>
      <c r="S588" s="50" t="s">
        <v>83</v>
      </c>
    </row>
    <row r="589" spans="17:19">
      <c r="Q589" s="181" t="s">
        <v>2851</v>
      </c>
      <c r="R589" s="50" t="s">
        <v>44</v>
      </c>
      <c r="S589" s="50" t="s">
        <v>83</v>
      </c>
    </row>
    <row r="590" spans="17:19">
      <c r="Q590" s="181" t="s">
        <v>2852</v>
      </c>
      <c r="R590" s="50" t="s">
        <v>44</v>
      </c>
      <c r="S590" s="50" t="s">
        <v>83</v>
      </c>
    </row>
    <row r="591" spans="17:19">
      <c r="Q591" s="181" t="s">
        <v>2853</v>
      </c>
      <c r="R591" s="50" t="s">
        <v>44</v>
      </c>
      <c r="S591" s="50" t="s">
        <v>83</v>
      </c>
    </row>
    <row r="592" spans="17:19">
      <c r="Q592" s="181" t="s">
        <v>2854</v>
      </c>
      <c r="R592" s="50" t="s">
        <v>44</v>
      </c>
      <c r="S592" s="50" t="s">
        <v>83</v>
      </c>
    </row>
    <row r="593" spans="17:19">
      <c r="Q593" s="181" t="s">
        <v>2855</v>
      </c>
      <c r="R593" s="50" t="s">
        <v>44</v>
      </c>
      <c r="S593" s="50" t="s">
        <v>83</v>
      </c>
    </row>
    <row r="594" spans="17:19">
      <c r="Q594" s="181" t="s">
        <v>2856</v>
      </c>
      <c r="R594" s="50" t="s">
        <v>44</v>
      </c>
      <c r="S594" s="50" t="s">
        <v>83</v>
      </c>
    </row>
    <row r="595" spans="17:19">
      <c r="Q595" s="181" t="s">
        <v>2857</v>
      </c>
      <c r="R595" s="50" t="s">
        <v>44</v>
      </c>
      <c r="S595" s="50" t="s">
        <v>83</v>
      </c>
    </row>
    <row r="596" spans="17:19">
      <c r="Q596" s="181" t="s">
        <v>2858</v>
      </c>
      <c r="R596" s="50" t="s">
        <v>44</v>
      </c>
      <c r="S596" s="50" t="s">
        <v>83</v>
      </c>
    </row>
    <row r="597" spans="17:19">
      <c r="Q597" s="181" t="s">
        <v>2859</v>
      </c>
      <c r="R597" s="50" t="s">
        <v>44</v>
      </c>
      <c r="S597" s="50" t="s">
        <v>83</v>
      </c>
    </row>
    <row r="598" spans="17:19">
      <c r="Q598" s="181" t="s">
        <v>2860</v>
      </c>
      <c r="R598" s="50" t="s">
        <v>44</v>
      </c>
      <c r="S598" s="50" t="s">
        <v>83</v>
      </c>
    </row>
    <row r="599" spans="17:19">
      <c r="Q599" s="181" t="s">
        <v>2861</v>
      </c>
      <c r="R599" s="50" t="s">
        <v>44</v>
      </c>
      <c r="S599" s="50" t="s">
        <v>83</v>
      </c>
    </row>
    <row r="600" spans="17:19">
      <c r="Q600" s="181" t="s">
        <v>2862</v>
      </c>
      <c r="R600" s="50" t="s">
        <v>44</v>
      </c>
      <c r="S600" s="50" t="s">
        <v>83</v>
      </c>
    </row>
    <row r="601" spans="17:19">
      <c r="Q601" s="181" t="s">
        <v>2863</v>
      </c>
      <c r="R601" s="50" t="s">
        <v>44</v>
      </c>
      <c r="S601" s="50" t="s">
        <v>83</v>
      </c>
    </row>
    <row r="602" spans="17:19">
      <c r="Q602" s="181" t="s">
        <v>2864</v>
      </c>
      <c r="R602" s="50" t="s">
        <v>44</v>
      </c>
      <c r="S602" s="50" t="s">
        <v>83</v>
      </c>
    </row>
    <row r="603" spans="17:19">
      <c r="Q603" s="181" t="s">
        <v>2865</v>
      </c>
      <c r="R603" s="50" t="s">
        <v>44</v>
      </c>
      <c r="S603" s="50" t="s">
        <v>83</v>
      </c>
    </row>
    <row r="604" spans="17:19">
      <c r="Q604" s="181" t="s">
        <v>2866</v>
      </c>
      <c r="R604" s="50" t="s">
        <v>44</v>
      </c>
      <c r="S604" s="50" t="s">
        <v>83</v>
      </c>
    </row>
    <row r="605" spans="17:19">
      <c r="Q605" s="181" t="s">
        <v>2867</v>
      </c>
      <c r="R605" s="50" t="s">
        <v>44</v>
      </c>
      <c r="S605" s="50" t="s">
        <v>83</v>
      </c>
    </row>
    <row r="606" spans="17:19">
      <c r="Q606" s="181" t="s">
        <v>2868</v>
      </c>
      <c r="R606" s="50" t="s">
        <v>44</v>
      </c>
      <c r="S606" s="50" t="s">
        <v>83</v>
      </c>
    </row>
    <row r="607" spans="17:19">
      <c r="Q607" s="181" t="s">
        <v>2869</v>
      </c>
      <c r="R607" s="50" t="s">
        <v>44</v>
      </c>
      <c r="S607" s="50" t="s">
        <v>83</v>
      </c>
    </row>
    <row r="608" spans="17:19">
      <c r="Q608" s="181" t="s">
        <v>2870</v>
      </c>
      <c r="R608" s="50" t="s">
        <v>44</v>
      </c>
      <c r="S608" s="50" t="s">
        <v>83</v>
      </c>
    </row>
    <row r="609" spans="17:19">
      <c r="Q609" s="181" t="s">
        <v>2871</v>
      </c>
      <c r="R609" s="50" t="s">
        <v>44</v>
      </c>
      <c r="S609" s="50" t="s">
        <v>83</v>
      </c>
    </row>
    <row r="610" spans="17:19">
      <c r="Q610" s="181" t="s">
        <v>2872</v>
      </c>
      <c r="R610" s="50" t="s">
        <v>44</v>
      </c>
      <c r="S610" s="50" t="s">
        <v>83</v>
      </c>
    </row>
    <row r="611" spans="17:19">
      <c r="Q611" s="181" t="s">
        <v>2873</v>
      </c>
      <c r="R611" s="50" t="s">
        <v>44</v>
      </c>
      <c r="S611" s="50" t="s">
        <v>83</v>
      </c>
    </row>
    <row r="612" spans="17:19">
      <c r="Q612" s="181" t="s">
        <v>2874</v>
      </c>
      <c r="R612" s="50" t="s">
        <v>44</v>
      </c>
      <c r="S612" s="50" t="s">
        <v>83</v>
      </c>
    </row>
    <row r="613" spans="17:19">
      <c r="Q613" s="181" t="s">
        <v>2875</v>
      </c>
      <c r="R613" s="50" t="s">
        <v>44</v>
      </c>
      <c r="S613" s="50" t="s">
        <v>83</v>
      </c>
    </row>
    <row r="614" spans="17:19">
      <c r="Q614" s="181" t="s">
        <v>2876</v>
      </c>
      <c r="R614" s="50" t="s">
        <v>44</v>
      </c>
      <c r="S614" s="50" t="s">
        <v>83</v>
      </c>
    </row>
    <row r="615" spans="17:19">
      <c r="Q615" s="181" t="s">
        <v>2877</v>
      </c>
      <c r="R615" s="50" t="s">
        <v>44</v>
      </c>
      <c r="S615" s="50" t="s">
        <v>83</v>
      </c>
    </row>
    <row r="616" spans="17:19">
      <c r="Q616" s="181" t="s">
        <v>2878</v>
      </c>
      <c r="R616" s="50" t="s">
        <v>44</v>
      </c>
      <c r="S616" s="50" t="s">
        <v>83</v>
      </c>
    </row>
    <row r="617" spans="17:19">
      <c r="Q617" s="181" t="s">
        <v>2879</v>
      </c>
      <c r="R617" s="50" t="s">
        <v>44</v>
      </c>
      <c r="S617" s="50" t="s">
        <v>83</v>
      </c>
    </row>
    <row r="618" spans="17:19">
      <c r="Q618" s="181" t="s">
        <v>2880</v>
      </c>
      <c r="R618" s="50" t="s">
        <v>44</v>
      </c>
      <c r="S618" s="50" t="s">
        <v>83</v>
      </c>
    </row>
    <row r="619" spans="17:19">
      <c r="Q619" s="181" t="s">
        <v>2881</v>
      </c>
      <c r="R619" s="50" t="s">
        <v>44</v>
      </c>
      <c r="S619" s="50" t="s">
        <v>83</v>
      </c>
    </row>
    <row r="620" spans="17:19">
      <c r="Q620" s="181" t="s">
        <v>2882</v>
      </c>
      <c r="R620" s="50" t="s">
        <v>44</v>
      </c>
      <c r="S620" s="50" t="s">
        <v>83</v>
      </c>
    </row>
    <row r="621" spans="17:19">
      <c r="Q621" s="181" t="s">
        <v>2883</v>
      </c>
      <c r="R621" s="50" t="s">
        <v>44</v>
      </c>
      <c r="S621" s="50" t="s">
        <v>83</v>
      </c>
    </row>
    <row r="622" spans="17:19">
      <c r="Q622" s="181" t="s">
        <v>2884</v>
      </c>
      <c r="R622" s="50" t="s">
        <v>44</v>
      </c>
      <c r="S622" s="50" t="s">
        <v>83</v>
      </c>
    </row>
    <row r="623" spans="17:19">
      <c r="Q623" s="181" t="s">
        <v>2885</v>
      </c>
      <c r="R623" s="50" t="s">
        <v>44</v>
      </c>
      <c r="S623" s="50" t="s">
        <v>83</v>
      </c>
    </row>
    <row r="624" spans="17:19">
      <c r="Q624" s="181" t="s">
        <v>2886</v>
      </c>
      <c r="R624" s="50" t="s">
        <v>44</v>
      </c>
      <c r="S624" s="50" t="s">
        <v>83</v>
      </c>
    </row>
    <row r="625" spans="17:19">
      <c r="Q625" s="181" t="s">
        <v>2887</v>
      </c>
      <c r="R625" s="50" t="s">
        <v>44</v>
      </c>
      <c r="S625" s="50" t="s">
        <v>83</v>
      </c>
    </row>
    <row r="626" spans="17:19">
      <c r="Q626" s="181" t="s">
        <v>2888</v>
      </c>
      <c r="R626" s="50" t="s">
        <v>44</v>
      </c>
      <c r="S626" s="50" t="s">
        <v>83</v>
      </c>
    </row>
    <row r="627" spans="17:19">
      <c r="Q627" s="181" t="s">
        <v>2889</v>
      </c>
      <c r="R627" s="50" t="s">
        <v>44</v>
      </c>
      <c r="S627" s="50" t="s">
        <v>83</v>
      </c>
    </row>
    <row r="628" spans="17:19">
      <c r="Q628" s="181" t="s">
        <v>2890</v>
      </c>
      <c r="R628" s="50" t="s">
        <v>44</v>
      </c>
      <c r="S628" s="50" t="s">
        <v>83</v>
      </c>
    </row>
    <row r="629" spans="17:19">
      <c r="Q629" s="181" t="s">
        <v>2891</v>
      </c>
      <c r="R629" s="50" t="s">
        <v>44</v>
      </c>
      <c r="S629" s="50" t="s">
        <v>83</v>
      </c>
    </row>
    <row r="630" spans="17:19">
      <c r="Q630" s="181" t="s">
        <v>2892</v>
      </c>
      <c r="R630" s="50" t="s">
        <v>44</v>
      </c>
      <c r="S630" s="50" t="s">
        <v>83</v>
      </c>
    </row>
    <row r="631" spans="17:19">
      <c r="Q631" s="181" t="s">
        <v>2893</v>
      </c>
      <c r="R631" s="50" t="s">
        <v>44</v>
      </c>
      <c r="S631" s="50" t="s">
        <v>83</v>
      </c>
    </row>
    <row r="632" spans="17:19">
      <c r="Q632" s="181" t="s">
        <v>2894</v>
      </c>
      <c r="R632" s="50" t="s">
        <v>44</v>
      </c>
      <c r="S632" s="50" t="s">
        <v>83</v>
      </c>
    </row>
    <row r="633" spans="17:19">
      <c r="Q633" s="181" t="s">
        <v>2895</v>
      </c>
      <c r="R633" s="50" t="s">
        <v>44</v>
      </c>
      <c r="S633" s="50" t="s">
        <v>83</v>
      </c>
    </row>
    <row r="634" spans="17:19">
      <c r="Q634" s="181" t="s">
        <v>2896</v>
      </c>
      <c r="R634" s="50" t="s">
        <v>44</v>
      </c>
      <c r="S634" s="50" t="s">
        <v>83</v>
      </c>
    </row>
    <row r="635" spans="17:19">
      <c r="Q635" s="181" t="s">
        <v>2897</v>
      </c>
      <c r="R635" s="50" t="s">
        <v>44</v>
      </c>
      <c r="S635" s="50" t="s">
        <v>83</v>
      </c>
    </row>
    <row r="636" spans="17:19">
      <c r="Q636" s="181" t="s">
        <v>2898</v>
      </c>
      <c r="R636" s="50" t="s">
        <v>44</v>
      </c>
      <c r="S636" s="50" t="s">
        <v>83</v>
      </c>
    </row>
    <row r="637" spans="17:19">
      <c r="Q637" s="181" t="s">
        <v>2899</v>
      </c>
      <c r="R637" s="50" t="s">
        <v>44</v>
      </c>
      <c r="S637" s="50" t="s">
        <v>83</v>
      </c>
    </row>
    <row r="638" spans="17:19">
      <c r="Q638" s="181" t="s">
        <v>2900</v>
      </c>
      <c r="R638" s="50" t="s">
        <v>44</v>
      </c>
      <c r="S638" s="50" t="s">
        <v>83</v>
      </c>
    </row>
    <row r="639" spans="17:19">
      <c r="Q639" s="181" t="s">
        <v>2901</v>
      </c>
      <c r="R639" s="50" t="s">
        <v>44</v>
      </c>
      <c r="S639" s="50" t="s">
        <v>83</v>
      </c>
    </row>
    <row r="640" spans="17:19">
      <c r="Q640" s="181" t="s">
        <v>2902</v>
      </c>
      <c r="R640" s="50" t="s">
        <v>44</v>
      </c>
      <c r="S640" s="50" t="s">
        <v>83</v>
      </c>
    </row>
    <row r="641" spans="17:19">
      <c r="Q641" s="181" t="s">
        <v>2903</v>
      </c>
      <c r="R641" s="50" t="s">
        <v>44</v>
      </c>
      <c r="S641" s="50" t="s">
        <v>83</v>
      </c>
    </row>
    <row r="642" spans="17:19">
      <c r="Q642" s="181" t="s">
        <v>2904</v>
      </c>
      <c r="R642" s="50" t="s">
        <v>44</v>
      </c>
      <c r="S642" s="50" t="s">
        <v>83</v>
      </c>
    </row>
    <row r="643" spans="17:19">
      <c r="Q643" s="181" t="s">
        <v>2905</v>
      </c>
      <c r="R643" s="50" t="s">
        <v>44</v>
      </c>
      <c r="S643" s="50" t="s">
        <v>83</v>
      </c>
    </row>
    <row r="644" spans="17:19">
      <c r="Q644" s="181" t="s">
        <v>2906</v>
      </c>
      <c r="R644" s="50" t="s">
        <v>44</v>
      </c>
      <c r="S644" s="50" t="s">
        <v>83</v>
      </c>
    </row>
    <row r="645" spans="17:19">
      <c r="Q645" s="181" t="s">
        <v>2907</v>
      </c>
      <c r="R645" s="50" t="s">
        <v>44</v>
      </c>
      <c r="S645" s="50" t="s">
        <v>83</v>
      </c>
    </row>
    <row r="646" spans="17:19">
      <c r="Q646" s="181" t="s">
        <v>2908</v>
      </c>
      <c r="R646" s="50" t="s">
        <v>44</v>
      </c>
      <c r="S646" s="50" t="s">
        <v>83</v>
      </c>
    </row>
    <row r="647" spans="17:19">
      <c r="Q647" s="181" t="s">
        <v>2909</v>
      </c>
      <c r="R647" s="50" t="s">
        <v>44</v>
      </c>
      <c r="S647" s="50" t="s">
        <v>83</v>
      </c>
    </row>
    <row r="648" spans="17:19">
      <c r="Q648" s="181" t="s">
        <v>2910</v>
      </c>
      <c r="R648" s="50" t="s">
        <v>44</v>
      </c>
      <c r="S648" s="50" t="s">
        <v>83</v>
      </c>
    </row>
    <row r="649" spans="17:19">
      <c r="Q649" s="181" t="s">
        <v>2911</v>
      </c>
      <c r="R649" s="50" t="s">
        <v>44</v>
      </c>
      <c r="S649" s="50" t="s">
        <v>83</v>
      </c>
    </row>
    <row r="650" spans="17:19">
      <c r="Q650" s="181" t="s">
        <v>2912</v>
      </c>
      <c r="R650" s="50" t="s">
        <v>44</v>
      </c>
      <c r="S650" s="50" t="s">
        <v>83</v>
      </c>
    </row>
    <row r="651" spans="17:19">
      <c r="Q651" s="181" t="s">
        <v>2913</v>
      </c>
      <c r="R651" s="50" t="s">
        <v>44</v>
      </c>
      <c r="S651" s="50" t="s">
        <v>83</v>
      </c>
    </row>
    <row r="652" spans="17:19">
      <c r="Q652" s="181" t="s">
        <v>2914</v>
      </c>
      <c r="R652" s="50" t="s">
        <v>44</v>
      </c>
      <c r="S652" s="50" t="s">
        <v>83</v>
      </c>
    </row>
    <row r="653" spans="17:19">
      <c r="Q653" s="181" t="s">
        <v>2915</v>
      </c>
      <c r="R653" s="50" t="s">
        <v>44</v>
      </c>
      <c r="S653" s="50" t="s">
        <v>83</v>
      </c>
    </row>
    <row r="654" spans="17:19">
      <c r="Q654" s="181" t="s">
        <v>2916</v>
      </c>
      <c r="R654" s="50" t="s">
        <v>44</v>
      </c>
      <c r="S654" s="50" t="s">
        <v>83</v>
      </c>
    </row>
    <row r="655" spans="17:19">
      <c r="Q655" s="181" t="s">
        <v>2917</v>
      </c>
      <c r="R655" s="50" t="s">
        <v>44</v>
      </c>
      <c r="S655" s="50" t="s">
        <v>83</v>
      </c>
    </row>
    <row r="656" spans="17:19">
      <c r="Q656" s="181" t="s">
        <v>2918</v>
      </c>
      <c r="R656" s="50" t="s">
        <v>44</v>
      </c>
      <c r="S656" s="50" t="s">
        <v>83</v>
      </c>
    </row>
    <row r="657" spans="17:19">
      <c r="Q657" s="181" t="s">
        <v>2919</v>
      </c>
      <c r="R657" s="50" t="s">
        <v>44</v>
      </c>
      <c r="S657" s="50" t="s">
        <v>83</v>
      </c>
    </row>
    <row r="658" spans="17:19">
      <c r="Q658" s="181" t="s">
        <v>2920</v>
      </c>
      <c r="R658" s="50" t="s">
        <v>44</v>
      </c>
      <c r="S658" s="50" t="s">
        <v>83</v>
      </c>
    </row>
    <row r="659" spans="17:19">
      <c r="Q659" s="181" t="s">
        <v>2921</v>
      </c>
      <c r="R659" s="50" t="s">
        <v>44</v>
      </c>
      <c r="S659" s="50" t="s">
        <v>83</v>
      </c>
    </row>
    <row r="660" spans="17:19">
      <c r="Q660" s="181" t="s">
        <v>2922</v>
      </c>
      <c r="R660" s="50" t="s">
        <v>44</v>
      </c>
      <c r="S660" s="50" t="s">
        <v>83</v>
      </c>
    </row>
    <row r="661" spans="17:19">
      <c r="Q661" s="181" t="s">
        <v>2923</v>
      </c>
      <c r="R661" s="50" t="s">
        <v>44</v>
      </c>
      <c r="S661" s="50" t="s">
        <v>83</v>
      </c>
    </row>
    <row r="662" spans="17:19">
      <c r="Q662" s="181" t="s">
        <v>2924</v>
      </c>
      <c r="R662" s="50" t="s">
        <v>44</v>
      </c>
      <c r="S662" s="50" t="s">
        <v>83</v>
      </c>
    </row>
    <row r="663" spans="17:19">
      <c r="Q663" s="181" t="s">
        <v>2925</v>
      </c>
      <c r="R663" s="50" t="s">
        <v>44</v>
      </c>
      <c r="S663" s="50" t="s">
        <v>83</v>
      </c>
    </row>
    <row r="664" spans="17:19">
      <c r="Q664" s="181" t="s">
        <v>2926</v>
      </c>
      <c r="R664" s="50" t="s">
        <v>44</v>
      </c>
      <c r="S664" s="50" t="s">
        <v>83</v>
      </c>
    </row>
    <row r="665" spans="17:19">
      <c r="Q665" s="181" t="s">
        <v>2927</v>
      </c>
      <c r="R665" s="50" t="s">
        <v>44</v>
      </c>
      <c r="S665" s="50" t="s">
        <v>83</v>
      </c>
    </row>
    <row r="666" spans="17:19">
      <c r="Q666" s="181" t="s">
        <v>2928</v>
      </c>
      <c r="R666" s="50" t="s">
        <v>44</v>
      </c>
      <c r="S666" s="50" t="s">
        <v>83</v>
      </c>
    </row>
    <row r="667" spans="17:19">
      <c r="Q667" s="181" t="s">
        <v>2929</v>
      </c>
      <c r="R667" s="50" t="s">
        <v>44</v>
      </c>
      <c r="S667" s="50" t="s">
        <v>83</v>
      </c>
    </row>
    <row r="668" spans="17:19">
      <c r="Q668" s="181" t="s">
        <v>2930</v>
      </c>
      <c r="R668" s="50" t="s">
        <v>44</v>
      </c>
      <c r="S668" s="50" t="s">
        <v>83</v>
      </c>
    </row>
    <row r="669" spans="17:19">
      <c r="Q669" s="181" t="s">
        <v>2931</v>
      </c>
      <c r="R669" s="50" t="s">
        <v>44</v>
      </c>
      <c r="S669" s="50" t="s">
        <v>83</v>
      </c>
    </row>
    <row r="670" spans="17:19">
      <c r="Q670" s="181" t="s">
        <v>2932</v>
      </c>
      <c r="R670" s="50" t="s">
        <v>44</v>
      </c>
      <c r="S670" s="50" t="s">
        <v>83</v>
      </c>
    </row>
    <row r="671" spans="17:19">
      <c r="Q671" s="181" t="s">
        <v>2933</v>
      </c>
      <c r="R671" s="50" t="s">
        <v>44</v>
      </c>
      <c r="S671" s="50" t="s">
        <v>83</v>
      </c>
    </row>
    <row r="672" spans="17:19">
      <c r="Q672" s="181" t="s">
        <v>2934</v>
      </c>
      <c r="R672" s="50" t="s">
        <v>44</v>
      </c>
      <c r="S672" s="50" t="s">
        <v>83</v>
      </c>
    </row>
    <row r="673" spans="17:19">
      <c r="Q673" s="181" t="s">
        <v>2935</v>
      </c>
      <c r="R673" s="50" t="s">
        <v>44</v>
      </c>
      <c r="S673" s="50" t="s">
        <v>83</v>
      </c>
    </row>
    <row r="674" spans="17:19">
      <c r="Q674" s="181" t="s">
        <v>2936</v>
      </c>
      <c r="R674" s="50" t="s">
        <v>44</v>
      </c>
      <c r="S674" s="50" t="s">
        <v>83</v>
      </c>
    </row>
    <row r="675" spans="17:19">
      <c r="Q675" s="181" t="s">
        <v>2937</v>
      </c>
      <c r="R675" s="50" t="s">
        <v>44</v>
      </c>
      <c r="S675" s="50" t="s">
        <v>83</v>
      </c>
    </row>
    <row r="676" spans="17:19">
      <c r="Q676" s="181" t="s">
        <v>2938</v>
      </c>
      <c r="R676" s="50" t="s">
        <v>44</v>
      </c>
      <c r="S676" s="50" t="s">
        <v>83</v>
      </c>
    </row>
    <row r="677" spans="17:19">
      <c r="Q677" s="181" t="s">
        <v>2939</v>
      </c>
      <c r="R677" s="50" t="s">
        <v>44</v>
      </c>
      <c r="S677" s="50" t="s">
        <v>83</v>
      </c>
    </row>
    <row r="678" spans="17:19">
      <c r="Q678" s="181" t="s">
        <v>2940</v>
      </c>
      <c r="R678" s="50" t="s">
        <v>44</v>
      </c>
      <c r="S678" s="50" t="s">
        <v>83</v>
      </c>
    </row>
    <row r="679" spans="17:19">
      <c r="Q679" s="181" t="s">
        <v>2941</v>
      </c>
      <c r="R679" s="50" t="s">
        <v>44</v>
      </c>
      <c r="S679" s="50" t="s">
        <v>83</v>
      </c>
    </row>
    <row r="680" spans="17:19">
      <c r="Q680" s="181" t="s">
        <v>2942</v>
      </c>
      <c r="R680" s="50" t="s">
        <v>44</v>
      </c>
      <c r="S680" s="50" t="s">
        <v>83</v>
      </c>
    </row>
    <row r="681" spans="17:19">
      <c r="Q681" s="181" t="s">
        <v>2943</v>
      </c>
      <c r="R681" s="50" t="s">
        <v>44</v>
      </c>
      <c r="S681" s="50" t="s">
        <v>83</v>
      </c>
    </row>
    <row r="682" spans="17:19">
      <c r="Q682" s="181" t="s">
        <v>2944</v>
      </c>
      <c r="R682" s="50" t="s">
        <v>44</v>
      </c>
      <c r="S682" s="50" t="s">
        <v>83</v>
      </c>
    </row>
    <row r="683" spans="17:19">
      <c r="Q683" s="181" t="s">
        <v>2945</v>
      </c>
      <c r="R683" s="50" t="s">
        <v>44</v>
      </c>
      <c r="S683" s="50" t="s">
        <v>83</v>
      </c>
    </row>
    <row r="684" spans="17:19">
      <c r="Q684" s="181" t="s">
        <v>2946</v>
      </c>
      <c r="R684" s="50" t="s">
        <v>44</v>
      </c>
      <c r="S684" s="50" t="s">
        <v>83</v>
      </c>
    </row>
    <row r="685" spans="17:19">
      <c r="Q685" s="181" t="s">
        <v>2947</v>
      </c>
      <c r="R685" s="50" t="s">
        <v>44</v>
      </c>
      <c r="S685" s="50" t="s">
        <v>83</v>
      </c>
    </row>
    <row r="686" spans="17:19">
      <c r="Q686" s="181" t="s">
        <v>2948</v>
      </c>
      <c r="R686" s="50" t="s">
        <v>44</v>
      </c>
      <c r="S686" s="50" t="s">
        <v>83</v>
      </c>
    </row>
    <row r="687" spans="17:19">
      <c r="Q687" s="181" t="s">
        <v>2949</v>
      </c>
      <c r="R687" s="50" t="s">
        <v>44</v>
      </c>
      <c r="S687" s="50" t="s">
        <v>83</v>
      </c>
    </row>
    <row r="688" spans="17:19">
      <c r="Q688" s="181" t="s">
        <v>2950</v>
      </c>
      <c r="R688" s="50" t="s">
        <v>44</v>
      </c>
      <c r="S688" s="50" t="s">
        <v>83</v>
      </c>
    </row>
    <row r="689" spans="17:19">
      <c r="Q689" s="181" t="s">
        <v>2951</v>
      </c>
      <c r="R689" s="50" t="s">
        <v>44</v>
      </c>
      <c r="S689" s="50" t="s">
        <v>83</v>
      </c>
    </row>
    <row r="690" spans="17:19">
      <c r="Q690" s="181" t="s">
        <v>2952</v>
      </c>
      <c r="R690" s="50" t="s">
        <v>44</v>
      </c>
      <c r="S690" s="50" t="s">
        <v>83</v>
      </c>
    </row>
    <row r="691" spans="17:19">
      <c r="Q691" s="181" t="s">
        <v>2953</v>
      </c>
      <c r="R691" s="50" t="s">
        <v>44</v>
      </c>
      <c r="S691" s="50" t="s">
        <v>83</v>
      </c>
    </row>
    <row r="692" spans="17:19">
      <c r="Q692" s="181" t="s">
        <v>2954</v>
      </c>
      <c r="R692" s="50" t="s">
        <v>44</v>
      </c>
      <c r="S692" s="50" t="s">
        <v>83</v>
      </c>
    </row>
    <row r="693" spans="17:19">
      <c r="Q693" s="181" t="s">
        <v>2955</v>
      </c>
      <c r="R693" s="50" t="s">
        <v>44</v>
      </c>
      <c r="S693" s="50" t="s">
        <v>83</v>
      </c>
    </row>
    <row r="694" spans="17:19">
      <c r="Q694" s="181" t="s">
        <v>2956</v>
      </c>
      <c r="R694" s="50" t="s">
        <v>44</v>
      </c>
      <c r="S694" s="50" t="s">
        <v>83</v>
      </c>
    </row>
    <row r="695" spans="17:19">
      <c r="Q695" s="181" t="s">
        <v>2957</v>
      </c>
      <c r="R695" s="50" t="s">
        <v>44</v>
      </c>
      <c r="S695" s="50" t="s">
        <v>83</v>
      </c>
    </row>
    <row r="696" spans="17:19">
      <c r="Q696" s="181" t="s">
        <v>2958</v>
      </c>
      <c r="R696" s="50" t="s">
        <v>44</v>
      </c>
      <c r="S696" s="50" t="s">
        <v>83</v>
      </c>
    </row>
    <row r="697" spans="17:19">
      <c r="Q697" s="181" t="s">
        <v>2959</v>
      </c>
      <c r="R697" s="50" t="s">
        <v>44</v>
      </c>
      <c r="S697" s="50" t="s">
        <v>83</v>
      </c>
    </row>
    <row r="698" spans="17:19">
      <c r="Q698" s="181" t="s">
        <v>2960</v>
      </c>
      <c r="R698" s="50" t="s">
        <v>44</v>
      </c>
      <c r="S698" s="50" t="s">
        <v>83</v>
      </c>
    </row>
    <row r="699" spans="17:19">
      <c r="Q699" s="181" t="s">
        <v>2961</v>
      </c>
      <c r="R699" s="50" t="s">
        <v>44</v>
      </c>
      <c r="S699" s="50" t="s">
        <v>83</v>
      </c>
    </row>
    <row r="700" spans="17:19">
      <c r="Q700" s="181" t="s">
        <v>2962</v>
      </c>
      <c r="R700" s="50" t="s">
        <v>44</v>
      </c>
      <c r="S700" s="50" t="s">
        <v>83</v>
      </c>
    </row>
    <row r="701" spans="17:19">
      <c r="Q701" s="181" t="s">
        <v>2963</v>
      </c>
      <c r="R701" s="50" t="s">
        <v>44</v>
      </c>
      <c r="S701" s="50" t="s">
        <v>83</v>
      </c>
    </row>
    <row r="702" spans="17:19">
      <c r="Q702" s="181" t="s">
        <v>2964</v>
      </c>
      <c r="R702" s="50" t="s">
        <v>44</v>
      </c>
      <c r="S702" s="50" t="s">
        <v>83</v>
      </c>
    </row>
    <row r="703" spans="17:19">
      <c r="Q703" s="181" t="s">
        <v>2965</v>
      </c>
      <c r="R703" s="50" t="s">
        <v>44</v>
      </c>
      <c r="S703" s="50" t="s">
        <v>83</v>
      </c>
    </row>
    <row r="704" spans="17:19">
      <c r="Q704" s="181" t="s">
        <v>2966</v>
      </c>
      <c r="R704" s="50" t="s">
        <v>44</v>
      </c>
      <c r="S704" s="50" t="s">
        <v>83</v>
      </c>
    </row>
    <row r="705" spans="17:19">
      <c r="Q705" s="181" t="s">
        <v>2967</v>
      </c>
      <c r="R705" s="50" t="s">
        <v>44</v>
      </c>
      <c r="S705" s="50" t="s">
        <v>83</v>
      </c>
    </row>
    <row r="706" spans="17:19">
      <c r="Q706" s="181" t="s">
        <v>2968</v>
      </c>
      <c r="R706" s="50" t="s">
        <v>44</v>
      </c>
      <c r="S706" s="50" t="s">
        <v>83</v>
      </c>
    </row>
    <row r="707" spans="17:19">
      <c r="Q707" s="181" t="s">
        <v>2969</v>
      </c>
      <c r="R707" s="50" t="s">
        <v>44</v>
      </c>
      <c r="S707" s="50" t="s">
        <v>83</v>
      </c>
    </row>
    <row r="708" spans="17:19">
      <c r="Q708" s="181" t="s">
        <v>2970</v>
      </c>
      <c r="R708" s="50" t="s">
        <v>44</v>
      </c>
      <c r="S708" s="50" t="s">
        <v>83</v>
      </c>
    </row>
    <row r="709" spans="17:19">
      <c r="Q709" s="181" t="s">
        <v>2971</v>
      </c>
      <c r="R709" s="50" t="s">
        <v>44</v>
      </c>
      <c r="S709" s="50" t="s">
        <v>83</v>
      </c>
    </row>
    <row r="710" spans="17:19">
      <c r="Q710" s="181" t="s">
        <v>2972</v>
      </c>
      <c r="R710" s="50" t="s">
        <v>44</v>
      </c>
      <c r="S710" s="50" t="s">
        <v>83</v>
      </c>
    </row>
    <row r="711" spans="17:19">
      <c r="Q711" s="181" t="s">
        <v>2973</v>
      </c>
      <c r="R711" s="50" t="s">
        <v>44</v>
      </c>
      <c r="S711" s="50" t="s">
        <v>83</v>
      </c>
    </row>
    <row r="712" spans="17:19">
      <c r="Q712" s="181" t="s">
        <v>2974</v>
      </c>
      <c r="R712" s="50" t="s">
        <v>44</v>
      </c>
      <c r="S712" s="50" t="s">
        <v>83</v>
      </c>
    </row>
    <row r="713" spans="17:19">
      <c r="Q713" s="181" t="s">
        <v>2975</v>
      </c>
      <c r="R713" s="50" t="s">
        <v>44</v>
      </c>
      <c r="S713" s="50" t="s">
        <v>83</v>
      </c>
    </row>
    <row r="714" spans="17:19">
      <c r="Q714" s="181" t="s">
        <v>2976</v>
      </c>
      <c r="R714" s="50" t="s">
        <v>44</v>
      </c>
      <c r="S714" s="50" t="s">
        <v>83</v>
      </c>
    </row>
    <row r="715" spans="17:19">
      <c r="Q715" s="181" t="s">
        <v>2977</v>
      </c>
      <c r="R715" s="50" t="s">
        <v>44</v>
      </c>
      <c r="S715" s="50" t="s">
        <v>83</v>
      </c>
    </row>
    <row r="716" spans="17:19">
      <c r="Q716" s="181" t="s">
        <v>2978</v>
      </c>
      <c r="R716" s="50" t="s">
        <v>44</v>
      </c>
      <c r="S716" s="50" t="s">
        <v>83</v>
      </c>
    </row>
    <row r="717" spans="17:19">
      <c r="Q717" s="181" t="s">
        <v>2979</v>
      </c>
      <c r="R717" s="50" t="s">
        <v>44</v>
      </c>
      <c r="S717" s="50" t="s">
        <v>83</v>
      </c>
    </row>
    <row r="718" spans="17:19">
      <c r="Q718" s="181" t="s">
        <v>2980</v>
      </c>
      <c r="R718" s="50" t="s">
        <v>44</v>
      </c>
      <c r="S718" s="50" t="s">
        <v>83</v>
      </c>
    </row>
    <row r="719" spans="17:19">
      <c r="Q719" s="181" t="s">
        <v>2981</v>
      </c>
      <c r="R719" s="50" t="s">
        <v>44</v>
      </c>
      <c r="S719" s="50" t="s">
        <v>83</v>
      </c>
    </row>
    <row r="720" spans="17:19">
      <c r="Q720" s="181" t="s">
        <v>2982</v>
      </c>
      <c r="R720" s="50" t="s">
        <v>44</v>
      </c>
      <c r="S720" s="50" t="s">
        <v>83</v>
      </c>
    </row>
    <row r="721" spans="17:19">
      <c r="Q721" s="181" t="s">
        <v>2983</v>
      </c>
      <c r="R721" s="50" t="s">
        <v>44</v>
      </c>
      <c r="S721" s="50" t="s">
        <v>83</v>
      </c>
    </row>
    <row r="722" spans="17:19">
      <c r="Q722" s="181" t="s">
        <v>2984</v>
      </c>
      <c r="R722" s="50" t="s">
        <v>44</v>
      </c>
      <c r="S722" s="50" t="s">
        <v>83</v>
      </c>
    </row>
    <row r="723" spans="17:19">
      <c r="Q723" s="181" t="s">
        <v>2985</v>
      </c>
      <c r="R723" s="50" t="s">
        <v>44</v>
      </c>
      <c r="S723" s="50" t="s">
        <v>83</v>
      </c>
    </row>
    <row r="724" spans="17:19">
      <c r="Q724" s="181" t="s">
        <v>2986</v>
      </c>
      <c r="R724" s="50" t="s">
        <v>44</v>
      </c>
      <c r="S724" s="50" t="s">
        <v>83</v>
      </c>
    </row>
    <row r="725" spans="17:19">
      <c r="Q725" s="181" t="s">
        <v>2987</v>
      </c>
      <c r="R725" s="50" t="s">
        <v>44</v>
      </c>
      <c r="S725" s="50" t="s">
        <v>83</v>
      </c>
    </row>
    <row r="726" spans="17:19">
      <c r="Q726" s="181" t="s">
        <v>2988</v>
      </c>
      <c r="R726" s="50" t="s">
        <v>44</v>
      </c>
      <c r="S726" s="50" t="s">
        <v>83</v>
      </c>
    </row>
    <row r="727" spans="17:19">
      <c r="Q727" s="181" t="s">
        <v>2989</v>
      </c>
      <c r="R727" s="50" t="s">
        <v>44</v>
      </c>
      <c r="S727" s="50" t="s">
        <v>83</v>
      </c>
    </row>
    <row r="728" spans="17:19">
      <c r="Q728" s="181" t="s">
        <v>2990</v>
      </c>
      <c r="R728" s="50" t="s">
        <v>44</v>
      </c>
      <c r="S728" s="50" t="s">
        <v>83</v>
      </c>
    </row>
    <row r="729" spans="17:19">
      <c r="Q729" s="181" t="s">
        <v>2991</v>
      </c>
      <c r="R729" s="50" t="s">
        <v>44</v>
      </c>
      <c r="S729" s="50" t="s">
        <v>83</v>
      </c>
    </row>
    <row r="730" spans="17:19">
      <c r="Q730" s="181" t="s">
        <v>2992</v>
      </c>
      <c r="R730" s="50" t="s">
        <v>44</v>
      </c>
      <c r="S730" s="50" t="s">
        <v>83</v>
      </c>
    </row>
    <row r="731" spans="17:19">
      <c r="Q731" s="181" t="s">
        <v>2993</v>
      </c>
      <c r="R731" s="50" t="s">
        <v>44</v>
      </c>
      <c r="S731" s="50" t="s">
        <v>83</v>
      </c>
    </row>
    <row r="732" spans="17:19">
      <c r="Q732" s="181" t="s">
        <v>2994</v>
      </c>
      <c r="R732" s="50" t="s">
        <v>44</v>
      </c>
      <c r="S732" s="50" t="s">
        <v>83</v>
      </c>
    </row>
    <row r="733" spans="17:19">
      <c r="Q733" s="181" t="s">
        <v>2995</v>
      </c>
      <c r="R733" s="50" t="s">
        <v>44</v>
      </c>
      <c r="S733" s="50" t="s">
        <v>83</v>
      </c>
    </row>
    <row r="734" spans="17:19">
      <c r="Q734" s="181" t="s">
        <v>2996</v>
      </c>
      <c r="R734" s="50" t="s">
        <v>44</v>
      </c>
      <c r="S734" s="50" t="s">
        <v>83</v>
      </c>
    </row>
    <row r="735" spans="17:19">
      <c r="Q735" s="181" t="s">
        <v>2997</v>
      </c>
      <c r="R735" s="50" t="s">
        <v>44</v>
      </c>
      <c r="S735" s="50" t="s">
        <v>83</v>
      </c>
    </row>
    <row r="736" spans="17:19">
      <c r="Q736" s="181" t="s">
        <v>2998</v>
      </c>
      <c r="R736" s="50" t="s">
        <v>44</v>
      </c>
      <c r="S736" s="50" t="s">
        <v>83</v>
      </c>
    </row>
    <row r="737" spans="17:19">
      <c r="Q737" s="181" t="s">
        <v>2999</v>
      </c>
      <c r="R737" s="50" t="s">
        <v>44</v>
      </c>
      <c r="S737" s="50" t="s">
        <v>83</v>
      </c>
    </row>
    <row r="738" spans="17:19">
      <c r="Q738" s="181" t="s">
        <v>3000</v>
      </c>
      <c r="R738" s="50" t="s">
        <v>44</v>
      </c>
      <c r="S738" s="50" t="s">
        <v>83</v>
      </c>
    </row>
    <row r="739" spans="17:19">
      <c r="Q739" s="181" t="s">
        <v>3001</v>
      </c>
      <c r="R739" s="50" t="s">
        <v>44</v>
      </c>
      <c r="S739" s="50" t="s">
        <v>83</v>
      </c>
    </row>
    <row r="740" spans="17:19">
      <c r="Q740" s="181" t="s">
        <v>3002</v>
      </c>
      <c r="R740" s="50" t="s">
        <v>44</v>
      </c>
      <c r="S740" s="50" t="s">
        <v>83</v>
      </c>
    </row>
    <row r="741" spans="17:19">
      <c r="Q741" s="181" t="s">
        <v>3003</v>
      </c>
      <c r="R741" s="50" t="s">
        <v>44</v>
      </c>
      <c r="S741" s="50" t="s">
        <v>83</v>
      </c>
    </row>
    <row r="742" spans="17:19">
      <c r="Q742" s="181" t="s">
        <v>3004</v>
      </c>
      <c r="R742" s="50" t="s">
        <v>44</v>
      </c>
      <c r="S742" s="50" t="s">
        <v>83</v>
      </c>
    </row>
    <row r="743" spans="17:19">
      <c r="Q743" s="181" t="s">
        <v>3005</v>
      </c>
      <c r="R743" s="50" t="s">
        <v>44</v>
      </c>
      <c r="S743" s="50" t="s">
        <v>83</v>
      </c>
    </row>
    <row r="744" spans="17:19">
      <c r="Q744" s="181" t="s">
        <v>3006</v>
      </c>
      <c r="R744" s="50" t="s">
        <v>44</v>
      </c>
      <c r="S744" s="50" t="s">
        <v>83</v>
      </c>
    </row>
    <row r="745" spans="17:19">
      <c r="Q745" s="181" t="s">
        <v>3007</v>
      </c>
      <c r="R745" s="50" t="s">
        <v>44</v>
      </c>
      <c r="S745" s="50" t="s">
        <v>83</v>
      </c>
    </row>
    <row r="746" spans="17:19">
      <c r="Q746" s="181" t="s">
        <v>3008</v>
      </c>
      <c r="R746" s="50" t="s">
        <v>44</v>
      </c>
      <c r="S746" s="50" t="s">
        <v>83</v>
      </c>
    </row>
    <row r="747" spans="17:19">
      <c r="Q747" s="181" t="s">
        <v>3009</v>
      </c>
      <c r="R747" s="50" t="s">
        <v>44</v>
      </c>
      <c r="S747" s="50" t="s">
        <v>83</v>
      </c>
    </row>
    <row r="748" spans="17:19">
      <c r="Q748" s="181" t="s">
        <v>3010</v>
      </c>
      <c r="R748" s="50" t="s">
        <v>44</v>
      </c>
      <c r="S748" s="50" t="s">
        <v>83</v>
      </c>
    </row>
    <row r="749" spans="17:19">
      <c r="Q749" s="181" t="s">
        <v>3011</v>
      </c>
      <c r="R749" s="50" t="s">
        <v>44</v>
      </c>
      <c r="S749" s="50" t="s">
        <v>83</v>
      </c>
    </row>
    <row r="750" spans="17:19">
      <c r="Q750" s="181" t="s">
        <v>3012</v>
      </c>
      <c r="R750" s="50" t="s">
        <v>44</v>
      </c>
      <c r="S750" s="50" t="s">
        <v>83</v>
      </c>
    </row>
    <row r="751" spans="17:19">
      <c r="Q751" s="181" t="s">
        <v>3013</v>
      </c>
      <c r="R751" s="50" t="s">
        <v>44</v>
      </c>
      <c r="S751" s="50" t="s">
        <v>83</v>
      </c>
    </row>
    <row r="752" spans="17:19">
      <c r="Q752" s="181" t="s">
        <v>3014</v>
      </c>
      <c r="R752" s="50" t="s">
        <v>44</v>
      </c>
      <c r="S752" s="50" t="s">
        <v>83</v>
      </c>
    </row>
    <row r="753" spans="17:19">
      <c r="Q753" s="181" t="s">
        <v>3015</v>
      </c>
      <c r="R753" s="50" t="s">
        <v>44</v>
      </c>
      <c r="S753" s="50" t="s">
        <v>83</v>
      </c>
    </row>
    <row r="754" spans="17:19">
      <c r="Q754" s="181" t="s">
        <v>3016</v>
      </c>
      <c r="R754" s="50" t="s">
        <v>44</v>
      </c>
      <c r="S754" s="50" t="s">
        <v>83</v>
      </c>
    </row>
    <row r="755" spans="17:19">
      <c r="Q755" s="181" t="s">
        <v>3017</v>
      </c>
      <c r="R755" s="50" t="s">
        <v>44</v>
      </c>
      <c r="S755" s="50" t="s">
        <v>83</v>
      </c>
    </row>
    <row r="756" spans="17:19">
      <c r="Q756" s="181" t="s">
        <v>3018</v>
      </c>
      <c r="R756" s="50" t="s">
        <v>44</v>
      </c>
      <c r="S756" s="50" t="s">
        <v>83</v>
      </c>
    </row>
    <row r="757" spans="17:19">
      <c r="Q757" s="181" t="s">
        <v>3019</v>
      </c>
      <c r="R757" s="50" t="s">
        <v>44</v>
      </c>
      <c r="S757" s="50" t="s">
        <v>83</v>
      </c>
    </row>
    <row r="758" spans="17:19">
      <c r="Q758" s="181" t="s">
        <v>3020</v>
      </c>
      <c r="R758" s="50" t="s">
        <v>44</v>
      </c>
      <c r="S758" s="50" t="s">
        <v>83</v>
      </c>
    </row>
    <row r="759" spans="17:19">
      <c r="Q759" s="181" t="s">
        <v>3021</v>
      </c>
      <c r="R759" s="50" t="s">
        <v>44</v>
      </c>
      <c r="S759" s="50" t="s">
        <v>83</v>
      </c>
    </row>
    <row r="760" spans="17:19">
      <c r="Q760" s="181" t="s">
        <v>3022</v>
      </c>
      <c r="R760" s="50" t="s">
        <v>44</v>
      </c>
      <c r="S760" s="50" t="s">
        <v>83</v>
      </c>
    </row>
    <row r="761" spans="17:19">
      <c r="Q761" s="181" t="s">
        <v>3023</v>
      </c>
      <c r="R761" s="50" t="s">
        <v>44</v>
      </c>
      <c r="S761" s="50" t="s">
        <v>83</v>
      </c>
    </row>
    <row r="762" spans="17:19">
      <c r="Q762" s="181" t="s">
        <v>3024</v>
      </c>
      <c r="R762" s="50" t="s">
        <v>44</v>
      </c>
      <c r="S762" s="50" t="s">
        <v>83</v>
      </c>
    </row>
    <row r="763" spans="17:19">
      <c r="Q763" s="181" t="s">
        <v>3025</v>
      </c>
      <c r="R763" s="50" t="s">
        <v>44</v>
      </c>
      <c r="S763" s="50" t="s">
        <v>83</v>
      </c>
    </row>
    <row r="764" spans="17:19">
      <c r="Q764" s="181" t="s">
        <v>3026</v>
      </c>
      <c r="R764" s="50" t="s">
        <v>44</v>
      </c>
      <c r="S764" s="50" t="s">
        <v>83</v>
      </c>
    </row>
    <row r="765" spans="17:19">
      <c r="Q765" s="181" t="s">
        <v>3027</v>
      </c>
      <c r="R765" s="50" t="s">
        <v>44</v>
      </c>
      <c r="S765" s="50" t="s">
        <v>83</v>
      </c>
    </row>
    <row r="766" spans="17:19">
      <c r="Q766" s="181" t="s">
        <v>3028</v>
      </c>
      <c r="R766" s="50" t="s">
        <v>44</v>
      </c>
      <c r="S766" s="50" t="s">
        <v>83</v>
      </c>
    </row>
    <row r="767" spans="17:19">
      <c r="Q767" s="181" t="s">
        <v>3029</v>
      </c>
      <c r="R767" s="50" t="s">
        <v>44</v>
      </c>
      <c r="S767" s="50" t="s">
        <v>83</v>
      </c>
    </row>
    <row r="768" spans="17:19">
      <c r="Q768" s="181" t="s">
        <v>3030</v>
      </c>
      <c r="R768" s="50" t="s">
        <v>44</v>
      </c>
      <c r="S768" s="50" t="s">
        <v>83</v>
      </c>
    </row>
    <row r="769" spans="17:19">
      <c r="Q769" s="181" t="s">
        <v>3031</v>
      </c>
      <c r="R769" s="50" t="s">
        <v>44</v>
      </c>
      <c r="S769" s="50" t="s">
        <v>83</v>
      </c>
    </row>
    <row r="770" spans="17:19">
      <c r="Q770" s="181" t="s">
        <v>3032</v>
      </c>
      <c r="R770" s="50" t="s">
        <v>44</v>
      </c>
      <c r="S770" s="50" t="s">
        <v>83</v>
      </c>
    </row>
    <row r="771" spans="17:19">
      <c r="Q771" s="181" t="s">
        <v>3033</v>
      </c>
      <c r="R771" s="50" t="s">
        <v>44</v>
      </c>
      <c r="S771" s="50" t="s">
        <v>83</v>
      </c>
    </row>
    <row r="772" spans="17:19">
      <c r="Q772" s="181" t="s">
        <v>3034</v>
      </c>
      <c r="R772" s="50" t="s">
        <v>44</v>
      </c>
      <c r="S772" s="50" t="s">
        <v>83</v>
      </c>
    </row>
    <row r="773" spans="17:19">
      <c r="Q773" s="181" t="s">
        <v>3035</v>
      </c>
      <c r="R773" s="50" t="s">
        <v>44</v>
      </c>
      <c r="S773" s="50" t="s">
        <v>83</v>
      </c>
    </row>
    <row r="774" spans="17:19">
      <c r="Q774" s="181" t="s">
        <v>3036</v>
      </c>
      <c r="R774" s="50" t="s">
        <v>44</v>
      </c>
      <c r="S774" s="50" t="s">
        <v>83</v>
      </c>
    </row>
    <row r="775" spans="17:19">
      <c r="Q775" s="181" t="s">
        <v>3037</v>
      </c>
      <c r="R775" s="50" t="s">
        <v>44</v>
      </c>
      <c r="S775" s="50" t="s">
        <v>83</v>
      </c>
    </row>
    <row r="776" spans="17:19">
      <c r="Q776" s="181" t="s">
        <v>3038</v>
      </c>
      <c r="R776" s="50" t="s">
        <v>44</v>
      </c>
      <c r="S776" s="50" t="s">
        <v>83</v>
      </c>
    </row>
    <row r="777" spans="17:19">
      <c r="Q777" s="181" t="s">
        <v>3039</v>
      </c>
      <c r="R777" s="50" t="s">
        <v>44</v>
      </c>
      <c r="S777" s="50" t="s">
        <v>83</v>
      </c>
    </row>
    <row r="778" spans="17:19">
      <c r="Q778" s="181" t="s">
        <v>3040</v>
      </c>
      <c r="R778" s="50" t="s">
        <v>44</v>
      </c>
      <c r="S778" s="50" t="s">
        <v>83</v>
      </c>
    </row>
    <row r="779" spans="17:19">
      <c r="Q779" s="181" t="s">
        <v>3041</v>
      </c>
      <c r="R779" s="50" t="s">
        <v>44</v>
      </c>
      <c r="S779" s="50" t="s">
        <v>83</v>
      </c>
    </row>
    <row r="780" spans="17:19">
      <c r="Q780" s="181" t="s">
        <v>3042</v>
      </c>
      <c r="R780" s="50" t="s">
        <v>44</v>
      </c>
      <c r="S780" s="50" t="s">
        <v>83</v>
      </c>
    </row>
    <row r="781" spans="17:19">
      <c r="Q781" s="181" t="s">
        <v>3043</v>
      </c>
      <c r="R781" s="50" t="s">
        <v>44</v>
      </c>
      <c r="S781" s="50" t="s">
        <v>83</v>
      </c>
    </row>
    <row r="782" spans="17:19">
      <c r="Q782" s="181" t="s">
        <v>3044</v>
      </c>
      <c r="R782" s="50" t="s">
        <v>44</v>
      </c>
      <c r="S782" s="50" t="s">
        <v>83</v>
      </c>
    </row>
    <row r="783" spans="17:19">
      <c r="Q783" s="181" t="s">
        <v>3045</v>
      </c>
      <c r="R783" s="50" t="s">
        <v>44</v>
      </c>
      <c r="S783" s="50" t="s">
        <v>83</v>
      </c>
    </row>
    <row r="784" spans="17:19">
      <c r="Q784" s="181" t="s">
        <v>3046</v>
      </c>
      <c r="R784" s="50" t="s">
        <v>44</v>
      </c>
      <c r="S784" s="50" t="s">
        <v>83</v>
      </c>
    </row>
    <row r="785" spans="17:19">
      <c r="Q785" s="181" t="s">
        <v>3047</v>
      </c>
      <c r="R785" s="50" t="s">
        <v>44</v>
      </c>
      <c r="S785" s="50" t="s">
        <v>83</v>
      </c>
    </row>
    <row r="786" spans="17:19">
      <c r="Q786" s="181" t="s">
        <v>3048</v>
      </c>
      <c r="R786" s="50" t="s">
        <v>44</v>
      </c>
      <c r="S786" s="50" t="s">
        <v>83</v>
      </c>
    </row>
    <row r="787" spans="17:19">
      <c r="Q787" s="181" t="s">
        <v>3049</v>
      </c>
      <c r="R787" s="50" t="s">
        <v>44</v>
      </c>
      <c r="S787" s="50" t="s">
        <v>83</v>
      </c>
    </row>
    <row r="788" spans="17:19">
      <c r="Q788" s="181" t="s">
        <v>3050</v>
      </c>
      <c r="R788" s="50" t="s">
        <v>44</v>
      </c>
      <c r="S788" s="50" t="s">
        <v>83</v>
      </c>
    </row>
    <row r="789" spans="17:19">
      <c r="Q789" s="181" t="s">
        <v>3051</v>
      </c>
      <c r="R789" s="50" t="s">
        <v>44</v>
      </c>
      <c r="S789" s="50" t="s">
        <v>83</v>
      </c>
    </row>
    <row r="790" spans="17:19">
      <c r="Q790" s="181" t="s">
        <v>3052</v>
      </c>
      <c r="R790" s="50" t="s">
        <v>44</v>
      </c>
      <c r="S790" s="50" t="s">
        <v>83</v>
      </c>
    </row>
    <row r="791" spans="17:19">
      <c r="Q791" s="181" t="s">
        <v>3053</v>
      </c>
      <c r="R791" s="50" t="s">
        <v>44</v>
      </c>
      <c r="S791" s="50" t="s">
        <v>83</v>
      </c>
    </row>
    <row r="792" spans="17:19">
      <c r="Q792" s="181" t="s">
        <v>3054</v>
      </c>
      <c r="R792" s="50" t="s">
        <v>44</v>
      </c>
      <c r="S792" s="50" t="s">
        <v>83</v>
      </c>
    </row>
    <row r="793" spans="17:19">
      <c r="Q793" s="181" t="s">
        <v>3055</v>
      </c>
      <c r="R793" s="50" t="s">
        <v>44</v>
      </c>
      <c r="S793" s="50" t="s">
        <v>83</v>
      </c>
    </row>
    <row r="794" spans="17:19">
      <c r="Q794" s="181" t="s">
        <v>3056</v>
      </c>
      <c r="R794" s="50" t="s">
        <v>44</v>
      </c>
      <c r="S794" s="50" t="s">
        <v>83</v>
      </c>
    </row>
    <row r="795" spans="17:19">
      <c r="Q795" s="181" t="s">
        <v>3057</v>
      </c>
      <c r="R795" s="50" t="s">
        <v>44</v>
      </c>
      <c r="S795" s="50" t="s">
        <v>83</v>
      </c>
    </row>
    <row r="796" spans="17:19">
      <c r="Q796" s="181" t="s">
        <v>3058</v>
      </c>
      <c r="R796" s="50" t="s">
        <v>44</v>
      </c>
      <c r="S796" s="50" t="s">
        <v>83</v>
      </c>
    </row>
    <row r="797" spans="17:19">
      <c r="Q797" s="181" t="s">
        <v>3059</v>
      </c>
      <c r="R797" s="50" t="s">
        <v>44</v>
      </c>
      <c r="S797" s="50" t="s">
        <v>83</v>
      </c>
    </row>
    <row r="798" spans="17:19">
      <c r="Q798" s="181" t="s">
        <v>3060</v>
      </c>
      <c r="R798" s="50" t="s">
        <v>44</v>
      </c>
      <c r="S798" s="50" t="s">
        <v>83</v>
      </c>
    </row>
    <row r="799" spans="17:19">
      <c r="Q799" s="181" t="s">
        <v>3061</v>
      </c>
      <c r="R799" s="50" t="s">
        <v>44</v>
      </c>
      <c r="S799" s="50" t="s">
        <v>83</v>
      </c>
    </row>
    <row r="800" spans="17:19">
      <c r="Q800" s="181" t="s">
        <v>3062</v>
      </c>
      <c r="R800" s="50" t="s">
        <v>44</v>
      </c>
      <c r="S800" s="50" t="s">
        <v>83</v>
      </c>
    </row>
    <row r="801" spans="17:19">
      <c r="Q801" s="181" t="s">
        <v>3063</v>
      </c>
      <c r="R801" s="50" t="s">
        <v>44</v>
      </c>
      <c r="S801" s="50" t="s">
        <v>83</v>
      </c>
    </row>
    <row r="802" spans="17:19">
      <c r="Q802" s="181" t="s">
        <v>3064</v>
      </c>
      <c r="R802" s="50" t="s">
        <v>44</v>
      </c>
      <c r="S802" s="50" t="s">
        <v>83</v>
      </c>
    </row>
    <row r="803" spans="17:19">
      <c r="Q803" s="181" t="s">
        <v>3065</v>
      </c>
      <c r="R803" s="50" t="s">
        <v>44</v>
      </c>
      <c r="S803" s="50" t="s">
        <v>83</v>
      </c>
    </row>
    <row r="804" spans="17:19">
      <c r="Q804" s="181" t="s">
        <v>3066</v>
      </c>
      <c r="R804" s="50" t="s">
        <v>44</v>
      </c>
      <c r="S804" s="50" t="s">
        <v>83</v>
      </c>
    </row>
    <row r="805" spans="17:19">
      <c r="Q805" s="181" t="s">
        <v>3067</v>
      </c>
      <c r="R805" s="50" t="s">
        <v>44</v>
      </c>
      <c r="S805" s="50" t="s">
        <v>83</v>
      </c>
    </row>
    <row r="806" spans="17:19">
      <c r="Q806" s="181" t="s">
        <v>3068</v>
      </c>
      <c r="R806" s="50" t="s">
        <v>44</v>
      </c>
      <c r="S806" s="50" t="s">
        <v>83</v>
      </c>
    </row>
    <row r="807" spans="17:19">
      <c r="Q807" s="181" t="s">
        <v>3069</v>
      </c>
      <c r="R807" s="50" t="s">
        <v>44</v>
      </c>
      <c r="S807" s="50" t="s">
        <v>83</v>
      </c>
    </row>
    <row r="808" spans="17:19">
      <c r="Q808" s="181" t="s">
        <v>3070</v>
      </c>
      <c r="R808" s="50" t="s">
        <v>44</v>
      </c>
      <c r="S808" s="50" t="s">
        <v>83</v>
      </c>
    </row>
    <row r="809" spans="17:19">
      <c r="Q809" s="181" t="s">
        <v>3071</v>
      </c>
      <c r="R809" s="50" t="s">
        <v>44</v>
      </c>
      <c r="S809" s="50" t="s">
        <v>83</v>
      </c>
    </row>
    <row r="810" spans="17:19">
      <c r="Q810" s="181" t="s">
        <v>3072</v>
      </c>
      <c r="R810" s="50" t="s">
        <v>44</v>
      </c>
      <c r="S810" s="50" t="s">
        <v>83</v>
      </c>
    </row>
    <row r="811" spans="17:19">
      <c r="Q811" s="181" t="s">
        <v>3073</v>
      </c>
      <c r="R811" s="50" t="s">
        <v>44</v>
      </c>
      <c r="S811" s="50" t="s">
        <v>83</v>
      </c>
    </row>
    <row r="812" spans="17:19">
      <c r="Q812" s="181" t="s">
        <v>3074</v>
      </c>
      <c r="R812" s="50" t="s">
        <v>44</v>
      </c>
      <c r="S812" s="50" t="s">
        <v>83</v>
      </c>
    </row>
    <row r="813" spans="17:19">
      <c r="Q813" s="181" t="s">
        <v>3075</v>
      </c>
      <c r="R813" s="50" t="s">
        <v>44</v>
      </c>
      <c r="S813" s="50" t="s">
        <v>83</v>
      </c>
    </row>
    <row r="814" spans="17:19">
      <c r="Q814" s="181" t="s">
        <v>3076</v>
      </c>
      <c r="R814" s="50" t="s">
        <v>44</v>
      </c>
      <c r="S814" s="50" t="s">
        <v>83</v>
      </c>
    </row>
    <row r="815" spans="17:19">
      <c r="Q815" s="181" t="s">
        <v>3077</v>
      </c>
      <c r="R815" s="50" t="s">
        <v>44</v>
      </c>
      <c r="S815" s="50" t="s">
        <v>83</v>
      </c>
    </row>
    <row r="816" spans="17:19">
      <c r="Q816" s="181" t="s">
        <v>3078</v>
      </c>
      <c r="R816" s="50" t="s">
        <v>44</v>
      </c>
      <c r="S816" s="50" t="s">
        <v>83</v>
      </c>
    </row>
    <row r="817" spans="17:19">
      <c r="Q817" s="181" t="s">
        <v>3079</v>
      </c>
      <c r="R817" s="50" t="s">
        <v>44</v>
      </c>
      <c r="S817" s="50" t="s">
        <v>83</v>
      </c>
    </row>
    <row r="818" spans="17:19">
      <c r="Q818" s="181" t="s">
        <v>3080</v>
      </c>
      <c r="R818" s="50" t="s">
        <v>44</v>
      </c>
      <c r="S818" s="50" t="s">
        <v>83</v>
      </c>
    </row>
    <row r="819" spans="17:19">
      <c r="Q819" s="181" t="s">
        <v>3081</v>
      </c>
      <c r="R819" s="50" t="s">
        <v>44</v>
      </c>
      <c r="S819" s="50" t="s">
        <v>83</v>
      </c>
    </row>
    <row r="820" spans="17:19">
      <c r="Q820" s="181" t="s">
        <v>3082</v>
      </c>
      <c r="R820" s="50" t="s">
        <v>44</v>
      </c>
      <c r="S820" s="50" t="s">
        <v>83</v>
      </c>
    </row>
    <row r="821" spans="17:19">
      <c r="Q821" s="181" t="s">
        <v>3083</v>
      </c>
      <c r="R821" s="50" t="s">
        <v>44</v>
      </c>
      <c r="S821" s="50" t="s">
        <v>83</v>
      </c>
    </row>
    <row r="822" spans="17:19">
      <c r="Q822" s="181" t="s">
        <v>3084</v>
      </c>
      <c r="R822" s="50" t="s">
        <v>44</v>
      </c>
      <c r="S822" s="50" t="s">
        <v>83</v>
      </c>
    </row>
    <row r="823" spans="17:19">
      <c r="Q823" s="181" t="s">
        <v>3085</v>
      </c>
      <c r="R823" s="50" t="s">
        <v>44</v>
      </c>
      <c r="S823" s="50" t="s">
        <v>83</v>
      </c>
    </row>
    <row r="824" spans="17:19">
      <c r="Q824" s="181" t="s">
        <v>3086</v>
      </c>
      <c r="R824" s="50" t="s">
        <v>44</v>
      </c>
      <c r="S824" s="50" t="s">
        <v>83</v>
      </c>
    </row>
    <row r="825" spans="17:19">
      <c r="Q825" s="181" t="s">
        <v>3087</v>
      </c>
      <c r="R825" s="50" t="s">
        <v>44</v>
      </c>
      <c r="S825" s="50" t="s">
        <v>83</v>
      </c>
    </row>
    <row r="826" spans="17:19">
      <c r="Q826" s="181" t="s">
        <v>3088</v>
      </c>
      <c r="R826" s="50" t="s">
        <v>44</v>
      </c>
      <c r="S826" s="50" t="s">
        <v>83</v>
      </c>
    </row>
    <row r="827" spans="17:19">
      <c r="Q827" s="181" t="s">
        <v>3089</v>
      </c>
      <c r="R827" s="50" t="s">
        <v>44</v>
      </c>
      <c r="S827" s="50" t="s">
        <v>83</v>
      </c>
    </row>
    <row r="828" spans="17:19">
      <c r="Q828" s="181" t="s">
        <v>3090</v>
      </c>
      <c r="R828" s="50" t="s">
        <v>44</v>
      </c>
      <c r="S828" s="50" t="s">
        <v>83</v>
      </c>
    </row>
    <row r="829" spans="17:19">
      <c r="Q829" s="181" t="s">
        <v>3091</v>
      </c>
      <c r="R829" s="50" t="s">
        <v>44</v>
      </c>
      <c r="S829" s="50" t="s">
        <v>83</v>
      </c>
    </row>
    <row r="830" spans="17:19">
      <c r="Q830" s="181" t="s">
        <v>3092</v>
      </c>
      <c r="R830" s="50" t="s">
        <v>44</v>
      </c>
      <c r="S830" s="50" t="s">
        <v>83</v>
      </c>
    </row>
    <row r="831" spans="17:19">
      <c r="Q831" s="181" t="s">
        <v>3093</v>
      </c>
      <c r="R831" s="50" t="s">
        <v>44</v>
      </c>
      <c r="S831" s="50" t="s">
        <v>83</v>
      </c>
    </row>
    <row r="832" spans="17:19">
      <c r="Q832" s="181" t="s">
        <v>3094</v>
      </c>
      <c r="R832" s="50" t="s">
        <v>44</v>
      </c>
      <c r="S832" s="50" t="s">
        <v>83</v>
      </c>
    </row>
    <row r="833" spans="17:19">
      <c r="Q833" s="181" t="s">
        <v>3095</v>
      </c>
      <c r="R833" s="50" t="s">
        <v>44</v>
      </c>
      <c r="S833" s="50" t="s">
        <v>83</v>
      </c>
    </row>
    <row r="834" spans="17:19">
      <c r="Q834" s="181" t="s">
        <v>3096</v>
      </c>
      <c r="R834" s="50" t="s">
        <v>44</v>
      </c>
      <c r="S834" s="50" t="s">
        <v>83</v>
      </c>
    </row>
    <row r="835" spans="17:19">
      <c r="Q835" s="181" t="s">
        <v>3097</v>
      </c>
      <c r="R835" s="50" t="s">
        <v>44</v>
      </c>
      <c r="S835" s="50" t="s">
        <v>83</v>
      </c>
    </row>
    <row r="836" spans="17:19">
      <c r="Q836" s="181" t="s">
        <v>3098</v>
      </c>
      <c r="R836" s="50" t="s">
        <v>44</v>
      </c>
      <c r="S836" s="50" t="s">
        <v>83</v>
      </c>
    </row>
    <row r="837" spans="17:19">
      <c r="Q837" s="181" t="s">
        <v>3099</v>
      </c>
      <c r="R837" s="50" t="s">
        <v>44</v>
      </c>
      <c r="S837" s="50" t="s">
        <v>83</v>
      </c>
    </row>
    <row r="838" spans="17:19">
      <c r="Q838" s="181" t="s">
        <v>3100</v>
      </c>
      <c r="R838" s="50" t="s">
        <v>44</v>
      </c>
      <c r="S838" s="50" t="s">
        <v>83</v>
      </c>
    </row>
    <row r="839" spans="17:19">
      <c r="Q839" s="181" t="s">
        <v>3101</v>
      </c>
      <c r="R839" s="50" t="s">
        <v>44</v>
      </c>
      <c r="S839" s="50" t="s">
        <v>83</v>
      </c>
    </row>
    <row r="840" spans="17:19">
      <c r="Q840" s="181" t="s">
        <v>3102</v>
      </c>
      <c r="R840" s="50" t="s">
        <v>44</v>
      </c>
      <c r="S840" s="50" t="s">
        <v>83</v>
      </c>
    </row>
    <row r="841" spans="17:19">
      <c r="Q841" s="181" t="s">
        <v>3103</v>
      </c>
      <c r="R841" s="50" t="s">
        <v>44</v>
      </c>
      <c r="S841" s="50" t="s">
        <v>83</v>
      </c>
    </row>
    <row r="842" spans="17:19">
      <c r="Q842" s="181" t="s">
        <v>3104</v>
      </c>
      <c r="R842" s="50" t="s">
        <v>44</v>
      </c>
      <c r="S842" s="50" t="s">
        <v>83</v>
      </c>
    </row>
    <row r="843" spans="17:19">
      <c r="Q843" s="181" t="s">
        <v>3105</v>
      </c>
      <c r="R843" s="50" t="s">
        <v>44</v>
      </c>
      <c r="S843" s="50" t="s">
        <v>83</v>
      </c>
    </row>
    <row r="844" spans="17:19">
      <c r="Q844" s="181" t="s">
        <v>3106</v>
      </c>
      <c r="R844" s="50" t="s">
        <v>44</v>
      </c>
      <c r="S844" s="50" t="s">
        <v>83</v>
      </c>
    </row>
    <row r="845" spans="17:19">
      <c r="Q845" s="181" t="s">
        <v>3107</v>
      </c>
      <c r="R845" s="50" t="s">
        <v>44</v>
      </c>
      <c r="S845" s="50" t="s">
        <v>83</v>
      </c>
    </row>
    <row r="846" spans="17:19">
      <c r="Q846" s="181" t="s">
        <v>3108</v>
      </c>
      <c r="R846" s="50" t="s">
        <v>44</v>
      </c>
      <c r="S846" s="50" t="s">
        <v>83</v>
      </c>
    </row>
    <row r="847" spans="17:19">
      <c r="Q847" s="181" t="s">
        <v>3109</v>
      </c>
      <c r="R847" s="50" t="s">
        <v>44</v>
      </c>
      <c r="S847" s="50" t="s">
        <v>83</v>
      </c>
    </row>
    <row r="848" spans="17:19">
      <c r="Q848" s="181" t="s">
        <v>3110</v>
      </c>
      <c r="R848" s="50" t="s">
        <v>44</v>
      </c>
      <c r="S848" s="50" t="s">
        <v>83</v>
      </c>
    </row>
    <row r="849" spans="17:19">
      <c r="Q849" s="181" t="s">
        <v>3111</v>
      </c>
      <c r="R849" s="50" t="s">
        <v>44</v>
      </c>
      <c r="S849" s="50" t="s">
        <v>83</v>
      </c>
    </row>
    <row r="850" spans="17:19">
      <c r="Q850" s="181" t="s">
        <v>3112</v>
      </c>
      <c r="R850" s="50" t="s">
        <v>44</v>
      </c>
      <c r="S850" s="50" t="s">
        <v>83</v>
      </c>
    </row>
    <row r="851" spans="17:19">
      <c r="Q851" s="181" t="s">
        <v>3113</v>
      </c>
      <c r="R851" s="50" t="s">
        <v>44</v>
      </c>
      <c r="S851" s="50" t="s">
        <v>83</v>
      </c>
    </row>
    <row r="852" spans="17:19">
      <c r="Q852" s="181" t="s">
        <v>3114</v>
      </c>
      <c r="R852" s="50" t="s">
        <v>44</v>
      </c>
      <c r="S852" s="50" t="s">
        <v>83</v>
      </c>
    </row>
    <row r="853" spans="17:19">
      <c r="Q853" s="181" t="s">
        <v>3115</v>
      </c>
      <c r="R853" s="50" t="s">
        <v>44</v>
      </c>
      <c r="S853" s="50" t="s">
        <v>83</v>
      </c>
    </row>
    <row r="854" spans="17:19">
      <c r="Q854" s="181" t="s">
        <v>3116</v>
      </c>
      <c r="R854" s="50" t="s">
        <v>44</v>
      </c>
      <c r="S854" s="50" t="s">
        <v>83</v>
      </c>
    </row>
    <row r="855" spans="17:19">
      <c r="Q855" s="181" t="s">
        <v>3117</v>
      </c>
      <c r="R855" s="50" t="s">
        <v>44</v>
      </c>
      <c r="S855" s="50" t="s">
        <v>83</v>
      </c>
    </row>
    <row r="856" spans="17:19">
      <c r="Q856" s="181" t="s">
        <v>3118</v>
      </c>
      <c r="R856" s="50" t="s">
        <v>44</v>
      </c>
      <c r="S856" s="50" t="s">
        <v>83</v>
      </c>
    </row>
    <row r="857" spans="17:19">
      <c r="Q857" s="181" t="s">
        <v>3119</v>
      </c>
      <c r="R857" s="50" t="s">
        <v>44</v>
      </c>
      <c r="S857" s="50" t="s">
        <v>83</v>
      </c>
    </row>
    <row r="858" spans="17:19">
      <c r="Q858" s="181" t="s">
        <v>3120</v>
      </c>
      <c r="R858" s="50" t="s">
        <v>44</v>
      </c>
      <c r="S858" s="50" t="s">
        <v>83</v>
      </c>
    </row>
    <row r="859" spans="17:19">
      <c r="Q859" s="181" t="s">
        <v>3121</v>
      </c>
      <c r="R859" s="50" t="s">
        <v>44</v>
      </c>
      <c r="S859" s="50" t="s">
        <v>83</v>
      </c>
    </row>
    <row r="860" spans="17:19">
      <c r="Q860" s="181" t="s">
        <v>3122</v>
      </c>
      <c r="R860" s="50" t="s">
        <v>44</v>
      </c>
      <c r="S860" s="50" t="s">
        <v>83</v>
      </c>
    </row>
    <row r="861" spans="17:19">
      <c r="Q861" s="181" t="s">
        <v>3123</v>
      </c>
      <c r="R861" s="50" t="s">
        <v>44</v>
      </c>
      <c r="S861" s="50" t="s">
        <v>83</v>
      </c>
    </row>
    <row r="862" spans="17:19">
      <c r="Q862" s="181" t="s">
        <v>3124</v>
      </c>
      <c r="R862" s="50" t="s">
        <v>44</v>
      </c>
      <c r="S862" s="50" t="s">
        <v>83</v>
      </c>
    </row>
    <row r="863" spans="17:19">
      <c r="Q863" s="181" t="s">
        <v>3125</v>
      </c>
      <c r="R863" s="50" t="s">
        <v>44</v>
      </c>
      <c r="S863" s="50" t="s">
        <v>83</v>
      </c>
    </row>
    <row r="864" spans="17:19">
      <c r="Q864" s="181" t="s">
        <v>3126</v>
      </c>
      <c r="R864" s="50" t="s">
        <v>44</v>
      </c>
      <c r="S864" s="50" t="s">
        <v>83</v>
      </c>
    </row>
    <row r="865" spans="17:19">
      <c r="Q865" s="181" t="s">
        <v>3127</v>
      </c>
      <c r="R865" s="50" t="s">
        <v>44</v>
      </c>
      <c r="S865" s="50" t="s">
        <v>83</v>
      </c>
    </row>
    <row r="866" spans="17:19">
      <c r="Q866" s="181" t="s">
        <v>3128</v>
      </c>
      <c r="R866" s="50" t="s">
        <v>44</v>
      </c>
      <c r="S866" s="50" t="s">
        <v>83</v>
      </c>
    </row>
    <row r="867" spans="17:19">
      <c r="Q867" s="181" t="s">
        <v>3129</v>
      </c>
      <c r="R867" s="50" t="s">
        <v>44</v>
      </c>
      <c r="S867" s="50" t="s">
        <v>83</v>
      </c>
    </row>
    <row r="868" spans="17:19">
      <c r="Q868" s="181" t="s">
        <v>3130</v>
      </c>
      <c r="R868" s="50" t="s">
        <v>44</v>
      </c>
      <c r="S868" s="50" t="s">
        <v>83</v>
      </c>
    </row>
    <row r="869" spans="17:19">
      <c r="Q869" s="181" t="s">
        <v>3131</v>
      </c>
      <c r="R869" s="50" t="s">
        <v>44</v>
      </c>
      <c r="S869" s="50" t="s">
        <v>83</v>
      </c>
    </row>
    <row r="870" spans="17:19">
      <c r="Q870" s="181" t="s">
        <v>3132</v>
      </c>
      <c r="R870" s="50" t="s">
        <v>44</v>
      </c>
      <c r="S870" s="50" t="s">
        <v>83</v>
      </c>
    </row>
    <row r="871" spans="17:19">
      <c r="Q871" s="181" t="s">
        <v>3133</v>
      </c>
      <c r="R871" s="50" t="s">
        <v>44</v>
      </c>
      <c r="S871" s="50" t="s">
        <v>83</v>
      </c>
    </row>
    <row r="872" spans="17:19">
      <c r="Q872" s="181" t="s">
        <v>3134</v>
      </c>
      <c r="R872" s="50" t="s">
        <v>44</v>
      </c>
      <c r="S872" s="50" t="s">
        <v>83</v>
      </c>
    </row>
    <row r="873" spans="17:19">
      <c r="Q873" s="181" t="s">
        <v>3135</v>
      </c>
      <c r="R873" s="50" t="s">
        <v>44</v>
      </c>
      <c r="S873" s="50" t="s">
        <v>83</v>
      </c>
    </row>
    <row r="874" spans="17:19">
      <c r="Q874" s="181" t="s">
        <v>3136</v>
      </c>
      <c r="R874" s="50" t="s">
        <v>44</v>
      </c>
      <c r="S874" s="50" t="s">
        <v>83</v>
      </c>
    </row>
    <row r="875" spans="17:19">
      <c r="Q875" s="181" t="s">
        <v>3137</v>
      </c>
      <c r="R875" s="50" t="s">
        <v>44</v>
      </c>
      <c r="S875" s="50" t="s">
        <v>83</v>
      </c>
    </row>
    <row r="876" spans="17:19">
      <c r="Q876" s="181" t="s">
        <v>3138</v>
      </c>
      <c r="R876" s="50" t="s">
        <v>44</v>
      </c>
      <c r="S876" s="50" t="s">
        <v>83</v>
      </c>
    </row>
    <row r="877" spans="17:19">
      <c r="Q877" s="181" t="s">
        <v>3139</v>
      </c>
      <c r="R877" s="50" t="s">
        <v>44</v>
      </c>
      <c r="S877" s="50" t="s">
        <v>83</v>
      </c>
    </row>
    <row r="878" spans="17:19">
      <c r="Q878" s="181" t="s">
        <v>3140</v>
      </c>
      <c r="R878" s="50" t="s">
        <v>44</v>
      </c>
      <c r="S878" s="50" t="s">
        <v>83</v>
      </c>
    </row>
    <row r="879" spans="17:19">
      <c r="Q879" s="181" t="s">
        <v>3141</v>
      </c>
      <c r="R879" s="50" t="s">
        <v>44</v>
      </c>
      <c r="S879" s="50" t="s">
        <v>83</v>
      </c>
    </row>
    <row r="880" spans="17:19">
      <c r="Q880" s="181" t="s">
        <v>3142</v>
      </c>
      <c r="R880" s="50" t="s">
        <v>44</v>
      </c>
      <c r="S880" s="50" t="s">
        <v>83</v>
      </c>
    </row>
    <row r="881" spans="17:19">
      <c r="Q881" s="181" t="s">
        <v>3143</v>
      </c>
      <c r="R881" s="50" t="s">
        <v>44</v>
      </c>
      <c r="S881" s="50" t="s">
        <v>83</v>
      </c>
    </row>
    <row r="882" spans="17:19">
      <c r="Q882" s="181" t="s">
        <v>3144</v>
      </c>
      <c r="R882" s="50" t="s">
        <v>44</v>
      </c>
      <c r="S882" s="50" t="s">
        <v>83</v>
      </c>
    </row>
    <row r="883" spans="17:19">
      <c r="Q883" s="181" t="s">
        <v>3145</v>
      </c>
      <c r="R883" s="50" t="s">
        <v>44</v>
      </c>
      <c r="S883" s="50" t="s">
        <v>83</v>
      </c>
    </row>
    <row r="884" spans="17:19">
      <c r="Q884" s="181" t="s">
        <v>3146</v>
      </c>
      <c r="R884" s="50" t="s">
        <v>44</v>
      </c>
      <c r="S884" s="50" t="s">
        <v>83</v>
      </c>
    </row>
    <row r="885" spans="17:19">
      <c r="Q885" s="181" t="s">
        <v>3147</v>
      </c>
      <c r="R885" s="50" t="s">
        <v>44</v>
      </c>
      <c r="S885" s="50" t="s">
        <v>83</v>
      </c>
    </row>
    <row r="886" spans="17:19">
      <c r="Q886" s="181" t="s">
        <v>3148</v>
      </c>
      <c r="R886" s="50" t="s">
        <v>44</v>
      </c>
      <c r="S886" s="50" t="s">
        <v>83</v>
      </c>
    </row>
    <row r="887" spans="17:19">
      <c r="Q887" s="181" t="s">
        <v>3149</v>
      </c>
      <c r="R887" s="50" t="s">
        <v>44</v>
      </c>
      <c r="S887" s="50" t="s">
        <v>83</v>
      </c>
    </row>
    <row r="888" spans="17:19">
      <c r="Q888" s="181" t="s">
        <v>3150</v>
      </c>
      <c r="R888" s="50" t="s">
        <v>44</v>
      </c>
      <c r="S888" s="50" t="s">
        <v>83</v>
      </c>
    </row>
    <row r="889" spans="17:19">
      <c r="Q889" s="181" t="s">
        <v>3151</v>
      </c>
      <c r="R889" s="50" t="s">
        <v>44</v>
      </c>
      <c r="S889" s="50" t="s">
        <v>83</v>
      </c>
    </row>
    <row r="890" spans="17:19">
      <c r="Q890" s="181" t="s">
        <v>3152</v>
      </c>
      <c r="R890" s="50" t="s">
        <v>44</v>
      </c>
      <c r="S890" s="50" t="s">
        <v>83</v>
      </c>
    </row>
    <row r="891" spans="17:19">
      <c r="Q891" s="181" t="s">
        <v>3153</v>
      </c>
      <c r="R891" s="50" t="s">
        <v>44</v>
      </c>
      <c r="S891" s="50" t="s">
        <v>83</v>
      </c>
    </row>
    <row r="892" spans="17:19">
      <c r="Q892" s="181" t="s">
        <v>3154</v>
      </c>
      <c r="R892" s="50" t="s">
        <v>44</v>
      </c>
      <c r="S892" s="50" t="s">
        <v>83</v>
      </c>
    </row>
    <row r="893" spans="17:19">
      <c r="Q893" s="181" t="s">
        <v>3155</v>
      </c>
      <c r="R893" s="50" t="s">
        <v>44</v>
      </c>
      <c r="S893" s="50" t="s">
        <v>83</v>
      </c>
    </row>
    <row r="894" spans="17:19">
      <c r="Q894" s="181" t="s">
        <v>3156</v>
      </c>
      <c r="R894" s="50" t="s">
        <v>44</v>
      </c>
      <c r="S894" s="50" t="s">
        <v>83</v>
      </c>
    </row>
    <row r="895" spans="17:19">
      <c r="Q895" s="181" t="s">
        <v>3157</v>
      </c>
      <c r="R895" s="50" t="s">
        <v>44</v>
      </c>
      <c r="S895" s="50" t="s">
        <v>83</v>
      </c>
    </row>
    <row r="896" spans="17:19">
      <c r="Q896" s="181" t="s">
        <v>3158</v>
      </c>
      <c r="R896" s="50" t="s">
        <v>44</v>
      </c>
      <c r="S896" s="50" t="s">
        <v>83</v>
      </c>
    </row>
    <row r="897" spans="17:19">
      <c r="Q897" s="181" t="s">
        <v>3159</v>
      </c>
      <c r="R897" s="50" t="s">
        <v>44</v>
      </c>
      <c r="S897" s="50" t="s">
        <v>83</v>
      </c>
    </row>
    <row r="898" spans="17:19">
      <c r="Q898" s="181" t="s">
        <v>3160</v>
      </c>
      <c r="R898" s="50" t="s">
        <v>44</v>
      </c>
      <c r="S898" s="50" t="s">
        <v>83</v>
      </c>
    </row>
    <row r="899" spans="17:19">
      <c r="Q899" s="181" t="s">
        <v>3161</v>
      </c>
      <c r="R899" s="50" t="s">
        <v>44</v>
      </c>
      <c r="S899" s="50" t="s">
        <v>83</v>
      </c>
    </row>
    <row r="900" spans="17:19">
      <c r="Q900" s="181" t="s">
        <v>3162</v>
      </c>
      <c r="R900" s="50" t="s">
        <v>44</v>
      </c>
      <c r="S900" s="50" t="s">
        <v>83</v>
      </c>
    </row>
    <row r="901" spans="17:19">
      <c r="Q901" s="181" t="s">
        <v>3163</v>
      </c>
      <c r="R901" s="50" t="s">
        <v>44</v>
      </c>
      <c r="S901" s="50" t="s">
        <v>83</v>
      </c>
    </row>
    <row r="902" spans="17:19">
      <c r="Q902" s="181" t="s">
        <v>3164</v>
      </c>
      <c r="R902" s="50" t="s">
        <v>44</v>
      </c>
      <c r="S902" s="50" t="s">
        <v>83</v>
      </c>
    </row>
    <row r="903" spans="17:19">
      <c r="Q903" s="181" t="s">
        <v>3165</v>
      </c>
      <c r="R903" s="50" t="s">
        <v>44</v>
      </c>
      <c r="S903" s="50" t="s">
        <v>83</v>
      </c>
    </row>
    <row r="904" spans="17:19">
      <c r="Q904" s="181" t="s">
        <v>3166</v>
      </c>
      <c r="R904" s="50" t="s">
        <v>44</v>
      </c>
      <c r="S904" s="50" t="s">
        <v>83</v>
      </c>
    </row>
    <row r="905" spans="17:19">
      <c r="Q905" s="181" t="s">
        <v>3167</v>
      </c>
      <c r="R905" s="50" t="s">
        <v>44</v>
      </c>
      <c r="S905" s="50" t="s">
        <v>83</v>
      </c>
    </row>
    <row r="906" spans="17:19">
      <c r="Q906" s="181" t="s">
        <v>3168</v>
      </c>
      <c r="R906" s="50" t="s">
        <v>44</v>
      </c>
      <c r="S906" s="50" t="s">
        <v>83</v>
      </c>
    </row>
    <row r="907" spans="17:19">
      <c r="Q907" s="181" t="s">
        <v>3169</v>
      </c>
      <c r="R907" s="50" t="s">
        <v>44</v>
      </c>
      <c r="S907" s="50" t="s">
        <v>83</v>
      </c>
    </row>
    <row r="908" spans="17:19">
      <c r="Q908" s="181" t="s">
        <v>3170</v>
      </c>
      <c r="R908" s="50" t="s">
        <v>44</v>
      </c>
      <c r="S908" s="50" t="s">
        <v>83</v>
      </c>
    </row>
    <row r="909" spans="17:19">
      <c r="Q909" s="181" t="s">
        <v>3171</v>
      </c>
      <c r="R909" s="50" t="s">
        <v>44</v>
      </c>
      <c r="S909" s="50" t="s">
        <v>83</v>
      </c>
    </row>
    <row r="910" spans="17:19">
      <c r="Q910" s="181" t="s">
        <v>3172</v>
      </c>
      <c r="R910" s="50" t="s">
        <v>44</v>
      </c>
      <c r="S910" s="50" t="s">
        <v>83</v>
      </c>
    </row>
    <row r="911" spans="17:19">
      <c r="Q911" s="181" t="s">
        <v>3173</v>
      </c>
      <c r="R911" s="50" t="s">
        <v>44</v>
      </c>
      <c r="S911" s="50" t="s">
        <v>83</v>
      </c>
    </row>
    <row r="912" spans="17:19">
      <c r="Q912" s="181" t="s">
        <v>3174</v>
      </c>
      <c r="R912" s="50" t="s">
        <v>44</v>
      </c>
      <c r="S912" s="50" t="s">
        <v>83</v>
      </c>
    </row>
    <row r="913" spans="17:19">
      <c r="Q913" s="181" t="s">
        <v>3175</v>
      </c>
      <c r="R913" s="50" t="s">
        <v>44</v>
      </c>
      <c r="S913" s="50" t="s">
        <v>83</v>
      </c>
    </row>
    <row r="914" spans="17:19">
      <c r="Q914" s="181" t="s">
        <v>3176</v>
      </c>
      <c r="R914" s="50" t="s">
        <v>44</v>
      </c>
      <c r="S914" s="50" t="s">
        <v>83</v>
      </c>
    </row>
    <row r="915" spans="17:19">
      <c r="Q915" s="181" t="s">
        <v>3177</v>
      </c>
      <c r="R915" s="50" t="s">
        <v>44</v>
      </c>
      <c r="S915" s="50" t="s">
        <v>83</v>
      </c>
    </row>
    <row r="916" spans="17:19">
      <c r="Q916" s="181" t="s">
        <v>3178</v>
      </c>
      <c r="R916" s="50" t="s">
        <v>44</v>
      </c>
      <c r="S916" s="50" t="s">
        <v>83</v>
      </c>
    </row>
    <row r="917" spans="17:19">
      <c r="Q917" s="181" t="s">
        <v>3179</v>
      </c>
      <c r="R917" s="50" t="s">
        <v>44</v>
      </c>
      <c r="S917" s="50" t="s">
        <v>83</v>
      </c>
    </row>
    <row r="918" spans="17:19">
      <c r="Q918" s="181" t="s">
        <v>3180</v>
      </c>
      <c r="R918" s="50" t="s">
        <v>44</v>
      </c>
      <c r="S918" s="50" t="s">
        <v>83</v>
      </c>
    </row>
    <row r="919" spans="17:19">
      <c r="Q919" s="181" t="s">
        <v>3181</v>
      </c>
      <c r="R919" s="50" t="s">
        <v>44</v>
      </c>
      <c r="S919" s="50" t="s">
        <v>83</v>
      </c>
    </row>
    <row r="920" spans="17:19">
      <c r="Q920" s="181" t="s">
        <v>3182</v>
      </c>
      <c r="R920" s="50" t="s">
        <v>44</v>
      </c>
      <c r="S920" s="50" t="s">
        <v>83</v>
      </c>
    </row>
    <row r="921" spans="17:19">
      <c r="Q921" s="181" t="s">
        <v>3183</v>
      </c>
      <c r="R921" s="50" t="s">
        <v>44</v>
      </c>
      <c r="S921" s="50" t="s">
        <v>83</v>
      </c>
    </row>
    <row r="922" spans="17:19">
      <c r="Q922" s="181" t="s">
        <v>3184</v>
      </c>
      <c r="R922" s="50" t="s">
        <v>44</v>
      </c>
      <c r="S922" s="50" t="s">
        <v>83</v>
      </c>
    </row>
    <row r="923" spans="17:19">
      <c r="Q923" s="181" t="s">
        <v>3185</v>
      </c>
      <c r="R923" s="50" t="s">
        <v>44</v>
      </c>
      <c r="S923" s="50" t="s">
        <v>83</v>
      </c>
    </row>
    <row r="924" spans="17:19">
      <c r="Q924" s="181" t="s">
        <v>3186</v>
      </c>
      <c r="R924" s="50" t="s">
        <v>44</v>
      </c>
      <c r="S924" s="50" t="s">
        <v>83</v>
      </c>
    </row>
    <row r="925" spans="17:19">
      <c r="Q925" s="181" t="s">
        <v>3187</v>
      </c>
      <c r="R925" s="50" t="s">
        <v>44</v>
      </c>
      <c r="S925" s="50" t="s">
        <v>83</v>
      </c>
    </row>
    <row r="926" spans="17:19">
      <c r="Q926" s="181" t="s">
        <v>3188</v>
      </c>
      <c r="R926" s="50" t="s">
        <v>44</v>
      </c>
      <c r="S926" s="50" t="s">
        <v>83</v>
      </c>
    </row>
    <row r="927" spans="17:19">
      <c r="Q927" s="181" t="s">
        <v>3189</v>
      </c>
      <c r="R927" s="50" t="s">
        <v>44</v>
      </c>
      <c r="S927" s="50" t="s">
        <v>83</v>
      </c>
    </row>
    <row r="928" spans="17:19">
      <c r="Q928" s="181" t="s">
        <v>3190</v>
      </c>
      <c r="R928" s="50" t="s">
        <v>44</v>
      </c>
      <c r="S928" s="50" t="s">
        <v>83</v>
      </c>
    </row>
    <row r="929" spans="17:19">
      <c r="Q929" s="181" t="s">
        <v>3191</v>
      </c>
      <c r="R929" s="50" t="s">
        <v>44</v>
      </c>
      <c r="S929" s="50" t="s">
        <v>83</v>
      </c>
    </row>
    <row r="930" spans="17:19">
      <c r="Q930" s="181" t="s">
        <v>3192</v>
      </c>
      <c r="R930" s="50" t="s">
        <v>44</v>
      </c>
      <c r="S930" s="50" t="s">
        <v>83</v>
      </c>
    </row>
    <row r="931" spans="17:19">
      <c r="Q931" s="181" t="s">
        <v>3193</v>
      </c>
      <c r="R931" s="50" t="s">
        <v>44</v>
      </c>
      <c r="S931" s="50" t="s">
        <v>83</v>
      </c>
    </row>
    <row r="932" spans="17:19">
      <c r="Q932" s="181" t="s">
        <v>3194</v>
      </c>
      <c r="R932" s="50" t="s">
        <v>44</v>
      </c>
      <c r="S932" s="50" t="s">
        <v>83</v>
      </c>
    </row>
    <row r="933" spans="17:19">
      <c r="Q933" s="181" t="s">
        <v>3195</v>
      </c>
      <c r="R933" s="50" t="s">
        <v>44</v>
      </c>
      <c r="S933" s="50" t="s">
        <v>83</v>
      </c>
    </row>
    <row r="934" spans="17:19">
      <c r="Q934" s="181" t="s">
        <v>3196</v>
      </c>
      <c r="R934" s="50" t="s">
        <v>44</v>
      </c>
      <c r="S934" s="50" t="s">
        <v>83</v>
      </c>
    </row>
    <row r="935" spans="17:19">
      <c r="Q935" s="181" t="s">
        <v>3197</v>
      </c>
      <c r="R935" s="50" t="s">
        <v>44</v>
      </c>
      <c r="S935" s="50" t="s">
        <v>83</v>
      </c>
    </row>
    <row r="936" spans="17:19">
      <c r="Q936" s="181" t="s">
        <v>3198</v>
      </c>
      <c r="R936" s="50" t="s">
        <v>44</v>
      </c>
      <c r="S936" s="50" t="s">
        <v>83</v>
      </c>
    </row>
    <row r="937" spans="17:19">
      <c r="Q937" s="181" t="s">
        <v>3199</v>
      </c>
      <c r="R937" s="50" t="s">
        <v>44</v>
      </c>
      <c r="S937" s="50" t="s">
        <v>83</v>
      </c>
    </row>
    <row r="938" spans="17:19">
      <c r="Q938" s="181" t="s">
        <v>3200</v>
      </c>
      <c r="R938" s="50" t="s">
        <v>44</v>
      </c>
      <c r="S938" s="50" t="s">
        <v>83</v>
      </c>
    </row>
    <row r="939" spans="17:19">
      <c r="Q939" s="181" t="s">
        <v>3201</v>
      </c>
      <c r="R939" s="50" t="s">
        <v>44</v>
      </c>
      <c r="S939" s="50" t="s">
        <v>83</v>
      </c>
    </row>
    <row r="940" spans="17:19">
      <c r="Q940" s="181" t="s">
        <v>3202</v>
      </c>
      <c r="R940" s="50" t="s">
        <v>44</v>
      </c>
      <c r="S940" s="50" t="s">
        <v>83</v>
      </c>
    </row>
    <row r="941" spans="17:19">
      <c r="Q941" s="181" t="s">
        <v>3203</v>
      </c>
      <c r="R941" s="50" t="s">
        <v>44</v>
      </c>
      <c r="S941" s="50" t="s">
        <v>83</v>
      </c>
    </row>
    <row r="942" spans="17:19">
      <c r="Q942" s="181" t="s">
        <v>3204</v>
      </c>
      <c r="R942" s="50" t="s">
        <v>44</v>
      </c>
      <c r="S942" s="50" t="s">
        <v>83</v>
      </c>
    </row>
    <row r="943" spans="17:19">
      <c r="Q943" s="181" t="s">
        <v>3205</v>
      </c>
      <c r="R943" s="50" t="s">
        <v>44</v>
      </c>
      <c r="S943" s="50" t="s">
        <v>83</v>
      </c>
    </row>
    <row r="944" spans="17:19">
      <c r="Q944" s="181" t="s">
        <v>3206</v>
      </c>
      <c r="R944" s="50" t="s">
        <v>44</v>
      </c>
      <c r="S944" s="50" t="s">
        <v>83</v>
      </c>
    </row>
    <row r="945" spans="17:19">
      <c r="Q945" s="181" t="s">
        <v>3207</v>
      </c>
      <c r="R945" s="50" t="s">
        <v>44</v>
      </c>
      <c r="S945" s="50" t="s">
        <v>83</v>
      </c>
    </row>
    <row r="946" spans="17:19">
      <c r="Q946" s="181" t="s">
        <v>3208</v>
      </c>
      <c r="R946" s="50" t="s">
        <v>44</v>
      </c>
      <c r="S946" s="50" t="s">
        <v>83</v>
      </c>
    </row>
    <row r="947" spans="17:19">
      <c r="Q947" s="181" t="s">
        <v>3209</v>
      </c>
      <c r="R947" s="50" t="s">
        <v>44</v>
      </c>
      <c r="S947" s="50" t="s">
        <v>83</v>
      </c>
    </row>
    <row r="948" spans="17:19">
      <c r="Q948" s="181" t="s">
        <v>3210</v>
      </c>
      <c r="R948" s="50" t="s">
        <v>44</v>
      </c>
      <c r="S948" s="50" t="s">
        <v>83</v>
      </c>
    </row>
    <row r="949" spans="17:19">
      <c r="Q949" s="181" t="s">
        <v>3211</v>
      </c>
      <c r="R949" s="50" t="s">
        <v>44</v>
      </c>
      <c r="S949" s="50" t="s">
        <v>83</v>
      </c>
    </row>
    <row r="950" spans="17:19">
      <c r="Q950" s="181" t="s">
        <v>3212</v>
      </c>
      <c r="R950" s="50" t="s">
        <v>44</v>
      </c>
      <c r="S950" s="50" t="s">
        <v>83</v>
      </c>
    </row>
    <row r="951" spans="17:19">
      <c r="Q951" s="181" t="s">
        <v>3213</v>
      </c>
      <c r="R951" s="50" t="s">
        <v>44</v>
      </c>
      <c r="S951" s="50" t="s">
        <v>83</v>
      </c>
    </row>
    <row r="952" spans="17:19">
      <c r="Q952" s="181" t="s">
        <v>3214</v>
      </c>
      <c r="R952" s="50" t="s">
        <v>44</v>
      </c>
      <c r="S952" s="50" t="s">
        <v>83</v>
      </c>
    </row>
    <row r="953" spans="17:19">
      <c r="Q953" s="181" t="s">
        <v>3215</v>
      </c>
      <c r="R953" s="50" t="s">
        <v>44</v>
      </c>
      <c r="S953" s="50" t="s">
        <v>83</v>
      </c>
    </row>
    <row r="954" spans="17:19">
      <c r="Q954" s="181" t="s">
        <v>3216</v>
      </c>
      <c r="R954" s="50" t="s">
        <v>44</v>
      </c>
      <c r="S954" s="50" t="s">
        <v>83</v>
      </c>
    </row>
    <row r="955" spans="17:19">
      <c r="Q955" s="181" t="s">
        <v>3217</v>
      </c>
      <c r="R955" s="50" t="s">
        <v>44</v>
      </c>
      <c r="S955" s="50" t="s">
        <v>83</v>
      </c>
    </row>
    <row r="956" spans="17:19">
      <c r="Q956" s="181" t="s">
        <v>3218</v>
      </c>
      <c r="R956" s="50" t="s">
        <v>44</v>
      </c>
      <c r="S956" s="50" t="s">
        <v>83</v>
      </c>
    </row>
    <row r="957" spans="17:19">
      <c r="Q957" s="181" t="s">
        <v>3219</v>
      </c>
      <c r="R957" s="50" t="s">
        <v>44</v>
      </c>
      <c r="S957" s="50" t="s">
        <v>83</v>
      </c>
    </row>
    <row r="958" spans="17:19">
      <c r="Q958" s="181" t="s">
        <v>3220</v>
      </c>
      <c r="R958" s="50" t="s">
        <v>44</v>
      </c>
      <c r="S958" s="50" t="s">
        <v>83</v>
      </c>
    </row>
    <row r="959" spans="17:19">
      <c r="Q959" s="181" t="s">
        <v>3221</v>
      </c>
      <c r="R959" s="50" t="s">
        <v>44</v>
      </c>
      <c r="S959" s="50" t="s">
        <v>83</v>
      </c>
    </row>
    <row r="960" spans="17:19">
      <c r="Q960" s="181" t="s">
        <v>3222</v>
      </c>
      <c r="R960" s="50" t="s">
        <v>44</v>
      </c>
      <c r="S960" s="50" t="s">
        <v>83</v>
      </c>
    </row>
    <row r="961" spans="17:19">
      <c r="Q961" s="181" t="s">
        <v>3223</v>
      </c>
      <c r="R961" s="50" t="s">
        <v>44</v>
      </c>
      <c r="S961" s="50" t="s">
        <v>83</v>
      </c>
    </row>
    <row r="962" spans="17:19">
      <c r="Q962" s="181" t="s">
        <v>3224</v>
      </c>
      <c r="R962" s="50" t="s">
        <v>44</v>
      </c>
      <c r="S962" s="50" t="s">
        <v>83</v>
      </c>
    </row>
    <row r="963" spans="17:19">
      <c r="Q963" s="181" t="s">
        <v>3225</v>
      </c>
      <c r="R963" s="50" t="s">
        <v>44</v>
      </c>
      <c r="S963" s="50" t="s">
        <v>83</v>
      </c>
    </row>
    <row r="964" spans="17:19">
      <c r="Q964" s="181" t="s">
        <v>3226</v>
      </c>
      <c r="R964" s="50" t="s">
        <v>44</v>
      </c>
      <c r="S964" s="50" t="s">
        <v>83</v>
      </c>
    </row>
    <row r="965" spans="17:19">
      <c r="Q965" s="181" t="s">
        <v>3227</v>
      </c>
      <c r="R965" s="50" t="s">
        <v>44</v>
      </c>
      <c r="S965" s="50" t="s">
        <v>83</v>
      </c>
    </row>
    <row r="966" spans="17:19">
      <c r="Q966" s="181" t="s">
        <v>3228</v>
      </c>
      <c r="R966" s="50" t="s">
        <v>44</v>
      </c>
      <c r="S966" s="50" t="s">
        <v>83</v>
      </c>
    </row>
    <row r="967" spans="17:19">
      <c r="Q967" s="181" t="s">
        <v>3229</v>
      </c>
      <c r="R967" s="50" t="s">
        <v>44</v>
      </c>
      <c r="S967" s="50" t="s">
        <v>83</v>
      </c>
    </row>
    <row r="968" spans="17:19">
      <c r="Q968" s="181" t="s">
        <v>3230</v>
      </c>
      <c r="R968" s="50" t="s">
        <v>44</v>
      </c>
      <c r="S968" s="50" t="s">
        <v>83</v>
      </c>
    </row>
    <row r="969" spans="17:19">
      <c r="Q969" s="181" t="s">
        <v>3231</v>
      </c>
      <c r="R969" s="50" t="s">
        <v>44</v>
      </c>
      <c r="S969" s="50" t="s">
        <v>83</v>
      </c>
    </row>
    <row r="970" spans="17:19">
      <c r="Q970" s="181" t="s">
        <v>3232</v>
      </c>
      <c r="R970" s="50" t="s">
        <v>44</v>
      </c>
      <c r="S970" s="50" t="s">
        <v>83</v>
      </c>
    </row>
    <row r="971" spans="17:19">
      <c r="Q971" s="181" t="s">
        <v>3233</v>
      </c>
      <c r="R971" s="50" t="s">
        <v>44</v>
      </c>
      <c r="S971" s="50" t="s">
        <v>83</v>
      </c>
    </row>
    <row r="972" spans="17:19">
      <c r="Q972" s="181" t="s">
        <v>3234</v>
      </c>
      <c r="R972" s="50" t="s">
        <v>44</v>
      </c>
      <c r="S972" s="50" t="s">
        <v>83</v>
      </c>
    </row>
    <row r="973" spans="17:19">
      <c r="Q973" s="181" t="s">
        <v>3235</v>
      </c>
      <c r="R973" s="50" t="s">
        <v>44</v>
      </c>
      <c r="S973" s="50" t="s">
        <v>83</v>
      </c>
    </row>
    <row r="974" spans="17:19">
      <c r="Q974" s="181" t="s">
        <v>3236</v>
      </c>
      <c r="R974" s="50" t="s">
        <v>44</v>
      </c>
      <c r="S974" s="50" t="s">
        <v>83</v>
      </c>
    </row>
    <row r="975" spans="17:19">
      <c r="Q975" s="181" t="s">
        <v>3237</v>
      </c>
      <c r="R975" s="50" t="s">
        <v>44</v>
      </c>
      <c r="S975" s="50" t="s">
        <v>83</v>
      </c>
    </row>
    <row r="976" spans="17:19">
      <c r="Q976" s="181" t="s">
        <v>3238</v>
      </c>
      <c r="R976" s="50" t="s">
        <v>44</v>
      </c>
      <c r="S976" s="50" t="s">
        <v>83</v>
      </c>
    </row>
    <row r="977" spans="17:19">
      <c r="Q977" s="181" t="s">
        <v>3239</v>
      </c>
      <c r="R977" s="50" t="s">
        <v>44</v>
      </c>
      <c r="S977" s="50" t="s">
        <v>83</v>
      </c>
    </row>
    <row r="978" spans="17:19">
      <c r="Q978" s="181" t="s">
        <v>3240</v>
      </c>
      <c r="R978" s="50" t="s">
        <v>44</v>
      </c>
      <c r="S978" s="50" t="s">
        <v>83</v>
      </c>
    </row>
    <row r="979" spans="17:19">
      <c r="Q979" s="181" t="s">
        <v>3241</v>
      </c>
      <c r="R979" s="50" t="s">
        <v>44</v>
      </c>
      <c r="S979" s="50" t="s">
        <v>83</v>
      </c>
    </row>
    <row r="980" spans="17:19">
      <c r="Q980" s="181" t="s">
        <v>3242</v>
      </c>
      <c r="R980" s="50" t="s">
        <v>44</v>
      </c>
      <c r="S980" s="50" t="s">
        <v>83</v>
      </c>
    </row>
    <row r="981" spans="17:19">
      <c r="Q981" s="181" t="s">
        <v>3243</v>
      </c>
      <c r="R981" s="50" t="s">
        <v>44</v>
      </c>
      <c r="S981" s="50" t="s">
        <v>83</v>
      </c>
    </row>
    <row r="982" spans="17:19">
      <c r="Q982" s="181" t="s">
        <v>3244</v>
      </c>
      <c r="R982" s="50" t="s">
        <v>44</v>
      </c>
      <c r="S982" s="50" t="s">
        <v>83</v>
      </c>
    </row>
    <row r="983" spans="17:19">
      <c r="Q983" s="181" t="s">
        <v>3245</v>
      </c>
      <c r="R983" s="50" t="s">
        <v>44</v>
      </c>
      <c r="S983" s="50" t="s">
        <v>83</v>
      </c>
    </row>
    <row r="984" spans="17:19">
      <c r="Q984" s="181" t="s">
        <v>3246</v>
      </c>
      <c r="R984" s="50" t="s">
        <v>44</v>
      </c>
      <c r="S984" s="50" t="s">
        <v>83</v>
      </c>
    </row>
    <row r="985" spans="17:19">
      <c r="Q985" s="181" t="s">
        <v>3247</v>
      </c>
      <c r="R985" s="50" t="s">
        <v>44</v>
      </c>
      <c r="S985" s="50" t="s">
        <v>83</v>
      </c>
    </row>
    <row r="986" spans="17:19">
      <c r="Q986" s="181" t="s">
        <v>3248</v>
      </c>
      <c r="R986" s="50" t="s">
        <v>44</v>
      </c>
      <c r="S986" s="50" t="s">
        <v>83</v>
      </c>
    </row>
    <row r="987" spans="17:19">
      <c r="Q987" s="181" t="s">
        <v>3249</v>
      </c>
      <c r="R987" s="50" t="s">
        <v>44</v>
      </c>
      <c r="S987" s="50" t="s">
        <v>83</v>
      </c>
    </row>
    <row r="988" spans="17:19">
      <c r="Q988" s="181" t="s">
        <v>3250</v>
      </c>
      <c r="R988" s="50" t="s">
        <v>44</v>
      </c>
      <c r="S988" s="50" t="s">
        <v>83</v>
      </c>
    </row>
    <row r="989" spans="17:19">
      <c r="Q989" s="181" t="s">
        <v>3251</v>
      </c>
      <c r="R989" s="50" t="s">
        <v>44</v>
      </c>
      <c r="S989" s="50" t="s">
        <v>83</v>
      </c>
    </row>
    <row r="990" spans="17:19">
      <c r="Q990" s="181" t="s">
        <v>3252</v>
      </c>
      <c r="R990" s="50" t="s">
        <v>44</v>
      </c>
      <c r="S990" s="50" t="s">
        <v>83</v>
      </c>
    </row>
    <row r="991" spans="17:19">
      <c r="Q991" s="181" t="s">
        <v>3253</v>
      </c>
      <c r="R991" s="50" t="s">
        <v>44</v>
      </c>
      <c r="S991" s="50" t="s">
        <v>83</v>
      </c>
    </row>
    <row r="992" spans="17:19">
      <c r="Q992" s="181" t="s">
        <v>3254</v>
      </c>
      <c r="R992" s="50" t="s">
        <v>44</v>
      </c>
      <c r="S992" s="50" t="s">
        <v>83</v>
      </c>
    </row>
    <row r="993" spans="17:19">
      <c r="Q993" s="181" t="s">
        <v>3255</v>
      </c>
      <c r="R993" s="50" t="s">
        <v>44</v>
      </c>
      <c r="S993" s="50" t="s">
        <v>83</v>
      </c>
    </row>
    <row r="994" spans="17:19">
      <c r="Q994" s="181" t="s">
        <v>3256</v>
      </c>
      <c r="R994" s="50" t="s">
        <v>44</v>
      </c>
      <c r="S994" s="50" t="s">
        <v>83</v>
      </c>
    </row>
    <row r="995" spans="17:19">
      <c r="Q995" s="181" t="s">
        <v>3257</v>
      </c>
      <c r="R995" s="50" t="s">
        <v>44</v>
      </c>
      <c r="S995" s="50" t="s">
        <v>83</v>
      </c>
    </row>
    <row r="996" spans="17:19">
      <c r="Q996" s="181" t="s">
        <v>3258</v>
      </c>
      <c r="R996" s="50" t="s">
        <v>44</v>
      </c>
      <c r="S996" s="50" t="s">
        <v>83</v>
      </c>
    </row>
    <row r="997" spans="17:19">
      <c r="Q997" s="181" t="s">
        <v>3259</v>
      </c>
      <c r="R997" s="50" t="s">
        <v>44</v>
      </c>
      <c r="S997" s="50" t="s">
        <v>83</v>
      </c>
    </row>
    <row r="998" spans="17:19">
      <c r="Q998" s="181" t="s">
        <v>3260</v>
      </c>
      <c r="R998" s="50" t="s">
        <v>44</v>
      </c>
      <c r="S998" s="50" t="s">
        <v>83</v>
      </c>
    </row>
    <row r="999" spans="17:19">
      <c r="Q999" s="181" t="s">
        <v>3261</v>
      </c>
      <c r="R999" s="50" t="s">
        <v>44</v>
      </c>
      <c r="S999" s="50" t="s">
        <v>83</v>
      </c>
    </row>
    <row r="1000" spans="17:19">
      <c r="Q1000" s="181" t="s">
        <v>3262</v>
      </c>
      <c r="R1000" s="50" t="s">
        <v>44</v>
      </c>
      <c r="S1000" s="50" t="s">
        <v>83</v>
      </c>
    </row>
    <row r="1001" spans="17:19">
      <c r="Q1001" s="181" t="s">
        <v>3263</v>
      </c>
      <c r="R1001" s="50" t="s">
        <v>44</v>
      </c>
      <c r="S1001" s="50" t="s">
        <v>83</v>
      </c>
    </row>
    <row r="1002" spans="17:19">
      <c r="Q1002" s="181" t="s">
        <v>3264</v>
      </c>
      <c r="R1002" s="50" t="s">
        <v>44</v>
      </c>
      <c r="S1002" s="50" t="s">
        <v>83</v>
      </c>
    </row>
    <row r="1003" spans="17:19">
      <c r="Q1003" s="181" t="s">
        <v>3265</v>
      </c>
      <c r="R1003" s="50" t="s">
        <v>44</v>
      </c>
      <c r="S1003" s="50" t="s">
        <v>83</v>
      </c>
    </row>
    <row r="1004" spans="17:19">
      <c r="Q1004" s="181" t="s">
        <v>3266</v>
      </c>
      <c r="R1004" s="50" t="s">
        <v>44</v>
      </c>
      <c r="S1004" s="50" t="s">
        <v>83</v>
      </c>
    </row>
    <row r="1005" spans="17:19">
      <c r="Q1005" s="181" t="s">
        <v>3267</v>
      </c>
      <c r="R1005" s="50" t="s">
        <v>44</v>
      </c>
      <c r="S1005" s="50" t="s">
        <v>83</v>
      </c>
    </row>
    <row r="1006" spans="17:19">
      <c r="Q1006" s="181" t="s">
        <v>3268</v>
      </c>
      <c r="R1006" s="50" t="s">
        <v>44</v>
      </c>
      <c r="S1006" s="50" t="s">
        <v>83</v>
      </c>
    </row>
    <row r="1007" spans="17:19">
      <c r="Q1007" s="181" t="s">
        <v>3269</v>
      </c>
      <c r="R1007" s="50" t="s">
        <v>44</v>
      </c>
      <c r="S1007" s="50" t="s">
        <v>83</v>
      </c>
    </row>
    <row r="1008" spans="17:19">
      <c r="Q1008" s="181" t="s">
        <v>3270</v>
      </c>
      <c r="R1008" s="50" t="s">
        <v>44</v>
      </c>
      <c r="S1008" s="50" t="s">
        <v>83</v>
      </c>
    </row>
    <row r="1009" spans="17:19">
      <c r="Q1009" s="181" t="s">
        <v>3271</v>
      </c>
      <c r="R1009" s="50" t="s">
        <v>44</v>
      </c>
      <c r="S1009" s="50" t="s">
        <v>83</v>
      </c>
    </row>
    <row r="1010" spans="17:19">
      <c r="Q1010" s="181" t="s">
        <v>3272</v>
      </c>
      <c r="R1010" s="50" t="s">
        <v>44</v>
      </c>
      <c r="S1010" s="50" t="s">
        <v>83</v>
      </c>
    </row>
    <row r="1011" spans="17:19">
      <c r="Q1011" s="181" t="s">
        <v>3273</v>
      </c>
      <c r="R1011" s="50" t="s">
        <v>44</v>
      </c>
      <c r="S1011" s="50" t="s">
        <v>83</v>
      </c>
    </row>
    <row r="1012" spans="17:19">
      <c r="Q1012" s="181" t="s">
        <v>3274</v>
      </c>
      <c r="R1012" s="50" t="s">
        <v>44</v>
      </c>
      <c r="S1012" s="50" t="s">
        <v>83</v>
      </c>
    </row>
    <row r="1013" spans="17:19">
      <c r="Q1013" s="181" t="s">
        <v>3275</v>
      </c>
      <c r="R1013" s="50" t="s">
        <v>44</v>
      </c>
      <c r="S1013" s="50" t="s">
        <v>83</v>
      </c>
    </row>
    <row r="1014" spans="17:19">
      <c r="Q1014" s="181" t="s">
        <v>3276</v>
      </c>
      <c r="R1014" s="50" t="s">
        <v>44</v>
      </c>
      <c r="S1014" s="50" t="s">
        <v>83</v>
      </c>
    </row>
    <row r="1015" spans="17:19">
      <c r="Q1015" s="181" t="s">
        <v>3277</v>
      </c>
      <c r="R1015" s="50" t="s">
        <v>44</v>
      </c>
      <c r="S1015" s="50" t="s">
        <v>83</v>
      </c>
    </row>
    <row r="1016" spans="17:19">
      <c r="Q1016" s="181" t="s">
        <v>3278</v>
      </c>
      <c r="R1016" s="50" t="s">
        <v>44</v>
      </c>
      <c r="S1016" s="50" t="s">
        <v>83</v>
      </c>
    </row>
    <row r="1017" spans="17:19">
      <c r="Q1017" s="181" t="s">
        <v>3279</v>
      </c>
      <c r="R1017" s="50" t="s">
        <v>44</v>
      </c>
      <c r="S1017" s="50" t="s">
        <v>83</v>
      </c>
    </row>
    <row r="1018" spans="17:19">
      <c r="Q1018" s="181" t="s">
        <v>3280</v>
      </c>
      <c r="R1018" s="50" t="s">
        <v>44</v>
      </c>
      <c r="S1018" s="50" t="s">
        <v>83</v>
      </c>
    </row>
    <row r="1019" spans="17:19">
      <c r="Q1019" s="181" t="s">
        <v>3281</v>
      </c>
      <c r="R1019" s="50" t="s">
        <v>44</v>
      </c>
      <c r="S1019" s="50" t="s">
        <v>83</v>
      </c>
    </row>
    <row r="1020" spans="17:19">
      <c r="Q1020" s="181" t="s">
        <v>3282</v>
      </c>
      <c r="R1020" s="50" t="s">
        <v>44</v>
      </c>
      <c r="S1020" s="50" t="s">
        <v>83</v>
      </c>
    </row>
    <row r="1021" spans="17:19">
      <c r="Q1021" s="181" t="s">
        <v>3283</v>
      </c>
      <c r="R1021" s="50" t="s">
        <v>44</v>
      </c>
      <c r="S1021" s="50" t="s">
        <v>83</v>
      </c>
    </row>
    <row r="1022" spans="17:19">
      <c r="Q1022" s="181" t="s">
        <v>3284</v>
      </c>
      <c r="R1022" s="50" t="s">
        <v>44</v>
      </c>
      <c r="S1022" s="50" t="s">
        <v>83</v>
      </c>
    </row>
    <row r="1023" spans="17:19">
      <c r="Q1023" s="181" t="s">
        <v>3285</v>
      </c>
      <c r="R1023" s="50" t="s">
        <v>44</v>
      </c>
      <c r="S1023" s="50" t="s">
        <v>83</v>
      </c>
    </row>
    <row r="1024" spans="17:19">
      <c r="Q1024" s="181" t="s">
        <v>3286</v>
      </c>
      <c r="R1024" s="50" t="s">
        <v>44</v>
      </c>
      <c r="S1024" s="50" t="s">
        <v>83</v>
      </c>
    </row>
    <row r="1025" spans="17:19">
      <c r="Q1025" s="181" t="s">
        <v>3287</v>
      </c>
      <c r="R1025" s="50" t="s">
        <v>44</v>
      </c>
      <c r="S1025" s="50" t="s">
        <v>83</v>
      </c>
    </row>
    <row r="1026" spans="17:19">
      <c r="Q1026" s="181" t="s">
        <v>3288</v>
      </c>
      <c r="R1026" s="50" t="s">
        <v>44</v>
      </c>
      <c r="S1026" s="50" t="s">
        <v>83</v>
      </c>
    </row>
    <row r="1027" spans="17:19">
      <c r="Q1027" s="181" t="s">
        <v>3289</v>
      </c>
      <c r="R1027" s="50" t="s">
        <v>44</v>
      </c>
      <c r="S1027" s="50" t="s">
        <v>83</v>
      </c>
    </row>
    <row r="1028" spans="17:19">
      <c r="Q1028" s="181" t="s">
        <v>3290</v>
      </c>
      <c r="R1028" s="50" t="s">
        <v>44</v>
      </c>
      <c r="S1028" s="50" t="s">
        <v>83</v>
      </c>
    </row>
    <row r="1029" spans="17:19">
      <c r="Q1029" s="181" t="s">
        <v>3291</v>
      </c>
      <c r="R1029" s="50" t="s">
        <v>44</v>
      </c>
      <c r="S1029" s="50" t="s">
        <v>83</v>
      </c>
    </row>
    <row r="1030" spans="17:19">
      <c r="Q1030" s="181" t="s">
        <v>3292</v>
      </c>
      <c r="R1030" s="50" t="s">
        <v>44</v>
      </c>
      <c r="S1030" s="50" t="s">
        <v>83</v>
      </c>
    </row>
    <row r="1031" spans="17:19">
      <c r="Q1031" s="181" t="s">
        <v>3293</v>
      </c>
      <c r="R1031" s="50" t="s">
        <v>44</v>
      </c>
      <c r="S1031" s="50" t="s">
        <v>83</v>
      </c>
    </row>
    <row r="1032" spans="17:19">
      <c r="Q1032" s="181" t="s">
        <v>3294</v>
      </c>
      <c r="R1032" s="50" t="s">
        <v>44</v>
      </c>
      <c r="S1032" s="50" t="s">
        <v>83</v>
      </c>
    </row>
    <row r="1033" spans="17:19">
      <c r="Q1033" s="181" t="s">
        <v>3295</v>
      </c>
      <c r="R1033" s="50" t="s">
        <v>44</v>
      </c>
      <c r="S1033" s="50" t="s">
        <v>83</v>
      </c>
    </row>
    <row r="1034" spans="17:19">
      <c r="Q1034" s="181" t="s">
        <v>3296</v>
      </c>
      <c r="R1034" s="50" t="s">
        <v>44</v>
      </c>
      <c r="S1034" s="50" t="s">
        <v>83</v>
      </c>
    </row>
    <row r="1035" spans="17:19">
      <c r="Q1035" s="181" t="s">
        <v>3297</v>
      </c>
      <c r="R1035" s="50" t="s">
        <v>44</v>
      </c>
      <c r="S1035" s="50" t="s">
        <v>83</v>
      </c>
    </row>
    <row r="1036" spans="17:19">
      <c r="Q1036" s="181" t="s">
        <v>3298</v>
      </c>
      <c r="R1036" s="50" t="s">
        <v>44</v>
      </c>
      <c r="S1036" s="50" t="s">
        <v>83</v>
      </c>
    </row>
    <row r="1037" spans="17:19">
      <c r="Q1037" s="181" t="s">
        <v>3299</v>
      </c>
      <c r="R1037" s="50" t="s">
        <v>44</v>
      </c>
      <c r="S1037" s="50" t="s">
        <v>83</v>
      </c>
    </row>
    <row r="1038" spans="17:19">
      <c r="Q1038" s="181" t="s">
        <v>3300</v>
      </c>
      <c r="R1038" s="50" t="s">
        <v>44</v>
      </c>
      <c r="S1038" s="50" t="s">
        <v>83</v>
      </c>
    </row>
    <row r="1039" spans="17:19">
      <c r="Q1039" s="181" t="s">
        <v>3301</v>
      </c>
      <c r="R1039" s="50" t="s">
        <v>44</v>
      </c>
      <c r="S1039" s="50" t="s">
        <v>83</v>
      </c>
    </row>
    <row r="1040" spans="17:19">
      <c r="Q1040" s="181" t="s">
        <v>3302</v>
      </c>
      <c r="R1040" s="50" t="s">
        <v>44</v>
      </c>
      <c r="S1040" s="50" t="s">
        <v>83</v>
      </c>
    </row>
    <row r="1041" spans="17:19">
      <c r="Q1041" s="181" t="s">
        <v>3303</v>
      </c>
      <c r="R1041" s="50" t="s">
        <v>44</v>
      </c>
      <c r="S1041" s="50" t="s">
        <v>83</v>
      </c>
    </row>
    <row r="1042" spans="17:19">
      <c r="Q1042" s="181" t="s">
        <v>3304</v>
      </c>
      <c r="R1042" s="50" t="s">
        <v>44</v>
      </c>
      <c r="S1042" s="50" t="s">
        <v>83</v>
      </c>
    </row>
    <row r="1043" spans="17:19">
      <c r="Q1043" s="181" t="s">
        <v>3305</v>
      </c>
      <c r="R1043" s="50" t="s">
        <v>44</v>
      </c>
      <c r="S1043" s="50" t="s">
        <v>83</v>
      </c>
    </row>
    <row r="1044" spans="17:19">
      <c r="Q1044" s="181" t="s">
        <v>3306</v>
      </c>
      <c r="R1044" s="50" t="s">
        <v>44</v>
      </c>
      <c r="S1044" s="50" t="s">
        <v>83</v>
      </c>
    </row>
    <row r="1045" spans="17:19">
      <c r="Q1045" s="181" t="s">
        <v>3307</v>
      </c>
      <c r="R1045" s="50" t="s">
        <v>44</v>
      </c>
      <c r="S1045" s="50" t="s">
        <v>83</v>
      </c>
    </row>
    <row r="1046" spans="17:19">
      <c r="Q1046" s="181" t="s">
        <v>3308</v>
      </c>
      <c r="R1046" s="50" t="s">
        <v>44</v>
      </c>
      <c r="S1046" s="50" t="s">
        <v>83</v>
      </c>
    </row>
    <row r="1047" spans="17:19">
      <c r="Q1047" s="181" t="s">
        <v>3309</v>
      </c>
      <c r="R1047" s="50" t="s">
        <v>44</v>
      </c>
      <c r="S1047" s="50" t="s">
        <v>83</v>
      </c>
    </row>
    <row r="1048" spans="17:19">
      <c r="Q1048" s="181" t="s">
        <v>3310</v>
      </c>
      <c r="R1048" s="50" t="s">
        <v>44</v>
      </c>
      <c r="S1048" s="50" t="s">
        <v>83</v>
      </c>
    </row>
    <row r="1049" spans="17:19">
      <c r="Q1049" s="181" t="s">
        <v>3311</v>
      </c>
      <c r="R1049" s="50" t="s">
        <v>44</v>
      </c>
      <c r="S1049" s="50" t="s">
        <v>83</v>
      </c>
    </row>
    <row r="1050" spans="17:19">
      <c r="Q1050" s="181" t="s">
        <v>3312</v>
      </c>
      <c r="R1050" s="50" t="s">
        <v>44</v>
      </c>
      <c r="S1050" s="50" t="s">
        <v>83</v>
      </c>
    </row>
    <row r="1051" spans="17:19">
      <c r="Q1051" s="181" t="s">
        <v>3313</v>
      </c>
      <c r="R1051" s="50" t="s">
        <v>44</v>
      </c>
      <c r="S1051" s="50" t="s">
        <v>83</v>
      </c>
    </row>
    <row r="1052" spans="17:19">
      <c r="Q1052" s="181" t="s">
        <v>3314</v>
      </c>
      <c r="R1052" s="50" t="s">
        <v>44</v>
      </c>
      <c r="S1052" s="50" t="s">
        <v>83</v>
      </c>
    </row>
    <row r="1053" spans="17:19">
      <c r="Q1053" s="181" t="s">
        <v>3315</v>
      </c>
      <c r="R1053" s="50" t="s">
        <v>44</v>
      </c>
      <c r="S1053" s="50" t="s">
        <v>83</v>
      </c>
    </row>
    <row r="1054" spans="17:19">
      <c r="Q1054" s="181" t="s">
        <v>3316</v>
      </c>
      <c r="R1054" s="50" t="s">
        <v>44</v>
      </c>
      <c r="S1054" s="50" t="s">
        <v>83</v>
      </c>
    </row>
    <row r="1055" spans="17:19">
      <c r="Q1055" s="181" t="s">
        <v>3317</v>
      </c>
      <c r="R1055" s="50" t="s">
        <v>44</v>
      </c>
      <c r="S1055" s="50" t="s">
        <v>83</v>
      </c>
    </row>
    <row r="1056" spans="17:19">
      <c r="Q1056" s="181" t="s">
        <v>3318</v>
      </c>
      <c r="R1056" s="50" t="s">
        <v>44</v>
      </c>
      <c r="S1056" s="50" t="s">
        <v>83</v>
      </c>
    </row>
    <row r="1057" spans="17:19">
      <c r="Q1057" s="181" t="s">
        <v>3319</v>
      </c>
      <c r="R1057" s="50" t="s">
        <v>44</v>
      </c>
      <c r="S1057" s="50" t="s">
        <v>83</v>
      </c>
    </row>
    <row r="1058" spans="17:19">
      <c r="Q1058" s="181" t="s">
        <v>3320</v>
      </c>
      <c r="R1058" s="50" t="s">
        <v>44</v>
      </c>
      <c r="S1058" s="50" t="s">
        <v>83</v>
      </c>
    </row>
    <row r="1059" spans="17:19">
      <c r="Q1059" s="181" t="s">
        <v>3321</v>
      </c>
      <c r="R1059" s="50" t="s">
        <v>44</v>
      </c>
      <c r="S1059" s="50" t="s">
        <v>83</v>
      </c>
    </row>
    <row r="1060" spans="17:19">
      <c r="Q1060" s="181" t="s">
        <v>3322</v>
      </c>
      <c r="R1060" s="50" t="s">
        <v>44</v>
      </c>
      <c r="S1060" s="50" t="s">
        <v>83</v>
      </c>
    </row>
    <row r="1061" spans="17:19">
      <c r="Q1061" s="181" t="s">
        <v>3323</v>
      </c>
      <c r="R1061" s="50" t="s">
        <v>44</v>
      </c>
      <c r="S1061" s="50" t="s">
        <v>83</v>
      </c>
    </row>
    <row r="1062" spans="17:19">
      <c r="Q1062" s="181" t="s">
        <v>3324</v>
      </c>
      <c r="R1062" s="50" t="s">
        <v>44</v>
      </c>
      <c r="S1062" s="50" t="s">
        <v>83</v>
      </c>
    </row>
    <row r="1063" spans="17:19">
      <c r="Q1063" s="181" t="s">
        <v>3325</v>
      </c>
      <c r="R1063" s="50" t="s">
        <v>44</v>
      </c>
      <c r="S1063" s="50" t="s">
        <v>83</v>
      </c>
    </row>
    <row r="1064" spans="17:19">
      <c r="Q1064" s="181" t="s">
        <v>3326</v>
      </c>
      <c r="R1064" s="50" t="s">
        <v>44</v>
      </c>
      <c r="S1064" s="50" t="s">
        <v>83</v>
      </c>
    </row>
    <row r="1065" spans="17:19">
      <c r="Q1065" s="181" t="s">
        <v>3327</v>
      </c>
      <c r="R1065" s="50" t="s">
        <v>44</v>
      </c>
      <c r="S1065" s="50" t="s">
        <v>83</v>
      </c>
    </row>
    <row r="1066" spans="17:19">
      <c r="Q1066" s="181" t="s">
        <v>3328</v>
      </c>
      <c r="R1066" s="50" t="s">
        <v>44</v>
      </c>
      <c r="S1066" s="50" t="s">
        <v>83</v>
      </c>
    </row>
    <row r="1067" spans="17:19">
      <c r="Q1067" s="181" t="s">
        <v>3329</v>
      </c>
      <c r="R1067" s="50" t="s">
        <v>44</v>
      </c>
      <c r="S1067" s="50" t="s">
        <v>83</v>
      </c>
    </row>
    <row r="1068" spans="17:19">
      <c r="Q1068" s="181" t="s">
        <v>3330</v>
      </c>
      <c r="R1068" s="50" t="s">
        <v>44</v>
      </c>
      <c r="S1068" s="50" t="s">
        <v>83</v>
      </c>
    </row>
    <row r="1069" spans="17:19">
      <c r="Q1069" s="181" t="s">
        <v>3331</v>
      </c>
      <c r="R1069" s="50" t="s">
        <v>44</v>
      </c>
      <c r="S1069" s="50" t="s">
        <v>83</v>
      </c>
    </row>
    <row r="1070" spans="17:19">
      <c r="Q1070" s="181" t="s">
        <v>3332</v>
      </c>
      <c r="R1070" s="50" t="s">
        <v>44</v>
      </c>
      <c r="S1070" s="50" t="s">
        <v>83</v>
      </c>
    </row>
    <row r="1071" spans="17:19">
      <c r="Q1071" s="181" t="s">
        <v>3333</v>
      </c>
      <c r="R1071" s="50" t="s">
        <v>44</v>
      </c>
      <c r="S1071" s="50" t="s">
        <v>83</v>
      </c>
    </row>
    <row r="1072" spans="17:19">
      <c r="Q1072" s="181" t="s">
        <v>3334</v>
      </c>
      <c r="R1072" s="50" t="s">
        <v>44</v>
      </c>
      <c r="S1072" s="50" t="s">
        <v>83</v>
      </c>
    </row>
    <row r="1073" spans="17:19">
      <c r="Q1073" s="181" t="s">
        <v>3335</v>
      </c>
      <c r="R1073" s="50" t="s">
        <v>44</v>
      </c>
      <c r="S1073" s="50" t="s">
        <v>83</v>
      </c>
    </row>
    <row r="1074" spans="17:19">
      <c r="Q1074" s="181" t="s">
        <v>3336</v>
      </c>
      <c r="R1074" s="50" t="s">
        <v>44</v>
      </c>
      <c r="S1074" s="50" t="s">
        <v>83</v>
      </c>
    </row>
    <row r="1075" spans="17:19">
      <c r="Q1075" s="181" t="s">
        <v>3337</v>
      </c>
      <c r="R1075" s="50" t="s">
        <v>44</v>
      </c>
      <c r="S1075" s="50" t="s">
        <v>83</v>
      </c>
    </row>
    <row r="1076" spans="17:19">
      <c r="Q1076" s="181" t="s">
        <v>3338</v>
      </c>
      <c r="R1076" s="50" t="s">
        <v>44</v>
      </c>
      <c r="S1076" s="50" t="s">
        <v>83</v>
      </c>
    </row>
    <row r="1077" spans="17:19">
      <c r="Q1077" s="181" t="s">
        <v>3339</v>
      </c>
      <c r="R1077" s="50" t="s">
        <v>44</v>
      </c>
      <c r="S1077" s="50" t="s">
        <v>83</v>
      </c>
    </row>
    <row r="1078" spans="17:19">
      <c r="Q1078" s="181" t="s">
        <v>3340</v>
      </c>
      <c r="R1078" s="50" t="s">
        <v>44</v>
      </c>
      <c r="S1078" s="50" t="s">
        <v>83</v>
      </c>
    </row>
    <row r="1079" spans="17:19">
      <c r="Q1079" s="181" t="s">
        <v>3341</v>
      </c>
      <c r="R1079" s="50" t="s">
        <v>44</v>
      </c>
      <c r="S1079" s="50" t="s">
        <v>83</v>
      </c>
    </row>
    <row r="1080" spans="17:19">
      <c r="Q1080" s="181" t="s">
        <v>3342</v>
      </c>
      <c r="R1080" s="50" t="s">
        <v>44</v>
      </c>
      <c r="S1080" s="50" t="s">
        <v>83</v>
      </c>
    </row>
    <row r="1081" spans="17:19">
      <c r="Q1081" s="181" t="s">
        <v>3343</v>
      </c>
      <c r="R1081" s="50" t="s">
        <v>44</v>
      </c>
      <c r="S1081" s="50" t="s">
        <v>83</v>
      </c>
    </row>
    <row r="1082" spans="17:19">
      <c r="Q1082" s="181" t="s">
        <v>3344</v>
      </c>
      <c r="R1082" s="50" t="s">
        <v>44</v>
      </c>
      <c r="S1082" s="50" t="s">
        <v>83</v>
      </c>
    </row>
    <row r="1083" spans="17:19">
      <c r="Q1083" s="181" t="s">
        <v>3345</v>
      </c>
      <c r="R1083" s="50" t="s">
        <v>44</v>
      </c>
      <c r="S1083" s="50" t="s">
        <v>83</v>
      </c>
    </row>
    <row r="1084" spans="17:19">
      <c r="Q1084" s="181" t="s">
        <v>3346</v>
      </c>
      <c r="R1084" s="50" t="s">
        <v>44</v>
      </c>
      <c r="S1084" s="50" t="s">
        <v>83</v>
      </c>
    </row>
    <row r="1085" spans="17:19">
      <c r="Q1085" s="181" t="s">
        <v>3347</v>
      </c>
      <c r="R1085" s="50" t="s">
        <v>44</v>
      </c>
      <c r="S1085" s="50" t="s">
        <v>83</v>
      </c>
    </row>
    <row r="1086" spans="17:19">
      <c r="Q1086" s="181" t="s">
        <v>3348</v>
      </c>
      <c r="R1086" s="50" t="s">
        <v>44</v>
      </c>
      <c r="S1086" s="50" t="s">
        <v>83</v>
      </c>
    </row>
    <row r="1087" spans="17:19">
      <c r="Q1087" s="181" t="s">
        <v>3349</v>
      </c>
      <c r="R1087" s="50" t="s">
        <v>44</v>
      </c>
      <c r="S1087" s="50" t="s">
        <v>83</v>
      </c>
    </row>
    <row r="1088" spans="17:19">
      <c r="Q1088" s="181" t="s">
        <v>3350</v>
      </c>
      <c r="R1088" s="50" t="s">
        <v>44</v>
      </c>
      <c r="S1088" s="50" t="s">
        <v>83</v>
      </c>
    </row>
    <row r="1089" spans="17:19">
      <c r="Q1089" s="181" t="s">
        <v>3351</v>
      </c>
      <c r="R1089" s="50" t="s">
        <v>44</v>
      </c>
      <c r="S1089" s="50" t="s">
        <v>83</v>
      </c>
    </row>
    <row r="1090" spans="17:19">
      <c r="Q1090" s="181" t="s">
        <v>3352</v>
      </c>
      <c r="R1090" s="50" t="s">
        <v>44</v>
      </c>
      <c r="S1090" s="50" t="s">
        <v>83</v>
      </c>
    </row>
    <row r="1091" spans="17:19">
      <c r="Q1091" s="181" t="s">
        <v>3353</v>
      </c>
      <c r="R1091" s="50" t="s">
        <v>44</v>
      </c>
      <c r="S1091" s="50" t="s">
        <v>83</v>
      </c>
    </row>
    <row r="1092" spans="17:19">
      <c r="Q1092" s="181" t="s">
        <v>3354</v>
      </c>
      <c r="R1092" s="50" t="s">
        <v>44</v>
      </c>
      <c r="S1092" s="50" t="s">
        <v>83</v>
      </c>
    </row>
    <row r="1093" spans="17:19">
      <c r="Q1093" s="181" t="s">
        <v>3355</v>
      </c>
      <c r="R1093" s="50" t="s">
        <v>44</v>
      </c>
      <c r="S1093" s="50" t="s">
        <v>83</v>
      </c>
    </row>
    <row r="1094" spans="17:19">
      <c r="Q1094" s="181" t="s">
        <v>3356</v>
      </c>
      <c r="R1094" s="50" t="s">
        <v>44</v>
      </c>
      <c r="S1094" s="50" t="s">
        <v>83</v>
      </c>
    </row>
    <row r="1095" spans="17:19">
      <c r="Q1095" s="181" t="s">
        <v>3357</v>
      </c>
      <c r="R1095" s="50" t="s">
        <v>44</v>
      </c>
      <c r="S1095" s="50" t="s">
        <v>83</v>
      </c>
    </row>
    <row r="1096" spans="17:19">
      <c r="Q1096" s="181" t="s">
        <v>3358</v>
      </c>
      <c r="R1096" s="50" t="s">
        <v>44</v>
      </c>
      <c r="S1096" s="50" t="s">
        <v>83</v>
      </c>
    </row>
    <row r="1097" spans="17:19">
      <c r="Q1097" s="181" t="s">
        <v>3359</v>
      </c>
      <c r="R1097" s="50" t="s">
        <v>44</v>
      </c>
      <c r="S1097" s="50" t="s">
        <v>83</v>
      </c>
    </row>
    <row r="1098" spans="17:19">
      <c r="Q1098" s="181" t="s">
        <v>3360</v>
      </c>
      <c r="R1098" s="50" t="s">
        <v>44</v>
      </c>
      <c r="S1098" s="50" t="s">
        <v>83</v>
      </c>
    </row>
    <row r="1099" spans="17:19">
      <c r="Q1099" s="181" t="s">
        <v>3361</v>
      </c>
      <c r="R1099" s="50" t="s">
        <v>44</v>
      </c>
      <c r="S1099" s="50" t="s">
        <v>83</v>
      </c>
    </row>
    <row r="1100" spans="17:19">
      <c r="Q1100" s="181" t="s">
        <v>3362</v>
      </c>
      <c r="R1100" s="50" t="s">
        <v>44</v>
      </c>
      <c r="S1100" s="50" t="s">
        <v>83</v>
      </c>
    </row>
    <row r="1101" spans="17:19">
      <c r="Q1101" s="181" t="s">
        <v>3363</v>
      </c>
      <c r="R1101" s="50" t="s">
        <v>44</v>
      </c>
      <c r="S1101" s="50" t="s">
        <v>83</v>
      </c>
    </row>
    <row r="1102" spans="17:19">
      <c r="Q1102" s="181" t="s">
        <v>3364</v>
      </c>
      <c r="R1102" s="50" t="s">
        <v>44</v>
      </c>
      <c r="S1102" s="50" t="s">
        <v>83</v>
      </c>
    </row>
    <row r="1103" spans="17:19">
      <c r="Q1103" s="181" t="s">
        <v>3365</v>
      </c>
      <c r="R1103" s="50" t="s">
        <v>44</v>
      </c>
      <c r="S1103" s="50" t="s">
        <v>83</v>
      </c>
    </row>
    <row r="1104" spans="17:19">
      <c r="Q1104" s="181" t="s">
        <v>3366</v>
      </c>
      <c r="R1104" s="50" t="s">
        <v>44</v>
      </c>
      <c r="S1104" s="50" t="s">
        <v>83</v>
      </c>
    </row>
    <row r="1105" spans="17:19">
      <c r="Q1105" s="181" t="s">
        <v>3367</v>
      </c>
      <c r="R1105" s="50" t="s">
        <v>44</v>
      </c>
      <c r="S1105" s="50" t="s">
        <v>83</v>
      </c>
    </row>
    <row r="1106" spans="17:19">
      <c r="Q1106" s="181" t="s">
        <v>3368</v>
      </c>
      <c r="R1106" s="50" t="s">
        <v>44</v>
      </c>
      <c r="S1106" s="50" t="s">
        <v>83</v>
      </c>
    </row>
    <row r="1107" spans="17:19">
      <c r="Q1107" s="181" t="s">
        <v>3369</v>
      </c>
      <c r="R1107" s="50" t="s">
        <v>44</v>
      </c>
      <c r="S1107" s="50" t="s">
        <v>83</v>
      </c>
    </row>
    <row r="1108" spans="17:19">
      <c r="Q1108" s="181" t="s">
        <v>3370</v>
      </c>
      <c r="R1108" s="50" t="s">
        <v>44</v>
      </c>
      <c r="S1108" s="50" t="s">
        <v>83</v>
      </c>
    </row>
    <row r="1109" spans="17:19">
      <c r="Q1109" s="181" t="s">
        <v>3371</v>
      </c>
      <c r="R1109" s="50" t="s">
        <v>44</v>
      </c>
      <c r="S1109" s="50" t="s">
        <v>83</v>
      </c>
    </row>
    <row r="1110" spans="17:19">
      <c r="Q1110" s="181" t="s">
        <v>3372</v>
      </c>
      <c r="R1110" s="50" t="s">
        <v>44</v>
      </c>
      <c r="S1110" s="50" t="s">
        <v>83</v>
      </c>
    </row>
    <row r="1111" spans="17:19">
      <c r="Q1111" s="181" t="s">
        <v>3373</v>
      </c>
      <c r="R1111" s="50" t="s">
        <v>44</v>
      </c>
      <c r="S1111" s="50" t="s">
        <v>83</v>
      </c>
    </row>
    <row r="1112" spans="17:19">
      <c r="Q1112" s="181" t="s">
        <v>3374</v>
      </c>
      <c r="R1112" s="50" t="s">
        <v>44</v>
      </c>
      <c r="S1112" s="50" t="s">
        <v>83</v>
      </c>
    </row>
    <row r="1113" spans="17:19">
      <c r="Q1113" s="181" t="s">
        <v>3375</v>
      </c>
      <c r="R1113" s="50" t="s">
        <v>44</v>
      </c>
      <c r="S1113" s="50" t="s">
        <v>83</v>
      </c>
    </row>
    <row r="1114" spans="17:19">
      <c r="Q1114" s="181" t="s">
        <v>3376</v>
      </c>
      <c r="R1114" s="50" t="s">
        <v>44</v>
      </c>
      <c r="S1114" s="50" t="s">
        <v>83</v>
      </c>
    </row>
    <row r="1115" spans="17:19">
      <c r="Q1115" s="181" t="s">
        <v>3377</v>
      </c>
      <c r="R1115" s="50" t="s">
        <v>44</v>
      </c>
      <c r="S1115" s="50" t="s">
        <v>83</v>
      </c>
    </row>
    <row r="1116" spans="17:19">
      <c r="Q1116" s="181" t="s">
        <v>3378</v>
      </c>
      <c r="R1116" s="50" t="s">
        <v>44</v>
      </c>
      <c r="S1116" s="50" t="s">
        <v>83</v>
      </c>
    </row>
    <row r="1117" spans="17:19">
      <c r="Q1117" s="181" t="s">
        <v>3379</v>
      </c>
      <c r="R1117" s="50" t="s">
        <v>44</v>
      </c>
      <c r="S1117" s="50" t="s">
        <v>83</v>
      </c>
    </row>
    <row r="1118" spans="17:19">
      <c r="Q1118" s="181" t="s">
        <v>3380</v>
      </c>
      <c r="R1118" s="50" t="s">
        <v>44</v>
      </c>
      <c r="S1118" s="50" t="s">
        <v>83</v>
      </c>
    </row>
    <row r="1119" spans="17:19">
      <c r="Q1119" s="181" t="s">
        <v>3381</v>
      </c>
      <c r="R1119" s="50" t="s">
        <v>44</v>
      </c>
      <c r="S1119" s="50" t="s">
        <v>83</v>
      </c>
    </row>
    <row r="1120" spans="17:19">
      <c r="Q1120" s="181" t="s">
        <v>3382</v>
      </c>
      <c r="R1120" s="50" t="s">
        <v>44</v>
      </c>
      <c r="S1120" s="50" t="s">
        <v>83</v>
      </c>
    </row>
    <row r="1121" spans="17:19">
      <c r="Q1121" s="181" t="s">
        <v>3383</v>
      </c>
      <c r="R1121" s="50" t="s">
        <v>44</v>
      </c>
      <c r="S1121" s="50" t="s">
        <v>83</v>
      </c>
    </row>
    <row r="1122" spans="17:19">
      <c r="Q1122" s="181" t="s">
        <v>3384</v>
      </c>
      <c r="R1122" s="50" t="s">
        <v>44</v>
      </c>
      <c r="S1122" s="50" t="s">
        <v>83</v>
      </c>
    </row>
    <row r="1123" spans="17:19">
      <c r="Q1123" s="181" t="s">
        <v>3385</v>
      </c>
      <c r="R1123" s="50" t="s">
        <v>44</v>
      </c>
      <c r="S1123" s="50" t="s">
        <v>83</v>
      </c>
    </row>
    <row r="1124" spans="17:19">
      <c r="Q1124" s="181" t="s">
        <v>3386</v>
      </c>
      <c r="R1124" s="50" t="s">
        <v>44</v>
      </c>
      <c r="S1124" s="50" t="s">
        <v>83</v>
      </c>
    </row>
    <row r="1125" spans="17:19">
      <c r="Q1125" s="181" t="s">
        <v>3387</v>
      </c>
      <c r="R1125" s="50" t="s">
        <v>44</v>
      </c>
      <c r="S1125" s="50" t="s">
        <v>83</v>
      </c>
    </row>
    <row r="1126" spans="17:19">
      <c r="Q1126" s="181" t="s">
        <v>3388</v>
      </c>
      <c r="R1126" s="50" t="s">
        <v>44</v>
      </c>
      <c r="S1126" s="50" t="s">
        <v>83</v>
      </c>
    </row>
    <row r="1127" spans="17:19">
      <c r="Q1127" s="181" t="s">
        <v>3389</v>
      </c>
      <c r="R1127" s="50" t="s">
        <v>44</v>
      </c>
      <c r="S1127" s="50" t="s">
        <v>83</v>
      </c>
    </row>
    <row r="1128" spans="17:19">
      <c r="Q1128" s="181" t="s">
        <v>3390</v>
      </c>
      <c r="R1128" s="50" t="s">
        <v>44</v>
      </c>
      <c r="S1128" s="50" t="s">
        <v>83</v>
      </c>
    </row>
    <row r="1129" spans="17:19">
      <c r="Q1129" s="181" t="s">
        <v>3391</v>
      </c>
      <c r="R1129" s="50" t="s">
        <v>44</v>
      </c>
      <c r="S1129" s="50" t="s">
        <v>83</v>
      </c>
    </row>
    <row r="1130" spans="17:19">
      <c r="Q1130" s="181" t="s">
        <v>3392</v>
      </c>
      <c r="R1130" s="50" t="s">
        <v>44</v>
      </c>
      <c r="S1130" s="50" t="s">
        <v>83</v>
      </c>
    </row>
    <row r="1131" spans="17:19">
      <c r="Q1131" s="181" t="s">
        <v>3393</v>
      </c>
      <c r="R1131" s="50" t="s">
        <v>44</v>
      </c>
      <c r="S1131" s="50" t="s">
        <v>83</v>
      </c>
    </row>
    <row r="1132" spans="17:19">
      <c r="Q1132" s="181" t="s">
        <v>3394</v>
      </c>
      <c r="R1132" s="50" t="s">
        <v>44</v>
      </c>
      <c r="S1132" s="50" t="s">
        <v>83</v>
      </c>
    </row>
    <row r="1133" spans="17:19">
      <c r="Q1133" s="181" t="s">
        <v>3395</v>
      </c>
      <c r="R1133" s="50" t="s">
        <v>44</v>
      </c>
      <c r="S1133" s="50" t="s">
        <v>83</v>
      </c>
    </row>
    <row r="1134" spans="17:19">
      <c r="Q1134" s="181" t="s">
        <v>3396</v>
      </c>
      <c r="R1134" s="50" t="s">
        <v>44</v>
      </c>
      <c r="S1134" s="50" t="s">
        <v>83</v>
      </c>
    </row>
    <row r="1135" spans="17:19">
      <c r="Q1135" s="181" t="s">
        <v>3397</v>
      </c>
      <c r="R1135" s="50" t="s">
        <v>44</v>
      </c>
      <c r="S1135" s="50" t="s">
        <v>83</v>
      </c>
    </row>
    <row r="1136" spans="17:19">
      <c r="Q1136" s="181" t="s">
        <v>3398</v>
      </c>
      <c r="R1136" s="50" t="s">
        <v>44</v>
      </c>
      <c r="S1136" s="50" t="s">
        <v>83</v>
      </c>
    </row>
    <row r="1137" spans="17:19">
      <c r="Q1137" s="181" t="s">
        <v>3399</v>
      </c>
      <c r="R1137" s="50" t="s">
        <v>44</v>
      </c>
      <c r="S1137" s="50" t="s">
        <v>83</v>
      </c>
    </row>
    <row r="1138" spans="17:19">
      <c r="Q1138" s="181" t="s">
        <v>3400</v>
      </c>
      <c r="R1138" s="50" t="s">
        <v>44</v>
      </c>
      <c r="S1138" s="50" t="s">
        <v>83</v>
      </c>
    </row>
    <row r="1139" spans="17:19">
      <c r="Q1139" s="181" t="s">
        <v>3401</v>
      </c>
      <c r="R1139" s="50" t="s">
        <v>44</v>
      </c>
      <c r="S1139" s="50" t="s">
        <v>83</v>
      </c>
    </row>
    <row r="1140" spans="17:19">
      <c r="Q1140" s="181" t="s">
        <v>3402</v>
      </c>
      <c r="R1140" s="50" t="s">
        <v>44</v>
      </c>
      <c r="S1140" s="50" t="s">
        <v>83</v>
      </c>
    </row>
    <row r="1141" spans="17:19">
      <c r="Q1141" s="181" t="s">
        <v>3403</v>
      </c>
      <c r="R1141" s="50" t="s">
        <v>44</v>
      </c>
      <c r="S1141" s="50" t="s">
        <v>83</v>
      </c>
    </row>
    <row r="1142" spans="17:19">
      <c r="Q1142" s="181" t="s">
        <v>3404</v>
      </c>
      <c r="R1142" s="50" t="s">
        <v>44</v>
      </c>
      <c r="S1142" s="50" t="s">
        <v>83</v>
      </c>
    </row>
    <row r="1143" spans="17:19">
      <c r="Q1143" s="181" t="s">
        <v>3405</v>
      </c>
      <c r="R1143" s="50" t="s">
        <v>44</v>
      </c>
      <c r="S1143" s="50" t="s">
        <v>83</v>
      </c>
    </row>
    <row r="1144" spans="17:19">
      <c r="Q1144" s="181" t="s">
        <v>3406</v>
      </c>
      <c r="R1144" s="50" t="s">
        <v>44</v>
      </c>
      <c r="S1144" s="50" t="s">
        <v>83</v>
      </c>
    </row>
    <row r="1145" spans="17:19">
      <c r="Q1145" s="181" t="s">
        <v>3407</v>
      </c>
      <c r="R1145" s="50" t="s">
        <v>44</v>
      </c>
      <c r="S1145" s="50" t="s">
        <v>83</v>
      </c>
    </row>
    <row r="1146" spans="17:19">
      <c r="Q1146" s="181" t="s">
        <v>3408</v>
      </c>
      <c r="R1146" s="50" t="s">
        <v>44</v>
      </c>
      <c r="S1146" s="50" t="s">
        <v>83</v>
      </c>
    </row>
    <row r="1147" spans="17:19">
      <c r="Q1147" s="181" t="s">
        <v>3409</v>
      </c>
      <c r="R1147" s="50" t="s">
        <v>44</v>
      </c>
      <c r="S1147" s="50" t="s">
        <v>83</v>
      </c>
    </row>
    <row r="1148" spans="17:19">
      <c r="Q1148" s="181" t="s">
        <v>3410</v>
      </c>
      <c r="R1148" s="50" t="s">
        <v>44</v>
      </c>
      <c r="S1148" s="50" t="s">
        <v>83</v>
      </c>
    </row>
    <row r="1149" spans="17:19">
      <c r="Q1149" s="181" t="s">
        <v>3411</v>
      </c>
      <c r="R1149" s="50" t="s">
        <v>44</v>
      </c>
      <c r="S1149" s="50" t="s">
        <v>83</v>
      </c>
    </row>
    <row r="1150" spans="17:19">
      <c r="Q1150" s="181" t="s">
        <v>3412</v>
      </c>
      <c r="R1150" s="50" t="s">
        <v>44</v>
      </c>
      <c r="S1150" s="50" t="s">
        <v>83</v>
      </c>
    </row>
    <row r="1151" spans="17:19">
      <c r="Q1151" s="181" t="s">
        <v>3413</v>
      </c>
      <c r="R1151" s="50" t="s">
        <v>44</v>
      </c>
      <c r="S1151" s="50" t="s">
        <v>83</v>
      </c>
    </row>
    <row r="1152" spans="17:19">
      <c r="Q1152" s="181" t="s">
        <v>3414</v>
      </c>
      <c r="R1152" s="50" t="s">
        <v>44</v>
      </c>
      <c r="S1152" s="50" t="s">
        <v>83</v>
      </c>
    </row>
    <row r="1153" spans="17:19">
      <c r="Q1153" s="181" t="s">
        <v>3415</v>
      </c>
      <c r="R1153" s="50" t="s">
        <v>44</v>
      </c>
      <c r="S1153" s="50" t="s">
        <v>83</v>
      </c>
    </row>
    <row r="1154" spans="17:19">
      <c r="Q1154" s="181" t="s">
        <v>3416</v>
      </c>
      <c r="R1154" s="50" t="s">
        <v>44</v>
      </c>
      <c r="S1154" s="50" t="s">
        <v>83</v>
      </c>
    </row>
    <row r="1155" spans="17:19">
      <c r="Q1155" s="181" t="s">
        <v>3417</v>
      </c>
      <c r="R1155" s="50" t="s">
        <v>44</v>
      </c>
      <c r="S1155" s="50" t="s">
        <v>83</v>
      </c>
    </row>
    <row r="1156" spans="17:19">
      <c r="Q1156" s="181" t="s">
        <v>3418</v>
      </c>
      <c r="R1156" s="50" t="s">
        <v>44</v>
      </c>
      <c r="S1156" s="50" t="s">
        <v>83</v>
      </c>
    </row>
    <row r="1157" spans="17:19">
      <c r="Q1157" s="181" t="s">
        <v>3419</v>
      </c>
      <c r="R1157" s="50" t="s">
        <v>44</v>
      </c>
      <c r="S1157" s="50" t="s">
        <v>83</v>
      </c>
    </row>
    <row r="1158" spans="17:19">
      <c r="Q1158" s="181" t="s">
        <v>3420</v>
      </c>
      <c r="R1158" s="50" t="s">
        <v>44</v>
      </c>
      <c r="S1158" s="50" t="s">
        <v>83</v>
      </c>
    </row>
    <row r="1159" spans="17:19">
      <c r="Q1159" s="181" t="s">
        <v>3421</v>
      </c>
      <c r="R1159" s="50" t="s">
        <v>44</v>
      </c>
      <c r="S1159" s="50" t="s">
        <v>83</v>
      </c>
    </row>
    <row r="1160" spans="17:19">
      <c r="Q1160" s="181" t="s">
        <v>3422</v>
      </c>
      <c r="R1160" s="50" t="s">
        <v>44</v>
      </c>
      <c r="S1160" s="50" t="s">
        <v>83</v>
      </c>
    </row>
    <row r="1161" spans="17:19">
      <c r="Q1161" s="181" t="s">
        <v>3423</v>
      </c>
      <c r="R1161" s="50" t="s">
        <v>44</v>
      </c>
      <c r="S1161" s="50" t="s">
        <v>83</v>
      </c>
    </row>
    <row r="1162" spans="17:19">
      <c r="Q1162" s="181" t="s">
        <v>3424</v>
      </c>
      <c r="R1162" s="50" t="s">
        <v>44</v>
      </c>
      <c r="S1162" s="50" t="s">
        <v>83</v>
      </c>
    </row>
    <row r="1163" spans="17:19">
      <c r="Q1163" s="181" t="s">
        <v>3425</v>
      </c>
      <c r="R1163" s="50" t="s">
        <v>44</v>
      </c>
      <c r="S1163" s="50" t="s">
        <v>83</v>
      </c>
    </row>
    <row r="1164" spans="17:19">
      <c r="Q1164" s="181" t="s">
        <v>3426</v>
      </c>
      <c r="R1164" s="50" t="s">
        <v>44</v>
      </c>
      <c r="S1164" s="50" t="s">
        <v>83</v>
      </c>
    </row>
    <row r="1165" spans="17:19">
      <c r="Q1165" s="181" t="s">
        <v>3427</v>
      </c>
      <c r="R1165" s="50" t="s">
        <v>44</v>
      </c>
      <c r="S1165" s="50" t="s">
        <v>83</v>
      </c>
    </row>
    <row r="1166" spans="17:19">
      <c r="Q1166" s="181" t="s">
        <v>3428</v>
      </c>
      <c r="R1166" s="50" t="s">
        <v>44</v>
      </c>
      <c r="S1166" s="50" t="s">
        <v>83</v>
      </c>
    </row>
    <row r="1167" spans="17:19">
      <c r="Q1167" s="181" t="s">
        <v>3429</v>
      </c>
      <c r="R1167" s="50" t="s">
        <v>44</v>
      </c>
      <c r="S1167" s="50" t="s">
        <v>83</v>
      </c>
    </row>
    <row r="1168" spans="17:19">
      <c r="Q1168" s="181" t="s">
        <v>3430</v>
      </c>
      <c r="R1168" s="50" t="s">
        <v>44</v>
      </c>
      <c r="S1168" s="50" t="s">
        <v>83</v>
      </c>
    </row>
    <row r="1169" spans="17:19">
      <c r="Q1169" s="181" t="s">
        <v>3431</v>
      </c>
      <c r="R1169" s="50" t="s">
        <v>44</v>
      </c>
      <c r="S1169" s="50" t="s">
        <v>83</v>
      </c>
    </row>
    <row r="1170" spans="17:19">
      <c r="Q1170" s="181" t="s">
        <v>3432</v>
      </c>
      <c r="R1170" s="50" t="s">
        <v>44</v>
      </c>
      <c r="S1170" s="50" t="s">
        <v>83</v>
      </c>
    </row>
    <row r="1171" spans="17:19">
      <c r="Q1171" s="181" t="s">
        <v>3433</v>
      </c>
      <c r="R1171" s="50" t="s">
        <v>44</v>
      </c>
      <c r="S1171" s="50" t="s">
        <v>83</v>
      </c>
    </row>
    <row r="1172" spans="17:19">
      <c r="Q1172" s="181" t="s">
        <v>3434</v>
      </c>
      <c r="R1172" s="50" t="s">
        <v>44</v>
      </c>
      <c r="S1172" s="50" t="s">
        <v>83</v>
      </c>
    </row>
    <row r="1173" spans="17:19">
      <c r="Q1173" s="181" t="s">
        <v>3435</v>
      </c>
      <c r="R1173" s="50" t="s">
        <v>44</v>
      </c>
      <c r="S1173" s="50" t="s">
        <v>83</v>
      </c>
    </row>
    <row r="1174" spans="17:19">
      <c r="Q1174" s="181" t="s">
        <v>3436</v>
      </c>
      <c r="R1174" s="50" t="s">
        <v>44</v>
      </c>
      <c r="S1174" s="50" t="s">
        <v>83</v>
      </c>
    </row>
    <row r="1175" spans="17:19">
      <c r="Q1175" s="181" t="s">
        <v>3437</v>
      </c>
      <c r="R1175" s="50" t="s">
        <v>44</v>
      </c>
      <c r="S1175" s="50" t="s">
        <v>83</v>
      </c>
    </row>
    <row r="1176" spans="17:19">
      <c r="Q1176" s="181" t="s">
        <v>3438</v>
      </c>
      <c r="R1176" s="50" t="s">
        <v>44</v>
      </c>
      <c r="S1176" s="50" t="s">
        <v>83</v>
      </c>
    </row>
    <row r="1177" spans="17:19">
      <c r="Q1177" s="181" t="s">
        <v>3439</v>
      </c>
      <c r="R1177" s="50" t="s">
        <v>44</v>
      </c>
      <c r="S1177" s="50" t="s">
        <v>83</v>
      </c>
    </row>
    <row r="1178" spans="17:19">
      <c r="Q1178" s="181" t="s">
        <v>3440</v>
      </c>
      <c r="R1178" s="50" t="s">
        <v>44</v>
      </c>
      <c r="S1178" s="50" t="s">
        <v>83</v>
      </c>
    </row>
    <row r="1179" spans="17:19">
      <c r="Q1179" s="181" t="s">
        <v>3441</v>
      </c>
      <c r="R1179" s="50" t="s">
        <v>44</v>
      </c>
      <c r="S1179" s="50" t="s">
        <v>83</v>
      </c>
    </row>
    <row r="1180" spans="17:19">
      <c r="Q1180" s="181" t="s">
        <v>3442</v>
      </c>
      <c r="R1180" s="50" t="s">
        <v>44</v>
      </c>
      <c r="S1180" s="50" t="s">
        <v>83</v>
      </c>
    </row>
    <row r="1181" spans="17:19">
      <c r="Q1181" s="181" t="s">
        <v>3443</v>
      </c>
      <c r="R1181" s="50" t="s">
        <v>44</v>
      </c>
      <c r="S1181" s="50" t="s">
        <v>83</v>
      </c>
    </row>
    <row r="1182" spans="17:19">
      <c r="Q1182" s="181" t="s">
        <v>3444</v>
      </c>
      <c r="R1182" s="50" t="s">
        <v>44</v>
      </c>
      <c r="S1182" s="50" t="s">
        <v>83</v>
      </c>
    </row>
    <row r="1183" spans="17:19">
      <c r="Q1183" s="181" t="s">
        <v>3445</v>
      </c>
      <c r="R1183" s="50" t="s">
        <v>44</v>
      </c>
      <c r="S1183" s="50" t="s">
        <v>83</v>
      </c>
    </row>
    <row r="1184" spans="17:19">
      <c r="Q1184" s="181" t="s">
        <v>3446</v>
      </c>
      <c r="R1184" s="50" t="s">
        <v>44</v>
      </c>
      <c r="S1184" s="50" t="s">
        <v>83</v>
      </c>
    </row>
    <row r="1185" spans="17:19">
      <c r="Q1185" s="181" t="s">
        <v>3447</v>
      </c>
      <c r="R1185" s="50" t="s">
        <v>44</v>
      </c>
      <c r="S1185" s="50" t="s">
        <v>83</v>
      </c>
    </row>
    <row r="1186" spans="17:19">
      <c r="Q1186" s="181" t="s">
        <v>3448</v>
      </c>
      <c r="R1186" s="50" t="s">
        <v>44</v>
      </c>
      <c r="S1186" s="50" t="s">
        <v>83</v>
      </c>
    </row>
    <row r="1187" spans="17:19">
      <c r="Q1187" s="181" t="s">
        <v>3449</v>
      </c>
      <c r="R1187" s="50" t="s">
        <v>44</v>
      </c>
      <c r="S1187" s="50" t="s">
        <v>83</v>
      </c>
    </row>
    <row r="1188" spans="17:19">
      <c r="Q1188" s="181" t="s">
        <v>3450</v>
      </c>
      <c r="R1188" s="50" t="s">
        <v>44</v>
      </c>
      <c r="S1188" s="50" t="s">
        <v>83</v>
      </c>
    </row>
    <row r="1189" spans="17:19">
      <c r="Q1189" s="181" t="s">
        <v>3451</v>
      </c>
      <c r="R1189" s="50" t="s">
        <v>44</v>
      </c>
      <c r="S1189" s="50" t="s">
        <v>83</v>
      </c>
    </row>
    <row r="1190" spans="17:19">
      <c r="Q1190" s="181" t="s">
        <v>3452</v>
      </c>
      <c r="R1190" s="50" t="s">
        <v>44</v>
      </c>
      <c r="S1190" s="50" t="s">
        <v>83</v>
      </c>
    </row>
    <row r="1191" spans="17:19">
      <c r="Q1191" s="181" t="s">
        <v>3453</v>
      </c>
      <c r="R1191" s="50" t="s">
        <v>44</v>
      </c>
      <c r="S1191" s="50" t="s">
        <v>83</v>
      </c>
    </row>
    <row r="1192" spans="17:19">
      <c r="Q1192" s="181" t="s">
        <v>3454</v>
      </c>
      <c r="R1192" s="50" t="s">
        <v>44</v>
      </c>
      <c r="S1192" s="50" t="s">
        <v>83</v>
      </c>
    </row>
    <row r="1193" spans="17:19">
      <c r="Q1193" s="181" t="s">
        <v>3455</v>
      </c>
      <c r="R1193" s="50" t="s">
        <v>44</v>
      </c>
      <c r="S1193" s="50" t="s">
        <v>83</v>
      </c>
    </row>
    <row r="1194" spans="17:19">
      <c r="Q1194" s="181" t="s">
        <v>3456</v>
      </c>
      <c r="R1194" s="50" t="s">
        <v>44</v>
      </c>
      <c r="S1194" s="50" t="s">
        <v>83</v>
      </c>
    </row>
    <row r="1195" spans="17:19">
      <c r="Q1195" s="181" t="s">
        <v>3457</v>
      </c>
      <c r="R1195" s="50" t="s">
        <v>44</v>
      </c>
      <c r="S1195" s="50" t="s">
        <v>83</v>
      </c>
    </row>
    <row r="1196" spans="17:19">
      <c r="Q1196" s="181" t="s">
        <v>3458</v>
      </c>
      <c r="R1196" s="50" t="s">
        <v>44</v>
      </c>
      <c r="S1196" s="50" t="s">
        <v>83</v>
      </c>
    </row>
    <row r="1197" spans="17:19">
      <c r="Q1197" s="181" t="s">
        <v>3459</v>
      </c>
      <c r="R1197" s="50" t="s">
        <v>44</v>
      </c>
      <c r="S1197" s="50" t="s">
        <v>83</v>
      </c>
    </row>
    <row r="1198" spans="17:19">
      <c r="Q1198" s="181" t="s">
        <v>3460</v>
      </c>
      <c r="R1198" s="50" t="s">
        <v>44</v>
      </c>
      <c r="S1198" s="50" t="s">
        <v>83</v>
      </c>
    </row>
    <row r="1199" spans="17:19">
      <c r="Q1199" s="181" t="s">
        <v>3461</v>
      </c>
      <c r="R1199" s="50" t="s">
        <v>44</v>
      </c>
      <c r="S1199" s="50" t="s">
        <v>83</v>
      </c>
    </row>
    <row r="1200" spans="17:19">
      <c r="Q1200" s="181" t="s">
        <v>3462</v>
      </c>
      <c r="R1200" s="50" t="s">
        <v>44</v>
      </c>
      <c r="S1200" s="50" t="s">
        <v>83</v>
      </c>
    </row>
    <row r="1201" spans="17:19">
      <c r="Q1201" s="181" t="s">
        <v>3463</v>
      </c>
      <c r="R1201" s="50" t="s">
        <v>44</v>
      </c>
      <c r="S1201" s="50" t="s">
        <v>83</v>
      </c>
    </row>
    <row r="1202" spans="17:19">
      <c r="Q1202" s="181" t="s">
        <v>3464</v>
      </c>
      <c r="R1202" s="50" t="s">
        <v>44</v>
      </c>
      <c r="S1202" s="50" t="s">
        <v>83</v>
      </c>
    </row>
    <row r="1203" spans="17:19">
      <c r="Q1203" s="181" t="s">
        <v>3465</v>
      </c>
      <c r="R1203" s="50" t="s">
        <v>44</v>
      </c>
      <c r="S1203" s="50" t="s">
        <v>83</v>
      </c>
    </row>
    <row r="1204" spans="17:19">
      <c r="Q1204" s="181" t="s">
        <v>3466</v>
      </c>
      <c r="R1204" s="50" t="s">
        <v>44</v>
      </c>
      <c r="S1204" s="50" t="s">
        <v>83</v>
      </c>
    </row>
    <row r="1205" spans="17:19">
      <c r="Q1205" s="181" t="s">
        <v>3467</v>
      </c>
      <c r="R1205" s="50" t="s">
        <v>44</v>
      </c>
      <c r="S1205" s="50" t="s">
        <v>83</v>
      </c>
    </row>
    <row r="1206" spans="17:19">
      <c r="Q1206" s="181" t="s">
        <v>3468</v>
      </c>
      <c r="R1206" s="50" t="s">
        <v>44</v>
      </c>
      <c r="S1206" s="50" t="s">
        <v>83</v>
      </c>
    </row>
    <row r="1207" spans="17:19">
      <c r="Q1207" s="181" t="s">
        <v>3469</v>
      </c>
      <c r="R1207" s="50" t="s">
        <v>44</v>
      </c>
      <c r="S1207" s="50" t="s">
        <v>83</v>
      </c>
    </row>
    <row r="1208" spans="17:19">
      <c r="Q1208" s="181" t="s">
        <v>3470</v>
      </c>
      <c r="R1208" s="50" t="s">
        <v>44</v>
      </c>
      <c r="S1208" s="50" t="s">
        <v>83</v>
      </c>
    </row>
    <row r="1209" spans="17:19">
      <c r="Q1209" s="181" t="s">
        <v>3471</v>
      </c>
      <c r="R1209" s="50" t="s">
        <v>44</v>
      </c>
      <c r="S1209" s="50" t="s">
        <v>83</v>
      </c>
    </row>
    <row r="1210" spans="17:19">
      <c r="Q1210" s="181" t="s">
        <v>3472</v>
      </c>
      <c r="R1210" s="50" t="s">
        <v>44</v>
      </c>
      <c r="S1210" s="50" t="s">
        <v>83</v>
      </c>
    </row>
    <row r="1211" spans="17:19">
      <c r="Q1211" s="181" t="s">
        <v>3473</v>
      </c>
      <c r="R1211" s="50" t="s">
        <v>44</v>
      </c>
      <c r="S1211" s="50" t="s">
        <v>83</v>
      </c>
    </row>
    <row r="1212" spans="17:19">
      <c r="Q1212" s="181" t="s">
        <v>3474</v>
      </c>
      <c r="R1212" s="50" t="s">
        <v>44</v>
      </c>
      <c r="S1212" s="50" t="s">
        <v>83</v>
      </c>
    </row>
    <row r="1213" spans="17:19">
      <c r="Q1213" s="181" t="s">
        <v>3475</v>
      </c>
      <c r="R1213" s="50" t="s">
        <v>44</v>
      </c>
      <c r="S1213" s="50" t="s">
        <v>83</v>
      </c>
    </row>
    <row r="1214" spans="17:19">
      <c r="Q1214" s="181" t="s">
        <v>3476</v>
      </c>
      <c r="R1214" s="50" t="s">
        <v>44</v>
      </c>
      <c r="S1214" s="50" t="s">
        <v>83</v>
      </c>
    </row>
    <row r="1215" spans="17:19">
      <c r="Q1215" s="181" t="s">
        <v>3477</v>
      </c>
      <c r="R1215" s="50" t="s">
        <v>44</v>
      </c>
      <c r="S1215" s="50" t="s">
        <v>83</v>
      </c>
    </row>
    <row r="1216" spans="17:19">
      <c r="Q1216" s="181" t="s">
        <v>3478</v>
      </c>
      <c r="R1216" s="50" t="s">
        <v>44</v>
      </c>
      <c r="S1216" s="50" t="s">
        <v>83</v>
      </c>
    </row>
    <row r="1217" spans="17:19">
      <c r="Q1217" s="181" t="s">
        <v>3479</v>
      </c>
      <c r="R1217" s="50" t="s">
        <v>44</v>
      </c>
      <c r="S1217" s="50" t="s">
        <v>83</v>
      </c>
    </row>
    <row r="1218" spans="17:19">
      <c r="Q1218" s="181" t="s">
        <v>3480</v>
      </c>
      <c r="R1218" s="50" t="s">
        <v>44</v>
      </c>
      <c r="S1218" s="50" t="s">
        <v>83</v>
      </c>
    </row>
    <row r="1219" spans="17:19">
      <c r="Q1219" s="181" t="s">
        <v>3481</v>
      </c>
      <c r="R1219" s="50" t="s">
        <v>44</v>
      </c>
      <c r="S1219" s="50" t="s">
        <v>83</v>
      </c>
    </row>
    <row r="1220" spans="17:19">
      <c r="Q1220" s="181" t="s">
        <v>3482</v>
      </c>
      <c r="R1220" s="50" t="s">
        <v>44</v>
      </c>
      <c r="S1220" s="50" t="s">
        <v>83</v>
      </c>
    </row>
    <row r="1221" spans="17:19">
      <c r="Q1221" s="181" t="s">
        <v>3483</v>
      </c>
      <c r="R1221" s="50" t="s">
        <v>44</v>
      </c>
      <c r="S1221" s="50" t="s">
        <v>83</v>
      </c>
    </row>
    <row r="1222" spans="17:19">
      <c r="Q1222" s="181" t="s">
        <v>3484</v>
      </c>
      <c r="R1222" s="50" t="s">
        <v>44</v>
      </c>
      <c r="S1222" s="50" t="s">
        <v>83</v>
      </c>
    </row>
    <row r="1223" spans="17:19">
      <c r="Q1223" s="181" t="s">
        <v>3485</v>
      </c>
      <c r="R1223" s="50" t="s">
        <v>44</v>
      </c>
      <c r="S1223" s="50" t="s">
        <v>83</v>
      </c>
    </row>
    <row r="1224" spans="17:19">
      <c r="Q1224" s="181" t="s">
        <v>3486</v>
      </c>
      <c r="R1224" s="50" t="s">
        <v>44</v>
      </c>
      <c r="S1224" s="50" t="s">
        <v>83</v>
      </c>
    </row>
    <row r="1225" spans="17:19">
      <c r="Q1225" s="181" t="s">
        <v>3487</v>
      </c>
      <c r="R1225" s="50" t="s">
        <v>44</v>
      </c>
      <c r="S1225" s="50" t="s">
        <v>83</v>
      </c>
    </row>
    <row r="1226" spans="17:19">
      <c r="Q1226" s="181" t="s">
        <v>3488</v>
      </c>
      <c r="R1226" s="50" t="s">
        <v>44</v>
      </c>
      <c r="S1226" s="50" t="s">
        <v>83</v>
      </c>
    </row>
    <row r="1227" spans="17:19">
      <c r="Q1227" s="181" t="s">
        <v>3489</v>
      </c>
      <c r="R1227" s="50" t="s">
        <v>44</v>
      </c>
      <c r="S1227" s="50" t="s">
        <v>83</v>
      </c>
    </row>
    <row r="1228" spans="17:19">
      <c r="Q1228" s="181" t="s">
        <v>3490</v>
      </c>
      <c r="R1228" s="50" t="s">
        <v>44</v>
      </c>
      <c r="S1228" s="50" t="s">
        <v>83</v>
      </c>
    </row>
    <row r="1229" spans="17:19">
      <c r="Q1229" s="181" t="s">
        <v>3491</v>
      </c>
      <c r="R1229" s="50" t="s">
        <v>44</v>
      </c>
      <c r="S1229" s="50" t="s">
        <v>83</v>
      </c>
    </row>
    <row r="1230" spans="17:19">
      <c r="Q1230" s="181" t="s">
        <v>3492</v>
      </c>
      <c r="R1230" s="50" t="s">
        <v>44</v>
      </c>
      <c r="S1230" s="50" t="s">
        <v>83</v>
      </c>
    </row>
    <row r="1231" spans="17:19">
      <c r="Q1231" s="181" t="s">
        <v>3493</v>
      </c>
      <c r="R1231" s="50" t="s">
        <v>44</v>
      </c>
      <c r="S1231" s="50" t="s">
        <v>83</v>
      </c>
    </row>
    <row r="1232" spans="17:19">
      <c r="Q1232" s="181" t="s">
        <v>3494</v>
      </c>
      <c r="R1232" s="50" t="s">
        <v>44</v>
      </c>
      <c r="S1232" s="50" t="s">
        <v>83</v>
      </c>
    </row>
    <row r="1233" spans="17:19">
      <c r="Q1233" s="181" t="s">
        <v>3495</v>
      </c>
      <c r="R1233" s="50" t="s">
        <v>44</v>
      </c>
      <c r="S1233" s="50" t="s">
        <v>83</v>
      </c>
    </row>
    <row r="1234" spans="17:19">
      <c r="Q1234" s="181" t="s">
        <v>3496</v>
      </c>
      <c r="R1234" s="50" t="s">
        <v>44</v>
      </c>
      <c r="S1234" s="50" t="s">
        <v>83</v>
      </c>
    </row>
    <row r="1235" spans="17:19">
      <c r="Q1235" s="181" t="s">
        <v>3497</v>
      </c>
      <c r="R1235" s="50" t="s">
        <v>44</v>
      </c>
      <c r="S1235" s="50" t="s">
        <v>83</v>
      </c>
    </row>
    <row r="1236" spans="17:19">
      <c r="Q1236" s="181" t="s">
        <v>3498</v>
      </c>
      <c r="R1236" s="50" t="s">
        <v>44</v>
      </c>
      <c r="S1236" s="50" t="s">
        <v>83</v>
      </c>
    </row>
    <row r="1237" spans="17:19">
      <c r="Q1237" s="181" t="s">
        <v>3499</v>
      </c>
      <c r="R1237" s="50" t="s">
        <v>44</v>
      </c>
      <c r="S1237" s="50" t="s">
        <v>83</v>
      </c>
    </row>
    <row r="1238" spans="17:19">
      <c r="Q1238" s="181" t="s">
        <v>3500</v>
      </c>
      <c r="R1238" s="50" t="s">
        <v>44</v>
      </c>
      <c r="S1238" s="50" t="s">
        <v>83</v>
      </c>
    </row>
    <row r="1239" spans="17:19">
      <c r="Q1239" s="181" t="s">
        <v>3501</v>
      </c>
      <c r="R1239" s="50" t="s">
        <v>44</v>
      </c>
      <c r="S1239" s="50" t="s">
        <v>83</v>
      </c>
    </row>
    <row r="1240" spans="17:19">
      <c r="Q1240" s="181" t="s">
        <v>3502</v>
      </c>
      <c r="R1240" s="50" t="s">
        <v>44</v>
      </c>
      <c r="S1240" s="50" t="s">
        <v>83</v>
      </c>
    </row>
    <row r="1241" spans="17:19">
      <c r="Q1241" s="181" t="s">
        <v>3503</v>
      </c>
      <c r="R1241" s="50" t="s">
        <v>44</v>
      </c>
      <c r="S1241" s="50" t="s">
        <v>83</v>
      </c>
    </row>
    <row r="1242" spans="17:19">
      <c r="Q1242" s="181" t="s">
        <v>3504</v>
      </c>
      <c r="R1242" s="50" t="s">
        <v>44</v>
      </c>
      <c r="S1242" s="50" t="s">
        <v>83</v>
      </c>
    </row>
    <row r="1243" spans="17:19">
      <c r="Q1243" s="181" t="s">
        <v>3505</v>
      </c>
      <c r="R1243" s="50" t="s">
        <v>44</v>
      </c>
      <c r="S1243" s="50" t="s">
        <v>83</v>
      </c>
    </row>
    <row r="1244" spans="17:19">
      <c r="Q1244" s="181" t="s">
        <v>3506</v>
      </c>
      <c r="R1244" s="50" t="s">
        <v>44</v>
      </c>
      <c r="S1244" s="50" t="s">
        <v>83</v>
      </c>
    </row>
    <row r="1245" spans="17:19">
      <c r="Q1245" s="181" t="s">
        <v>3507</v>
      </c>
      <c r="R1245" s="50" t="s">
        <v>44</v>
      </c>
      <c r="S1245" s="50" t="s">
        <v>83</v>
      </c>
    </row>
    <row r="1246" spans="17:19">
      <c r="Q1246" s="181" t="s">
        <v>3508</v>
      </c>
      <c r="R1246" s="50" t="s">
        <v>44</v>
      </c>
      <c r="S1246" s="50" t="s">
        <v>83</v>
      </c>
    </row>
    <row r="1247" spans="17:19">
      <c r="Q1247" s="181" t="s">
        <v>3509</v>
      </c>
      <c r="R1247" s="50" t="s">
        <v>44</v>
      </c>
      <c r="S1247" s="50" t="s">
        <v>83</v>
      </c>
    </row>
    <row r="1248" spans="17:19">
      <c r="Q1248" s="181" t="s">
        <v>3510</v>
      </c>
      <c r="R1248" s="50" t="s">
        <v>44</v>
      </c>
      <c r="S1248" s="50" t="s">
        <v>83</v>
      </c>
    </row>
    <row r="1249" spans="17:19">
      <c r="Q1249" s="181" t="s">
        <v>3511</v>
      </c>
      <c r="R1249" s="50" t="s">
        <v>44</v>
      </c>
      <c r="S1249" s="50" t="s">
        <v>83</v>
      </c>
    </row>
    <row r="1250" spans="17:19">
      <c r="Q1250" s="181" t="s">
        <v>3512</v>
      </c>
      <c r="R1250" s="50" t="s">
        <v>44</v>
      </c>
      <c r="S1250" s="50" t="s">
        <v>83</v>
      </c>
    </row>
    <row r="1251" spans="17:19">
      <c r="Q1251" s="181" t="s">
        <v>3513</v>
      </c>
      <c r="R1251" s="50" t="s">
        <v>44</v>
      </c>
      <c r="S1251" s="50" t="s">
        <v>83</v>
      </c>
    </row>
    <row r="1252" spans="17:19">
      <c r="Q1252" s="181" t="s">
        <v>3514</v>
      </c>
      <c r="R1252" s="50" t="s">
        <v>44</v>
      </c>
      <c r="S1252" s="50" t="s">
        <v>83</v>
      </c>
    </row>
    <row r="1253" spans="17:19">
      <c r="Q1253" s="181" t="s">
        <v>3515</v>
      </c>
      <c r="R1253" s="50" t="s">
        <v>44</v>
      </c>
      <c r="S1253" s="50" t="s">
        <v>83</v>
      </c>
    </row>
    <row r="1254" spans="17:19">
      <c r="Q1254" s="181" t="s">
        <v>3516</v>
      </c>
      <c r="R1254" s="50" t="s">
        <v>44</v>
      </c>
      <c r="S1254" s="50" t="s">
        <v>83</v>
      </c>
    </row>
    <row r="1255" spans="17:19">
      <c r="Q1255" s="181" t="s">
        <v>3517</v>
      </c>
      <c r="R1255" s="50" t="s">
        <v>44</v>
      </c>
      <c r="S1255" s="50" t="s">
        <v>83</v>
      </c>
    </row>
    <row r="1256" spans="17:19">
      <c r="Q1256" s="181" t="s">
        <v>3518</v>
      </c>
      <c r="R1256" s="50" t="s">
        <v>44</v>
      </c>
      <c r="S1256" s="50" t="s">
        <v>83</v>
      </c>
    </row>
    <row r="1257" spans="17:19">
      <c r="Q1257" s="181" t="s">
        <v>3519</v>
      </c>
      <c r="R1257" s="50" t="s">
        <v>44</v>
      </c>
      <c r="S1257" s="50" t="s">
        <v>83</v>
      </c>
    </row>
    <row r="1258" spans="17:19">
      <c r="Q1258" s="181" t="s">
        <v>3520</v>
      </c>
      <c r="R1258" s="50" t="s">
        <v>44</v>
      </c>
      <c r="S1258" s="50" t="s">
        <v>83</v>
      </c>
    </row>
    <row r="1259" spans="17:19">
      <c r="Q1259" s="181" t="s">
        <v>3521</v>
      </c>
      <c r="R1259" s="50" t="s">
        <v>44</v>
      </c>
      <c r="S1259" s="50" t="s">
        <v>83</v>
      </c>
    </row>
    <row r="1260" spans="17:19">
      <c r="Q1260" s="181" t="s">
        <v>3522</v>
      </c>
      <c r="R1260" s="50" t="s">
        <v>44</v>
      </c>
      <c r="S1260" s="50" t="s">
        <v>83</v>
      </c>
    </row>
    <row r="1261" spans="17:19">
      <c r="Q1261" s="181" t="s">
        <v>3523</v>
      </c>
      <c r="R1261" s="50" t="s">
        <v>44</v>
      </c>
      <c r="S1261" s="50" t="s">
        <v>83</v>
      </c>
    </row>
    <row r="1262" spans="17:19">
      <c r="Q1262" s="181" t="s">
        <v>3524</v>
      </c>
      <c r="R1262" s="50" t="s">
        <v>44</v>
      </c>
      <c r="S1262" s="50" t="s">
        <v>83</v>
      </c>
    </row>
    <row r="1263" spans="17:19">
      <c r="Q1263" s="181" t="s">
        <v>3525</v>
      </c>
      <c r="R1263" s="50" t="s">
        <v>44</v>
      </c>
      <c r="S1263" s="50" t="s">
        <v>83</v>
      </c>
    </row>
    <row r="1264" spans="17:19">
      <c r="Q1264" s="181" t="s">
        <v>3526</v>
      </c>
      <c r="R1264" s="50" t="s">
        <v>44</v>
      </c>
      <c r="S1264" s="50" t="s">
        <v>83</v>
      </c>
    </row>
    <row r="1265" spans="17:19">
      <c r="Q1265" s="181" t="s">
        <v>3527</v>
      </c>
      <c r="R1265" s="50" t="s">
        <v>44</v>
      </c>
      <c r="S1265" s="50" t="s">
        <v>83</v>
      </c>
    </row>
    <row r="1266" spans="17:19">
      <c r="Q1266" s="181" t="s">
        <v>3528</v>
      </c>
      <c r="R1266" s="50" t="s">
        <v>44</v>
      </c>
      <c r="S1266" s="50" t="s">
        <v>83</v>
      </c>
    </row>
    <row r="1267" spans="17:19">
      <c r="Q1267" s="181" t="s">
        <v>3529</v>
      </c>
      <c r="R1267" s="50" t="s">
        <v>44</v>
      </c>
      <c r="S1267" s="50" t="s">
        <v>83</v>
      </c>
    </row>
    <row r="1268" spans="17:19">
      <c r="Q1268" s="181" t="s">
        <v>3530</v>
      </c>
      <c r="R1268" s="50" t="s">
        <v>44</v>
      </c>
      <c r="S1268" s="50" t="s">
        <v>83</v>
      </c>
    </row>
    <row r="1269" spans="17:19">
      <c r="Q1269" s="181" t="s">
        <v>3531</v>
      </c>
      <c r="R1269" s="50" t="s">
        <v>44</v>
      </c>
      <c r="S1269" s="50" t="s">
        <v>83</v>
      </c>
    </row>
    <row r="1270" spans="17:19">
      <c r="Q1270" s="181" t="s">
        <v>3532</v>
      </c>
      <c r="R1270" s="50" t="s">
        <v>44</v>
      </c>
      <c r="S1270" s="50" t="s">
        <v>83</v>
      </c>
    </row>
    <row r="1271" spans="17:19">
      <c r="Q1271" s="181" t="s">
        <v>3533</v>
      </c>
      <c r="R1271" s="50" t="s">
        <v>44</v>
      </c>
      <c r="S1271" s="50" t="s">
        <v>83</v>
      </c>
    </row>
    <row r="1272" spans="17:19">
      <c r="Q1272" s="181" t="s">
        <v>3534</v>
      </c>
      <c r="R1272" s="50" t="s">
        <v>44</v>
      </c>
      <c r="S1272" s="50" t="s">
        <v>83</v>
      </c>
    </row>
    <row r="1273" spans="17:19">
      <c r="Q1273" s="181" t="s">
        <v>3535</v>
      </c>
      <c r="R1273" s="50" t="s">
        <v>44</v>
      </c>
      <c r="S1273" s="50" t="s">
        <v>83</v>
      </c>
    </row>
    <row r="1274" spans="17:19">
      <c r="Q1274" s="181" t="s">
        <v>3536</v>
      </c>
      <c r="R1274" s="50" t="s">
        <v>44</v>
      </c>
      <c r="S1274" s="50" t="s">
        <v>83</v>
      </c>
    </row>
    <row r="1275" spans="17:19">
      <c r="Q1275" s="181" t="s">
        <v>3537</v>
      </c>
      <c r="R1275" s="50" t="s">
        <v>44</v>
      </c>
      <c r="S1275" s="50" t="s">
        <v>83</v>
      </c>
    </row>
    <row r="1276" spans="17:19">
      <c r="Q1276" s="181" t="s">
        <v>3538</v>
      </c>
      <c r="R1276" s="50" t="s">
        <v>44</v>
      </c>
      <c r="S1276" s="50" t="s">
        <v>83</v>
      </c>
    </row>
    <row r="1277" spans="17:19">
      <c r="Q1277" s="181" t="s">
        <v>3539</v>
      </c>
      <c r="R1277" s="50" t="s">
        <v>44</v>
      </c>
      <c r="S1277" s="50" t="s">
        <v>83</v>
      </c>
    </row>
    <row r="1278" spans="17:19">
      <c r="Q1278" s="181" t="s">
        <v>3540</v>
      </c>
      <c r="R1278" s="50" t="s">
        <v>44</v>
      </c>
      <c r="S1278" s="50" t="s">
        <v>83</v>
      </c>
    </row>
    <row r="1279" spans="17:19">
      <c r="Q1279" s="181" t="s">
        <v>3541</v>
      </c>
      <c r="R1279" s="50" t="s">
        <v>44</v>
      </c>
      <c r="S1279" s="50" t="s">
        <v>83</v>
      </c>
    </row>
    <row r="1280" spans="17:19">
      <c r="Q1280" s="181" t="s">
        <v>3542</v>
      </c>
      <c r="R1280" s="50" t="s">
        <v>44</v>
      </c>
      <c r="S1280" s="50" t="s">
        <v>83</v>
      </c>
    </row>
    <row r="1281" spans="17:19">
      <c r="Q1281" s="181" t="s">
        <v>3543</v>
      </c>
      <c r="R1281" s="50" t="s">
        <v>44</v>
      </c>
      <c r="S1281" s="50" t="s">
        <v>83</v>
      </c>
    </row>
    <row r="1282" spans="17:19">
      <c r="Q1282" s="181" t="s">
        <v>3544</v>
      </c>
      <c r="R1282" s="50" t="s">
        <v>44</v>
      </c>
      <c r="S1282" s="50" t="s">
        <v>83</v>
      </c>
    </row>
    <row r="1283" spans="17:19">
      <c r="Q1283" s="181" t="s">
        <v>3545</v>
      </c>
      <c r="R1283" s="50" t="s">
        <v>44</v>
      </c>
      <c r="S1283" s="50" t="s">
        <v>83</v>
      </c>
    </row>
    <row r="1284" spans="17:19">
      <c r="Q1284" s="181" t="s">
        <v>3546</v>
      </c>
      <c r="R1284" s="50" t="s">
        <v>44</v>
      </c>
      <c r="S1284" s="50" t="s">
        <v>83</v>
      </c>
    </row>
    <row r="1285" spans="17:19">
      <c r="Q1285" s="181" t="s">
        <v>3547</v>
      </c>
      <c r="R1285" s="50" t="s">
        <v>44</v>
      </c>
      <c r="S1285" s="50" t="s">
        <v>83</v>
      </c>
    </row>
    <row r="1286" spans="17:19">
      <c r="Q1286" s="181" t="s">
        <v>3548</v>
      </c>
      <c r="R1286" s="50" t="s">
        <v>44</v>
      </c>
      <c r="S1286" s="50" t="s">
        <v>83</v>
      </c>
    </row>
    <row r="1287" spans="17:19">
      <c r="Q1287" s="181" t="s">
        <v>3549</v>
      </c>
      <c r="R1287" s="50" t="s">
        <v>44</v>
      </c>
      <c r="S1287" s="50" t="s">
        <v>83</v>
      </c>
    </row>
    <row r="1288" spans="17:19">
      <c r="Q1288" s="181" t="s">
        <v>3550</v>
      </c>
      <c r="R1288" s="50" t="s">
        <v>44</v>
      </c>
      <c r="S1288" s="50" t="s">
        <v>83</v>
      </c>
    </row>
    <row r="1289" spans="17:19">
      <c r="Q1289" s="181" t="s">
        <v>3551</v>
      </c>
      <c r="R1289" s="50" t="s">
        <v>44</v>
      </c>
      <c r="S1289" s="50" t="s">
        <v>83</v>
      </c>
    </row>
    <row r="1290" spans="17:19">
      <c r="Q1290" s="181" t="s">
        <v>3552</v>
      </c>
      <c r="R1290" s="50" t="s">
        <v>44</v>
      </c>
      <c r="S1290" s="50" t="s">
        <v>83</v>
      </c>
    </row>
    <row r="1291" spans="17:19">
      <c r="Q1291" s="181" t="s">
        <v>3553</v>
      </c>
      <c r="R1291" s="50" t="s">
        <v>44</v>
      </c>
      <c r="S1291" s="50" t="s">
        <v>83</v>
      </c>
    </row>
    <row r="1292" spans="17:19">
      <c r="Q1292" s="181" t="s">
        <v>3554</v>
      </c>
      <c r="R1292" s="50" t="s">
        <v>44</v>
      </c>
      <c r="S1292" s="50" t="s">
        <v>83</v>
      </c>
    </row>
    <row r="1293" spans="17:19">
      <c r="Q1293" s="181" t="s">
        <v>3555</v>
      </c>
      <c r="R1293" s="50" t="s">
        <v>44</v>
      </c>
      <c r="S1293" s="50" t="s">
        <v>83</v>
      </c>
    </row>
    <row r="1294" spans="17:19">
      <c r="Q1294" s="181" t="s">
        <v>3556</v>
      </c>
      <c r="R1294" s="50" t="s">
        <v>44</v>
      </c>
      <c r="S1294" s="50" t="s">
        <v>83</v>
      </c>
    </row>
    <row r="1295" spans="17:19">
      <c r="Q1295" s="181" t="s">
        <v>3557</v>
      </c>
      <c r="R1295" s="50" t="s">
        <v>44</v>
      </c>
      <c r="S1295" s="50" t="s">
        <v>83</v>
      </c>
    </row>
    <row r="1296" spans="17:19">
      <c r="Q1296" s="181" t="s">
        <v>3558</v>
      </c>
      <c r="R1296" s="50" t="s">
        <v>44</v>
      </c>
      <c r="S1296" s="50" t="s">
        <v>83</v>
      </c>
    </row>
    <row r="1297" spans="17:19">
      <c r="Q1297" s="181" t="s">
        <v>3559</v>
      </c>
      <c r="R1297" s="50" t="s">
        <v>44</v>
      </c>
      <c r="S1297" s="50" t="s">
        <v>83</v>
      </c>
    </row>
    <row r="1298" spans="17:19">
      <c r="Q1298" s="181" t="s">
        <v>3560</v>
      </c>
      <c r="R1298" s="50" t="s">
        <v>44</v>
      </c>
      <c r="S1298" s="50" t="s">
        <v>83</v>
      </c>
    </row>
    <row r="1299" spans="17:19">
      <c r="Q1299" s="181" t="s">
        <v>3561</v>
      </c>
      <c r="R1299" s="50" t="s">
        <v>44</v>
      </c>
      <c r="S1299" s="50" t="s">
        <v>83</v>
      </c>
    </row>
    <row r="1300" spans="17:19">
      <c r="Q1300" s="181" t="s">
        <v>3562</v>
      </c>
      <c r="R1300" s="50" t="s">
        <v>44</v>
      </c>
      <c r="S1300" s="50" t="s">
        <v>83</v>
      </c>
    </row>
    <row r="1301" spans="17:19">
      <c r="Q1301" s="181" t="s">
        <v>3563</v>
      </c>
      <c r="R1301" s="50" t="s">
        <v>44</v>
      </c>
      <c r="S1301" s="50" t="s">
        <v>83</v>
      </c>
    </row>
    <row r="1302" spans="17:19">
      <c r="Q1302" s="181" t="s">
        <v>3564</v>
      </c>
      <c r="R1302" s="50" t="s">
        <v>44</v>
      </c>
      <c r="S1302" s="50" t="s">
        <v>83</v>
      </c>
    </row>
    <row r="1303" spans="17:19">
      <c r="Q1303" s="181" t="s">
        <v>3565</v>
      </c>
      <c r="R1303" s="50" t="s">
        <v>44</v>
      </c>
      <c r="S1303" s="50" t="s">
        <v>83</v>
      </c>
    </row>
    <row r="1304" spans="17:19">
      <c r="Q1304" s="181" t="s">
        <v>3566</v>
      </c>
      <c r="R1304" s="50" t="s">
        <v>44</v>
      </c>
      <c r="S1304" s="50" t="s">
        <v>83</v>
      </c>
    </row>
    <row r="1305" spans="17:19">
      <c r="Q1305" s="181" t="s">
        <v>3567</v>
      </c>
      <c r="R1305" s="50" t="s">
        <v>44</v>
      </c>
      <c r="S1305" s="50" t="s">
        <v>83</v>
      </c>
    </row>
    <row r="1306" spans="17:19">
      <c r="Q1306" s="181" t="s">
        <v>3568</v>
      </c>
      <c r="R1306" s="50" t="s">
        <v>44</v>
      </c>
      <c r="S1306" s="50" t="s">
        <v>83</v>
      </c>
    </row>
    <row r="1307" spans="17:19">
      <c r="Q1307" s="181" t="s">
        <v>3569</v>
      </c>
      <c r="R1307" s="50" t="s">
        <v>44</v>
      </c>
      <c r="S1307" s="50" t="s">
        <v>83</v>
      </c>
    </row>
    <row r="1308" spans="17:19">
      <c r="Q1308" s="181" t="s">
        <v>3570</v>
      </c>
      <c r="R1308" s="50" t="s">
        <v>44</v>
      </c>
      <c r="S1308" s="50" t="s">
        <v>83</v>
      </c>
    </row>
    <row r="1309" spans="17:19">
      <c r="Q1309" s="181" t="s">
        <v>3571</v>
      </c>
      <c r="R1309" s="50" t="s">
        <v>44</v>
      </c>
      <c r="S1309" s="50" t="s">
        <v>83</v>
      </c>
    </row>
    <row r="1310" spans="17:19">
      <c r="Q1310" s="181" t="s">
        <v>3572</v>
      </c>
      <c r="R1310" s="50" t="s">
        <v>44</v>
      </c>
      <c r="S1310" s="50" t="s">
        <v>83</v>
      </c>
    </row>
    <row r="1311" spans="17:19">
      <c r="Q1311" s="181" t="s">
        <v>3573</v>
      </c>
      <c r="R1311" s="50" t="s">
        <v>44</v>
      </c>
      <c r="S1311" s="50" t="s">
        <v>83</v>
      </c>
    </row>
    <row r="1312" spans="17:19">
      <c r="Q1312" s="181" t="s">
        <v>3574</v>
      </c>
      <c r="R1312" s="50" t="s">
        <v>44</v>
      </c>
      <c r="S1312" s="50" t="s">
        <v>83</v>
      </c>
    </row>
    <row r="1313" spans="17:19">
      <c r="Q1313" s="181" t="s">
        <v>3575</v>
      </c>
      <c r="R1313" s="50" t="s">
        <v>44</v>
      </c>
      <c r="S1313" s="50" t="s">
        <v>83</v>
      </c>
    </row>
    <row r="1314" spans="17:19">
      <c r="Q1314" s="181" t="s">
        <v>3576</v>
      </c>
      <c r="R1314" s="50" t="s">
        <v>44</v>
      </c>
      <c r="S1314" s="50" t="s">
        <v>83</v>
      </c>
    </row>
    <row r="1315" spans="17:19">
      <c r="Q1315" s="181" t="s">
        <v>3577</v>
      </c>
      <c r="R1315" s="50" t="s">
        <v>44</v>
      </c>
      <c r="S1315" s="50" t="s">
        <v>83</v>
      </c>
    </row>
    <row r="1316" spans="17:19">
      <c r="Q1316" s="181" t="s">
        <v>3578</v>
      </c>
      <c r="R1316" s="50" t="s">
        <v>44</v>
      </c>
      <c r="S1316" s="50" t="s">
        <v>83</v>
      </c>
    </row>
    <row r="1317" spans="17:19">
      <c r="Q1317" s="181" t="s">
        <v>3579</v>
      </c>
      <c r="R1317" s="50" t="s">
        <v>44</v>
      </c>
      <c r="S1317" s="50" t="s">
        <v>83</v>
      </c>
    </row>
    <row r="1318" spans="17:19">
      <c r="Q1318" s="181" t="s">
        <v>3580</v>
      </c>
      <c r="R1318" s="50" t="s">
        <v>44</v>
      </c>
      <c r="S1318" s="50" t="s">
        <v>83</v>
      </c>
    </row>
    <row r="1319" spans="17:19">
      <c r="Q1319" s="181" t="s">
        <v>3581</v>
      </c>
      <c r="R1319" s="50" t="s">
        <v>44</v>
      </c>
      <c r="S1319" s="50" t="s">
        <v>83</v>
      </c>
    </row>
    <row r="1320" spans="17:19">
      <c r="Q1320" s="181" t="s">
        <v>3582</v>
      </c>
      <c r="R1320" s="50" t="s">
        <v>44</v>
      </c>
      <c r="S1320" s="50" t="s">
        <v>83</v>
      </c>
    </row>
    <row r="1321" spans="17:19">
      <c r="Q1321" s="181" t="s">
        <v>3583</v>
      </c>
      <c r="R1321" s="50" t="s">
        <v>44</v>
      </c>
      <c r="S1321" s="50" t="s">
        <v>83</v>
      </c>
    </row>
    <row r="1322" spans="17:19">
      <c r="Q1322" s="181" t="s">
        <v>3584</v>
      </c>
      <c r="R1322" s="50" t="s">
        <v>44</v>
      </c>
      <c r="S1322" s="50" t="s">
        <v>83</v>
      </c>
    </row>
    <row r="1323" spans="17:19">
      <c r="Q1323" s="181" t="s">
        <v>3585</v>
      </c>
      <c r="R1323" s="50" t="s">
        <v>44</v>
      </c>
      <c r="S1323" s="50" t="s">
        <v>83</v>
      </c>
    </row>
    <row r="1324" spans="17:19">
      <c r="Q1324" s="181" t="s">
        <v>3586</v>
      </c>
      <c r="R1324" s="50" t="s">
        <v>44</v>
      </c>
      <c r="S1324" s="50" t="s">
        <v>83</v>
      </c>
    </row>
    <row r="1325" spans="17:19">
      <c r="Q1325" s="181" t="s">
        <v>3587</v>
      </c>
      <c r="R1325" s="50" t="s">
        <v>44</v>
      </c>
      <c r="S1325" s="50" t="s">
        <v>83</v>
      </c>
    </row>
    <row r="1326" spans="17:19">
      <c r="Q1326" s="181" t="s">
        <v>3588</v>
      </c>
      <c r="R1326" s="50" t="s">
        <v>44</v>
      </c>
      <c r="S1326" s="50" t="s">
        <v>83</v>
      </c>
    </row>
    <row r="1327" spans="17:19">
      <c r="Q1327" s="181" t="s">
        <v>3589</v>
      </c>
      <c r="R1327" s="50" t="s">
        <v>44</v>
      </c>
      <c r="S1327" s="50" t="s">
        <v>83</v>
      </c>
    </row>
    <row r="1328" spans="17:19">
      <c r="Q1328" s="181" t="s">
        <v>3590</v>
      </c>
      <c r="R1328" s="50" t="s">
        <v>44</v>
      </c>
      <c r="S1328" s="50" t="s">
        <v>83</v>
      </c>
    </row>
    <row r="1329" spans="17:19">
      <c r="Q1329" s="181" t="s">
        <v>3591</v>
      </c>
      <c r="R1329" s="50" t="s">
        <v>44</v>
      </c>
      <c r="S1329" s="50" t="s">
        <v>83</v>
      </c>
    </row>
    <row r="1330" spans="17:19">
      <c r="Q1330" s="181" t="s">
        <v>3592</v>
      </c>
      <c r="R1330" s="50" t="s">
        <v>44</v>
      </c>
      <c r="S1330" s="50" t="s">
        <v>83</v>
      </c>
    </row>
    <row r="1331" spans="17:19">
      <c r="Q1331" s="181" t="s">
        <v>3593</v>
      </c>
      <c r="R1331" s="50" t="s">
        <v>44</v>
      </c>
      <c r="S1331" s="50" t="s">
        <v>83</v>
      </c>
    </row>
    <row r="1332" spans="17:19">
      <c r="Q1332" s="181" t="s">
        <v>3594</v>
      </c>
      <c r="R1332" s="50" t="s">
        <v>44</v>
      </c>
      <c r="S1332" s="50" t="s">
        <v>83</v>
      </c>
    </row>
    <row r="1333" spans="17:19">
      <c r="Q1333" s="181" t="s">
        <v>3595</v>
      </c>
      <c r="R1333" s="50" t="s">
        <v>44</v>
      </c>
      <c r="S1333" s="50" t="s">
        <v>83</v>
      </c>
    </row>
    <row r="1334" spans="17:19">
      <c r="Q1334" s="181" t="s">
        <v>3596</v>
      </c>
      <c r="R1334" s="50" t="s">
        <v>44</v>
      </c>
      <c r="S1334" s="50" t="s">
        <v>83</v>
      </c>
    </row>
    <row r="1335" spans="17:19">
      <c r="Q1335" s="181" t="s">
        <v>3597</v>
      </c>
      <c r="R1335" s="50" t="s">
        <v>44</v>
      </c>
      <c r="S1335" s="50" t="s">
        <v>83</v>
      </c>
    </row>
    <row r="1336" spans="17:19">
      <c r="Q1336" s="181" t="s">
        <v>3598</v>
      </c>
      <c r="R1336" s="50" t="s">
        <v>44</v>
      </c>
      <c r="S1336" s="50" t="s">
        <v>83</v>
      </c>
    </row>
    <row r="1337" spans="17:19">
      <c r="Q1337" s="181" t="s">
        <v>3599</v>
      </c>
      <c r="R1337" s="50" t="s">
        <v>44</v>
      </c>
      <c r="S1337" s="50" t="s">
        <v>83</v>
      </c>
    </row>
    <row r="1338" spans="17:19">
      <c r="Q1338" s="181" t="s">
        <v>3600</v>
      </c>
      <c r="R1338" s="50" t="s">
        <v>44</v>
      </c>
      <c r="S1338" s="50" t="s">
        <v>83</v>
      </c>
    </row>
    <row r="1339" spans="17:19">
      <c r="Q1339" s="181" t="s">
        <v>3601</v>
      </c>
      <c r="R1339" s="50" t="s">
        <v>44</v>
      </c>
      <c r="S1339" s="50" t="s">
        <v>83</v>
      </c>
    </row>
    <row r="1340" spans="17:19">
      <c r="Q1340" s="181" t="s">
        <v>3602</v>
      </c>
      <c r="R1340" s="50" t="s">
        <v>44</v>
      </c>
      <c r="S1340" s="50" t="s">
        <v>83</v>
      </c>
    </row>
    <row r="1341" spans="17:19">
      <c r="Q1341" s="181" t="s">
        <v>3603</v>
      </c>
      <c r="R1341" s="50" t="s">
        <v>44</v>
      </c>
      <c r="S1341" s="50" t="s">
        <v>83</v>
      </c>
    </row>
    <row r="1342" spans="17:19">
      <c r="Q1342" s="181" t="s">
        <v>3604</v>
      </c>
      <c r="R1342" s="50" t="s">
        <v>44</v>
      </c>
      <c r="S1342" s="50" t="s">
        <v>83</v>
      </c>
    </row>
    <row r="1343" spans="17:19">
      <c r="Q1343" s="181" t="s">
        <v>3605</v>
      </c>
      <c r="R1343" s="50" t="s">
        <v>44</v>
      </c>
      <c r="S1343" s="50" t="s">
        <v>83</v>
      </c>
    </row>
    <row r="1344" spans="17:19">
      <c r="Q1344" s="181" t="s">
        <v>3606</v>
      </c>
      <c r="R1344" s="50" t="s">
        <v>44</v>
      </c>
      <c r="S1344" s="50" t="s">
        <v>83</v>
      </c>
    </row>
    <row r="1345" spans="17:19">
      <c r="Q1345" s="181" t="s">
        <v>3607</v>
      </c>
      <c r="R1345" s="50" t="s">
        <v>44</v>
      </c>
      <c r="S1345" s="50" t="s">
        <v>83</v>
      </c>
    </row>
    <row r="1346" spans="17:19">
      <c r="Q1346" s="181" t="s">
        <v>3608</v>
      </c>
      <c r="R1346" s="50" t="s">
        <v>44</v>
      </c>
      <c r="S1346" s="50" t="s">
        <v>83</v>
      </c>
    </row>
    <row r="1347" spans="17:19">
      <c r="Q1347" s="181" t="s">
        <v>3609</v>
      </c>
      <c r="R1347" s="50" t="s">
        <v>44</v>
      </c>
      <c r="S1347" s="50" t="s">
        <v>83</v>
      </c>
    </row>
    <row r="1348" spans="17:19">
      <c r="Q1348" s="181" t="s">
        <v>3610</v>
      </c>
      <c r="R1348" s="50" t="s">
        <v>44</v>
      </c>
      <c r="S1348" s="50" t="s">
        <v>83</v>
      </c>
    </row>
    <row r="1349" spans="17:19">
      <c r="Q1349" s="181" t="s">
        <v>3611</v>
      </c>
      <c r="R1349" s="50" t="s">
        <v>44</v>
      </c>
      <c r="S1349" s="50" t="s">
        <v>83</v>
      </c>
    </row>
    <row r="1350" spans="17:19">
      <c r="Q1350" s="181" t="s">
        <v>3612</v>
      </c>
      <c r="R1350" s="50" t="s">
        <v>44</v>
      </c>
      <c r="S1350" s="50" t="s">
        <v>83</v>
      </c>
    </row>
    <row r="1351" spans="17:19">
      <c r="Q1351" s="181" t="s">
        <v>3613</v>
      </c>
      <c r="R1351" s="50" t="s">
        <v>44</v>
      </c>
      <c r="S1351" s="50" t="s">
        <v>83</v>
      </c>
    </row>
    <row r="1352" spans="17:19">
      <c r="Q1352" s="181" t="s">
        <v>3614</v>
      </c>
      <c r="R1352" s="50" t="s">
        <v>44</v>
      </c>
      <c r="S1352" s="50" t="s">
        <v>83</v>
      </c>
    </row>
    <row r="1353" spans="17:19">
      <c r="Q1353" s="181" t="s">
        <v>3615</v>
      </c>
      <c r="R1353" s="50" t="s">
        <v>44</v>
      </c>
      <c r="S1353" s="50" t="s">
        <v>83</v>
      </c>
    </row>
    <row r="1354" spans="17:19">
      <c r="Q1354" s="181" t="s">
        <v>3616</v>
      </c>
      <c r="R1354" s="50" t="s">
        <v>44</v>
      </c>
      <c r="S1354" s="50" t="s">
        <v>83</v>
      </c>
    </row>
    <row r="1355" spans="17:19">
      <c r="Q1355" s="181" t="s">
        <v>3617</v>
      </c>
      <c r="R1355" s="50" t="s">
        <v>44</v>
      </c>
      <c r="S1355" s="50" t="s">
        <v>83</v>
      </c>
    </row>
    <row r="1356" spans="17:19">
      <c r="Q1356" s="181" t="s">
        <v>3618</v>
      </c>
      <c r="R1356" s="50" t="s">
        <v>44</v>
      </c>
      <c r="S1356" s="50" t="s">
        <v>83</v>
      </c>
    </row>
    <row r="1357" spans="17:19">
      <c r="Q1357" s="181" t="s">
        <v>3619</v>
      </c>
      <c r="R1357" s="50" t="s">
        <v>44</v>
      </c>
      <c r="S1357" s="50" t="s">
        <v>83</v>
      </c>
    </row>
    <row r="1358" spans="17:19">
      <c r="Q1358" s="181" t="s">
        <v>3620</v>
      </c>
      <c r="R1358" s="50" t="s">
        <v>44</v>
      </c>
      <c r="S1358" s="50" t="s">
        <v>83</v>
      </c>
    </row>
    <row r="1359" spans="17:19">
      <c r="Q1359" s="181" t="s">
        <v>3621</v>
      </c>
      <c r="R1359" s="50" t="s">
        <v>44</v>
      </c>
      <c r="S1359" s="50" t="s">
        <v>83</v>
      </c>
    </row>
    <row r="1360" spans="17:19">
      <c r="Q1360" s="181" t="s">
        <v>3622</v>
      </c>
      <c r="R1360" s="50" t="s">
        <v>44</v>
      </c>
      <c r="S1360" s="50" t="s">
        <v>83</v>
      </c>
    </row>
    <row r="1361" spans="17:19">
      <c r="Q1361" s="181" t="s">
        <v>3623</v>
      </c>
      <c r="R1361" s="50" t="s">
        <v>44</v>
      </c>
      <c r="S1361" s="50" t="s">
        <v>83</v>
      </c>
    </row>
    <row r="1362" spans="17:19">
      <c r="Q1362" s="181" t="s">
        <v>3624</v>
      </c>
      <c r="R1362" s="50" t="s">
        <v>44</v>
      </c>
      <c r="S1362" s="50" t="s">
        <v>83</v>
      </c>
    </row>
    <row r="1363" spans="17:19">
      <c r="Q1363" s="181" t="s">
        <v>3625</v>
      </c>
      <c r="R1363" s="50" t="s">
        <v>44</v>
      </c>
      <c r="S1363" s="50" t="s">
        <v>83</v>
      </c>
    </row>
    <row r="1364" spans="17:19">
      <c r="Q1364" s="181" t="s">
        <v>3626</v>
      </c>
      <c r="R1364" s="50" t="s">
        <v>44</v>
      </c>
      <c r="S1364" s="50" t="s">
        <v>83</v>
      </c>
    </row>
    <row r="1365" spans="17:19">
      <c r="Q1365" s="181" t="s">
        <v>3627</v>
      </c>
      <c r="R1365" s="50" t="s">
        <v>44</v>
      </c>
      <c r="S1365" s="50" t="s">
        <v>83</v>
      </c>
    </row>
    <row r="1366" spans="17:19">
      <c r="Q1366" s="181" t="s">
        <v>3628</v>
      </c>
      <c r="R1366" s="50" t="s">
        <v>44</v>
      </c>
      <c r="S1366" s="50" t="s">
        <v>83</v>
      </c>
    </row>
    <row r="1367" spans="17:19">
      <c r="Q1367" s="181" t="s">
        <v>3629</v>
      </c>
      <c r="R1367" s="50" t="s">
        <v>44</v>
      </c>
      <c r="S1367" s="50" t="s">
        <v>83</v>
      </c>
    </row>
    <row r="1368" spans="17:19">
      <c r="Q1368" s="181" t="s">
        <v>3630</v>
      </c>
      <c r="R1368" s="50" t="s">
        <v>44</v>
      </c>
      <c r="S1368" s="50" t="s">
        <v>83</v>
      </c>
    </row>
    <row r="1369" spans="17:19">
      <c r="Q1369" s="181" t="s">
        <v>3631</v>
      </c>
      <c r="R1369" s="50" t="s">
        <v>44</v>
      </c>
      <c r="S1369" s="50" t="s">
        <v>83</v>
      </c>
    </row>
    <row r="1370" spans="17:19">
      <c r="Q1370" s="181" t="s">
        <v>3632</v>
      </c>
      <c r="R1370" s="50" t="s">
        <v>44</v>
      </c>
      <c r="S1370" s="50" t="s">
        <v>83</v>
      </c>
    </row>
    <row r="1371" spans="17:19">
      <c r="Q1371" s="181" t="s">
        <v>3633</v>
      </c>
      <c r="R1371" s="50" t="s">
        <v>44</v>
      </c>
      <c r="S1371" s="50" t="s">
        <v>83</v>
      </c>
    </row>
    <row r="1372" spans="17:19">
      <c r="Q1372" s="181" t="s">
        <v>3634</v>
      </c>
      <c r="R1372" s="50" t="s">
        <v>44</v>
      </c>
      <c r="S1372" s="50" t="s">
        <v>83</v>
      </c>
    </row>
    <row r="1373" spans="17:19">
      <c r="Q1373" s="181" t="s">
        <v>3635</v>
      </c>
      <c r="R1373" s="50" t="s">
        <v>44</v>
      </c>
      <c r="S1373" s="50" t="s">
        <v>83</v>
      </c>
    </row>
    <row r="1374" spans="17:19">
      <c r="Q1374" s="181" t="s">
        <v>3636</v>
      </c>
      <c r="R1374" s="50" t="s">
        <v>44</v>
      </c>
      <c r="S1374" s="50" t="s">
        <v>83</v>
      </c>
    </row>
    <row r="1375" spans="17:19">
      <c r="Q1375" s="181" t="s">
        <v>3637</v>
      </c>
      <c r="R1375" s="50" t="s">
        <v>44</v>
      </c>
      <c r="S1375" s="50" t="s">
        <v>83</v>
      </c>
    </row>
    <row r="1376" spans="17:19">
      <c r="Q1376" s="181" t="s">
        <v>3638</v>
      </c>
      <c r="R1376" s="50" t="s">
        <v>44</v>
      </c>
      <c r="S1376" s="50" t="s">
        <v>83</v>
      </c>
    </row>
    <row r="1377" spans="17:19">
      <c r="Q1377" s="181" t="s">
        <v>3639</v>
      </c>
      <c r="R1377" s="50" t="s">
        <v>44</v>
      </c>
      <c r="S1377" s="50" t="s">
        <v>83</v>
      </c>
    </row>
    <row r="1378" spans="17:19">
      <c r="Q1378" s="181" t="s">
        <v>3640</v>
      </c>
      <c r="R1378" s="50" t="s">
        <v>44</v>
      </c>
      <c r="S1378" s="50" t="s">
        <v>83</v>
      </c>
    </row>
    <row r="1379" spans="17:19">
      <c r="Q1379" s="181" t="s">
        <v>3641</v>
      </c>
      <c r="R1379" s="50" t="s">
        <v>44</v>
      </c>
      <c r="S1379" s="50" t="s">
        <v>83</v>
      </c>
    </row>
    <row r="1380" spans="17:19">
      <c r="Q1380" s="181" t="s">
        <v>3642</v>
      </c>
      <c r="R1380" s="50" t="s">
        <v>44</v>
      </c>
      <c r="S1380" s="50" t="s">
        <v>83</v>
      </c>
    </row>
    <row r="1381" spans="17:19">
      <c r="Q1381" s="181" t="s">
        <v>3643</v>
      </c>
      <c r="R1381" s="50" t="s">
        <v>44</v>
      </c>
      <c r="S1381" s="50" t="s">
        <v>83</v>
      </c>
    </row>
    <row r="1382" spans="17:19">
      <c r="Q1382" s="181" t="s">
        <v>3644</v>
      </c>
      <c r="R1382" s="50" t="s">
        <v>44</v>
      </c>
      <c r="S1382" s="50" t="s">
        <v>83</v>
      </c>
    </row>
    <row r="1383" spans="17:19">
      <c r="Q1383" s="181" t="s">
        <v>3645</v>
      </c>
      <c r="R1383" s="50" t="s">
        <v>44</v>
      </c>
      <c r="S1383" s="50" t="s">
        <v>83</v>
      </c>
    </row>
    <row r="1384" spans="17:19">
      <c r="Q1384" s="181" t="s">
        <v>3646</v>
      </c>
      <c r="R1384" s="50" t="s">
        <v>44</v>
      </c>
      <c r="S1384" s="50" t="s">
        <v>83</v>
      </c>
    </row>
    <row r="1385" spans="17:19">
      <c r="Q1385" s="181" t="s">
        <v>3647</v>
      </c>
      <c r="R1385" s="50" t="s">
        <v>44</v>
      </c>
      <c r="S1385" s="50" t="s">
        <v>83</v>
      </c>
    </row>
    <row r="1386" spans="17:19">
      <c r="Q1386" s="181" t="s">
        <v>3648</v>
      </c>
      <c r="R1386" s="50" t="s">
        <v>44</v>
      </c>
      <c r="S1386" s="50" t="s">
        <v>83</v>
      </c>
    </row>
    <row r="1387" spans="17:19">
      <c r="Q1387" s="181" t="s">
        <v>3649</v>
      </c>
      <c r="R1387" s="50" t="s">
        <v>44</v>
      </c>
      <c r="S1387" s="50" t="s">
        <v>83</v>
      </c>
    </row>
    <row r="1388" spans="17:19">
      <c r="Q1388" s="181" t="s">
        <v>3650</v>
      </c>
      <c r="R1388" s="50" t="s">
        <v>44</v>
      </c>
      <c r="S1388" s="50" t="s">
        <v>83</v>
      </c>
    </row>
    <row r="1389" spans="17:19">
      <c r="Q1389" s="181" t="s">
        <v>3651</v>
      </c>
      <c r="R1389" s="50" t="s">
        <v>44</v>
      </c>
      <c r="S1389" s="50" t="s">
        <v>83</v>
      </c>
    </row>
    <row r="1390" spans="17:19">
      <c r="Q1390" s="181" t="s">
        <v>3652</v>
      </c>
      <c r="R1390" s="50" t="s">
        <v>44</v>
      </c>
      <c r="S1390" s="50" t="s">
        <v>83</v>
      </c>
    </row>
    <row r="1391" spans="17:19">
      <c r="Q1391" s="181" t="s">
        <v>3653</v>
      </c>
      <c r="R1391" s="50" t="s">
        <v>44</v>
      </c>
      <c r="S1391" s="50" t="s">
        <v>83</v>
      </c>
    </row>
    <row r="1392" spans="17:19">
      <c r="Q1392" s="181" t="s">
        <v>3654</v>
      </c>
      <c r="R1392" s="50" t="s">
        <v>44</v>
      </c>
      <c r="S1392" s="50" t="s">
        <v>83</v>
      </c>
    </row>
    <row r="1393" spans="17:19">
      <c r="Q1393" s="181" t="s">
        <v>3655</v>
      </c>
      <c r="R1393" s="50" t="s">
        <v>44</v>
      </c>
      <c r="S1393" s="50" t="s">
        <v>83</v>
      </c>
    </row>
    <row r="1394" spans="17:19">
      <c r="Q1394" s="181" t="s">
        <v>3656</v>
      </c>
      <c r="R1394" s="50" t="s">
        <v>44</v>
      </c>
      <c r="S1394" s="50" t="s">
        <v>83</v>
      </c>
    </row>
    <row r="1395" spans="17:19">
      <c r="Q1395" s="181" t="s">
        <v>3657</v>
      </c>
      <c r="R1395" s="50" t="s">
        <v>44</v>
      </c>
      <c r="S1395" s="50" t="s">
        <v>83</v>
      </c>
    </row>
    <row r="1396" spans="17:19">
      <c r="Q1396" s="181" t="s">
        <v>3658</v>
      </c>
      <c r="R1396" s="50" t="s">
        <v>44</v>
      </c>
      <c r="S1396" s="50" t="s">
        <v>83</v>
      </c>
    </row>
    <row r="1397" spans="17:19">
      <c r="Q1397" s="181" t="s">
        <v>3659</v>
      </c>
      <c r="R1397" s="50" t="s">
        <v>44</v>
      </c>
      <c r="S1397" s="50" t="s">
        <v>83</v>
      </c>
    </row>
    <row r="1398" spans="17:19">
      <c r="Q1398" s="181" t="s">
        <v>3660</v>
      </c>
      <c r="R1398" s="50" t="s">
        <v>44</v>
      </c>
      <c r="S1398" s="50" t="s">
        <v>83</v>
      </c>
    </row>
    <row r="1399" spans="17:19">
      <c r="Q1399" s="181" t="s">
        <v>3661</v>
      </c>
      <c r="R1399" s="50" t="s">
        <v>44</v>
      </c>
      <c r="S1399" s="50" t="s">
        <v>83</v>
      </c>
    </row>
    <row r="1400" spans="17:19">
      <c r="Q1400" s="181" t="s">
        <v>3662</v>
      </c>
      <c r="R1400" s="50" t="s">
        <v>44</v>
      </c>
      <c r="S1400" s="50" t="s">
        <v>83</v>
      </c>
    </row>
    <row r="1401" spans="17:19">
      <c r="Q1401" s="181" t="s">
        <v>3663</v>
      </c>
      <c r="R1401" s="50" t="s">
        <v>44</v>
      </c>
      <c r="S1401" s="50" t="s">
        <v>83</v>
      </c>
    </row>
    <row r="1402" spans="17:19">
      <c r="Q1402" s="181" t="s">
        <v>3664</v>
      </c>
      <c r="R1402" s="50" t="s">
        <v>44</v>
      </c>
      <c r="S1402" s="50" t="s">
        <v>83</v>
      </c>
    </row>
    <row r="1403" spans="17:19">
      <c r="Q1403" s="181" t="s">
        <v>3665</v>
      </c>
      <c r="R1403" s="50" t="s">
        <v>44</v>
      </c>
      <c r="S1403" s="50" t="s">
        <v>83</v>
      </c>
    </row>
    <row r="1404" spans="17:19">
      <c r="Q1404" s="181" t="s">
        <v>3666</v>
      </c>
      <c r="R1404" s="50" t="s">
        <v>44</v>
      </c>
      <c r="S1404" s="50" t="s">
        <v>83</v>
      </c>
    </row>
    <row r="1405" spans="17:19">
      <c r="Q1405" s="181" t="s">
        <v>3667</v>
      </c>
      <c r="R1405" s="50" t="s">
        <v>44</v>
      </c>
      <c r="S1405" s="50" t="s">
        <v>83</v>
      </c>
    </row>
    <row r="1406" spans="17:19">
      <c r="Q1406" s="181" t="s">
        <v>3668</v>
      </c>
      <c r="R1406" s="50" t="s">
        <v>44</v>
      </c>
      <c r="S1406" s="50" t="s">
        <v>83</v>
      </c>
    </row>
    <row r="1407" spans="17:19">
      <c r="Q1407" s="181" t="s">
        <v>3669</v>
      </c>
      <c r="R1407" s="50" t="s">
        <v>44</v>
      </c>
      <c r="S1407" s="50" t="s">
        <v>83</v>
      </c>
    </row>
    <row r="1408" spans="17:19">
      <c r="Q1408" s="181" t="s">
        <v>3670</v>
      </c>
      <c r="R1408" s="50" t="s">
        <v>44</v>
      </c>
      <c r="S1408" s="50" t="s">
        <v>83</v>
      </c>
    </row>
    <row r="1409" spans="17:19">
      <c r="Q1409" s="181" t="s">
        <v>3671</v>
      </c>
      <c r="R1409" s="50" t="s">
        <v>44</v>
      </c>
      <c r="S1409" s="50" t="s">
        <v>83</v>
      </c>
    </row>
    <row r="1410" spans="17:19">
      <c r="Q1410" s="181" t="s">
        <v>3672</v>
      </c>
      <c r="R1410" s="50" t="s">
        <v>44</v>
      </c>
      <c r="S1410" s="50" t="s">
        <v>83</v>
      </c>
    </row>
    <row r="1411" spans="17:19">
      <c r="Q1411" s="181" t="s">
        <v>3673</v>
      </c>
      <c r="R1411" s="50" t="s">
        <v>44</v>
      </c>
      <c r="S1411" s="50" t="s">
        <v>83</v>
      </c>
    </row>
    <row r="1412" spans="17:19">
      <c r="Q1412" s="181" t="s">
        <v>3674</v>
      </c>
      <c r="R1412" s="50" t="s">
        <v>44</v>
      </c>
      <c r="S1412" s="50" t="s">
        <v>83</v>
      </c>
    </row>
    <row r="1413" spans="17:19">
      <c r="Q1413" s="181" t="s">
        <v>3675</v>
      </c>
      <c r="R1413" s="50" t="s">
        <v>44</v>
      </c>
      <c r="S1413" s="50" t="s">
        <v>83</v>
      </c>
    </row>
    <row r="1414" spans="17:19">
      <c r="Q1414" s="181" t="s">
        <v>3676</v>
      </c>
      <c r="R1414" s="50" t="s">
        <v>44</v>
      </c>
      <c r="S1414" s="50" t="s">
        <v>83</v>
      </c>
    </row>
    <row r="1415" spans="17:19">
      <c r="Q1415" s="181" t="s">
        <v>3677</v>
      </c>
      <c r="R1415" s="50" t="s">
        <v>44</v>
      </c>
      <c r="S1415" s="50" t="s">
        <v>83</v>
      </c>
    </row>
    <row r="1416" spans="17:19">
      <c r="Q1416" s="181" t="s">
        <v>3678</v>
      </c>
      <c r="R1416" s="50" t="s">
        <v>44</v>
      </c>
      <c r="S1416" s="50" t="s">
        <v>83</v>
      </c>
    </row>
    <row r="1417" spans="17:19">
      <c r="Q1417" s="181" t="s">
        <v>3679</v>
      </c>
      <c r="R1417" s="50" t="s">
        <v>44</v>
      </c>
      <c r="S1417" s="50" t="s">
        <v>83</v>
      </c>
    </row>
    <row r="1418" spans="17:19">
      <c r="Q1418" s="181" t="s">
        <v>3680</v>
      </c>
      <c r="R1418" s="50" t="s">
        <v>44</v>
      </c>
      <c r="S1418" s="50" t="s">
        <v>83</v>
      </c>
    </row>
    <row r="1419" spans="17:19">
      <c r="Q1419" s="181" t="s">
        <v>3681</v>
      </c>
      <c r="R1419" s="50" t="s">
        <v>44</v>
      </c>
      <c r="S1419" s="50" t="s">
        <v>83</v>
      </c>
    </row>
    <row r="1420" spans="17:19">
      <c r="Q1420" s="181" t="s">
        <v>3682</v>
      </c>
      <c r="R1420" s="50" t="s">
        <v>44</v>
      </c>
      <c r="S1420" s="50" t="s">
        <v>83</v>
      </c>
    </row>
    <row r="1421" spans="17:19">
      <c r="Q1421" s="181" t="s">
        <v>3683</v>
      </c>
      <c r="R1421" s="50" t="s">
        <v>44</v>
      </c>
      <c r="S1421" s="50" t="s">
        <v>83</v>
      </c>
    </row>
    <row r="1422" spans="17:19">
      <c r="Q1422" s="181" t="s">
        <v>3684</v>
      </c>
      <c r="R1422" s="50" t="s">
        <v>44</v>
      </c>
      <c r="S1422" s="50" t="s">
        <v>83</v>
      </c>
    </row>
    <row r="1423" spans="17:19">
      <c r="Q1423" s="181" t="s">
        <v>3685</v>
      </c>
      <c r="R1423" s="50" t="s">
        <v>44</v>
      </c>
      <c r="S1423" s="50" t="s">
        <v>83</v>
      </c>
    </row>
    <row r="1424" spans="17:19">
      <c r="Q1424" s="181" t="s">
        <v>3686</v>
      </c>
      <c r="R1424" s="50" t="s">
        <v>44</v>
      </c>
      <c r="S1424" s="50" t="s">
        <v>83</v>
      </c>
    </row>
    <row r="1425" spans="17:19">
      <c r="Q1425" s="181" t="s">
        <v>3687</v>
      </c>
      <c r="R1425" s="50" t="s">
        <v>44</v>
      </c>
      <c r="S1425" s="50" t="s">
        <v>83</v>
      </c>
    </row>
    <row r="1426" spans="17:19">
      <c r="Q1426" s="181" t="s">
        <v>3688</v>
      </c>
      <c r="R1426" s="50" t="s">
        <v>44</v>
      </c>
      <c r="S1426" s="50" t="s">
        <v>83</v>
      </c>
    </row>
    <row r="1427" spans="17:19">
      <c r="Q1427" s="181" t="s">
        <v>3689</v>
      </c>
      <c r="R1427" s="50" t="s">
        <v>44</v>
      </c>
      <c r="S1427" s="50" t="s">
        <v>83</v>
      </c>
    </row>
    <row r="1428" spans="17:19">
      <c r="Q1428" s="181" t="s">
        <v>3690</v>
      </c>
      <c r="R1428" s="50" t="s">
        <v>44</v>
      </c>
      <c r="S1428" s="50" t="s">
        <v>83</v>
      </c>
    </row>
    <row r="1429" spans="17:19">
      <c r="Q1429" s="181" t="s">
        <v>3691</v>
      </c>
      <c r="R1429" s="50" t="s">
        <v>44</v>
      </c>
      <c r="S1429" s="50" t="s">
        <v>83</v>
      </c>
    </row>
    <row r="1430" spans="17:19">
      <c r="Q1430" s="181" t="s">
        <v>3692</v>
      </c>
      <c r="R1430" s="50" t="s">
        <v>44</v>
      </c>
      <c r="S1430" s="50" t="s">
        <v>83</v>
      </c>
    </row>
    <row r="1431" spans="17:19">
      <c r="Q1431" s="181" t="s">
        <v>3693</v>
      </c>
      <c r="R1431" s="50" t="s">
        <v>44</v>
      </c>
      <c r="S1431" s="50" t="s">
        <v>83</v>
      </c>
    </row>
    <row r="1432" spans="17:19">
      <c r="Q1432" s="181" t="s">
        <v>3694</v>
      </c>
      <c r="R1432" s="50" t="s">
        <v>44</v>
      </c>
      <c r="S1432" s="50" t="s">
        <v>83</v>
      </c>
    </row>
    <row r="1433" spans="17:19">
      <c r="Q1433" s="181" t="s">
        <v>3695</v>
      </c>
      <c r="R1433" s="50" t="s">
        <v>44</v>
      </c>
      <c r="S1433" s="50" t="s">
        <v>83</v>
      </c>
    </row>
    <row r="1434" spans="17:19">
      <c r="Q1434" s="181" t="s">
        <v>3696</v>
      </c>
      <c r="R1434" s="50" t="s">
        <v>44</v>
      </c>
      <c r="S1434" s="50" t="s">
        <v>83</v>
      </c>
    </row>
    <row r="1435" spans="17:19">
      <c r="Q1435" s="181" t="s">
        <v>3697</v>
      </c>
      <c r="R1435" s="50" t="s">
        <v>44</v>
      </c>
      <c r="S1435" s="50" t="s">
        <v>83</v>
      </c>
    </row>
    <row r="1436" spans="17:19">
      <c r="Q1436" s="181" t="s">
        <v>3698</v>
      </c>
      <c r="R1436" s="50" t="s">
        <v>44</v>
      </c>
      <c r="S1436" s="50" t="s">
        <v>83</v>
      </c>
    </row>
    <row r="1437" spans="17:19">
      <c r="Q1437" s="181" t="s">
        <v>3699</v>
      </c>
      <c r="R1437" s="50" t="s">
        <v>44</v>
      </c>
      <c r="S1437" s="50" t="s">
        <v>83</v>
      </c>
    </row>
    <row r="1438" spans="17:19">
      <c r="Q1438" s="181" t="s">
        <v>3700</v>
      </c>
      <c r="R1438" s="50" t="s">
        <v>44</v>
      </c>
      <c r="S1438" s="50" t="s">
        <v>83</v>
      </c>
    </row>
    <row r="1439" spans="17:19">
      <c r="Q1439" s="181" t="s">
        <v>3701</v>
      </c>
      <c r="R1439" s="50" t="s">
        <v>44</v>
      </c>
      <c r="S1439" s="50" t="s">
        <v>83</v>
      </c>
    </row>
    <row r="1440" spans="17:19">
      <c r="Q1440" s="181" t="s">
        <v>3702</v>
      </c>
      <c r="R1440" s="50" t="s">
        <v>44</v>
      </c>
      <c r="S1440" s="50" t="s">
        <v>83</v>
      </c>
    </row>
    <row r="1441" spans="17:19">
      <c r="Q1441" s="181" t="s">
        <v>3703</v>
      </c>
      <c r="R1441" s="50" t="s">
        <v>44</v>
      </c>
      <c r="S1441" s="50" t="s">
        <v>83</v>
      </c>
    </row>
    <row r="1442" spans="17:19">
      <c r="Q1442" s="181" t="s">
        <v>3704</v>
      </c>
      <c r="R1442" s="50" t="s">
        <v>44</v>
      </c>
      <c r="S1442" s="50" t="s">
        <v>83</v>
      </c>
    </row>
    <row r="1443" spans="17:19">
      <c r="Q1443" s="181" t="s">
        <v>3705</v>
      </c>
      <c r="R1443" s="50" t="s">
        <v>44</v>
      </c>
      <c r="S1443" s="50" t="s">
        <v>83</v>
      </c>
    </row>
    <row r="1444" spans="17:19">
      <c r="Q1444" s="181" t="s">
        <v>3706</v>
      </c>
      <c r="R1444" s="50" t="s">
        <v>44</v>
      </c>
      <c r="S1444" s="50" t="s">
        <v>83</v>
      </c>
    </row>
    <row r="1445" spans="17:19">
      <c r="Q1445" s="181" t="s">
        <v>3707</v>
      </c>
      <c r="R1445" s="50" t="s">
        <v>44</v>
      </c>
      <c r="S1445" s="50" t="s">
        <v>83</v>
      </c>
    </row>
    <row r="1446" spans="17:19">
      <c r="Q1446" s="181" t="s">
        <v>3708</v>
      </c>
      <c r="R1446" s="50" t="s">
        <v>44</v>
      </c>
      <c r="S1446" s="50" t="s">
        <v>83</v>
      </c>
    </row>
    <row r="1447" spans="17:19">
      <c r="Q1447" s="181" t="s">
        <v>3709</v>
      </c>
      <c r="R1447" s="50" t="s">
        <v>44</v>
      </c>
      <c r="S1447" s="50" t="s">
        <v>83</v>
      </c>
    </row>
    <row r="1448" spans="17:19">
      <c r="Q1448" s="181" t="s">
        <v>3710</v>
      </c>
      <c r="R1448" s="50" t="s">
        <v>44</v>
      </c>
      <c r="S1448" s="50" t="s">
        <v>83</v>
      </c>
    </row>
    <row r="1449" spans="17:19">
      <c r="Q1449" s="181" t="s">
        <v>3711</v>
      </c>
      <c r="R1449" s="50" t="s">
        <v>44</v>
      </c>
      <c r="S1449" s="50" t="s">
        <v>83</v>
      </c>
    </row>
    <row r="1450" spans="17:19">
      <c r="Q1450" s="181" t="s">
        <v>3712</v>
      </c>
      <c r="R1450" s="50" t="s">
        <v>44</v>
      </c>
      <c r="S1450" s="50" t="s">
        <v>83</v>
      </c>
    </row>
    <row r="1451" spans="17:19">
      <c r="Q1451" s="181" t="s">
        <v>3713</v>
      </c>
      <c r="R1451" s="50" t="s">
        <v>44</v>
      </c>
      <c r="S1451" s="50" t="s">
        <v>83</v>
      </c>
    </row>
    <row r="1452" spans="17:19">
      <c r="Q1452" s="181" t="s">
        <v>3714</v>
      </c>
      <c r="R1452" s="50" t="s">
        <v>44</v>
      </c>
      <c r="S1452" s="50" t="s">
        <v>83</v>
      </c>
    </row>
    <row r="1453" spans="17:19">
      <c r="Q1453" s="181" t="s">
        <v>3715</v>
      </c>
      <c r="R1453" s="50" t="s">
        <v>44</v>
      </c>
      <c r="S1453" s="50" t="s">
        <v>83</v>
      </c>
    </row>
    <row r="1454" spans="17:19">
      <c r="Q1454" s="181" t="s">
        <v>3716</v>
      </c>
      <c r="R1454" s="50" t="s">
        <v>44</v>
      </c>
      <c r="S1454" s="50" t="s">
        <v>83</v>
      </c>
    </row>
    <row r="1455" spans="17:19">
      <c r="Q1455" s="181" t="s">
        <v>3717</v>
      </c>
      <c r="R1455" s="50" t="s">
        <v>44</v>
      </c>
      <c r="S1455" s="50" t="s">
        <v>83</v>
      </c>
    </row>
    <row r="1456" spans="17:19">
      <c r="Q1456" s="181" t="s">
        <v>3718</v>
      </c>
      <c r="R1456" s="50" t="s">
        <v>44</v>
      </c>
      <c r="S1456" s="50" t="s">
        <v>83</v>
      </c>
    </row>
    <row r="1457" spans="17:19">
      <c r="Q1457" s="181" t="s">
        <v>3719</v>
      </c>
      <c r="R1457" s="50" t="s">
        <v>44</v>
      </c>
      <c r="S1457" s="50" t="s">
        <v>83</v>
      </c>
    </row>
    <row r="1458" spans="17:19">
      <c r="Q1458" s="181" t="s">
        <v>3720</v>
      </c>
      <c r="R1458" s="50" t="s">
        <v>44</v>
      </c>
      <c r="S1458" s="50" t="s">
        <v>83</v>
      </c>
    </row>
    <row r="1459" spans="17:19">
      <c r="Q1459" s="181" t="s">
        <v>3721</v>
      </c>
      <c r="R1459" s="50" t="s">
        <v>44</v>
      </c>
      <c r="S1459" s="50" t="s">
        <v>83</v>
      </c>
    </row>
    <row r="1460" spans="17:19">
      <c r="Q1460" s="181" t="s">
        <v>3722</v>
      </c>
      <c r="R1460" s="50" t="s">
        <v>44</v>
      </c>
      <c r="S1460" s="50" t="s">
        <v>83</v>
      </c>
    </row>
    <row r="1461" spans="17:19">
      <c r="Q1461" s="181" t="s">
        <v>3723</v>
      </c>
      <c r="R1461" s="50" t="s">
        <v>44</v>
      </c>
      <c r="S1461" s="50" t="s">
        <v>83</v>
      </c>
    </row>
    <row r="1462" spans="17:19">
      <c r="Q1462" s="181" t="s">
        <v>3724</v>
      </c>
      <c r="R1462" s="50" t="s">
        <v>44</v>
      </c>
      <c r="S1462" s="50" t="s">
        <v>83</v>
      </c>
    </row>
    <row r="1463" spans="17:19">
      <c r="Q1463" s="181" t="s">
        <v>3725</v>
      </c>
      <c r="R1463" s="50" t="s">
        <v>44</v>
      </c>
      <c r="S1463" s="50" t="s">
        <v>83</v>
      </c>
    </row>
    <row r="1464" spans="17:19">
      <c r="Q1464" s="181" t="s">
        <v>3726</v>
      </c>
      <c r="R1464" s="50" t="s">
        <v>44</v>
      </c>
      <c r="S1464" s="50" t="s">
        <v>83</v>
      </c>
    </row>
    <row r="1465" spans="17:19">
      <c r="Q1465" s="181" t="s">
        <v>3727</v>
      </c>
      <c r="R1465" s="50" t="s">
        <v>44</v>
      </c>
      <c r="S1465" s="50" t="s">
        <v>83</v>
      </c>
    </row>
    <row r="1466" spans="17:19">
      <c r="Q1466" s="181" t="s">
        <v>3728</v>
      </c>
      <c r="R1466" s="50" t="s">
        <v>44</v>
      </c>
      <c r="S1466" s="50" t="s">
        <v>83</v>
      </c>
    </row>
    <row r="1467" spans="17:19">
      <c r="Q1467" s="181" t="s">
        <v>3729</v>
      </c>
      <c r="R1467" s="50" t="s">
        <v>44</v>
      </c>
      <c r="S1467" s="50" t="s">
        <v>83</v>
      </c>
    </row>
    <row r="1468" spans="17:19">
      <c r="Q1468" s="181" t="s">
        <v>3730</v>
      </c>
      <c r="R1468" s="50" t="s">
        <v>44</v>
      </c>
      <c r="S1468" s="50" t="s">
        <v>83</v>
      </c>
    </row>
    <row r="1469" spans="17:19">
      <c r="Q1469" s="181" t="s">
        <v>3731</v>
      </c>
      <c r="R1469" s="50" t="s">
        <v>44</v>
      </c>
      <c r="S1469" s="50" t="s">
        <v>83</v>
      </c>
    </row>
    <row r="1470" spans="17:19">
      <c r="Q1470" s="181" t="s">
        <v>3732</v>
      </c>
      <c r="R1470" s="50" t="s">
        <v>44</v>
      </c>
      <c r="S1470" s="50" t="s">
        <v>83</v>
      </c>
    </row>
    <row r="1471" spans="17:19">
      <c r="Q1471" s="181" t="s">
        <v>3733</v>
      </c>
      <c r="R1471" s="50" t="s">
        <v>44</v>
      </c>
      <c r="S1471" s="50" t="s">
        <v>83</v>
      </c>
    </row>
    <row r="1472" spans="17:19">
      <c r="Q1472" s="181" t="s">
        <v>3734</v>
      </c>
      <c r="R1472" s="50" t="s">
        <v>44</v>
      </c>
      <c r="S1472" s="50" t="s">
        <v>83</v>
      </c>
    </row>
    <row r="1473" spans="17:19">
      <c r="Q1473" s="181" t="s">
        <v>3735</v>
      </c>
      <c r="R1473" s="50" t="s">
        <v>44</v>
      </c>
      <c r="S1473" s="50" t="s">
        <v>83</v>
      </c>
    </row>
    <row r="1474" spans="17:19">
      <c r="Q1474" s="181" t="s">
        <v>3736</v>
      </c>
      <c r="R1474" s="50" t="s">
        <v>44</v>
      </c>
      <c r="S1474" s="50" t="s">
        <v>83</v>
      </c>
    </row>
    <row r="1475" spans="17:19">
      <c r="Q1475" s="181" t="s">
        <v>3737</v>
      </c>
      <c r="R1475" s="50" t="s">
        <v>44</v>
      </c>
      <c r="S1475" s="50" t="s">
        <v>83</v>
      </c>
    </row>
    <row r="1476" spans="17:19">
      <c r="Q1476" s="181" t="s">
        <v>3738</v>
      </c>
      <c r="R1476" s="50" t="s">
        <v>44</v>
      </c>
      <c r="S1476" s="50" t="s">
        <v>83</v>
      </c>
    </row>
    <row r="1477" spans="17:19">
      <c r="Q1477" s="181" t="s">
        <v>3739</v>
      </c>
      <c r="R1477" s="50" t="s">
        <v>44</v>
      </c>
      <c r="S1477" s="50" t="s">
        <v>83</v>
      </c>
    </row>
    <row r="1478" spans="17:19">
      <c r="Q1478" s="181" t="s">
        <v>3740</v>
      </c>
      <c r="R1478" s="50" t="s">
        <v>44</v>
      </c>
      <c r="S1478" s="50" t="s">
        <v>83</v>
      </c>
    </row>
    <row r="1479" spans="17:19">
      <c r="Q1479" s="181" t="s">
        <v>3741</v>
      </c>
      <c r="R1479" s="50" t="s">
        <v>44</v>
      </c>
      <c r="S1479" s="50" t="s">
        <v>83</v>
      </c>
    </row>
    <row r="1480" spans="17:19">
      <c r="Q1480" s="181" t="s">
        <v>3742</v>
      </c>
      <c r="R1480" s="50" t="s">
        <v>44</v>
      </c>
      <c r="S1480" s="50" t="s">
        <v>83</v>
      </c>
    </row>
    <row r="1481" spans="17:19">
      <c r="Q1481" s="181" t="s">
        <v>3743</v>
      </c>
      <c r="R1481" s="50" t="s">
        <v>44</v>
      </c>
      <c r="S1481" s="50" t="s">
        <v>83</v>
      </c>
    </row>
    <row r="1482" spans="17:19">
      <c r="Q1482" s="181" t="s">
        <v>3744</v>
      </c>
      <c r="R1482" s="50" t="s">
        <v>44</v>
      </c>
      <c r="S1482" s="50" t="s">
        <v>83</v>
      </c>
    </row>
    <row r="1483" spans="17:19">
      <c r="Q1483" s="181" t="s">
        <v>3745</v>
      </c>
      <c r="R1483" s="50" t="s">
        <v>44</v>
      </c>
      <c r="S1483" s="50" t="s">
        <v>83</v>
      </c>
    </row>
    <row r="1484" spans="17:19">
      <c r="Q1484" s="181" t="s">
        <v>3746</v>
      </c>
      <c r="R1484" s="50" t="s">
        <v>44</v>
      </c>
      <c r="S1484" s="50" t="s">
        <v>83</v>
      </c>
    </row>
    <row r="1485" spans="17:19">
      <c r="Q1485" s="181" t="s">
        <v>3747</v>
      </c>
      <c r="R1485" s="50" t="s">
        <v>44</v>
      </c>
      <c r="S1485" s="50" t="s">
        <v>83</v>
      </c>
    </row>
    <row r="1486" spans="17:19">
      <c r="Q1486" s="181" t="s">
        <v>3748</v>
      </c>
      <c r="R1486" s="50" t="s">
        <v>44</v>
      </c>
      <c r="S1486" s="50" t="s">
        <v>83</v>
      </c>
    </row>
    <row r="1487" spans="17:19">
      <c r="Q1487" s="181" t="s">
        <v>3749</v>
      </c>
      <c r="R1487" s="50" t="s">
        <v>44</v>
      </c>
      <c r="S1487" s="50" t="s">
        <v>83</v>
      </c>
    </row>
    <row r="1488" spans="17:19">
      <c r="Q1488" s="181" t="s">
        <v>3750</v>
      </c>
      <c r="R1488" s="50" t="s">
        <v>44</v>
      </c>
      <c r="S1488" s="50" t="s">
        <v>83</v>
      </c>
    </row>
    <row r="1489" spans="17:19">
      <c r="Q1489" s="181" t="s">
        <v>3751</v>
      </c>
      <c r="R1489" s="50" t="s">
        <v>44</v>
      </c>
      <c r="S1489" s="50" t="s">
        <v>83</v>
      </c>
    </row>
    <row r="1490" spans="17:19">
      <c r="Q1490" s="181" t="s">
        <v>3752</v>
      </c>
      <c r="R1490" s="50" t="s">
        <v>44</v>
      </c>
      <c r="S1490" s="50" t="s">
        <v>83</v>
      </c>
    </row>
    <row r="1491" spans="17:19">
      <c r="Q1491" s="181" t="s">
        <v>3753</v>
      </c>
      <c r="R1491" s="50" t="s">
        <v>44</v>
      </c>
      <c r="S1491" s="50" t="s">
        <v>83</v>
      </c>
    </row>
    <row r="1492" spans="17:19">
      <c r="Q1492" s="181" t="s">
        <v>3754</v>
      </c>
      <c r="R1492" s="50" t="s">
        <v>44</v>
      </c>
      <c r="S1492" s="50" t="s">
        <v>83</v>
      </c>
    </row>
    <row r="1493" spans="17:19">
      <c r="Q1493" s="181" t="s">
        <v>3755</v>
      </c>
      <c r="R1493" s="50" t="s">
        <v>44</v>
      </c>
      <c r="S1493" s="50" t="s">
        <v>83</v>
      </c>
    </row>
    <row r="1494" spans="17:19">
      <c r="Q1494" s="181" t="s">
        <v>3756</v>
      </c>
      <c r="R1494" s="50" t="s">
        <v>44</v>
      </c>
      <c r="S1494" s="50" t="s">
        <v>83</v>
      </c>
    </row>
    <row r="1495" spans="17:19">
      <c r="Q1495" s="181" t="s">
        <v>3757</v>
      </c>
      <c r="R1495" s="50" t="s">
        <v>44</v>
      </c>
      <c r="S1495" s="50" t="s">
        <v>83</v>
      </c>
    </row>
    <row r="1496" spans="17:19">
      <c r="Q1496" s="181" t="s">
        <v>3758</v>
      </c>
      <c r="R1496" s="50" t="s">
        <v>44</v>
      </c>
      <c r="S1496" s="50" t="s">
        <v>83</v>
      </c>
    </row>
    <row r="1497" spans="17:19">
      <c r="Q1497" s="181" t="s">
        <v>3759</v>
      </c>
      <c r="R1497" s="50" t="s">
        <v>44</v>
      </c>
      <c r="S1497" s="50" t="s">
        <v>83</v>
      </c>
    </row>
    <row r="1498" spans="17:19">
      <c r="Q1498" s="181" t="s">
        <v>3760</v>
      </c>
      <c r="R1498" s="50" t="s">
        <v>44</v>
      </c>
      <c r="S1498" s="50" t="s">
        <v>83</v>
      </c>
    </row>
    <row r="1499" spans="17:19">
      <c r="Q1499" s="181" t="s">
        <v>3761</v>
      </c>
      <c r="R1499" s="50" t="s">
        <v>44</v>
      </c>
      <c r="S1499" s="50" t="s">
        <v>83</v>
      </c>
    </row>
    <row r="1500" spans="17:19">
      <c r="Q1500" s="181" t="s">
        <v>3762</v>
      </c>
      <c r="R1500" s="50" t="s">
        <v>44</v>
      </c>
      <c r="S1500" s="50" t="s">
        <v>83</v>
      </c>
    </row>
    <row r="1501" spans="17:19">
      <c r="Q1501" s="181" t="s">
        <v>3763</v>
      </c>
      <c r="R1501" s="50" t="s">
        <v>44</v>
      </c>
      <c r="S1501" s="50" t="s">
        <v>83</v>
      </c>
    </row>
    <row r="1502" spans="17:19">
      <c r="Q1502" s="181" t="s">
        <v>3764</v>
      </c>
      <c r="R1502" s="50" t="s">
        <v>44</v>
      </c>
      <c r="S1502" s="50" t="s">
        <v>83</v>
      </c>
    </row>
    <row r="1503" spans="17:19">
      <c r="Q1503" s="181" t="s">
        <v>3765</v>
      </c>
      <c r="R1503" s="50" t="s">
        <v>44</v>
      </c>
      <c r="S1503" s="50" t="s">
        <v>83</v>
      </c>
    </row>
    <row r="1504" spans="17:19">
      <c r="Q1504" s="181" t="s">
        <v>3766</v>
      </c>
      <c r="R1504" s="50" t="s">
        <v>44</v>
      </c>
      <c r="S1504" s="50" t="s">
        <v>83</v>
      </c>
    </row>
    <row r="1505" spans="17:19">
      <c r="Q1505" s="181" t="s">
        <v>3767</v>
      </c>
      <c r="R1505" s="50" t="s">
        <v>44</v>
      </c>
      <c r="S1505" s="50" t="s">
        <v>83</v>
      </c>
    </row>
    <row r="1506" spans="17:19">
      <c r="Q1506" s="181" t="s">
        <v>3768</v>
      </c>
      <c r="R1506" s="50" t="s">
        <v>44</v>
      </c>
      <c r="S1506" s="50" t="s">
        <v>83</v>
      </c>
    </row>
    <row r="1507" spans="17:19">
      <c r="Q1507" s="181" t="s">
        <v>3769</v>
      </c>
      <c r="R1507" s="50" t="s">
        <v>44</v>
      </c>
      <c r="S1507" s="50" t="s">
        <v>83</v>
      </c>
    </row>
    <row r="1508" spans="17:19">
      <c r="Q1508" s="181" t="s">
        <v>3770</v>
      </c>
      <c r="R1508" s="50" t="s">
        <v>44</v>
      </c>
      <c r="S1508" s="50" t="s">
        <v>83</v>
      </c>
    </row>
    <row r="1509" spans="17:19">
      <c r="Q1509" s="181" t="s">
        <v>3771</v>
      </c>
      <c r="R1509" s="50" t="s">
        <v>44</v>
      </c>
      <c r="S1509" s="50" t="s">
        <v>83</v>
      </c>
    </row>
    <row r="1510" spans="17:19">
      <c r="Q1510" s="181" t="s">
        <v>3772</v>
      </c>
      <c r="R1510" s="50" t="s">
        <v>44</v>
      </c>
      <c r="S1510" s="50" t="s">
        <v>83</v>
      </c>
    </row>
    <row r="1511" spans="17:19">
      <c r="Q1511" s="181" t="s">
        <v>3773</v>
      </c>
      <c r="R1511" s="50" t="s">
        <v>44</v>
      </c>
      <c r="S1511" s="50" t="s">
        <v>83</v>
      </c>
    </row>
    <row r="1512" spans="17:19">
      <c r="Q1512" s="181" t="s">
        <v>3774</v>
      </c>
      <c r="R1512" s="50" t="s">
        <v>44</v>
      </c>
      <c r="S1512" s="50" t="s">
        <v>83</v>
      </c>
    </row>
    <row r="1513" spans="17:19">
      <c r="Q1513" s="181" t="s">
        <v>3775</v>
      </c>
      <c r="R1513" s="50" t="s">
        <v>44</v>
      </c>
      <c r="S1513" s="50" t="s">
        <v>83</v>
      </c>
    </row>
    <row r="1514" spans="17:19">
      <c r="Q1514" s="181" t="s">
        <v>3776</v>
      </c>
      <c r="R1514" s="50" t="s">
        <v>44</v>
      </c>
      <c r="S1514" s="50" t="s">
        <v>83</v>
      </c>
    </row>
    <row r="1515" spans="17:19">
      <c r="Q1515" s="181" t="s">
        <v>3777</v>
      </c>
      <c r="R1515" s="50" t="s">
        <v>44</v>
      </c>
      <c r="S1515" s="50" t="s">
        <v>83</v>
      </c>
    </row>
    <row r="1516" spans="17:19">
      <c r="Q1516" s="181" t="s">
        <v>3778</v>
      </c>
      <c r="R1516" s="50" t="s">
        <v>44</v>
      </c>
      <c r="S1516" s="50" t="s">
        <v>83</v>
      </c>
    </row>
    <row r="1517" spans="17:19">
      <c r="Q1517" s="181" t="s">
        <v>3779</v>
      </c>
      <c r="R1517" s="50" t="s">
        <v>44</v>
      </c>
      <c r="S1517" s="50" t="s">
        <v>83</v>
      </c>
    </row>
    <row r="1518" spans="17:19">
      <c r="Q1518" s="181" t="s">
        <v>3780</v>
      </c>
      <c r="R1518" s="50" t="s">
        <v>44</v>
      </c>
      <c r="S1518" s="50" t="s">
        <v>83</v>
      </c>
    </row>
    <row r="1519" spans="17:19">
      <c r="Q1519" s="181" t="s">
        <v>3781</v>
      </c>
      <c r="R1519" s="50" t="s">
        <v>44</v>
      </c>
      <c r="S1519" s="50" t="s">
        <v>83</v>
      </c>
    </row>
    <row r="1520" spans="17:19">
      <c r="Q1520" s="181" t="s">
        <v>3782</v>
      </c>
      <c r="R1520" s="50" t="s">
        <v>44</v>
      </c>
      <c r="S1520" s="50" t="s">
        <v>83</v>
      </c>
    </row>
    <row r="1521" spans="17:19">
      <c r="Q1521" s="181" t="s">
        <v>3783</v>
      </c>
      <c r="R1521" s="50" t="s">
        <v>44</v>
      </c>
      <c r="S1521" s="50" t="s">
        <v>83</v>
      </c>
    </row>
    <row r="1522" spans="17:19">
      <c r="Q1522" s="181" t="s">
        <v>3784</v>
      </c>
      <c r="R1522" s="50" t="s">
        <v>44</v>
      </c>
      <c r="S1522" s="50" t="s">
        <v>83</v>
      </c>
    </row>
    <row r="1523" spans="17:19">
      <c r="Q1523" s="181" t="s">
        <v>3785</v>
      </c>
      <c r="R1523" s="50" t="s">
        <v>44</v>
      </c>
      <c r="S1523" s="50" t="s">
        <v>83</v>
      </c>
    </row>
    <row r="1524" spans="17:19">
      <c r="Q1524" s="181" t="s">
        <v>3786</v>
      </c>
      <c r="R1524" s="50" t="s">
        <v>44</v>
      </c>
      <c r="S1524" s="50" t="s">
        <v>83</v>
      </c>
    </row>
    <row r="1525" spans="17:19">
      <c r="Q1525" s="181" t="s">
        <v>3787</v>
      </c>
      <c r="R1525" s="50" t="s">
        <v>44</v>
      </c>
      <c r="S1525" s="50" t="s">
        <v>83</v>
      </c>
    </row>
    <row r="1526" spans="17:19">
      <c r="Q1526" s="181" t="s">
        <v>3788</v>
      </c>
      <c r="R1526" s="50" t="s">
        <v>44</v>
      </c>
      <c r="S1526" s="50" t="s">
        <v>83</v>
      </c>
    </row>
    <row r="1527" spans="17:19">
      <c r="Q1527" s="181" t="s">
        <v>3789</v>
      </c>
      <c r="R1527" s="50" t="s">
        <v>44</v>
      </c>
      <c r="S1527" s="50" t="s">
        <v>83</v>
      </c>
    </row>
    <row r="1528" spans="17:19">
      <c r="Q1528" s="181" t="s">
        <v>3790</v>
      </c>
      <c r="R1528" s="50" t="s">
        <v>44</v>
      </c>
      <c r="S1528" s="50" t="s">
        <v>83</v>
      </c>
    </row>
    <row r="1529" spans="17:19">
      <c r="Q1529" s="181" t="s">
        <v>3791</v>
      </c>
      <c r="R1529" s="50" t="s">
        <v>44</v>
      </c>
      <c r="S1529" s="50" t="s">
        <v>83</v>
      </c>
    </row>
    <row r="1530" spans="17:19">
      <c r="Q1530" s="181" t="s">
        <v>3792</v>
      </c>
      <c r="R1530" s="50" t="s">
        <v>44</v>
      </c>
      <c r="S1530" s="50" t="s">
        <v>83</v>
      </c>
    </row>
    <row r="1531" spans="17:19">
      <c r="Q1531" s="181" t="s">
        <v>3793</v>
      </c>
      <c r="R1531" s="50" t="s">
        <v>44</v>
      </c>
      <c r="S1531" s="50" t="s">
        <v>83</v>
      </c>
    </row>
    <row r="1532" spans="17:19">
      <c r="Q1532" s="181" t="s">
        <v>3794</v>
      </c>
      <c r="R1532" s="50" t="s">
        <v>44</v>
      </c>
      <c r="S1532" s="50" t="s">
        <v>83</v>
      </c>
    </row>
    <row r="1533" spans="17:19">
      <c r="Q1533" s="181" t="s">
        <v>3795</v>
      </c>
      <c r="R1533" s="50" t="s">
        <v>44</v>
      </c>
      <c r="S1533" s="50" t="s">
        <v>83</v>
      </c>
    </row>
    <row r="1534" spans="17:19">
      <c r="Q1534" s="181" t="s">
        <v>3796</v>
      </c>
      <c r="R1534" s="50" t="s">
        <v>44</v>
      </c>
      <c r="S1534" s="50" t="s">
        <v>83</v>
      </c>
    </row>
    <row r="1535" spans="17:19">
      <c r="Q1535" s="181" t="s">
        <v>3797</v>
      </c>
      <c r="R1535" s="50" t="s">
        <v>44</v>
      </c>
      <c r="S1535" s="50" t="s">
        <v>83</v>
      </c>
    </row>
    <row r="1536" spans="17:19">
      <c r="Q1536" s="181" t="s">
        <v>3798</v>
      </c>
      <c r="R1536" s="50" t="s">
        <v>44</v>
      </c>
      <c r="S1536" s="50" t="s">
        <v>83</v>
      </c>
    </row>
    <row r="1537" spans="17:19">
      <c r="Q1537" s="181" t="s">
        <v>3799</v>
      </c>
      <c r="R1537" s="50" t="s">
        <v>44</v>
      </c>
      <c r="S1537" s="50" t="s">
        <v>83</v>
      </c>
    </row>
    <row r="1538" spans="17:19">
      <c r="Q1538" s="181" t="s">
        <v>3800</v>
      </c>
      <c r="R1538" s="50" t="s">
        <v>44</v>
      </c>
      <c r="S1538" s="50" t="s">
        <v>83</v>
      </c>
    </row>
    <row r="1539" spans="17:19">
      <c r="Q1539" s="181" t="s">
        <v>3801</v>
      </c>
      <c r="R1539" s="50" t="s">
        <v>44</v>
      </c>
      <c r="S1539" s="50" t="s">
        <v>83</v>
      </c>
    </row>
    <row r="1540" spans="17:19">
      <c r="Q1540" s="181" t="s">
        <v>3802</v>
      </c>
      <c r="R1540" s="50" t="s">
        <v>44</v>
      </c>
      <c r="S1540" s="50" t="s">
        <v>83</v>
      </c>
    </row>
    <row r="1541" spans="17:19">
      <c r="Q1541" s="181" t="s">
        <v>3803</v>
      </c>
      <c r="R1541" s="50" t="s">
        <v>44</v>
      </c>
      <c r="S1541" s="50" t="s">
        <v>83</v>
      </c>
    </row>
    <row r="1542" spans="17:19">
      <c r="Q1542" s="181" t="s">
        <v>3804</v>
      </c>
      <c r="R1542" s="50" t="s">
        <v>44</v>
      </c>
      <c r="S1542" s="50" t="s">
        <v>83</v>
      </c>
    </row>
    <row r="1543" spans="17:19">
      <c r="Q1543" s="181" t="s">
        <v>3805</v>
      </c>
      <c r="R1543" s="50" t="s">
        <v>44</v>
      </c>
      <c r="S1543" s="50" t="s">
        <v>83</v>
      </c>
    </row>
    <row r="1544" spans="17:19">
      <c r="Q1544" s="181" t="s">
        <v>3806</v>
      </c>
      <c r="R1544" s="50" t="s">
        <v>44</v>
      </c>
      <c r="S1544" s="50" t="s">
        <v>83</v>
      </c>
    </row>
    <row r="1545" spans="17:19">
      <c r="Q1545" s="181" t="s">
        <v>3807</v>
      </c>
      <c r="R1545" s="50" t="s">
        <v>44</v>
      </c>
      <c r="S1545" s="50" t="s">
        <v>83</v>
      </c>
    </row>
    <row r="1546" spans="17:19">
      <c r="Q1546" s="181" t="s">
        <v>3808</v>
      </c>
      <c r="R1546" s="50" t="s">
        <v>44</v>
      </c>
      <c r="S1546" s="50" t="s">
        <v>83</v>
      </c>
    </row>
    <row r="1547" spans="17:19">
      <c r="Q1547" s="181" t="s">
        <v>3809</v>
      </c>
      <c r="R1547" s="50" t="s">
        <v>44</v>
      </c>
      <c r="S1547" s="50" t="s">
        <v>83</v>
      </c>
    </row>
    <row r="1548" spans="17:19">
      <c r="Q1548" s="181" t="s">
        <v>3810</v>
      </c>
      <c r="R1548" s="50" t="s">
        <v>44</v>
      </c>
      <c r="S1548" s="50" t="s">
        <v>83</v>
      </c>
    </row>
    <row r="1549" spans="17:19">
      <c r="Q1549" s="181" t="s">
        <v>3811</v>
      </c>
      <c r="R1549" s="50" t="s">
        <v>44</v>
      </c>
      <c r="S1549" s="50" t="s">
        <v>83</v>
      </c>
    </row>
    <row r="1550" spans="17:19">
      <c r="Q1550" s="181" t="s">
        <v>3812</v>
      </c>
      <c r="R1550" s="50" t="s">
        <v>44</v>
      </c>
      <c r="S1550" s="50" t="s">
        <v>83</v>
      </c>
    </row>
    <row r="1551" spans="17:19">
      <c r="Q1551" s="181" t="s">
        <v>3813</v>
      </c>
      <c r="R1551" s="50" t="s">
        <v>44</v>
      </c>
      <c r="S1551" s="50" t="s">
        <v>83</v>
      </c>
    </row>
    <row r="1552" spans="17:19">
      <c r="Q1552" s="181" t="s">
        <v>3814</v>
      </c>
      <c r="R1552" s="50" t="s">
        <v>44</v>
      </c>
      <c r="S1552" s="50" t="s">
        <v>83</v>
      </c>
    </row>
    <row r="1553" spans="17:19">
      <c r="Q1553" s="181" t="s">
        <v>3815</v>
      </c>
      <c r="R1553" s="50" t="s">
        <v>44</v>
      </c>
      <c r="S1553" s="50" t="s">
        <v>83</v>
      </c>
    </row>
    <row r="1554" spans="17:19">
      <c r="Q1554" s="181" t="s">
        <v>3816</v>
      </c>
      <c r="R1554" s="50" t="s">
        <v>44</v>
      </c>
      <c r="S1554" s="50" t="s">
        <v>83</v>
      </c>
    </row>
    <row r="1555" spans="17:19">
      <c r="Q1555" s="181" t="s">
        <v>3817</v>
      </c>
      <c r="R1555" s="50" t="s">
        <v>44</v>
      </c>
      <c r="S1555" s="50" t="s">
        <v>83</v>
      </c>
    </row>
    <row r="1556" spans="17:19">
      <c r="Q1556" s="181" t="s">
        <v>3818</v>
      </c>
      <c r="R1556" s="50" t="s">
        <v>44</v>
      </c>
      <c r="S1556" s="50" t="s">
        <v>83</v>
      </c>
    </row>
    <row r="1557" spans="17:19">
      <c r="Q1557" s="181" t="s">
        <v>3819</v>
      </c>
      <c r="R1557" s="50" t="s">
        <v>44</v>
      </c>
      <c r="S1557" s="50" t="s">
        <v>83</v>
      </c>
    </row>
    <row r="1558" spans="17:19">
      <c r="Q1558" s="181" t="s">
        <v>3820</v>
      </c>
      <c r="R1558" s="50" t="s">
        <v>44</v>
      </c>
      <c r="S1558" s="50" t="s">
        <v>83</v>
      </c>
    </row>
    <row r="1559" spans="17:19">
      <c r="Q1559" s="181" t="s">
        <v>3821</v>
      </c>
      <c r="R1559" s="50" t="s">
        <v>44</v>
      </c>
      <c r="S1559" s="50" t="s">
        <v>83</v>
      </c>
    </row>
    <row r="1560" spans="17:19">
      <c r="Q1560" s="181" t="s">
        <v>3822</v>
      </c>
      <c r="R1560" s="50" t="s">
        <v>44</v>
      </c>
      <c r="S1560" s="50" t="s">
        <v>83</v>
      </c>
    </row>
    <row r="1561" spans="17:19">
      <c r="Q1561" s="181" t="s">
        <v>3823</v>
      </c>
      <c r="R1561" s="50" t="s">
        <v>44</v>
      </c>
      <c r="S1561" s="50" t="s">
        <v>83</v>
      </c>
    </row>
    <row r="1562" spans="17:19">
      <c r="Q1562" s="181" t="s">
        <v>3824</v>
      </c>
      <c r="R1562" s="50" t="s">
        <v>44</v>
      </c>
      <c r="S1562" s="50" t="s">
        <v>83</v>
      </c>
    </row>
    <row r="1563" spans="17:19">
      <c r="Q1563" s="181" t="s">
        <v>3825</v>
      </c>
      <c r="R1563" s="50" t="s">
        <v>44</v>
      </c>
      <c r="S1563" s="50" t="s">
        <v>83</v>
      </c>
    </row>
    <row r="1564" spans="17:19">
      <c r="Q1564" s="181" t="s">
        <v>3826</v>
      </c>
      <c r="R1564" s="50" t="s">
        <v>44</v>
      </c>
      <c r="S1564" s="50" t="s">
        <v>83</v>
      </c>
    </row>
    <row r="1565" spans="17:19">
      <c r="Q1565" s="181" t="s">
        <v>3827</v>
      </c>
      <c r="R1565" s="50" t="s">
        <v>44</v>
      </c>
      <c r="S1565" s="50" t="s">
        <v>83</v>
      </c>
    </row>
    <row r="1566" spans="17:19">
      <c r="Q1566" s="181" t="s">
        <v>3828</v>
      </c>
      <c r="R1566" s="50" t="s">
        <v>44</v>
      </c>
      <c r="S1566" s="50" t="s">
        <v>83</v>
      </c>
    </row>
    <row r="1567" spans="17:19">
      <c r="Q1567" s="181" t="s">
        <v>3829</v>
      </c>
      <c r="R1567" s="50" t="s">
        <v>44</v>
      </c>
      <c r="S1567" s="50" t="s">
        <v>83</v>
      </c>
    </row>
    <row r="1568" spans="17:19">
      <c r="Q1568" s="181" t="s">
        <v>3830</v>
      </c>
      <c r="R1568" s="50" t="s">
        <v>44</v>
      </c>
      <c r="S1568" s="50" t="s">
        <v>83</v>
      </c>
    </row>
    <row r="1569" spans="17:19">
      <c r="Q1569" s="181" t="s">
        <v>3831</v>
      </c>
      <c r="R1569" s="50" t="s">
        <v>44</v>
      </c>
      <c r="S1569" s="50" t="s">
        <v>83</v>
      </c>
    </row>
    <row r="1570" spans="17:19">
      <c r="Q1570" s="181" t="s">
        <v>3832</v>
      </c>
      <c r="R1570" s="50" t="s">
        <v>44</v>
      </c>
      <c r="S1570" s="50" t="s">
        <v>83</v>
      </c>
    </row>
    <row r="1571" spans="17:19">
      <c r="Q1571" s="181" t="s">
        <v>3833</v>
      </c>
      <c r="R1571" s="50" t="s">
        <v>44</v>
      </c>
      <c r="S1571" s="50" t="s">
        <v>83</v>
      </c>
    </row>
    <row r="1572" spans="17:19">
      <c r="Q1572" s="181" t="s">
        <v>3834</v>
      </c>
      <c r="R1572" s="50" t="s">
        <v>44</v>
      </c>
      <c r="S1572" s="50" t="s">
        <v>83</v>
      </c>
    </row>
    <row r="1573" spans="17:19">
      <c r="Q1573" s="181" t="s">
        <v>3835</v>
      </c>
      <c r="R1573" s="50" t="s">
        <v>44</v>
      </c>
      <c r="S1573" s="50" t="s">
        <v>83</v>
      </c>
    </row>
    <row r="1574" spans="17:19">
      <c r="Q1574" s="181" t="s">
        <v>3836</v>
      </c>
      <c r="R1574" s="50" t="s">
        <v>44</v>
      </c>
      <c r="S1574" s="50" t="s">
        <v>83</v>
      </c>
    </row>
    <row r="1575" spans="17:19">
      <c r="Q1575" s="181" t="s">
        <v>3837</v>
      </c>
      <c r="R1575" s="50" t="s">
        <v>44</v>
      </c>
      <c r="S1575" s="50" t="s">
        <v>83</v>
      </c>
    </row>
    <row r="1576" spans="17:19">
      <c r="Q1576" s="181" t="s">
        <v>3838</v>
      </c>
      <c r="R1576" s="50" t="s">
        <v>44</v>
      </c>
      <c r="S1576" s="50" t="s">
        <v>83</v>
      </c>
    </row>
    <row r="1577" spans="17:19">
      <c r="Q1577" s="181" t="s">
        <v>3839</v>
      </c>
      <c r="R1577" s="50" t="s">
        <v>44</v>
      </c>
      <c r="S1577" s="50" t="s">
        <v>83</v>
      </c>
    </row>
    <row r="1578" spans="17:19">
      <c r="Q1578" s="181" t="s">
        <v>3840</v>
      </c>
      <c r="R1578" s="50" t="s">
        <v>44</v>
      </c>
      <c r="S1578" s="50" t="s">
        <v>83</v>
      </c>
    </row>
    <row r="1579" spans="17:19">
      <c r="Q1579" s="181" t="s">
        <v>3841</v>
      </c>
      <c r="R1579" s="50" t="s">
        <v>44</v>
      </c>
      <c r="S1579" s="50" t="s">
        <v>83</v>
      </c>
    </row>
    <row r="1580" spans="17:19">
      <c r="Q1580" s="181" t="s">
        <v>3842</v>
      </c>
      <c r="R1580" s="50" t="s">
        <v>44</v>
      </c>
      <c r="S1580" s="50" t="s">
        <v>83</v>
      </c>
    </row>
    <row r="1581" spans="17:19">
      <c r="Q1581" s="181" t="s">
        <v>3843</v>
      </c>
      <c r="R1581" s="50" t="s">
        <v>44</v>
      </c>
      <c r="S1581" s="50" t="s">
        <v>83</v>
      </c>
    </row>
    <row r="1582" spans="17:19">
      <c r="Q1582" s="181" t="s">
        <v>3844</v>
      </c>
      <c r="R1582" s="50" t="s">
        <v>44</v>
      </c>
      <c r="S1582" s="50" t="s">
        <v>83</v>
      </c>
    </row>
    <row r="1583" spans="17:19">
      <c r="Q1583" s="181" t="s">
        <v>3845</v>
      </c>
      <c r="R1583" s="50" t="s">
        <v>44</v>
      </c>
      <c r="S1583" s="50" t="s">
        <v>83</v>
      </c>
    </row>
    <row r="1584" spans="17:19">
      <c r="Q1584" s="181" t="s">
        <v>3846</v>
      </c>
      <c r="R1584" s="50" t="s">
        <v>44</v>
      </c>
      <c r="S1584" s="50" t="s">
        <v>83</v>
      </c>
    </row>
    <row r="1585" spans="17:19">
      <c r="Q1585" s="181" t="s">
        <v>3847</v>
      </c>
      <c r="R1585" s="50" t="s">
        <v>44</v>
      </c>
      <c r="S1585" s="50" t="s">
        <v>83</v>
      </c>
    </row>
    <row r="1586" spans="17:19">
      <c r="Q1586" s="181" t="s">
        <v>3848</v>
      </c>
      <c r="R1586" s="50" t="s">
        <v>44</v>
      </c>
      <c r="S1586" s="50" t="s">
        <v>83</v>
      </c>
    </row>
    <row r="1587" spans="17:19">
      <c r="Q1587" s="181" t="s">
        <v>3849</v>
      </c>
      <c r="R1587" s="50" t="s">
        <v>44</v>
      </c>
      <c r="S1587" s="50" t="s">
        <v>83</v>
      </c>
    </row>
    <row r="1588" spans="17:19">
      <c r="Q1588" s="181" t="s">
        <v>3850</v>
      </c>
      <c r="R1588" s="50" t="s">
        <v>44</v>
      </c>
      <c r="S1588" s="50" t="s">
        <v>83</v>
      </c>
    </row>
    <row r="1589" spans="17:19">
      <c r="Q1589" s="181" t="s">
        <v>3851</v>
      </c>
      <c r="R1589" s="50" t="s">
        <v>44</v>
      </c>
      <c r="S1589" s="50" t="s">
        <v>83</v>
      </c>
    </row>
    <row r="1590" spans="17:19">
      <c r="Q1590" s="181" t="s">
        <v>3852</v>
      </c>
      <c r="R1590" s="50" t="s">
        <v>44</v>
      </c>
      <c r="S1590" s="50" t="s">
        <v>83</v>
      </c>
    </row>
    <row r="1591" spans="17:19">
      <c r="Q1591" s="181" t="s">
        <v>3853</v>
      </c>
      <c r="R1591" s="50" t="s">
        <v>44</v>
      </c>
      <c r="S1591" s="50" t="s">
        <v>83</v>
      </c>
    </row>
    <row r="1592" spans="17:19">
      <c r="Q1592" s="181" t="s">
        <v>3854</v>
      </c>
      <c r="R1592" s="50" t="s">
        <v>44</v>
      </c>
      <c r="S1592" s="50" t="s">
        <v>83</v>
      </c>
    </row>
    <row r="1593" spans="17:19">
      <c r="Q1593" s="181" t="s">
        <v>3855</v>
      </c>
      <c r="R1593" s="50" t="s">
        <v>44</v>
      </c>
      <c r="S1593" s="50" t="s">
        <v>83</v>
      </c>
    </row>
    <row r="1594" spans="17:19">
      <c r="Q1594" s="181" t="s">
        <v>3856</v>
      </c>
      <c r="R1594" s="50" t="s">
        <v>44</v>
      </c>
      <c r="S1594" s="50" t="s">
        <v>83</v>
      </c>
    </row>
    <row r="1595" spans="17:19">
      <c r="Q1595" s="181" t="s">
        <v>3857</v>
      </c>
      <c r="R1595" s="50" t="s">
        <v>44</v>
      </c>
      <c r="S1595" s="50" t="s">
        <v>83</v>
      </c>
    </row>
    <row r="1596" spans="17:19">
      <c r="Q1596" s="181" t="s">
        <v>3858</v>
      </c>
      <c r="R1596" s="50" t="s">
        <v>44</v>
      </c>
      <c r="S1596" s="50" t="s">
        <v>83</v>
      </c>
    </row>
    <row r="1597" spans="17:19">
      <c r="Q1597" s="181" t="s">
        <v>3859</v>
      </c>
      <c r="R1597" s="50" t="s">
        <v>44</v>
      </c>
      <c r="S1597" s="50" t="s">
        <v>83</v>
      </c>
    </row>
    <row r="1598" spans="17:19">
      <c r="Q1598" s="181" t="s">
        <v>3860</v>
      </c>
      <c r="R1598" s="50" t="s">
        <v>44</v>
      </c>
      <c r="S1598" s="50" t="s">
        <v>83</v>
      </c>
    </row>
    <row r="1599" spans="17:19">
      <c r="Q1599" s="181" t="s">
        <v>3861</v>
      </c>
      <c r="R1599" s="50" t="s">
        <v>44</v>
      </c>
      <c r="S1599" s="50" t="s">
        <v>83</v>
      </c>
    </row>
    <row r="1600" spans="17:19">
      <c r="Q1600" s="181" t="s">
        <v>3862</v>
      </c>
      <c r="R1600" s="50" t="s">
        <v>44</v>
      </c>
      <c r="S1600" s="50" t="s">
        <v>83</v>
      </c>
    </row>
    <row r="1601" spans="17:19">
      <c r="Q1601" s="181" t="s">
        <v>3863</v>
      </c>
      <c r="R1601" s="50" t="s">
        <v>44</v>
      </c>
      <c r="S1601" s="50" t="s">
        <v>83</v>
      </c>
    </row>
    <row r="1602" spans="17:19">
      <c r="Q1602" s="181" t="s">
        <v>3864</v>
      </c>
      <c r="R1602" s="50" t="s">
        <v>44</v>
      </c>
      <c r="S1602" s="50" t="s">
        <v>83</v>
      </c>
    </row>
    <row r="1603" spans="17:19">
      <c r="Q1603" s="181" t="s">
        <v>3865</v>
      </c>
      <c r="R1603" s="50" t="s">
        <v>44</v>
      </c>
      <c r="S1603" s="50" t="s">
        <v>83</v>
      </c>
    </row>
    <row r="1604" spans="17:19">
      <c r="Q1604" s="181" t="s">
        <v>3866</v>
      </c>
      <c r="R1604" s="50" t="s">
        <v>44</v>
      </c>
      <c r="S1604" s="50" t="s">
        <v>83</v>
      </c>
    </row>
    <row r="1605" spans="17:19">
      <c r="Q1605" s="181" t="s">
        <v>3867</v>
      </c>
      <c r="R1605" s="50" t="s">
        <v>44</v>
      </c>
      <c r="S1605" s="50" t="s">
        <v>83</v>
      </c>
    </row>
    <row r="1606" spans="17:19">
      <c r="Q1606" s="181" t="s">
        <v>3868</v>
      </c>
      <c r="R1606" s="50" t="s">
        <v>44</v>
      </c>
      <c r="S1606" s="50" t="s">
        <v>83</v>
      </c>
    </row>
    <row r="1607" spans="17:19">
      <c r="Q1607" s="181" t="s">
        <v>3869</v>
      </c>
      <c r="R1607" s="50" t="s">
        <v>44</v>
      </c>
      <c r="S1607" s="50" t="s">
        <v>83</v>
      </c>
    </row>
    <row r="1608" spans="17:19">
      <c r="Q1608" s="181" t="s">
        <v>3870</v>
      </c>
      <c r="R1608" s="50" t="s">
        <v>44</v>
      </c>
      <c r="S1608" s="50" t="s">
        <v>83</v>
      </c>
    </row>
    <row r="1609" spans="17:19">
      <c r="Q1609" s="181" t="s">
        <v>3871</v>
      </c>
      <c r="R1609" s="50" t="s">
        <v>44</v>
      </c>
      <c r="S1609" s="50" t="s">
        <v>83</v>
      </c>
    </row>
    <row r="1610" spans="17:19">
      <c r="Q1610" s="181" t="s">
        <v>3872</v>
      </c>
      <c r="R1610" s="50" t="s">
        <v>44</v>
      </c>
      <c r="S1610" s="50" t="s">
        <v>83</v>
      </c>
    </row>
    <row r="1611" spans="17:19">
      <c r="Q1611" s="181" t="s">
        <v>3873</v>
      </c>
      <c r="R1611" s="50" t="s">
        <v>44</v>
      </c>
      <c r="S1611" s="50" t="s">
        <v>83</v>
      </c>
    </row>
    <row r="1612" spans="17:19">
      <c r="Q1612" s="181" t="s">
        <v>3874</v>
      </c>
      <c r="R1612" s="50" t="s">
        <v>44</v>
      </c>
      <c r="S1612" s="50" t="s">
        <v>83</v>
      </c>
    </row>
    <row r="1613" spans="17:19">
      <c r="Q1613" s="181" t="s">
        <v>3875</v>
      </c>
      <c r="R1613" s="50" t="s">
        <v>44</v>
      </c>
      <c r="S1613" s="50" t="s">
        <v>83</v>
      </c>
    </row>
    <row r="1614" spans="17:19">
      <c r="Q1614" s="181" t="s">
        <v>3876</v>
      </c>
      <c r="R1614" s="50" t="s">
        <v>44</v>
      </c>
      <c r="S1614" s="50" t="s">
        <v>83</v>
      </c>
    </row>
    <row r="1615" spans="17:19">
      <c r="Q1615" s="181" t="s">
        <v>3877</v>
      </c>
      <c r="R1615" s="50" t="s">
        <v>44</v>
      </c>
      <c r="S1615" s="50" t="s">
        <v>83</v>
      </c>
    </row>
    <row r="1616" spans="17:19">
      <c r="Q1616" s="181" t="s">
        <v>3878</v>
      </c>
      <c r="R1616" s="50" t="s">
        <v>44</v>
      </c>
      <c r="S1616" s="50" t="s">
        <v>83</v>
      </c>
    </row>
    <row r="1617" spans="17:19">
      <c r="Q1617" s="181" t="s">
        <v>3879</v>
      </c>
      <c r="R1617" s="50" t="s">
        <v>44</v>
      </c>
      <c r="S1617" s="50" t="s">
        <v>83</v>
      </c>
    </row>
    <row r="1618" spans="17:19">
      <c r="Q1618" s="181" t="s">
        <v>3880</v>
      </c>
      <c r="R1618" s="50" t="s">
        <v>44</v>
      </c>
      <c r="S1618" s="50" t="s">
        <v>83</v>
      </c>
    </row>
    <row r="1619" spans="17:19">
      <c r="Q1619" s="181" t="s">
        <v>3881</v>
      </c>
      <c r="R1619" s="50" t="s">
        <v>44</v>
      </c>
      <c r="S1619" s="50" t="s">
        <v>83</v>
      </c>
    </row>
    <row r="1620" spans="17:19">
      <c r="Q1620" s="181" t="s">
        <v>3882</v>
      </c>
      <c r="R1620" s="50" t="s">
        <v>44</v>
      </c>
      <c r="S1620" s="50" t="s">
        <v>83</v>
      </c>
    </row>
    <row r="1621" spans="17:19">
      <c r="Q1621" s="181" t="s">
        <v>3883</v>
      </c>
      <c r="R1621" s="50" t="s">
        <v>44</v>
      </c>
      <c r="S1621" s="50" t="s">
        <v>83</v>
      </c>
    </row>
    <row r="1622" spans="17:19">
      <c r="Q1622" s="181" t="s">
        <v>3884</v>
      </c>
      <c r="R1622" s="50" t="s">
        <v>44</v>
      </c>
      <c r="S1622" s="50" t="s">
        <v>83</v>
      </c>
    </row>
    <row r="1623" spans="17:19">
      <c r="Q1623" s="181" t="s">
        <v>3885</v>
      </c>
      <c r="R1623" s="50" t="s">
        <v>44</v>
      </c>
      <c r="S1623" s="50" t="s">
        <v>83</v>
      </c>
    </row>
    <row r="1624" spans="17:19">
      <c r="Q1624" s="181" t="s">
        <v>3886</v>
      </c>
      <c r="R1624" s="50" t="s">
        <v>44</v>
      </c>
      <c r="S1624" s="50" t="s">
        <v>83</v>
      </c>
    </row>
    <row r="1625" spans="17:19">
      <c r="Q1625" s="181" t="s">
        <v>3887</v>
      </c>
      <c r="R1625" s="50" t="s">
        <v>44</v>
      </c>
      <c r="S1625" s="50" t="s">
        <v>83</v>
      </c>
    </row>
    <row r="1626" spans="17:19">
      <c r="Q1626" s="181" t="s">
        <v>3888</v>
      </c>
      <c r="R1626" s="50" t="s">
        <v>44</v>
      </c>
      <c r="S1626" s="50" t="s">
        <v>83</v>
      </c>
    </row>
    <row r="1627" spans="17:19">
      <c r="Q1627" s="181" t="s">
        <v>3889</v>
      </c>
      <c r="R1627" s="50" t="s">
        <v>44</v>
      </c>
      <c r="S1627" s="50" t="s">
        <v>83</v>
      </c>
    </row>
    <row r="1628" spans="17:19">
      <c r="Q1628" s="181" t="s">
        <v>3890</v>
      </c>
      <c r="R1628" s="50" t="s">
        <v>44</v>
      </c>
      <c r="S1628" s="50" t="s">
        <v>83</v>
      </c>
    </row>
    <row r="1629" spans="17:19">
      <c r="Q1629" s="181" t="s">
        <v>3891</v>
      </c>
      <c r="R1629" s="50" t="s">
        <v>44</v>
      </c>
      <c r="S1629" s="50" t="s">
        <v>83</v>
      </c>
    </row>
    <row r="1630" spans="17:19">
      <c r="Q1630" s="181" t="s">
        <v>3892</v>
      </c>
      <c r="R1630" s="50" t="s">
        <v>44</v>
      </c>
      <c r="S1630" s="50" t="s">
        <v>83</v>
      </c>
    </row>
    <row r="1631" spans="17:19">
      <c r="Q1631" s="181" t="s">
        <v>3893</v>
      </c>
      <c r="R1631" s="50" t="s">
        <v>44</v>
      </c>
      <c r="S1631" s="50" t="s">
        <v>83</v>
      </c>
    </row>
    <row r="1632" spans="17:19">
      <c r="Q1632" s="181" t="s">
        <v>3894</v>
      </c>
      <c r="R1632" s="50" t="s">
        <v>44</v>
      </c>
      <c r="S1632" s="50" t="s">
        <v>83</v>
      </c>
    </row>
    <row r="1633" spans="17:19">
      <c r="Q1633" s="181" t="s">
        <v>3895</v>
      </c>
      <c r="R1633" s="50" t="s">
        <v>44</v>
      </c>
      <c r="S1633" s="50" t="s">
        <v>83</v>
      </c>
    </row>
    <row r="1634" spans="17:19">
      <c r="Q1634" s="181" t="s">
        <v>3896</v>
      </c>
      <c r="R1634" s="50" t="s">
        <v>44</v>
      </c>
      <c r="S1634" s="50" t="s">
        <v>83</v>
      </c>
    </row>
    <row r="1635" spans="17:19">
      <c r="Q1635" s="181" t="s">
        <v>3897</v>
      </c>
      <c r="R1635" s="50" t="s">
        <v>44</v>
      </c>
      <c r="S1635" s="50" t="s">
        <v>83</v>
      </c>
    </row>
    <row r="1636" spans="17:19">
      <c r="Q1636" s="181" t="s">
        <v>3898</v>
      </c>
      <c r="R1636" s="50" t="s">
        <v>44</v>
      </c>
      <c r="S1636" s="50" t="s">
        <v>83</v>
      </c>
    </row>
    <row r="1637" spans="17:19">
      <c r="Q1637" s="181" t="s">
        <v>3899</v>
      </c>
      <c r="R1637" s="50" t="s">
        <v>44</v>
      </c>
      <c r="S1637" s="50" t="s">
        <v>83</v>
      </c>
    </row>
    <row r="1638" spans="17:19">
      <c r="Q1638" s="181" t="s">
        <v>3900</v>
      </c>
      <c r="R1638" s="50" t="s">
        <v>44</v>
      </c>
      <c r="S1638" s="50" t="s">
        <v>83</v>
      </c>
    </row>
    <row r="1639" spans="17:19">
      <c r="Q1639" s="181" t="s">
        <v>3901</v>
      </c>
      <c r="R1639" s="50" t="s">
        <v>44</v>
      </c>
      <c r="S1639" s="50" t="s">
        <v>83</v>
      </c>
    </row>
    <row r="1640" spans="17:19">
      <c r="Q1640" s="181" t="s">
        <v>3902</v>
      </c>
      <c r="R1640" s="50" t="s">
        <v>44</v>
      </c>
      <c r="S1640" s="50" t="s">
        <v>83</v>
      </c>
    </row>
    <row r="1641" spans="17:19">
      <c r="Q1641" s="181" t="s">
        <v>3903</v>
      </c>
      <c r="R1641" s="50" t="s">
        <v>44</v>
      </c>
      <c r="S1641" s="50" t="s">
        <v>83</v>
      </c>
    </row>
    <row r="1642" spans="17:19">
      <c r="Q1642" s="181" t="s">
        <v>3904</v>
      </c>
      <c r="R1642" s="50" t="s">
        <v>44</v>
      </c>
      <c r="S1642" s="50" t="s">
        <v>83</v>
      </c>
    </row>
    <row r="1643" spans="17:19">
      <c r="Q1643" s="181" t="s">
        <v>3905</v>
      </c>
      <c r="R1643" s="50" t="s">
        <v>44</v>
      </c>
      <c r="S1643" s="50" t="s">
        <v>83</v>
      </c>
    </row>
    <row r="1644" spans="17:19">
      <c r="Q1644" s="181" t="s">
        <v>3906</v>
      </c>
      <c r="R1644" s="50" t="s">
        <v>44</v>
      </c>
      <c r="S1644" s="50" t="s">
        <v>83</v>
      </c>
    </row>
    <row r="1645" spans="17:19">
      <c r="Q1645" s="181" t="s">
        <v>3907</v>
      </c>
      <c r="R1645" s="50" t="s">
        <v>44</v>
      </c>
      <c r="S1645" s="50" t="s">
        <v>83</v>
      </c>
    </row>
    <row r="1646" spans="17:19">
      <c r="Q1646" s="181" t="s">
        <v>3908</v>
      </c>
      <c r="R1646" s="50" t="s">
        <v>44</v>
      </c>
      <c r="S1646" s="50" t="s">
        <v>83</v>
      </c>
    </row>
    <row r="1647" spans="17:19">
      <c r="Q1647" s="181" t="s">
        <v>3909</v>
      </c>
      <c r="R1647" s="50" t="s">
        <v>44</v>
      </c>
      <c r="S1647" s="50" t="s">
        <v>83</v>
      </c>
    </row>
    <row r="1648" spans="17:19">
      <c r="Q1648" s="181" t="s">
        <v>3910</v>
      </c>
      <c r="R1648" s="50" t="s">
        <v>44</v>
      </c>
      <c r="S1648" s="50" t="s">
        <v>83</v>
      </c>
    </row>
    <row r="1649" spans="17:19">
      <c r="Q1649" s="181" t="s">
        <v>3911</v>
      </c>
      <c r="R1649" s="50" t="s">
        <v>44</v>
      </c>
      <c r="S1649" s="50" t="s">
        <v>83</v>
      </c>
    </row>
    <row r="1650" spans="17:19">
      <c r="Q1650" s="181" t="s">
        <v>3912</v>
      </c>
      <c r="R1650" s="50" t="s">
        <v>44</v>
      </c>
      <c r="S1650" s="50" t="s">
        <v>83</v>
      </c>
    </row>
    <row r="1651" spans="17:19">
      <c r="Q1651" s="181" t="s">
        <v>3913</v>
      </c>
      <c r="R1651" s="50" t="s">
        <v>44</v>
      </c>
      <c r="S1651" s="50" t="s">
        <v>83</v>
      </c>
    </row>
    <row r="1652" spans="17:19">
      <c r="Q1652" s="181" t="s">
        <v>3914</v>
      </c>
      <c r="R1652" s="50" t="s">
        <v>44</v>
      </c>
      <c r="S1652" s="50" t="s">
        <v>83</v>
      </c>
    </row>
    <row r="1653" spans="17:19">
      <c r="Q1653" s="181" t="s">
        <v>3915</v>
      </c>
      <c r="R1653" s="50" t="s">
        <v>44</v>
      </c>
      <c r="S1653" s="50" t="s">
        <v>83</v>
      </c>
    </row>
    <row r="1654" spans="17:19">
      <c r="Q1654" s="181" t="s">
        <v>3916</v>
      </c>
      <c r="R1654" s="50" t="s">
        <v>44</v>
      </c>
      <c r="S1654" s="50" t="s">
        <v>83</v>
      </c>
    </row>
    <row r="1655" spans="17:19">
      <c r="Q1655" s="181" t="s">
        <v>3917</v>
      </c>
      <c r="R1655" s="50" t="s">
        <v>44</v>
      </c>
      <c r="S1655" s="50" t="s">
        <v>83</v>
      </c>
    </row>
    <row r="1656" spans="17:19">
      <c r="Q1656" s="181" t="s">
        <v>3918</v>
      </c>
      <c r="R1656" s="50" t="s">
        <v>44</v>
      </c>
      <c r="S1656" s="50" t="s">
        <v>83</v>
      </c>
    </row>
    <row r="1657" spans="17:19">
      <c r="Q1657" s="181" t="s">
        <v>3919</v>
      </c>
      <c r="R1657" s="50" t="s">
        <v>44</v>
      </c>
      <c r="S1657" s="50" t="s">
        <v>83</v>
      </c>
    </row>
    <row r="1658" spans="17:19">
      <c r="Q1658" s="181" t="s">
        <v>3920</v>
      </c>
      <c r="R1658" s="50" t="s">
        <v>44</v>
      </c>
      <c r="S1658" s="50" t="s">
        <v>83</v>
      </c>
    </row>
    <row r="1659" spans="17:19">
      <c r="Q1659" s="181" t="s">
        <v>3921</v>
      </c>
      <c r="R1659" s="50" t="s">
        <v>44</v>
      </c>
      <c r="S1659" s="50" t="s">
        <v>83</v>
      </c>
    </row>
    <row r="1660" spans="17:19">
      <c r="Q1660" s="181" t="s">
        <v>3922</v>
      </c>
      <c r="R1660" s="50" t="s">
        <v>44</v>
      </c>
      <c r="S1660" s="50" t="s">
        <v>83</v>
      </c>
    </row>
    <row r="1661" spans="17:19">
      <c r="Q1661" s="181" t="s">
        <v>3923</v>
      </c>
      <c r="R1661" s="50" t="s">
        <v>44</v>
      </c>
      <c r="S1661" s="50" t="s">
        <v>83</v>
      </c>
    </row>
    <row r="1662" spans="17:19">
      <c r="Q1662" s="181" t="s">
        <v>3924</v>
      </c>
      <c r="R1662" s="50" t="s">
        <v>44</v>
      </c>
      <c r="S1662" s="50" t="s">
        <v>83</v>
      </c>
    </row>
    <row r="1663" spans="17:19">
      <c r="Q1663" s="181" t="s">
        <v>3925</v>
      </c>
      <c r="R1663" s="50" t="s">
        <v>44</v>
      </c>
      <c r="S1663" s="50" t="s">
        <v>83</v>
      </c>
    </row>
    <row r="1664" spans="17:19">
      <c r="Q1664" s="181" t="s">
        <v>3926</v>
      </c>
      <c r="R1664" s="50" t="s">
        <v>44</v>
      </c>
      <c r="S1664" s="50" t="s">
        <v>83</v>
      </c>
    </row>
    <row r="1665" spans="17:19">
      <c r="Q1665" s="181" t="s">
        <v>3927</v>
      </c>
      <c r="R1665" s="50" t="s">
        <v>44</v>
      </c>
      <c r="S1665" s="50" t="s">
        <v>83</v>
      </c>
    </row>
    <row r="1666" spans="17:19">
      <c r="Q1666" s="181" t="s">
        <v>3928</v>
      </c>
      <c r="R1666" s="50" t="s">
        <v>44</v>
      </c>
      <c r="S1666" s="50" t="s">
        <v>83</v>
      </c>
    </row>
    <row r="1667" spans="17:19">
      <c r="Q1667" s="181" t="s">
        <v>3929</v>
      </c>
      <c r="R1667" s="50" t="s">
        <v>44</v>
      </c>
      <c r="S1667" s="50" t="s">
        <v>83</v>
      </c>
    </row>
    <row r="1668" spans="17:19">
      <c r="Q1668" s="181" t="s">
        <v>3930</v>
      </c>
      <c r="R1668" s="50" t="s">
        <v>44</v>
      </c>
      <c r="S1668" s="50" t="s">
        <v>83</v>
      </c>
    </row>
    <row r="1669" spans="17:19">
      <c r="Q1669" s="181" t="s">
        <v>3931</v>
      </c>
      <c r="R1669" s="50" t="s">
        <v>44</v>
      </c>
      <c r="S1669" s="50" t="s">
        <v>83</v>
      </c>
    </row>
    <row r="1670" spans="17:19">
      <c r="Q1670" s="181" t="s">
        <v>3932</v>
      </c>
      <c r="R1670" s="50" t="s">
        <v>44</v>
      </c>
      <c r="S1670" s="50" t="s">
        <v>83</v>
      </c>
    </row>
    <row r="1671" spans="17:19">
      <c r="Q1671" s="181" t="s">
        <v>3933</v>
      </c>
      <c r="R1671" s="50" t="s">
        <v>44</v>
      </c>
      <c r="S1671" s="50" t="s">
        <v>83</v>
      </c>
    </row>
    <row r="1672" spans="17:19">
      <c r="Q1672" s="181" t="s">
        <v>3934</v>
      </c>
      <c r="R1672" s="50" t="s">
        <v>44</v>
      </c>
      <c r="S1672" s="50" t="s">
        <v>83</v>
      </c>
    </row>
    <row r="1673" spans="17:19">
      <c r="Q1673" s="181" t="s">
        <v>3935</v>
      </c>
      <c r="R1673" s="50" t="s">
        <v>44</v>
      </c>
      <c r="S1673" s="50" t="s">
        <v>83</v>
      </c>
    </row>
    <row r="1674" spans="17:19">
      <c r="Q1674" s="181" t="s">
        <v>3936</v>
      </c>
      <c r="R1674" s="50" t="s">
        <v>44</v>
      </c>
      <c r="S1674" s="50" t="s">
        <v>83</v>
      </c>
    </row>
    <row r="1675" spans="17:19">
      <c r="Q1675" s="181" t="s">
        <v>3937</v>
      </c>
      <c r="R1675" s="50" t="s">
        <v>44</v>
      </c>
      <c r="S1675" s="50" t="s">
        <v>83</v>
      </c>
    </row>
    <row r="1676" spans="17:19">
      <c r="Q1676" s="181" t="s">
        <v>3938</v>
      </c>
      <c r="R1676" s="50" t="s">
        <v>44</v>
      </c>
      <c r="S1676" s="50" t="s">
        <v>83</v>
      </c>
    </row>
    <row r="1677" spans="17:19">
      <c r="Q1677" s="181" t="s">
        <v>3939</v>
      </c>
      <c r="R1677" s="50" t="s">
        <v>44</v>
      </c>
      <c r="S1677" s="50" t="s">
        <v>83</v>
      </c>
    </row>
    <row r="1678" spans="17:19">
      <c r="Q1678" s="181" t="s">
        <v>3940</v>
      </c>
      <c r="R1678" s="50" t="s">
        <v>44</v>
      </c>
      <c r="S1678" s="50" t="s">
        <v>83</v>
      </c>
    </row>
    <row r="1679" spans="17:19">
      <c r="Q1679" s="181" t="s">
        <v>3941</v>
      </c>
      <c r="R1679" s="50" t="s">
        <v>44</v>
      </c>
      <c r="S1679" s="50" t="s">
        <v>83</v>
      </c>
    </row>
    <row r="1680" spans="17:19">
      <c r="Q1680" s="181" t="s">
        <v>3942</v>
      </c>
      <c r="R1680" s="50" t="s">
        <v>44</v>
      </c>
      <c r="S1680" s="50" t="s">
        <v>83</v>
      </c>
    </row>
    <row r="1681" spans="17:19">
      <c r="Q1681" s="181" t="s">
        <v>3943</v>
      </c>
      <c r="R1681" s="50" t="s">
        <v>44</v>
      </c>
      <c r="S1681" s="50" t="s">
        <v>83</v>
      </c>
    </row>
    <row r="1682" spans="17:19">
      <c r="Q1682" s="181" t="s">
        <v>3944</v>
      </c>
      <c r="R1682" s="50" t="s">
        <v>44</v>
      </c>
      <c r="S1682" s="50" t="s">
        <v>83</v>
      </c>
    </row>
    <row r="1683" spans="17:19">
      <c r="Q1683" s="181" t="s">
        <v>3945</v>
      </c>
      <c r="R1683" s="50" t="s">
        <v>44</v>
      </c>
      <c r="S1683" s="50" t="s">
        <v>83</v>
      </c>
    </row>
    <row r="1684" spans="17:19">
      <c r="Q1684" s="181" t="s">
        <v>3946</v>
      </c>
      <c r="R1684" s="50" t="s">
        <v>44</v>
      </c>
      <c r="S1684" s="50" t="s">
        <v>83</v>
      </c>
    </row>
    <row r="1685" spans="17:19">
      <c r="Q1685" s="181" t="s">
        <v>3947</v>
      </c>
      <c r="R1685" s="50" t="s">
        <v>44</v>
      </c>
      <c r="S1685" s="50" t="s">
        <v>83</v>
      </c>
    </row>
    <row r="1686" spans="17:19">
      <c r="Q1686" s="181" t="s">
        <v>3948</v>
      </c>
      <c r="R1686" s="50" t="s">
        <v>44</v>
      </c>
      <c r="S1686" s="50" t="s">
        <v>83</v>
      </c>
    </row>
    <row r="1687" spans="17:19">
      <c r="Q1687" s="181" t="s">
        <v>3949</v>
      </c>
      <c r="R1687" s="50" t="s">
        <v>44</v>
      </c>
      <c r="S1687" s="50" t="s">
        <v>83</v>
      </c>
    </row>
    <row r="1688" spans="17:19">
      <c r="Q1688" s="181" t="s">
        <v>3950</v>
      </c>
      <c r="R1688" s="50" t="s">
        <v>44</v>
      </c>
      <c r="S1688" s="50" t="s">
        <v>83</v>
      </c>
    </row>
    <row r="1689" spans="17:19">
      <c r="Q1689" s="181" t="s">
        <v>3951</v>
      </c>
      <c r="R1689" s="50" t="s">
        <v>44</v>
      </c>
      <c r="S1689" s="50" t="s">
        <v>83</v>
      </c>
    </row>
    <row r="1690" spans="17:19">
      <c r="Q1690" s="181" t="s">
        <v>3952</v>
      </c>
      <c r="R1690" s="50" t="s">
        <v>44</v>
      </c>
      <c r="S1690" s="50" t="s">
        <v>83</v>
      </c>
    </row>
    <row r="1691" spans="17:19">
      <c r="Q1691" s="181" t="s">
        <v>3953</v>
      </c>
      <c r="R1691" s="50" t="s">
        <v>44</v>
      </c>
      <c r="S1691" s="50" t="s">
        <v>83</v>
      </c>
    </row>
    <row r="1692" spans="17:19">
      <c r="Q1692" s="181" t="s">
        <v>3954</v>
      </c>
      <c r="R1692" s="50" t="s">
        <v>44</v>
      </c>
      <c r="S1692" s="50" t="s">
        <v>83</v>
      </c>
    </row>
    <row r="1693" spans="17:19">
      <c r="Q1693" s="181" t="s">
        <v>3955</v>
      </c>
      <c r="R1693" s="50" t="s">
        <v>44</v>
      </c>
      <c r="S1693" s="50" t="s">
        <v>83</v>
      </c>
    </row>
    <row r="1694" spans="17:19">
      <c r="Q1694" s="181" t="s">
        <v>3956</v>
      </c>
      <c r="R1694" s="50" t="s">
        <v>44</v>
      </c>
      <c r="S1694" s="50" t="s">
        <v>83</v>
      </c>
    </row>
    <row r="1695" spans="17:19">
      <c r="Q1695" s="181" t="s">
        <v>3957</v>
      </c>
      <c r="R1695" s="50" t="s">
        <v>44</v>
      </c>
      <c r="S1695" s="50" t="s">
        <v>83</v>
      </c>
    </row>
    <row r="1696" spans="17:19">
      <c r="Q1696" s="181" t="s">
        <v>3958</v>
      </c>
      <c r="R1696" s="50" t="s">
        <v>44</v>
      </c>
      <c r="S1696" s="50" t="s">
        <v>83</v>
      </c>
    </row>
    <row r="1697" spans="17:19">
      <c r="Q1697" s="181" t="s">
        <v>3959</v>
      </c>
      <c r="R1697" s="50" t="s">
        <v>44</v>
      </c>
      <c r="S1697" s="50" t="s">
        <v>83</v>
      </c>
    </row>
    <row r="1698" spans="17:19">
      <c r="Q1698" s="181" t="s">
        <v>3960</v>
      </c>
      <c r="R1698" s="50" t="s">
        <v>44</v>
      </c>
      <c r="S1698" s="50" t="s">
        <v>83</v>
      </c>
    </row>
    <row r="1699" spans="17:19">
      <c r="Q1699" s="181" t="s">
        <v>3961</v>
      </c>
      <c r="R1699" s="50" t="s">
        <v>44</v>
      </c>
      <c r="S1699" s="50" t="s">
        <v>83</v>
      </c>
    </row>
    <row r="1700" spans="17:19">
      <c r="Q1700" s="181" t="s">
        <v>3962</v>
      </c>
      <c r="R1700" s="50" t="s">
        <v>44</v>
      </c>
      <c r="S1700" s="50" t="s">
        <v>83</v>
      </c>
    </row>
    <row r="1701" spans="17:19">
      <c r="Q1701" s="181" t="s">
        <v>3963</v>
      </c>
      <c r="R1701" s="50" t="s">
        <v>44</v>
      </c>
      <c r="S1701" s="50" t="s">
        <v>83</v>
      </c>
    </row>
    <row r="1702" spans="17:19">
      <c r="Q1702" s="181" t="s">
        <v>3964</v>
      </c>
      <c r="R1702" s="50" t="s">
        <v>44</v>
      </c>
      <c r="S1702" s="50" t="s">
        <v>83</v>
      </c>
    </row>
    <row r="1703" spans="17:19">
      <c r="Q1703" s="181" t="s">
        <v>3965</v>
      </c>
      <c r="R1703" s="50" t="s">
        <v>44</v>
      </c>
      <c r="S1703" s="50" t="s">
        <v>83</v>
      </c>
    </row>
    <row r="1704" spans="17:19">
      <c r="Q1704" s="181" t="s">
        <v>3966</v>
      </c>
      <c r="R1704" s="50" t="s">
        <v>44</v>
      </c>
      <c r="S1704" s="50" t="s">
        <v>83</v>
      </c>
    </row>
    <row r="1705" spans="17:19">
      <c r="Q1705" s="181" t="s">
        <v>3967</v>
      </c>
      <c r="R1705" s="50" t="s">
        <v>44</v>
      </c>
      <c r="S1705" s="50" t="s">
        <v>83</v>
      </c>
    </row>
    <row r="1706" spans="17:19">
      <c r="Q1706" s="181" t="s">
        <v>3968</v>
      </c>
      <c r="R1706" s="50" t="s">
        <v>44</v>
      </c>
      <c r="S1706" s="50" t="s">
        <v>83</v>
      </c>
    </row>
    <row r="1707" spans="17:19">
      <c r="Q1707" s="181" t="s">
        <v>3969</v>
      </c>
      <c r="R1707" s="50" t="s">
        <v>44</v>
      </c>
      <c r="S1707" s="50" t="s">
        <v>83</v>
      </c>
    </row>
    <row r="1708" spans="17:19">
      <c r="Q1708" s="181" t="s">
        <v>3970</v>
      </c>
      <c r="R1708" s="50" t="s">
        <v>44</v>
      </c>
      <c r="S1708" s="50" t="s">
        <v>83</v>
      </c>
    </row>
    <row r="1709" spans="17:19">
      <c r="Q1709" s="181" t="s">
        <v>3971</v>
      </c>
      <c r="R1709" s="50" t="s">
        <v>44</v>
      </c>
      <c r="S1709" s="50" t="s">
        <v>83</v>
      </c>
    </row>
    <row r="1710" spans="17:19">
      <c r="Q1710" s="181" t="s">
        <v>3972</v>
      </c>
      <c r="R1710" s="50" t="s">
        <v>44</v>
      </c>
      <c r="S1710" s="50" t="s">
        <v>83</v>
      </c>
    </row>
    <row r="1711" spans="17:19">
      <c r="Q1711" s="181" t="s">
        <v>3973</v>
      </c>
      <c r="R1711" s="50" t="s">
        <v>44</v>
      </c>
      <c r="S1711" s="50" t="s">
        <v>83</v>
      </c>
    </row>
    <row r="1712" spans="17:19">
      <c r="Q1712" s="181" t="s">
        <v>3974</v>
      </c>
      <c r="R1712" s="50" t="s">
        <v>44</v>
      </c>
      <c r="S1712" s="50" t="s">
        <v>83</v>
      </c>
    </row>
    <row r="1713" spans="17:19">
      <c r="Q1713" s="181" t="s">
        <v>3975</v>
      </c>
      <c r="R1713" s="50" t="s">
        <v>44</v>
      </c>
      <c r="S1713" s="50" t="s">
        <v>83</v>
      </c>
    </row>
    <row r="1714" spans="17:19">
      <c r="Q1714" s="181" t="s">
        <v>3976</v>
      </c>
      <c r="R1714" s="50" t="s">
        <v>44</v>
      </c>
      <c r="S1714" s="50" t="s">
        <v>83</v>
      </c>
    </row>
    <row r="1715" spans="17:19">
      <c r="Q1715" s="181" t="s">
        <v>3977</v>
      </c>
      <c r="R1715" s="50" t="s">
        <v>44</v>
      </c>
      <c r="S1715" s="50" t="s">
        <v>83</v>
      </c>
    </row>
    <row r="1716" spans="17:19">
      <c r="Q1716" s="181" t="s">
        <v>3978</v>
      </c>
      <c r="R1716" s="50" t="s">
        <v>44</v>
      </c>
      <c r="S1716" s="50" t="s">
        <v>83</v>
      </c>
    </row>
    <row r="1717" spans="17:19">
      <c r="Q1717" s="181" t="s">
        <v>3979</v>
      </c>
      <c r="R1717" s="50" t="s">
        <v>44</v>
      </c>
      <c r="S1717" s="50" t="s">
        <v>83</v>
      </c>
    </row>
    <row r="1718" spans="17:19">
      <c r="Q1718" s="181" t="s">
        <v>3980</v>
      </c>
      <c r="R1718" s="50" t="s">
        <v>44</v>
      </c>
      <c r="S1718" s="50" t="s">
        <v>83</v>
      </c>
    </row>
    <row r="1719" spans="17:19">
      <c r="Q1719" s="181" t="s">
        <v>3981</v>
      </c>
      <c r="R1719" s="50" t="s">
        <v>44</v>
      </c>
      <c r="S1719" s="50" t="s">
        <v>83</v>
      </c>
    </row>
    <row r="1720" spans="17:19">
      <c r="Q1720" s="181" t="s">
        <v>3982</v>
      </c>
      <c r="R1720" s="50" t="s">
        <v>44</v>
      </c>
      <c r="S1720" s="50" t="s">
        <v>83</v>
      </c>
    </row>
    <row r="1721" spans="17:19">
      <c r="Q1721" s="181" t="s">
        <v>3983</v>
      </c>
      <c r="R1721" s="50" t="s">
        <v>44</v>
      </c>
      <c r="S1721" s="50" t="s">
        <v>83</v>
      </c>
    </row>
    <row r="1722" spans="17:19">
      <c r="Q1722" s="181" t="s">
        <v>3984</v>
      </c>
      <c r="R1722" s="50" t="s">
        <v>44</v>
      </c>
      <c r="S1722" s="50" t="s">
        <v>83</v>
      </c>
    </row>
    <row r="1723" spans="17:19">
      <c r="Q1723" s="181" t="s">
        <v>3985</v>
      </c>
      <c r="R1723" s="50" t="s">
        <v>44</v>
      </c>
      <c r="S1723" s="50" t="s">
        <v>83</v>
      </c>
    </row>
    <row r="1724" spans="17:19">
      <c r="Q1724" s="181" t="s">
        <v>3986</v>
      </c>
      <c r="R1724" s="50" t="s">
        <v>44</v>
      </c>
      <c r="S1724" s="50" t="s">
        <v>83</v>
      </c>
    </row>
    <row r="1725" spans="17:19">
      <c r="Q1725" s="181" t="s">
        <v>3987</v>
      </c>
      <c r="R1725" s="50" t="s">
        <v>44</v>
      </c>
      <c r="S1725" s="50" t="s">
        <v>83</v>
      </c>
    </row>
    <row r="1726" spans="17:19">
      <c r="Q1726" s="181" t="s">
        <v>3988</v>
      </c>
      <c r="R1726" s="50" t="s">
        <v>44</v>
      </c>
      <c r="S1726" s="50" t="s">
        <v>83</v>
      </c>
    </row>
    <row r="1727" spans="17:19">
      <c r="Q1727" s="181" t="s">
        <v>3989</v>
      </c>
      <c r="R1727" s="50" t="s">
        <v>44</v>
      </c>
      <c r="S1727" s="50" t="s">
        <v>83</v>
      </c>
    </row>
    <row r="1728" spans="17:19">
      <c r="Q1728" s="181" t="s">
        <v>3990</v>
      </c>
      <c r="R1728" s="50" t="s">
        <v>44</v>
      </c>
      <c r="S1728" s="50" t="s">
        <v>83</v>
      </c>
    </row>
    <row r="1729" spans="17:19">
      <c r="Q1729" s="181" t="s">
        <v>3991</v>
      </c>
      <c r="R1729" s="50" t="s">
        <v>44</v>
      </c>
      <c r="S1729" s="50" t="s">
        <v>83</v>
      </c>
    </row>
    <row r="1730" spans="17:19">
      <c r="Q1730" s="181" t="s">
        <v>3992</v>
      </c>
      <c r="R1730" s="50" t="s">
        <v>44</v>
      </c>
      <c r="S1730" s="50" t="s">
        <v>83</v>
      </c>
    </row>
    <row r="1731" spans="17:19">
      <c r="Q1731" s="181" t="s">
        <v>3993</v>
      </c>
      <c r="R1731" s="50" t="s">
        <v>44</v>
      </c>
      <c r="S1731" s="50" t="s">
        <v>83</v>
      </c>
    </row>
    <row r="1732" spans="17:19">
      <c r="Q1732" s="181" t="s">
        <v>3994</v>
      </c>
      <c r="R1732" s="50" t="s">
        <v>44</v>
      </c>
      <c r="S1732" s="50" t="s">
        <v>83</v>
      </c>
    </row>
    <row r="1733" spans="17:19">
      <c r="Q1733" s="181" t="s">
        <v>3995</v>
      </c>
      <c r="R1733" s="50" t="s">
        <v>44</v>
      </c>
      <c r="S1733" s="50" t="s">
        <v>83</v>
      </c>
    </row>
    <row r="1734" spans="17:19">
      <c r="Q1734" s="181" t="s">
        <v>3996</v>
      </c>
      <c r="R1734" s="50" t="s">
        <v>44</v>
      </c>
      <c r="S1734" s="50" t="s">
        <v>83</v>
      </c>
    </row>
    <row r="1735" spans="17:19">
      <c r="Q1735" s="181" t="s">
        <v>3997</v>
      </c>
      <c r="R1735" s="50" t="s">
        <v>44</v>
      </c>
      <c r="S1735" s="50" t="s">
        <v>83</v>
      </c>
    </row>
    <row r="1736" spans="17:19">
      <c r="Q1736" s="181" t="s">
        <v>3998</v>
      </c>
      <c r="R1736" s="50" t="s">
        <v>44</v>
      </c>
      <c r="S1736" s="50" t="s">
        <v>83</v>
      </c>
    </row>
    <row r="1737" spans="17:19">
      <c r="Q1737" s="181" t="s">
        <v>3999</v>
      </c>
      <c r="R1737" s="50" t="s">
        <v>44</v>
      </c>
      <c r="S1737" s="50" t="s">
        <v>83</v>
      </c>
    </row>
    <row r="1738" spans="17:19">
      <c r="Q1738" s="181" t="s">
        <v>4000</v>
      </c>
      <c r="R1738" s="50" t="s">
        <v>44</v>
      </c>
      <c r="S1738" s="50" t="s">
        <v>83</v>
      </c>
    </row>
    <row r="1739" spans="17:19">
      <c r="Q1739" s="181" t="s">
        <v>4001</v>
      </c>
      <c r="R1739" s="50" t="s">
        <v>44</v>
      </c>
      <c r="S1739" s="50" t="s">
        <v>83</v>
      </c>
    </row>
    <row r="1740" spans="17:19">
      <c r="Q1740" s="181" t="s">
        <v>4002</v>
      </c>
      <c r="R1740" s="50" t="s">
        <v>44</v>
      </c>
      <c r="S1740" s="50" t="s">
        <v>83</v>
      </c>
    </row>
    <row r="1741" spans="17:19">
      <c r="Q1741" s="181" t="s">
        <v>4003</v>
      </c>
      <c r="R1741" s="50" t="s">
        <v>44</v>
      </c>
      <c r="S1741" s="50" t="s">
        <v>83</v>
      </c>
    </row>
    <row r="1742" spans="17:19">
      <c r="Q1742" s="181" t="s">
        <v>4004</v>
      </c>
      <c r="R1742" s="50" t="s">
        <v>44</v>
      </c>
      <c r="S1742" s="50" t="s">
        <v>83</v>
      </c>
    </row>
    <row r="1743" spans="17:19">
      <c r="Q1743" s="181" t="s">
        <v>4005</v>
      </c>
      <c r="R1743" s="50" t="s">
        <v>44</v>
      </c>
      <c r="S1743" s="50" t="s">
        <v>83</v>
      </c>
    </row>
    <row r="1744" spans="17:19">
      <c r="Q1744" s="181" t="s">
        <v>4006</v>
      </c>
      <c r="R1744" s="50" t="s">
        <v>44</v>
      </c>
      <c r="S1744" s="50" t="s">
        <v>83</v>
      </c>
    </row>
    <row r="1745" spans="17:19">
      <c r="Q1745" s="181" t="s">
        <v>4007</v>
      </c>
      <c r="R1745" s="50" t="s">
        <v>44</v>
      </c>
      <c r="S1745" s="50" t="s">
        <v>83</v>
      </c>
    </row>
    <row r="1746" spans="17:19">
      <c r="Q1746" s="181" t="s">
        <v>4008</v>
      </c>
      <c r="R1746" s="50" t="s">
        <v>44</v>
      </c>
      <c r="S1746" s="50" t="s">
        <v>83</v>
      </c>
    </row>
    <row r="1747" spans="17:19">
      <c r="Q1747" s="181" t="s">
        <v>4009</v>
      </c>
      <c r="R1747" s="50" t="s">
        <v>44</v>
      </c>
      <c r="S1747" s="50" t="s">
        <v>83</v>
      </c>
    </row>
    <row r="1748" spans="17:19">
      <c r="Q1748" s="181" t="s">
        <v>4010</v>
      </c>
      <c r="R1748" s="50" t="s">
        <v>44</v>
      </c>
      <c r="S1748" s="50" t="s">
        <v>83</v>
      </c>
    </row>
    <row r="1749" spans="17:19">
      <c r="Q1749" s="181" t="s">
        <v>4011</v>
      </c>
      <c r="R1749" s="50" t="s">
        <v>44</v>
      </c>
      <c r="S1749" s="50" t="s">
        <v>83</v>
      </c>
    </row>
    <row r="1750" spans="17:19">
      <c r="Q1750" s="181" t="s">
        <v>4012</v>
      </c>
      <c r="R1750" s="50" t="s">
        <v>44</v>
      </c>
      <c r="S1750" s="50" t="s">
        <v>83</v>
      </c>
    </row>
    <row r="1751" spans="17:19">
      <c r="Q1751" s="181" t="s">
        <v>4013</v>
      </c>
      <c r="R1751" s="50" t="s">
        <v>44</v>
      </c>
      <c r="S1751" s="50" t="s">
        <v>83</v>
      </c>
    </row>
    <row r="1752" spans="17:19">
      <c r="Q1752" s="181" t="s">
        <v>4014</v>
      </c>
      <c r="R1752" s="50" t="s">
        <v>44</v>
      </c>
      <c r="S1752" s="50" t="s">
        <v>83</v>
      </c>
    </row>
    <row r="1753" spans="17:19">
      <c r="Q1753" s="181" t="s">
        <v>4015</v>
      </c>
      <c r="R1753" s="50" t="s">
        <v>44</v>
      </c>
      <c r="S1753" s="50" t="s">
        <v>83</v>
      </c>
    </row>
    <row r="1754" spans="17:19">
      <c r="Q1754" s="181" t="s">
        <v>4016</v>
      </c>
      <c r="R1754" s="50" t="s">
        <v>44</v>
      </c>
      <c r="S1754" s="50" t="s">
        <v>83</v>
      </c>
    </row>
    <row r="1755" spans="17:19">
      <c r="Q1755" s="181" t="s">
        <v>4017</v>
      </c>
      <c r="R1755" s="50" t="s">
        <v>44</v>
      </c>
      <c r="S1755" s="50" t="s">
        <v>83</v>
      </c>
    </row>
    <row r="1756" spans="17:19">
      <c r="Q1756" s="181" t="s">
        <v>4018</v>
      </c>
      <c r="R1756" s="50" t="s">
        <v>44</v>
      </c>
      <c r="S1756" s="50" t="s">
        <v>83</v>
      </c>
    </row>
    <row r="1757" spans="17:19">
      <c r="Q1757" s="181" t="s">
        <v>4019</v>
      </c>
      <c r="R1757" s="50" t="s">
        <v>44</v>
      </c>
      <c r="S1757" s="50" t="s">
        <v>83</v>
      </c>
    </row>
    <row r="1758" spans="17:19">
      <c r="Q1758" s="181" t="s">
        <v>4020</v>
      </c>
      <c r="R1758" s="50" t="s">
        <v>44</v>
      </c>
      <c r="S1758" s="50" t="s">
        <v>83</v>
      </c>
    </row>
    <row r="1759" spans="17:19">
      <c r="Q1759" s="181" t="s">
        <v>4021</v>
      </c>
      <c r="R1759" s="50" t="s">
        <v>44</v>
      </c>
      <c r="S1759" s="50" t="s">
        <v>83</v>
      </c>
    </row>
    <row r="1760" spans="17:19">
      <c r="Q1760" s="181" t="s">
        <v>4022</v>
      </c>
      <c r="R1760" s="50" t="s">
        <v>44</v>
      </c>
      <c r="S1760" s="50" t="s">
        <v>83</v>
      </c>
    </row>
    <row r="1761" spans="17:19">
      <c r="Q1761" s="181" t="s">
        <v>4023</v>
      </c>
      <c r="R1761" s="50" t="s">
        <v>44</v>
      </c>
      <c r="S1761" s="50" t="s">
        <v>83</v>
      </c>
    </row>
    <row r="1762" spans="17:19">
      <c r="Q1762" s="181" t="s">
        <v>4024</v>
      </c>
      <c r="R1762" s="50" t="s">
        <v>44</v>
      </c>
      <c r="S1762" s="50" t="s">
        <v>83</v>
      </c>
    </row>
    <row r="1763" spans="17:19">
      <c r="Q1763" s="181" t="s">
        <v>4025</v>
      </c>
      <c r="R1763" s="50" t="s">
        <v>44</v>
      </c>
      <c r="S1763" s="50" t="s">
        <v>83</v>
      </c>
    </row>
    <row r="1764" spans="17:19">
      <c r="Q1764" s="181" t="s">
        <v>4026</v>
      </c>
      <c r="R1764" s="50" t="s">
        <v>44</v>
      </c>
      <c r="S1764" s="50" t="s">
        <v>83</v>
      </c>
    </row>
    <row r="1765" spans="17:19">
      <c r="Q1765" s="181" t="s">
        <v>4027</v>
      </c>
      <c r="R1765" s="50" t="s">
        <v>44</v>
      </c>
      <c r="S1765" s="50" t="s">
        <v>83</v>
      </c>
    </row>
    <row r="1766" spans="17:19">
      <c r="Q1766" s="181" t="s">
        <v>4028</v>
      </c>
      <c r="R1766" s="50" t="s">
        <v>44</v>
      </c>
      <c r="S1766" s="50" t="s">
        <v>83</v>
      </c>
    </row>
    <row r="1767" spans="17:19">
      <c r="Q1767" s="181" t="s">
        <v>4029</v>
      </c>
      <c r="R1767" s="50" t="s">
        <v>44</v>
      </c>
      <c r="S1767" s="50" t="s">
        <v>83</v>
      </c>
    </row>
    <row r="1768" spans="17:19">
      <c r="Q1768" s="181" t="s">
        <v>4030</v>
      </c>
      <c r="R1768" s="50" t="s">
        <v>44</v>
      </c>
      <c r="S1768" s="50" t="s">
        <v>83</v>
      </c>
    </row>
    <row r="1769" spans="17:19">
      <c r="Q1769" s="181" t="s">
        <v>4031</v>
      </c>
      <c r="R1769" s="50" t="s">
        <v>44</v>
      </c>
      <c r="S1769" s="50" t="s">
        <v>83</v>
      </c>
    </row>
    <row r="1770" spans="17:19">
      <c r="Q1770" s="181" t="s">
        <v>4032</v>
      </c>
      <c r="R1770" s="50" t="s">
        <v>44</v>
      </c>
      <c r="S1770" s="50" t="s">
        <v>83</v>
      </c>
    </row>
    <row r="1771" spans="17:19">
      <c r="Q1771" s="181" t="s">
        <v>4033</v>
      </c>
      <c r="R1771" s="50" t="s">
        <v>44</v>
      </c>
      <c r="S1771" s="50" t="s">
        <v>83</v>
      </c>
    </row>
    <row r="1772" spans="17:19">
      <c r="Q1772" s="181" t="s">
        <v>4034</v>
      </c>
      <c r="R1772" s="50" t="s">
        <v>44</v>
      </c>
      <c r="S1772" s="50" t="s">
        <v>83</v>
      </c>
    </row>
    <row r="1773" spans="17:19">
      <c r="Q1773" s="181" t="s">
        <v>4035</v>
      </c>
      <c r="R1773" s="50" t="s">
        <v>44</v>
      </c>
      <c r="S1773" s="50" t="s">
        <v>83</v>
      </c>
    </row>
    <row r="1774" spans="17:19">
      <c r="Q1774" s="181" t="s">
        <v>4036</v>
      </c>
      <c r="R1774" s="50" t="s">
        <v>44</v>
      </c>
      <c r="S1774" s="50" t="s">
        <v>83</v>
      </c>
    </row>
    <row r="1775" spans="17:19">
      <c r="Q1775" s="181" t="s">
        <v>4037</v>
      </c>
      <c r="R1775" s="50" t="s">
        <v>44</v>
      </c>
      <c r="S1775" s="50" t="s">
        <v>83</v>
      </c>
    </row>
    <row r="1776" spans="17:19">
      <c r="Q1776" s="181" t="s">
        <v>4038</v>
      </c>
      <c r="R1776" s="50" t="s">
        <v>44</v>
      </c>
      <c r="S1776" s="50" t="s">
        <v>83</v>
      </c>
    </row>
    <row r="1777" spans="17:19">
      <c r="Q1777" s="181" t="s">
        <v>4039</v>
      </c>
      <c r="R1777" s="50" t="s">
        <v>44</v>
      </c>
      <c r="S1777" s="50" t="s">
        <v>83</v>
      </c>
    </row>
    <row r="1778" spans="17:19">
      <c r="Q1778" s="181" t="s">
        <v>4040</v>
      </c>
      <c r="R1778" s="50" t="s">
        <v>44</v>
      </c>
      <c r="S1778" s="50" t="s">
        <v>83</v>
      </c>
    </row>
    <row r="1779" spans="17:19">
      <c r="Q1779" s="181" t="s">
        <v>4041</v>
      </c>
      <c r="R1779" s="50" t="s">
        <v>44</v>
      </c>
      <c r="S1779" s="50" t="s">
        <v>83</v>
      </c>
    </row>
    <row r="1780" spans="17:19">
      <c r="Q1780" s="181" t="s">
        <v>4042</v>
      </c>
      <c r="R1780" s="50" t="s">
        <v>44</v>
      </c>
      <c r="S1780" s="50" t="s">
        <v>83</v>
      </c>
    </row>
    <row r="1781" spans="17:19">
      <c r="Q1781" s="181" t="s">
        <v>4043</v>
      </c>
      <c r="R1781" s="50" t="s">
        <v>44</v>
      </c>
      <c r="S1781" s="50" t="s">
        <v>83</v>
      </c>
    </row>
    <row r="1782" spans="17:19">
      <c r="Q1782" s="181" t="s">
        <v>4044</v>
      </c>
      <c r="R1782" s="50" t="s">
        <v>44</v>
      </c>
      <c r="S1782" s="50" t="s">
        <v>83</v>
      </c>
    </row>
    <row r="1783" spans="17:19">
      <c r="Q1783" s="181" t="s">
        <v>4045</v>
      </c>
      <c r="R1783" s="50" t="s">
        <v>44</v>
      </c>
      <c r="S1783" s="50" t="s">
        <v>83</v>
      </c>
    </row>
    <row r="1784" spans="17:19">
      <c r="Q1784" s="181" t="s">
        <v>4046</v>
      </c>
      <c r="R1784" s="50" t="s">
        <v>44</v>
      </c>
      <c r="S1784" s="50" t="s">
        <v>83</v>
      </c>
    </row>
    <row r="1785" spans="17:19">
      <c r="Q1785" s="181" t="s">
        <v>4047</v>
      </c>
      <c r="R1785" s="50" t="s">
        <v>44</v>
      </c>
      <c r="S1785" s="50" t="s">
        <v>83</v>
      </c>
    </row>
    <row r="1786" spans="17:19">
      <c r="Q1786" s="181" t="s">
        <v>4048</v>
      </c>
      <c r="R1786" s="50" t="s">
        <v>44</v>
      </c>
      <c r="S1786" s="50" t="s">
        <v>83</v>
      </c>
    </row>
    <row r="1787" spans="17:19">
      <c r="Q1787" s="181" t="s">
        <v>4049</v>
      </c>
      <c r="R1787" s="50" t="s">
        <v>44</v>
      </c>
      <c r="S1787" s="50" t="s">
        <v>83</v>
      </c>
    </row>
    <row r="1788" spans="17:19">
      <c r="Q1788" s="181" t="s">
        <v>4050</v>
      </c>
      <c r="R1788" s="50" t="s">
        <v>44</v>
      </c>
      <c r="S1788" s="50" t="s">
        <v>83</v>
      </c>
    </row>
    <row r="1789" spans="17:19">
      <c r="Q1789" s="181" t="s">
        <v>4051</v>
      </c>
      <c r="R1789" s="50" t="s">
        <v>44</v>
      </c>
      <c r="S1789" s="50" t="s">
        <v>83</v>
      </c>
    </row>
    <row r="1790" spans="17:19">
      <c r="Q1790" s="181" t="s">
        <v>4052</v>
      </c>
      <c r="R1790" s="50" t="s">
        <v>44</v>
      </c>
      <c r="S1790" s="50" t="s">
        <v>83</v>
      </c>
    </row>
    <row r="1791" spans="17:19">
      <c r="Q1791" s="181" t="s">
        <v>4053</v>
      </c>
      <c r="R1791" s="50" t="s">
        <v>44</v>
      </c>
      <c r="S1791" s="50" t="s">
        <v>83</v>
      </c>
    </row>
    <row r="1792" spans="17:19">
      <c r="Q1792" s="181" t="s">
        <v>4054</v>
      </c>
      <c r="R1792" s="50" t="s">
        <v>44</v>
      </c>
      <c r="S1792" s="50" t="s">
        <v>83</v>
      </c>
    </row>
    <row r="1793" spans="17:19">
      <c r="Q1793" s="181" t="s">
        <v>4055</v>
      </c>
      <c r="R1793" s="50" t="s">
        <v>44</v>
      </c>
      <c r="S1793" s="50" t="s">
        <v>83</v>
      </c>
    </row>
    <row r="1794" spans="17:19">
      <c r="Q1794" s="181" t="s">
        <v>4056</v>
      </c>
      <c r="R1794" s="50" t="s">
        <v>44</v>
      </c>
      <c r="S1794" s="50" t="s">
        <v>83</v>
      </c>
    </row>
    <row r="1795" spans="17:19">
      <c r="Q1795" s="181" t="s">
        <v>4057</v>
      </c>
      <c r="R1795" s="50" t="s">
        <v>44</v>
      </c>
      <c r="S1795" s="50" t="s">
        <v>83</v>
      </c>
    </row>
    <row r="1796" spans="17:19">
      <c r="Q1796" s="181" t="s">
        <v>4058</v>
      </c>
      <c r="R1796" s="50" t="s">
        <v>44</v>
      </c>
      <c r="S1796" s="50" t="s">
        <v>83</v>
      </c>
    </row>
    <row r="1797" spans="17:19">
      <c r="Q1797" s="181" t="s">
        <v>4059</v>
      </c>
      <c r="R1797" s="50" t="s">
        <v>44</v>
      </c>
      <c r="S1797" s="50" t="s">
        <v>83</v>
      </c>
    </row>
    <row r="1798" spans="17:19">
      <c r="Q1798" s="181" t="s">
        <v>4060</v>
      </c>
      <c r="R1798" s="50" t="s">
        <v>44</v>
      </c>
      <c r="S1798" s="50" t="s">
        <v>83</v>
      </c>
    </row>
    <row r="1799" spans="17:19">
      <c r="Q1799" s="181" t="s">
        <v>4061</v>
      </c>
      <c r="R1799" s="50" t="s">
        <v>44</v>
      </c>
      <c r="S1799" s="50" t="s">
        <v>83</v>
      </c>
    </row>
    <row r="1800" spans="17:19">
      <c r="Q1800" s="181" t="s">
        <v>4062</v>
      </c>
      <c r="R1800" s="50" t="s">
        <v>44</v>
      </c>
      <c r="S1800" s="50" t="s">
        <v>83</v>
      </c>
    </row>
    <row r="1801" spans="17:19">
      <c r="Q1801" s="181" t="s">
        <v>4063</v>
      </c>
      <c r="R1801" s="50" t="s">
        <v>44</v>
      </c>
      <c r="S1801" s="50" t="s">
        <v>83</v>
      </c>
    </row>
    <row r="1802" spans="17:19">
      <c r="Q1802" s="181" t="s">
        <v>4064</v>
      </c>
      <c r="R1802" s="50" t="s">
        <v>44</v>
      </c>
      <c r="S1802" s="50" t="s">
        <v>83</v>
      </c>
    </row>
    <row r="1803" spans="17:19">
      <c r="Q1803" s="181" t="s">
        <v>4065</v>
      </c>
      <c r="R1803" s="50" t="s">
        <v>44</v>
      </c>
      <c r="S1803" s="50" t="s">
        <v>83</v>
      </c>
    </row>
    <row r="1804" spans="17:19">
      <c r="Q1804" s="181" t="s">
        <v>4066</v>
      </c>
      <c r="R1804" s="50" t="s">
        <v>44</v>
      </c>
      <c r="S1804" s="50" t="s">
        <v>83</v>
      </c>
    </row>
    <row r="1805" spans="17:19">
      <c r="Q1805" s="181" t="s">
        <v>4067</v>
      </c>
      <c r="R1805" s="50" t="s">
        <v>44</v>
      </c>
      <c r="S1805" s="50" t="s">
        <v>83</v>
      </c>
    </row>
    <row r="1806" spans="17:19">
      <c r="Q1806" s="181" t="s">
        <v>4068</v>
      </c>
      <c r="R1806" s="50" t="s">
        <v>44</v>
      </c>
      <c r="S1806" s="50" t="s">
        <v>83</v>
      </c>
    </row>
    <row r="1807" spans="17:19">
      <c r="Q1807" s="181" t="s">
        <v>4069</v>
      </c>
      <c r="R1807" s="50" t="s">
        <v>44</v>
      </c>
      <c r="S1807" s="50" t="s">
        <v>83</v>
      </c>
    </row>
    <row r="1808" spans="17:19">
      <c r="Q1808" s="181" t="s">
        <v>4070</v>
      </c>
      <c r="R1808" s="50" t="s">
        <v>44</v>
      </c>
      <c r="S1808" s="50" t="s">
        <v>83</v>
      </c>
    </row>
    <row r="1809" spans="17:19">
      <c r="Q1809" s="181" t="s">
        <v>4071</v>
      </c>
      <c r="R1809" s="50" t="s">
        <v>44</v>
      </c>
      <c r="S1809" s="50" t="s">
        <v>83</v>
      </c>
    </row>
    <row r="1810" spans="17:19">
      <c r="Q1810" s="181" t="s">
        <v>4072</v>
      </c>
      <c r="R1810" s="50" t="s">
        <v>44</v>
      </c>
      <c r="S1810" s="50" t="s">
        <v>83</v>
      </c>
    </row>
    <row r="1811" spans="17:19">
      <c r="Q1811" s="181" t="s">
        <v>4073</v>
      </c>
      <c r="R1811" s="50" t="s">
        <v>44</v>
      </c>
      <c r="S1811" s="50" t="s">
        <v>83</v>
      </c>
    </row>
    <row r="1812" spans="17:19">
      <c r="Q1812" s="181" t="s">
        <v>4074</v>
      </c>
      <c r="R1812" s="50" t="s">
        <v>44</v>
      </c>
      <c r="S1812" s="50" t="s">
        <v>83</v>
      </c>
    </row>
    <row r="1813" spans="17:19">
      <c r="Q1813" s="181" t="s">
        <v>4075</v>
      </c>
      <c r="R1813" s="50" t="s">
        <v>44</v>
      </c>
      <c r="S1813" s="50" t="s">
        <v>83</v>
      </c>
    </row>
    <row r="1814" spans="17:19">
      <c r="Q1814" s="181" t="s">
        <v>4076</v>
      </c>
      <c r="R1814" s="50" t="s">
        <v>44</v>
      </c>
      <c r="S1814" s="50" t="s">
        <v>83</v>
      </c>
    </row>
    <row r="1815" spans="17:19">
      <c r="Q1815" s="181" t="s">
        <v>4077</v>
      </c>
      <c r="R1815" s="50" t="s">
        <v>44</v>
      </c>
      <c r="S1815" s="50" t="s">
        <v>83</v>
      </c>
    </row>
    <row r="1816" spans="17:19">
      <c r="Q1816" s="181" t="s">
        <v>4078</v>
      </c>
      <c r="R1816" s="50" t="s">
        <v>44</v>
      </c>
      <c r="S1816" s="50" t="s">
        <v>83</v>
      </c>
    </row>
    <row r="1817" spans="17:19">
      <c r="Q1817" s="181" t="s">
        <v>4079</v>
      </c>
      <c r="R1817" s="50" t="s">
        <v>44</v>
      </c>
      <c r="S1817" s="50" t="s">
        <v>83</v>
      </c>
    </row>
    <row r="1818" spans="17:19">
      <c r="Q1818" s="181" t="s">
        <v>4080</v>
      </c>
      <c r="R1818" s="50" t="s">
        <v>44</v>
      </c>
      <c r="S1818" s="50" t="s">
        <v>83</v>
      </c>
    </row>
    <row r="1819" spans="17:19">
      <c r="Q1819" s="181" t="s">
        <v>4081</v>
      </c>
      <c r="R1819" s="50" t="s">
        <v>44</v>
      </c>
      <c r="S1819" s="50" t="s">
        <v>83</v>
      </c>
    </row>
    <row r="1820" spans="17:19">
      <c r="Q1820" s="181" t="s">
        <v>4082</v>
      </c>
      <c r="R1820" s="50" t="s">
        <v>44</v>
      </c>
      <c r="S1820" s="50" t="s">
        <v>83</v>
      </c>
    </row>
    <row r="1821" spans="17:19">
      <c r="Q1821" s="181" t="s">
        <v>4083</v>
      </c>
      <c r="R1821" s="50" t="s">
        <v>44</v>
      </c>
      <c r="S1821" s="50" t="s">
        <v>83</v>
      </c>
    </row>
    <row r="1822" spans="17:19">
      <c r="Q1822" s="181" t="s">
        <v>4084</v>
      </c>
      <c r="R1822" s="50" t="s">
        <v>44</v>
      </c>
      <c r="S1822" s="50" t="s">
        <v>83</v>
      </c>
    </row>
    <row r="1823" spans="17:19">
      <c r="Q1823" s="181" t="s">
        <v>4085</v>
      </c>
      <c r="R1823" s="50" t="s">
        <v>44</v>
      </c>
      <c r="S1823" s="50" t="s">
        <v>83</v>
      </c>
    </row>
    <row r="1824" spans="17:19">
      <c r="Q1824" s="181" t="s">
        <v>4086</v>
      </c>
      <c r="R1824" s="50" t="s">
        <v>44</v>
      </c>
      <c r="S1824" s="50" t="s">
        <v>83</v>
      </c>
    </row>
    <row r="1825" spans="17:19">
      <c r="Q1825" s="181" t="s">
        <v>4087</v>
      </c>
      <c r="R1825" s="50" t="s">
        <v>44</v>
      </c>
      <c r="S1825" s="50" t="s">
        <v>83</v>
      </c>
    </row>
    <row r="1826" spans="17:19">
      <c r="Q1826" s="181" t="s">
        <v>4088</v>
      </c>
      <c r="R1826" s="50" t="s">
        <v>44</v>
      </c>
      <c r="S1826" s="50" t="s">
        <v>83</v>
      </c>
    </row>
    <row r="1827" spans="17:19">
      <c r="Q1827" s="181" t="s">
        <v>4089</v>
      </c>
      <c r="R1827" s="50" t="s">
        <v>44</v>
      </c>
      <c r="S1827" s="50" t="s">
        <v>83</v>
      </c>
    </row>
    <row r="1828" spans="17:19">
      <c r="Q1828" s="181" t="s">
        <v>4090</v>
      </c>
      <c r="R1828" s="50" t="s">
        <v>44</v>
      </c>
      <c r="S1828" s="50" t="s">
        <v>83</v>
      </c>
    </row>
    <row r="1829" spans="17:19">
      <c r="Q1829" s="181" t="s">
        <v>4091</v>
      </c>
      <c r="R1829" s="50" t="s">
        <v>44</v>
      </c>
      <c r="S1829" s="50" t="s">
        <v>83</v>
      </c>
    </row>
    <row r="1830" spans="17:19">
      <c r="Q1830" s="181" t="s">
        <v>4092</v>
      </c>
      <c r="R1830" s="50" t="s">
        <v>44</v>
      </c>
      <c r="S1830" s="50" t="s">
        <v>83</v>
      </c>
    </row>
    <row r="1831" spans="17:19">
      <c r="Q1831" s="181" t="s">
        <v>4093</v>
      </c>
      <c r="R1831" s="50" t="s">
        <v>44</v>
      </c>
      <c r="S1831" s="50" t="s">
        <v>83</v>
      </c>
    </row>
    <row r="1832" spans="17:19">
      <c r="Q1832" s="181" t="s">
        <v>4094</v>
      </c>
      <c r="R1832" s="50" t="s">
        <v>44</v>
      </c>
      <c r="S1832" s="50" t="s">
        <v>83</v>
      </c>
    </row>
    <row r="1833" spans="17:19">
      <c r="Q1833" s="181" t="s">
        <v>4095</v>
      </c>
      <c r="R1833" s="50" t="s">
        <v>44</v>
      </c>
      <c r="S1833" s="50" t="s">
        <v>83</v>
      </c>
    </row>
    <row r="1834" spans="17:19">
      <c r="Q1834" s="181" t="s">
        <v>4096</v>
      </c>
      <c r="R1834" s="50" t="s">
        <v>44</v>
      </c>
      <c r="S1834" s="50" t="s">
        <v>83</v>
      </c>
    </row>
    <row r="1835" spans="17:19">
      <c r="Q1835" s="181" t="s">
        <v>4097</v>
      </c>
      <c r="R1835" s="50" t="s">
        <v>44</v>
      </c>
      <c r="S1835" s="50" t="s">
        <v>83</v>
      </c>
    </row>
    <row r="1836" spans="17:19">
      <c r="Q1836" s="181" t="s">
        <v>4098</v>
      </c>
      <c r="R1836" s="50" t="s">
        <v>44</v>
      </c>
      <c r="S1836" s="50" t="s">
        <v>83</v>
      </c>
    </row>
    <row r="1837" spans="17:19">
      <c r="Q1837" s="181" t="s">
        <v>4099</v>
      </c>
      <c r="R1837" s="50" t="s">
        <v>44</v>
      </c>
      <c r="S1837" s="50" t="s">
        <v>83</v>
      </c>
    </row>
    <row r="1838" spans="17:19">
      <c r="Q1838" s="181" t="s">
        <v>4100</v>
      </c>
      <c r="R1838" s="50" t="s">
        <v>44</v>
      </c>
      <c r="S1838" s="50" t="s">
        <v>83</v>
      </c>
    </row>
    <row r="1839" spans="17:19">
      <c r="Q1839" s="181" t="s">
        <v>4101</v>
      </c>
      <c r="R1839" s="50" t="s">
        <v>44</v>
      </c>
      <c r="S1839" s="50" t="s">
        <v>83</v>
      </c>
    </row>
    <row r="1840" spans="17:19">
      <c r="Q1840" s="181" t="s">
        <v>4102</v>
      </c>
      <c r="R1840" s="50" t="s">
        <v>44</v>
      </c>
      <c r="S1840" s="50" t="s">
        <v>83</v>
      </c>
    </row>
    <row r="1841" spans="17:19">
      <c r="Q1841" s="181" t="s">
        <v>4103</v>
      </c>
      <c r="R1841" s="50" t="s">
        <v>44</v>
      </c>
      <c r="S1841" s="50" t="s">
        <v>83</v>
      </c>
    </row>
    <row r="1842" spans="17:19">
      <c r="Q1842" s="181" t="s">
        <v>4104</v>
      </c>
      <c r="R1842" s="50" t="s">
        <v>44</v>
      </c>
      <c r="S1842" s="50" t="s">
        <v>83</v>
      </c>
    </row>
    <row r="1843" spans="17:19">
      <c r="Q1843" s="181" t="s">
        <v>4105</v>
      </c>
      <c r="R1843" s="50" t="s">
        <v>44</v>
      </c>
      <c r="S1843" s="50" t="s">
        <v>83</v>
      </c>
    </row>
    <row r="1844" spans="17:19">
      <c r="Q1844" s="181" t="s">
        <v>4106</v>
      </c>
      <c r="R1844" s="50" t="s">
        <v>44</v>
      </c>
      <c r="S1844" s="50" t="s">
        <v>83</v>
      </c>
    </row>
    <row r="1845" spans="17:19">
      <c r="Q1845" s="181" t="s">
        <v>4107</v>
      </c>
      <c r="R1845" s="50" t="s">
        <v>44</v>
      </c>
      <c r="S1845" s="50" t="s">
        <v>83</v>
      </c>
    </row>
    <row r="1846" spans="17:19">
      <c r="Q1846" s="181" t="s">
        <v>4108</v>
      </c>
      <c r="R1846" s="50" t="s">
        <v>44</v>
      </c>
      <c r="S1846" s="50" t="s">
        <v>83</v>
      </c>
    </row>
    <row r="1847" spans="17:19">
      <c r="Q1847" s="181" t="s">
        <v>4109</v>
      </c>
      <c r="R1847" s="50" t="s">
        <v>44</v>
      </c>
      <c r="S1847" s="50" t="s">
        <v>83</v>
      </c>
    </row>
    <row r="1848" spans="17:19">
      <c r="Q1848" s="181" t="s">
        <v>4110</v>
      </c>
      <c r="R1848" s="50" t="s">
        <v>44</v>
      </c>
      <c r="S1848" s="50" t="s">
        <v>83</v>
      </c>
    </row>
    <row r="1849" spans="17:19">
      <c r="Q1849" s="181" t="s">
        <v>4111</v>
      </c>
      <c r="R1849" s="50" t="s">
        <v>44</v>
      </c>
      <c r="S1849" s="50" t="s">
        <v>83</v>
      </c>
    </row>
    <row r="1850" spans="17:19">
      <c r="Q1850" s="181" t="s">
        <v>4112</v>
      </c>
      <c r="R1850" s="50" t="s">
        <v>44</v>
      </c>
      <c r="S1850" s="50" t="s">
        <v>83</v>
      </c>
    </row>
    <row r="1851" spans="17:19">
      <c r="Q1851" s="181" t="s">
        <v>4113</v>
      </c>
      <c r="R1851" s="50" t="s">
        <v>44</v>
      </c>
      <c r="S1851" s="50" t="s">
        <v>83</v>
      </c>
    </row>
    <row r="1852" spans="17:19">
      <c r="Q1852" s="181" t="s">
        <v>4114</v>
      </c>
      <c r="R1852" s="50" t="s">
        <v>44</v>
      </c>
      <c r="S1852" s="50" t="s">
        <v>83</v>
      </c>
    </row>
    <row r="1853" spans="17:19">
      <c r="Q1853" s="181" t="s">
        <v>4115</v>
      </c>
      <c r="R1853" s="50" t="s">
        <v>44</v>
      </c>
      <c r="S1853" s="50" t="s">
        <v>83</v>
      </c>
    </row>
    <row r="1854" spans="17:19">
      <c r="Q1854" s="181" t="s">
        <v>4116</v>
      </c>
      <c r="R1854" s="50" t="s">
        <v>44</v>
      </c>
      <c r="S1854" s="50" t="s">
        <v>83</v>
      </c>
    </row>
    <row r="1855" spans="17:19">
      <c r="Q1855" s="181" t="s">
        <v>4117</v>
      </c>
      <c r="R1855" s="50" t="s">
        <v>44</v>
      </c>
      <c r="S1855" s="50" t="s">
        <v>83</v>
      </c>
    </row>
    <row r="1856" spans="17:19">
      <c r="Q1856" s="181" t="s">
        <v>4118</v>
      </c>
      <c r="R1856" s="50" t="s">
        <v>44</v>
      </c>
      <c r="S1856" s="50" t="s">
        <v>83</v>
      </c>
    </row>
    <row r="1857" spans="17:19">
      <c r="Q1857" s="181" t="s">
        <v>4119</v>
      </c>
      <c r="R1857" s="50" t="s">
        <v>44</v>
      </c>
      <c r="S1857" s="50" t="s">
        <v>83</v>
      </c>
    </row>
    <row r="1858" spans="17:19">
      <c r="Q1858" s="181" t="s">
        <v>4120</v>
      </c>
      <c r="R1858" s="50" t="s">
        <v>44</v>
      </c>
      <c r="S1858" s="50" t="s">
        <v>83</v>
      </c>
    </row>
    <row r="1859" spans="17:19">
      <c r="Q1859" s="181" t="s">
        <v>4121</v>
      </c>
      <c r="R1859" s="50" t="s">
        <v>44</v>
      </c>
      <c r="S1859" s="50" t="s">
        <v>83</v>
      </c>
    </row>
    <row r="1860" spans="17:19">
      <c r="Q1860" s="181" t="s">
        <v>4122</v>
      </c>
      <c r="R1860" s="50" t="s">
        <v>44</v>
      </c>
      <c r="S1860" s="50" t="s">
        <v>83</v>
      </c>
    </row>
    <row r="1861" spans="17:19">
      <c r="Q1861" s="181" t="s">
        <v>4123</v>
      </c>
      <c r="R1861" s="50" t="s">
        <v>44</v>
      </c>
      <c r="S1861" s="50" t="s">
        <v>83</v>
      </c>
    </row>
    <row r="1862" spans="17:19">
      <c r="Q1862" s="181" t="s">
        <v>4124</v>
      </c>
      <c r="R1862" s="50" t="s">
        <v>44</v>
      </c>
      <c r="S1862" s="50" t="s">
        <v>83</v>
      </c>
    </row>
    <row r="1863" spans="17:19">
      <c r="Q1863" s="181" t="s">
        <v>4125</v>
      </c>
      <c r="R1863" s="50" t="s">
        <v>44</v>
      </c>
      <c r="S1863" s="50" t="s">
        <v>83</v>
      </c>
    </row>
    <row r="1864" spans="17:19">
      <c r="Q1864" s="181" t="s">
        <v>4126</v>
      </c>
      <c r="R1864" s="50" t="s">
        <v>44</v>
      </c>
      <c r="S1864" s="50" t="s">
        <v>83</v>
      </c>
    </row>
    <row r="1865" spans="17:19">
      <c r="Q1865" s="181" t="s">
        <v>4127</v>
      </c>
      <c r="R1865" s="50" t="s">
        <v>44</v>
      </c>
      <c r="S1865" s="50" t="s">
        <v>83</v>
      </c>
    </row>
    <row r="1866" spans="17:19">
      <c r="Q1866" s="181" t="s">
        <v>4128</v>
      </c>
      <c r="R1866" s="50" t="s">
        <v>44</v>
      </c>
      <c r="S1866" s="50" t="s">
        <v>83</v>
      </c>
    </row>
    <row r="1867" spans="17:19">
      <c r="Q1867" s="181" t="s">
        <v>4129</v>
      </c>
      <c r="R1867" s="50" t="s">
        <v>44</v>
      </c>
      <c r="S1867" s="50" t="s">
        <v>83</v>
      </c>
    </row>
    <row r="1868" spans="17:19">
      <c r="Q1868" s="181" t="s">
        <v>4130</v>
      </c>
      <c r="R1868" s="50" t="s">
        <v>44</v>
      </c>
      <c r="S1868" s="50" t="s">
        <v>83</v>
      </c>
    </row>
    <row r="1869" spans="17:19">
      <c r="Q1869" s="181" t="s">
        <v>4131</v>
      </c>
      <c r="R1869" s="50" t="s">
        <v>44</v>
      </c>
      <c r="S1869" s="50" t="s">
        <v>83</v>
      </c>
    </row>
    <row r="1870" spans="17:19">
      <c r="Q1870" s="181" t="s">
        <v>4132</v>
      </c>
      <c r="R1870" s="50" t="s">
        <v>44</v>
      </c>
      <c r="S1870" s="50" t="s">
        <v>83</v>
      </c>
    </row>
    <row r="1871" spans="17:19">
      <c r="Q1871" s="181" t="s">
        <v>4133</v>
      </c>
      <c r="R1871" s="50" t="s">
        <v>44</v>
      </c>
      <c r="S1871" s="50" t="s">
        <v>83</v>
      </c>
    </row>
    <row r="1872" spans="17:19">
      <c r="Q1872" s="181" t="s">
        <v>4134</v>
      </c>
      <c r="R1872" s="50" t="s">
        <v>44</v>
      </c>
      <c r="S1872" s="50" t="s">
        <v>83</v>
      </c>
    </row>
    <row r="1873" spans="17:19">
      <c r="Q1873" s="181" t="s">
        <v>4135</v>
      </c>
      <c r="R1873" s="50" t="s">
        <v>44</v>
      </c>
      <c r="S1873" s="50" t="s">
        <v>83</v>
      </c>
    </row>
    <row r="1874" spans="17:19">
      <c r="Q1874" s="181" t="s">
        <v>4136</v>
      </c>
      <c r="R1874" s="50" t="s">
        <v>44</v>
      </c>
      <c r="S1874" s="50" t="s">
        <v>83</v>
      </c>
    </row>
    <row r="1875" spans="17:19">
      <c r="Q1875" s="181" t="s">
        <v>4137</v>
      </c>
      <c r="R1875" s="50" t="s">
        <v>44</v>
      </c>
      <c r="S1875" s="50" t="s">
        <v>83</v>
      </c>
    </row>
    <row r="1876" spans="17:19">
      <c r="Q1876" s="181" t="s">
        <v>4138</v>
      </c>
      <c r="R1876" s="50" t="s">
        <v>44</v>
      </c>
      <c r="S1876" s="50" t="s">
        <v>83</v>
      </c>
    </row>
    <row r="1877" spans="17:19">
      <c r="Q1877" s="181" t="s">
        <v>4139</v>
      </c>
      <c r="R1877" s="50" t="s">
        <v>44</v>
      </c>
      <c r="S1877" s="50" t="s">
        <v>83</v>
      </c>
    </row>
    <row r="1878" spans="17:19">
      <c r="Q1878" s="181" t="s">
        <v>4140</v>
      </c>
      <c r="R1878" s="50" t="s">
        <v>44</v>
      </c>
      <c r="S1878" s="50" t="s">
        <v>83</v>
      </c>
    </row>
    <row r="1879" spans="17:19">
      <c r="Q1879" s="181" t="s">
        <v>4141</v>
      </c>
      <c r="R1879" s="50" t="s">
        <v>44</v>
      </c>
      <c r="S1879" s="50" t="s">
        <v>83</v>
      </c>
    </row>
    <row r="1880" spans="17:19">
      <c r="Q1880" s="181" t="s">
        <v>4142</v>
      </c>
      <c r="R1880" s="50" t="s">
        <v>44</v>
      </c>
      <c r="S1880" s="50" t="s">
        <v>83</v>
      </c>
    </row>
    <row r="1881" spans="17:19">
      <c r="Q1881" s="181" t="s">
        <v>4143</v>
      </c>
      <c r="R1881" s="50" t="s">
        <v>44</v>
      </c>
      <c r="S1881" s="50" t="s">
        <v>83</v>
      </c>
    </row>
    <row r="1882" spans="17:19">
      <c r="Q1882" s="181" t="s">
        <v>4144</v>
      </c>
      <c r="R1882" s="50" t="s">
        <v>44</v>
      </c>
      <c r="S1882" s="50" t="s">
        <v>83</v>
      </c>
    </row>
    <row r="1883" spans="17:19">
      <c r="Q1883" s="181" t="s">
        <v>4145</v>
      </c>
      <c r="R1883" s="50" t="s">
        <v>44</v>
      </c>
      <c r="S1883" s="50" t="s">
        <v>83</v>
      </c>
    </row>
    <row r="1884" spans="17:19">
      <c r="Q1884" s="181" t="s">
        <v>4146</v>
      </c>
      <c r="R1884" s="50" t="s">
        <v>44</v>
      </c>
      <c r="S1884" s="50" t="s">
        <v>83</v>
      </c>
    </row>
    <row r="1885" spans="17:19">
      <c r="Q1885" s="181" t="s">
        <v>4147</v>
      </c>
      <c r="R1885" s="50" t="s">
        <v>44</v>
      </c>
      <c r="S1885" s="50" t="s">
        <v>83</v>
      </c>
    </row>
    <row r="1886" spans="17:19">
      <c r="Q1886" s="181" t="s">
        <v>4148</v>
      </c>
      <c r="R1886" s="50" t="s">
        <v>44</v>
      </c>
      <c r="S1886" s="50" t="s">
        <v>83</v>
      </c>
    </row>
    <row r="1887" spans="17:19">
      <c r="Q1887" s="181" t="s">
        <v>4149</v>
      </c>
      <c r="R1887" s="50" t="s">
        <v>44</v>
      </c>
      <c r="S1887" s="50" t="s">
        <v>83</v>
      </c>
    </row>
    <row r="1888" spans="17:19">
      <c r="Q1888" s="181" t="s">
        <v>4150</v>
      </c>
      <c r="R1888" s="50" t="s">
        <v>44</v>
      </c>
      <c r="S1888" s="50" t="s">
        <v>83</v>
      </c>
    </row>
    <row r="1889" spans="17:19">
      <c r="Q1889" s="181" t="s">
        <v>4151</v>
      </c>
      <c r="R1889" s="50" t="s">
        <v>44</v>
      </c>
      <c r="S1889" s="50" t="s">
        <v>83</v>
      </c>
    </row>
    <row r="1890" spans="17:19">
      <c r="Q1890" s="181" t="s">
        <v>4152</v>
      </c>
      <c r="R1890" s="50" t="s">
        <v>44</v>
      </c>
      <c r="S1890" s="50" t="s">
        <v>83</v>
      </c>
    </row>
    <row r="1891" spans="17:19">
      <c r="Q1891" s="181" t="s">
        <v>4153</v>
      </c>
      <c r="R1891" s="50" t="s">
        <v>44</v>
      </c>
      <c r="S1891" s="50" t="s">
        <v>83</v>
      </c>
    </row>
    <row r="1892" spans="17:19">
      <c r="Q1892" s="181" t="s">
        <v>4154</v>
      </c>
      <c r="R1892" s="50" t="s">
        <v>44</v>
      </c>
      <c r="S1892" s="50" t="s">
        <v>83</v>
      </c>
    </row>
    <row r="1893" spans="17:19">
      <c r="Q1893" s="181" t="s">
        <v>4155</v>
      </c>
      <c r="R1893" s="50" t="s">
        <v>44</v>
      </c>
      <c r="S1893" s="50" t="s">
        <v>83</v>
      </c>
    </row>
    <row r="1894" spans="17:19">
      <c r="Q1894" s="181" t="s">
        <v>4156</v>
      </c>
      <c r="R1894" s="50" t="s">
        <v>44</v>
      </c>
      <c r="S1894" s="50" t="s">
        <v>83</v>
      </c>
    </row>
    <row r="1895" spans="17:19">
      <c r="Q1895" s="181" t="s">
        <v>4157</v>
      </c>
      <c r="R1895" s="50" t="s">
        <v>44</v>
      </c>
      <c r="S1895" s="50" t="s">
        <v>83</v>
      </c>
    </row>
    <row r="1896" spans="17:19">
      <c r="Q1896" s="181" t="s">
        <v>4158</v>
      </c>
      <c r="R1896" s="50" t="s">
        <v>44</v>
      </c>
      <c r="S1896" s="50" t="s">
        <v>83</v>
      </c>
    </row>
    <row r="1897" spans="17:19">
      <c r="Q1897" s="181" t="s">
        <v>4159</v>
      </c>
      <c r="R1897" s="50" t="s">
        <v>44</v>
      </c>
      <c r="S1897" s="50" t="s">
        <v>83</v>
      </c>
    </row>
    <row r="1898" spans="17:19">
      <c r="Q1898" s="181" t="s">
        <v>4160</v>
      </c>
      <c r="R1898" s="50" t="s">
        <v>44</v>
      </c>
      <c r="S1898" s="50" t="s">
        <v>83</v>
      </c>
    </row>
    <row r="1899" spans="17:19">
      <c r="Q1899" s="181" t="s">
        <v>4161</v>
      </c>
      <c r="R1899" s="50" t="s">
        <v>44</v>
      </c>
      <c r="S1899" s="50" t="s">
        <v>83</v>
      </c>
    </row>
    <row r="1900" spans="17:19">
      <c r="Q1900" s="181" t="s">
        <v>4162</v>
      </c>
      <c r="R1900" s="50" t="s">
        <v>44</v>
      </c>
      <c r="S1900" s="50" t="s">
        <v>83</v>
      </c>
    </row>
    <row r="1901" spans="17:19">
      <c r="Q1901" s="181" t="s">
        <v>4163</v>
      </c>
      <c r="R1901" s="50" t="s">
        <v>44</v>
      </c>
      <c r="S1901" s="50" t="s">
        <v>83</v>
      </c>
    </row>
    <row r="1902" spans="17:19">
      <c r="Q1902" s="181" t="s">
        <v>4164</v>
      </c>
      <c r="R1902" s="50" t="s">
        <v>44</v>
      </c>
      <c r="S1902" s="50" t="s">
        <v>83</v>
      </c>
    </row>
    <row r="1903" spans="17:19">
      <c r="Q1903" s="181" t="s">
        <v>4165</v>
      </c>
      <c r="R1903" s="50" t="s">
        <v>44</v>
      </c>
      <c r="S1903" s="50" t="s">
        <v>83</v>
      </c>
    </row>
    <row r="1904" spans="17:19">
      <c r="Q1904" s="181" t="s">
        <v>4166</v>
      </c>
      <c r="R1904" s="50" t="s">
        <v>44</v>
      </c>
      <c r="S1904" s="50" t="s">
        <v>83</v>
      </c>
    </row>
    <row r="1905" spans="17:19">
      <c r="Q1905" s="181" t="s">
        <v>4167</v>
      </c>
      <c r="R1905" s="50" t="s">
        <v>44</v>
      </c>
      <c r="S1905" s="50" t="s">
        <v>83</v>
      </c>
    </row>
    <row r="1906" spans="17:19">
      <c r="Q1906" s="181" t="s">
        <v>4168</v>
      </c>
      <c r="R1906" s="50" t="s">
        <v>44</v>
      </c>
      <c r="S1906" s="50" t="s">
        <v>83</v>
      </c>
    </row>
    <row r="1907" spans="17:19">
      <c r="Q1907" s="181" t="s">
        <v>4169</v>
      </c>
      <c r="R1907" s="50" t="s">
        <v>44</v>
      </c>
      <c r="S1907" s="50" t="s">
        <v>83</v>
      </c>
    </row>
    <row r="1908" spans="17:19">
      <c r="Q1908" s="181" t="s">
        <v>4170</v>
      </c>
      <c r="R1908" s="50" t="s">
        <v>44</v>
      </c>
      <c r="S1908" s="50" t="s">
        <v>83</v>
      </c>
    </row>
    <row r="1909" spans="17:19">
      <c r="Q1909" s="181" t="s">
        <v>4171</v>
      </c>
      <c r="R1909" s="50" t="s">
        <v>44</v>
      </c>
      <c r="S1909" s="50" t="s">
        <v>83</v>
      </c>
    </row>
    <row r="1910" spans="17:19">
      <c r="Q1910" s="181" t="s">
        <v>4172</v>
      </c>
      <c r="R1910" s="50" t="s">
        <v>44</v>
      </c>
      <c r="S1910" s="50" t="s">
        <v>83</v>
      </c>
    </row>
    <row r="1911" spans="17:19">
      <c r="Q1911" s="181" t="s">
        <v>4173</v>
      </c>
      <c r="R1911" s="50" t="s">
        <v>44</v>
      </c>
      <c r="S1911" s="50" t="s">
        <v>83</v>
      </c>
    </row>
    <row r="1912" spans="17:19">
      <c r="Q1912" s="181" t="s">
        <v>4174</v>
      </c>
      <c r="R1912" s="50" t="s">
        <v>44</v>
      </c>
      <c r="S1912" s="50" t="s">
        <v>83</v>
      </c>
    </row>
    <row r="1913" spans="17:19">
      <c r="Q1913" s="181" t="s">
        <v>4175</v>
      </c>
      <c r="R1913" s="50" t="s">
        <v>44</v>
      </c>
      <c r="S1913" s="50" t="s">
        <v>83</v>
      </c>
    </row>
    <row r="1914" spans="17:19">
      <c r="Q1914" s="181" t="s">
        <v>4176</v>
      </c>
      <c r="R1914" s="50" t="s">
        <v>44</v>
      </c>
      <c r="S1914" s="50" t="s">
        <v>83</v>
      </c>
    </row>
    <row r="1915" spans="17:19">
      <c r="Q1915" s="181" t="s">
        <v>4177</v>
      </c>
      <c r="R1915" s="50" t="s">
        <v>44</v>
      </c>
      <c r="S1915" s="50" t="s">
        <v>83</v>
      </c>
    </row>
    <row r="1916" spans="17:19">
      <c r="Q1916" s="181" t="s">
        <v>4178</v>
      </c>
      <c r="R1916" s="50" t="s">
        <v>44</v>
      </c>
      <c r="S1916" s="50" t="s">
        <v>83</v>
      </c>
    </row>
    <row r="1917" spans="17:19">
      <c r="Q1917" s="181" t="s">
        <v>4179</v>
      </c>
      <c r="R1917" s="50" t="s">
        <v>44</v>
      </c>
      <c r="S1917" s="50" t="s">
        <v>83</v>
      </c>
    </row>
    <row r="1918" spans="17:19">
      <c r="Q1918" s="181" t="s">
        <v>4180</v>
      </c>
      <c r="R1918" s="50" t="s">
        <v>44</v>
      </c>
      <c r="S1918" s="50" t="s">
        <v>83</v>
      </c>
    </row>
    <row r="1919" spans="17:19">
      <c r="Q1919" s="181" t="s">
        <v>4181</v>
      </c>
      <c r="R1919" s="50" t="s">
        <v>44</v>
      </c>
      <c r="S1919" s="50" t="s">
        <v>83</v>
      </c>
    </row>
    <row r="1920" spans="17:19">
      <c r="Q1920" s="181" t="s">
        <v>4182</v>
      </c>
      <c r="R1920" s="50" t="s">
        <v>44</v>
      </c>
      <c r="S1920" s="50" t="s">
        <v>83</v>
      </c>
    </row>
    <row r="1921" spans="17:19">
      <c r="Q1921" s="181" t="s">
        <v>4183</v>
      </c>
      <c r="R1921" s="50" t="s">
        <v>44</v>
      </c>
      <c r="S1921" s="50" t="s">
        <v>83</v>
      </c>
    </row>
    <row r="1922" spans="17:19">
      <c r="Q1922" s="181" t="s">
        <v>4184</v>
      </c>
      <c r="R1922" s="50" t="s">
        <v>44</v>
      </c>
      <c r="S1922" s="50" t="s">
        <v>83</v>
      </c>
    </row>
    <row r="1923" spans="17:19">
      <c r="Q1923" s="181" t="s">
        <v>4185</v>
      </c>
      <c r="R1923" s="50" t="s">
        <v>44</v>
      </c>
      <c r="S1923" s="50" t="s">
        <v>83</v>
      </c>
    </row>
    <row r="1924" spans="17:19">
      <c r="Q1924" s="181" t="s">
        <v>4186</v>
      </c>
      <c r="R1924" s="50" t="s">
        <v>44</v>
      </c>
      <c r="S1924" s="50" t="s">
        <v>83</v>
      </c>
    </row>
    <row r="1925" spans="17:19">
      <c r="Q1925" s="181" t="s">
        <v>4187</v>
      </c>
      <c r="R1925" s="50" t="s">
        <v>44</v>
      </c>
      <c r="S1925" s="50" t="s">
        <v>83</v>
      </c>
    </row>
    <row r="1926" spans="17:19">
      <c r="Q1926" s="181" t="s">
        <v>4188</v>
      </c>
      <c r="R1926" s="50" t="s">
        <v>44</v>
      </c>
      <c r="S1926" s="50" t="s">
        <v>83</v>
      </c>
    </row>
    <row r="1927" spans="17:19">
      <c r="Q1927" s="181" t="s">
        <v>4189</v>
      </c>
      <c r="R1927" s="50" t="s">
        <v>44</v>
      </c>
      <c r="S1927" s="50" t="s">
        <v>83</v>
      </c>
    </row>
    <row r="1928" spans="17:19">
      <c r="Q1928" s="181" t="s">
        <v>4190</v>
      </c>
      <c r="R1928" s="50" t="s">
        <v>44</v>
      </c>
      <c r="S1928" s="50" t="s">
        <v>83</v>
      </c>
    </row>
    <row r="1929" spans="17:19">
      <c r="Q1929" s="181" t="s">
        <v>4191</v>
      </c>
      <c r="R1929" s="50" t="s">
        <v>44</v>
      </c>
      <c r="S1929" s="50" t="s">
        <v>83</v>
      </c>
    </row>
    <row r="1930" spans="17:19">
      <c r="Q1930" s="181" t="s">
        <v>4192</v>
      </c>
      <c r="R1930" s="50" t="s">
        <v>44</v>
      </c>
      <c r="S1930" s="50" t="s">
        <v>83</v>
      </c>
    </row>
    <row r="1931" spans="17:19">
      <c r="Q1931" s="181" t="s">
        <v>4193</v>
      </c>
      <c r="R1931" s="50" t="s">
        <v>44</v>
      </c>
      <c r="S1931" s="50" t="s">
        <v>83</v>
      </c>
    </row>
    <row r="1932" spans="17:19">
      <c r="Q1932" s="181" t="s">
        <v>4194</v>
      </c>
      <c r="R1932" s="50" t="s">
        <v>44</v>
      </c>
      <c r="S1932" s="50" t="s">
        <v>83</v>
      </c>
    </row>
    <row r="1933" spans="17:19">
      <c r="Q1933" s="181" t="s">
        <v>4195</v>
      </c>
      <c r="R1933" s="50" t="s">
        <v>44</v>
      </c>
      <c r="S1933" s="50" t="s">
        <v>83</v>
      </c>
    </row>
    <row r="1934" spans="17:19">
      <c r="Q1934" s="181" t="s">
        <v>4196</v>
      </c>
      <c r="R1934" s="50" t="s">
        <v>44</v>
      </c>
      <c r="S1934" s="50" t="s">
        <v>83</v>
      </c>
    </row>
    <row r="1935" spans="17:19">
      <c r="Q1935" s="181" t="s">
        <v>4197</v>
      </c>
      <c r="R1935" s="50" t="s">
        <v>44</v>
      </c>
      <c r="S1935" s="50" t="s">
        <v>83</v>
      </c>
    </row>
    <row r="1936" spans="17:19">
      <c r="Q1936" s="181" t="s">
        <v>4198</v>
      </c>
      <c r="R1936" s="50" t="s">
        <v>44</v>
      </c>
      <c r="S1936" s="50" t="s">
        <v>83</v>
      </c>
    </row>
    <row r="1937" spans="17:19">
      <c r="Q1937" s="181" t="s">
        <v>4199</v>
      </c>
      <c r="R1937" s="50" t="s">
        <v>44</v>
      </c>
      <c r="S1937" s="50" t="s">
        <v>83</v>
      </c>
    </row>
    <row r="1938" spans="17:19">
      <c r="Q1938" s="181" t="s">
        <v>4200</v>
      </c>
      <c r="R1938" s="50" t="s">
        <v>44</v>
      </c>
      <c r="S1938" s="50" t="s">
        <v>83</v>
      </c>
    </row>
    <row r="1939" spans="17:19">
      <c r="Q1939" s="181" t="s">
        <v>4201</v>
      </c>
      <c r="R1939" s="50" t="s">
        <v>44</v>
      </c>
      <c r="S1939" s="50" t="s">
        <v>83</v>
      </c>
    </row>
    <row r="1940" spans="17:19">
      <c r="Q1940" s="181" t="s">
        <v>4202</v>
      </c>
      <c r="R1940" s="50" t="s">
        <v>44</v>
      </c>
      <c r="S1940" s="50" t="s">
        <v>83</v>
      </c>
    </row>
    <row r="1941" spans="17:19">
      <c r="Q1941" s="181" t="s">
        <v>4203</v>
      </c>
      <c r="R1941" s="50" t="s">
        <v>44</v>
      </c>
      <c r="S1941" s="50" t="s">
        <v>83</v>
      </c>
    </row>
    <row r="1942" spans="17:19">
      <c r="Q1942" s="181" t="s">
        <v>4204</v>
      </c>
      <c r="R1942" s="50" t="s">
        <v>44</v>
      </c>
      <c r="S1942" s="50" t="s">
        <v>83</v>
      </c>
    </row>
    <row r="1943" spans="17:19">
      <c r="Q1943" s="181" t="s">
        <v>4205</v>
      </c>
      <c r="R1943" s="50" t="s">
        <v>44</v>
      </c>
      <c r="S1943" s="50" t="s">
        <v>83</v>
      </c>
    </row>
    <row r="1944" spans="17:19">
      <c r="Q1944" s="181" t="s">
        <v>4206</v>
      </c>
      <c r="R1944" s="50" t="s">
        <v>44</v>
      </c>
      <c r="S1944" s="50" t="s">
        <v>83</v>
      </c>
    </row>
    <row r="1945" spans="17:19">
      <c r="Q1945" s="181" t="s">
        <v>4207</v>
      </c>
      <c r="R1945" s="50" t="s">
        <v>44</v>
      </c>
      <c r="S1945" s="50" t="s">
        <v>83</v>
      </c>
    </row>
    <row r="1946" spans="17:19">
      <c r="Q1946" s="181" t="s">
        <v>4208</v>
      </c>
      <c r="R1946" s="50" t="s">
        <v>44</v>
      </c>
      <c r="S1946" s="50" t="s">
        <v>83</v>
      </c>
    </row>
    <row r="1947" spans="17:19">
      <c r="Q1947" s="181" t="s">
        <v>4209</v>
      </c>
      <c r="R1947" s="50" t="s">
        <v>44</v>
      </c>
      <c r="S1947" s="50" t="s">
        <v>83</v>
      </c>
    </row>
    <row r="1948" spans="17:19">
      <c r="Q1948" s="181" t="s">
        <v>4210</v>
      </c>
      <c r="R1948" s="50" t="s">
        <v>44</v>
      </c>
      <c r="S1948" s="50" t="s">
        <v>83</v>
      </c>
    </row>
    <row r="1949" spans="17:19">
      <c r="Q1949" s="181" t="s">
        <v>4211</v>
      </c>
      <c r="R1949" s="50" t="s">
        <v>44</v>
      </c>
      <c r="S1949" s="50" t="s">
        <v>83</v>
      </c>
    </row>
    <row r="1950" spans="17:19">
      <c r="Q1950" s="181" t="s">
        <v>4212</v>
      </c>
      <c r="R1950" s="50" t="s">
        <v>44</v>
      </c>
      <c r="S1950" s="50" t="s">
        <v>83</v>
      </c>
    </row>
    <row r="1951" spans="17:19">
      <c r="Q1951" s="181" t="s">
        <v>4213</v>
      </c>
      <c r="R1951" s="50" t="s">
        <v>44</v>
      </c>
      <c r="S1951" s="50" t="s">
        <v>83</v>
      </c>
    </row>
    <row r="1952" spans="17:19">
      <c r="Q1952" s="181" t="s">
        <v>4214</v>
      </c>
      <c r="R1952" s="50" t="s">
        <v>44</v>
      </c>
      <c r="S1952" s="50" t="s">
        <v>83</v>
      </c>
    </row>
    <row r="1953" spans="17:19">
      <c r="Q1953" s="181" t="s">
        <v>4215</v>
      </c>
      <c r="R1953" s="50" t="s">
        <v>44</v>
      </c>
      <c r="S1953" s="50" t="s">
        <v>83</v>
      </c>
    </row>
    <row r="1954" spans="17:19">
      <c r="Q1954" s="181" t="s">
        <v>4216</v>
      </c>
      <c r="R1954" s="50" t="s">
        <v>44</v>
      </c>
      <c r="S1954" s="50" t="s">
        <v>83</v>
      </c>
    </row>
    <row r="1955" spans="17:19">
      <c r="Q1955" s="181" t="s">
        <v>4217</v>
      </c>
      <c r="R1955" s="50" t="s">
        <v>44</v>
      </c>
      <c r="S1955" s="50" t="s">
        <v>83</v>
      </c>
    </row>
    <row r="1956" spans="17:19">
      <c r="Q1956" s="181" t="s">
        <v>4218</v>
      </c>
      <c r="R1956" s="50" t="s">
        <v>44</v>
      </c>
      <c r="S1956" s="50" t="s">
        <v>83</v>
      </c>
    </row>
    <row r="1957" spans="17:19">
      <c r="Q1957" s="181" t="s">
        <v>4219</v>
      </c>
      <c r="R1957" s="50" t="s">
        <v>44</v>
      </c>
      <c r="S1957" s="50" t="s">
        <v>83</v>
      </c>
    </row>
    <row r="1958" spans="17:19">
      <c r="Q1958" s="181" t="s">
        <v>4220</v>
      </c>
      <c r="R1958" s="50" t="s">
        <v>44</v>
      </c>
      <c r="S1958" s="50" t="s">
        <v>83</v>
      </c>
    </row>
    <row r="1959" spans="17:19">
      <c r="Q1959" s="181" t="s">
        <v>4221</v>
      </c>
      <c r="R1959" s="50" t="s">
        <v>44</v>
      </c>
      <c r="S1959" s="50" t="s">
        <v>83</v>
      </c>
    </row>
    <row r="1960" spans="17:19">
      <c r="Q1960" s="181" t="s">
        <v>4222</v>
      </c>
      <c r="R1960" s="50" t="s">
        <v>44</v>
      </c>
      <c r="S1960" s="50" t="s">
        <v>83</v>
      </c>
    </row>
    <row r="1961" spans="17:19">
      <c r="Q1961" s="181" t="s">
        <v>4223</v>
      </c>
      <c r="R1961" s="50" t="s">
        <v>44</v>
      </c>
      <c r="S1961" s="50" t="s">
        <v>83</v>
      </c>
    </row>
    <row r="1962" spans="17:19">
      <c r="Q1962" s="181" t="s">
        <v>4224</v>
      </c>
      <c r="R1962" s="50" t="s">
        <v>44</v>
      </c>
      <c r="S1962" s="50" t="s">
        <v>83</v>
      </c>
    </row>
    <row r="1963" spans="17:19">
      <c r="Q1963" s="181" t="s">
        <v>4225</v>
      </c>
      <c r="R1963" s="50" t="s">
        <v>44</v>
      </c>
      <c r="S1963" s="50" t="s">
        <v>83</v>
      </c>
    </row>
    <row r="1964" spans="17:19">
      <c r="Q1964" s="181" t="s">
        <v>4226</v>
      </c>
      <c r="R1964" s="50" t="s">
        <v>44</v>
      </c>
      <c r="S1964" s="50" t="s">
        <v>83</v>
      </c>
    </row>
    <row r="1965" spans="17:19">
      <c r="Q1965" s="181" t="s">
        <v>4227</v>
      </c>
      <c r="R1965" s="50" t="s">
        <v>44</v>
      </c>
      <c r="S1965" s="50" t="s">
        <v>83</v>
      </c>
    </row>
    <row r="1966" spans="17:19">
      <c r="Q1966" s="181" t="s">
        <v>4228</v>
      </c>
      <c r="R1966" s="50" t="s">
        <v>44</v>
      </c>
      <c r="S1966" s="50" t="s">
        <v>83</v>
      </c>
    </row>
    <row r="1967" spans="17:19">
      <c r="Q1967" s="181" t="s">
        <v>4229</v>
      </c>
      <c r="R1967" s="50" t="s">
        <v>44</v>
      </c>
      <c r="S1967" s="50" t="s">
        <v>83</v>
      </c>
    </row>
    <row r="1968" spans="17:19">
      <c r="Q1968" s="181" t="s">
        <v>4230</v>
      </c>
      <c r="R1968" s="50" t="s">
        <v>44</v>
      </c>
      <c r="S1968" s="50" t="s">
        <v>83</v>
      </c>
    </row>
    <row r="1969" spans="17:19">
      <c r="Q1969" s="181" t="s">
        <v>4231</v>
      </c>
      <c r="R1969" s="50" t="s">
        <v>44</v>
      </c>
      <c r="S1969" s="50" t="s">
        <v>83</v>
      </c>
    </row>
    <row r="1970" spans="17:19">
      <c r="Q1970" s="181" t="s">
        <v>4232</v>
      </c>
      <c r="R1970" s="50" t="s">
        <v>44</v>
      </c>
      <c r="S1970" s="50" t="s">
        <v>83</v>
      </c>
    </row>
    <row r="1971" spans="17:19">
      <c r="Q1971" s="181" t="s">
        <v>4233</v>
      </c>
      <c r="R1971" s="50" t="s">
        <v>44</v>
      </c>
      <c r="S1971" s="50" t="s">
        <v>83</v>
      </c>
    </row>
    <row r="1972" spans="17:19">
      <c r="Q1972" s="181" t="s">
        <v>4234</v>
      </c>
      <c r="R1972" s="50" t="s">
        <v>44</v>
      </c>
      <c r="S1972" s="50" t="s">
        <v>83</v>
      </c>
    </row>
    <row r="1973" spans="17:19">
      <c r="Q1973" s="181" t="s">
        <v>4235</v>
      </c>
      <c r="R1973" s="50" t="s">
        <v>44</v>
      </c>
      <c r="S1973" s="50" t="s">
        <v>83</v>
      </c>
    </row>
    <row r="1974" spans="17:19">
      <c r="Q1974" s="181" t="s">
        <v>4236</v>
      </c>
      <c r="R1974" s="50" t="s">
        <v>44</v>
      </c>
      <c r="S1974" s="50" t="s">
        <v>83</v>
      </c>
    </row>
    <row r="1975" spans="17:19">
      <c r="Q1975" s="181" t="s">
        <v>4237</v>
      </c>
      <c r="R1975" s="50" t="s">
        <v>44</v>
      </c>
      <c r="S1975" s="50" t="s">
        <v>83</v>
      </c>
    </row>
    <row r="1976" spans="17:19">
      <c r="Q1976" s="181" t="s">
        <v>4238</v>
      </c>
      <c r="R1976" s="50" t="s">
        <v>44</v>
      </c>
      <c r="S1976" s="50" t="s">
        <v>83</v>
      </c>
    </row>
    <row r="1977" spans="17:19">
      <c r="Q1977" s="181" t="s">
        <v>4239</v>
      </c>
      <c r="R1977" s="50" t="s">
        <v>44</v>
      </c>
      <c r="S1977" s="50" t="s">
        <v>83</v>
      </c>
    </row>
    <row r="1978" spans="17:19">
      <c r="Q1978" s="181" t="s">
        <v>4240</v>
      </c>
      <c r="R1978" s="50" t="s">
        <v>44</v>
      </c>
      <c r="S1978" s="50" t="s">
        <v>83</v>
      </c>
    </row>
    <row r="1979" spans="17:19">
      <c r="Q1979" s="181" t="s">
        <v>4241</v>
      </c>
      <c r="R1979" s="50" t="s">
        <v>44</v>
      </c>
      <c r="S1979" s="50" t="s">
        <v>83</v>
      </c>
    </row>
    <row r="1980" spans="17:19">
      <c r="Q1980" s="181" t="s">
        <v>4242</v>
      </c>
      <c r="R1980" s="50" t="s">
        <v>44</v>
      </c>
      <c r="S1980" s="50" t="s">
        <v>83</v>
      </c>
    </row>
    <row r="1981" spans="17:19">
      <c r="Q1981" s="181" t="s">
        <v>4243</v>
      </c>
      <c r="R1981" s="50" t="s">
        <v>44</v>
      </c>
      <c r="S1981" s="50" t="s">
        <v>83</v>
      </c>
    </row>
    <row r="1982" spans="17:19">
      <c r="Q1982" s="181" t="s">
        <v>4244</v>
      </c>
      <c r="R1982" s="50" t="s">
        <v>44</v>
      </c>
      <c r="S1982" s="50" t="s">
        <v>83</v>
      </c>
    </row>
    <row r="1983" spans="17:19">
      <c r="Q1983" s="181" t="s">
        <v>4245</v>
      </c>
      <c r="R1983" s="50" t="s">
        <v>44</v>
      </c>
      <c r="S1983" s="50" t="s">
        <v>83</v>
      </c>
    </row>
    <row r="1984" spans="17:19">
      <c r="Q1984" s="181" t="s">
        <v>4246</v>
      </c>
      <c r="R1984" s="50" t="s">
        <v>44</v>
      </c>
      <c r="S1984" s="50" t="s">
        <v>83</v>
      </c>
    </row>
    <row r="1985" spans="17:19">
      <c r="Q1985" s="181" t="s">
        <v>4247</v>
      </c>
      <c r="R1985" s="50" t="s">
        <v>44</v>
      </c>
      <c r="S1985" s="50" t="s">
        <v>83</v>
      </c>
    </row>
    <row r="1986" spans="17:19">
      <c r="Q1986" s="181" t="s">
        <v>4248</v>
      </c>
      <c r="R1986" s="50" t="s">
        <v>44</v>
      </c>
      <c r="S1986" s="50" t="s">
        <v>83</v>
      </c>
    </row>
    <row r="1987" spans="17:19">
      <c r="Q1987" s="181" t="s">
        <v>4249</v>
      </c>
      <c r="R1987" s="50" t="s">
        <v>44</v>
      </c>
      <c r="S1987" s="50" t="s">
        <v>83</v>
      </c>
    </row>
    <row r="1988" spans="17:19">
      <c r="Q1988" s="181" t="s">
        <v>4250</v>
      </c>
      <c r="R1988" s="50" t="s">
        <v>44</v>
      </c>
      <c r="S1988" s="50" t="s">
        <v>83</v>
      </c>
    </row>
    <row r="1989" spans="17:19">
      <c r="Q1989" s="181" t="s">
        <v>4251</v>
      </c>
      <c r="R1989" s="50" t="s">
        <v>44</v>
      </c>
      <c r="S1989" s="50" t="s">
        <v>83</v>
      </c>
    </row>
    <row r="1990" spans="17:19">
      <c r="Q1990" s="181" t="s">
        <v>4252</v>
      </c>
      <c r="R1990" s="50" t="s">
        <v>44</v>
      </c>
      <c r="S1990" s="50" t="s">
        <v>83</v>
      </c>
    </row>
    <row r="1991" spans="17:19">
      <c r="Q1991" s="181" t="s">
        <v>4253</v>
      </c>
      <c r="R1991" s="50" t="s">
        <v>44</v>
      </c>
      <c r="S1991" s="50" t="s">
        <v>83</v>
      </c>
    </row>
    <row r="1992" spans="17:19">
      <c r="Q1992" s="181" t="s">
        <v>4254</v>
      </c>
      <c r="R1992" s="50" t="s">
        <v>44</v>
      </c>
      <c r="S1992" s="50" t="s">
        <v>83</v>
      </c>
    </row>
    <row r="1993" spans="17:19">
      <c r="Q1993" s="181" t="s">
        <v>4255</v>
      </c>
      <c r="R1993" s="50" t="s">
        <v>44</v>
      </c>
      <c r="S1993" s="50" t="s">
        <v>83</v>
      </c>
    </row>
    <row r="1994" spans="17:19">
      <c r="Q1994" s="181" t="s">
        <v>4256</v>
      </c>
      <c r="R1994" s="50" t="s">
        <v>44</v>
      </c>
      <c r="S1994" s="50" t="s">
        <v>83</v>
      </c>
    </row>
    <row r="1995" spans="17:19">
      <c r="Q1995" s="181" t="s">
        <v>4257</v>
      </c>
      <c r="R1995" s="50" t="s">
        <v>44</v>
      </c>
      <c r="S1995" s="50" t="s">
        <v>83</v>
      </c>
    </row>
    <row r="1996" spans="17:19">
      <c r="Q1996" s="181" t="s">
        <v>4258</v>
      </c>
      <c r="R1996" s="50" t="s">
        <v>44</v>
      </c>
      <c r="S1996" s="50" t="s">
        <v>83</v>
      </c>
    </row>
    <row r="1997" spans="17:19">
      <c r="Q1997" s="181" t="s">
        <v>4259</v>
      </c>
      <c r="R1997" s="50" t="s">
        <v>44</v>
      </c>
      <c r="S1997" s="50" t="s">
        <v>83</v>
      </c>
    </row>
    <row r="1998" spans="17:19">
      <c r="Q1998" s="181" t="s">
        <v>4260</v>
      </c>
      <c r="R1998" s="50" t="s">
        <v>44</v>
      </c>
      <c r="S1998" s="50" t="s">
        <v>83</v>
      </c>
    </row>
    <row r="1999" spans="17:19">
      <c r="Q1999" s="181" t="s">
        <v>4261</v>
      </c>
      <c r="R1999" s="50" t="s">
        <v>44</v>
      </c>
      <c r="S1999" s="50" t="s">
        <v>83</v>
      </c>
    </row>
    <row r="2000" spans="17:19">
      <c r="Q2000" s="181" t="s">
        <v>4262</v>
      </c>
      <c r="R2000" s="50" t="s">
        <v>44</v>
      </c>
      <c r="S2000" s="50" t="s">
        <v>83</v>
      </c>
    </row>
    <row r="2001" spans="17:19">
      <c r="Q2001" s="181" t="s">
        <v>4263</v>
      </c>
      <c r="R2001" s="50" t="s">
        <v>44</v>
      </c>
      <c r="S2001" s="50" t="s">
        <v>83</v>
      </c>
    </row>
    <row r="2002" spans="17:19">
      <c r="Q2002" s="181" t="s">
        <v>4264</v>
      </c>
      <c r="R2002" s="50" t="s">
        <v>44</v>
      </c>
      <c r="S2002" s="50" t="s">
        <v>83</v>
      </c>
    </row>
    <row r="2003" spans="17:19">
      <c r="Q2003" s="181" t="s">
        <v>4265</v>
      </c>
      <c r="R2003" s="50" t="s">
        <v>44</v>
      </c>
      <c r="S2003" s="50" t="s">
        <v>83</v>
      </c>
    </row>
    <row r="2004" spans="17:19">
      <c r="Q2004" s="181" t="s">
        <v>4266</v>
      </c>
      <c r="R2004" s="50" t="s">
        <v>44</v>
      </c>
      <c r="S2004" s="50" t="s">
        <v>83</v>
      </c>
    </row>
    <row r="2005" spans="17:19">
      <c r="Q2005" s="181" t="s">
        <v>4267</v>
      </c>
      <c r="R2005" s="50" t="s">
        <v>44</v>
      </c>
      <c r="S2005" s="50" t="s">
        <v>83</v>
      </c>
    </row>
    <row r="2006" spans="17:19">
      <c r="Q2006" s="181" t="s">
        <v>4268</v>
      </c>
      <c r="R2006" s="50" t="s">
        <v>44</v>
      </c>
      <c r="S2006" s="50" t="s">
        <v>83</v>
      </c>
    </row>
    <row r="2007" spans="17:19">
      <c r="Q2007" s="181" t="s">
        <v>4269</v>
      </c>
      <c r="R2007" s="50" t="s">
        <v>44</v>
      </c>
      <c r="S2007" s="50" t="s">
        <v>83</v>
      </c>
    </row>
    <row r="2008" spans="17:19">
      <c r="Q2008" s="181" t="s">
        <v>4270</v>
      </c>
      <c r="R2008" s="50" t="s">
        <v>44</v>
      </c>
      <c r="S2008" s="50" t="s">
        <v>83</v>
      </c>
    </row>
    <row r="2009" spans="17:19">
      <c r="Q2009" s="181" t="s">
        <v>4271</v>
      </c>
      <c r="R2009" s="50" t="s">
        <v>44</v>
      </c>
      <c r="S2009" s="50" t="s">
        <v>83</v>
      </c>
    </row>
    <row r="2010" spans="17:19">
      <c r="Q2010" s="181" t="s">
        <v>4272</v>
      </c>
      <c r="R2010" s="50" t="s">
        <v>44</v>
      </c>
      <c r="S2010" s="50" t="s">
        <v>83</v>
      </c>
    </row>
    <row r="2011" spans="17:19">
      <c r="Q2011" s="181" t="s">
        <v>4273</v>
      </c>
      <c r="R2011" s="50" t="s">
        <v>44</v>
      </c>
      <c r="S2011" s="50" t="s">
        <v>83</v>
      </c>
    </row>
    <row r="2012" spans="17:19">
      <c r="Q2012" s="181" t="s">
        <v>4274</v>
      </c>
      <c r="R2012" s="50" t="s">
        <v>44</v>
      </c>
      <c r="S2012" s="50" t="s">
        <v>83</v>
      </c>
    </row>
    <row r="2013" spans="17:19">
      <c r="Q2013" s="181" t="s">
        <v>4275</v>
      </c>
      <c r="R2013" s="50" t="s">
        <v>44</v>
      </c>
      <c r="S2013" s="50" t="s">
        <v>83</v>
      </c>
    </row>
    <row r="2014" spans="17:19">
      <c r="Q2014" s="181" t="s">
        <v>4276</v>
      </c>
      <c r="R2014" s="50" t="s">
        <v>44</v>
      </c>
      <c r="S2014" s="50" t="s">
        <v>83</v>
      </c>
    </row>
    <row r="2015" spans="17:19">
      <c r="Q2015" s="181" t="s">
        <v>4277</v>
      </c>
      <c r="R2015" s="50" t="s">
        <v>44</v>
      </c>
      <c r="S2015" s="50" t="s">
        <v>83</v>
      </c>
    </row>
    <row r="2016" spans="17:19">
      <c r="Q2016" s="181" t="s">
        <v>4278</v>
      </c>
      <c r="R2016" s="50" t="s">
        <v>44</v>
      </c>
      <c r="S2016" s="50" t="s">
        <v>83</v>
      </c>
    </row>
    <row r="2017" spans="17:19">
      <c r="Q2017" s="181" t="s">
        <v>4279</v>
      </c>
      <c r="R2017" s="50" t="s">
        <v>44</v>
      </c>
      <c r="S2017" s="50" t="s">
        <v>83</v>
      </c>
    </row>
    <row r="2018" spans="17:19">
      <c r="Q2018" s="181" t="s">
        <v>4280</v>
      </c>
      <c r="R2018" s="50" t="s">
        <v>44</v>
      </c>
      <c r="S2018" s="50" t="s">
        <v>83</v>
      </c>
    </row>
    <row r="2019" spans="17:19">
      <c r="Q2019" s="181" t="s">
        <v>4281</v>
      </c>
      <c r="R2019" s="50" t="s">
        <v>44</v>
      </c>
      <c r="S2019" s="50" t="s">
        <v>83</v>
      </c>
    </row>
    <row r="2020" spans="17:19">
      <c r="Q2020" s="181" t="s">
        <v>4282</v>
      </c>
      <c r="R2020" s="50" t="s">
        <v>44</v>
      </c>
      <c r="S2020" s="50" t="s">
        <v>83</v>
      </c>
    </row>
    <row r="2021" spans="17:19">
      <c r="Q2021" s="181" t="s">
        <v>4283</v>
      </c>
      <c r="R2021" s="50" t="s">
        <v>44</v>
      </c>
      <c r="S2021" s="50" t="s">
        <v>83</v>
      </c>
    </row>
    <row r="2022" spans="17:19">
      <c r="Q2022" s="181" t="s">
        <v>4284</v>
      </c>
      <c r="R2022" s="50" t="s">
        <v>44</v>
      </c>
      <c r="S2022" s="50" t="s">
        <v>83</v>
      </c>
    </row>
    <row r="2023" spans="17:19">
      <c r="Q2023" s="181" t="s">
        <v>4285</v>
      </c>
      <c r="R2023" s="50" t="s">
        <v>44</v>
      </c>
      <c r="S2023" s="50" t="s">
        <v>83</v>
      </c>
    </row>
    <row r="2024" spans="17:19">
      <c r="Q2024" s="181" t="s">
        <v>4286</v>
      </c>
      <c r="R2024" s="50" t="s">
        <v>44</v>
      </c>
      <c r="S2024" s="50" t="s">
        <v>83</v>
      </c>
    </row>
    <row r="2025" spans="17:19">
      <c r="Q2025" s="181" t="s">
        <v>4287</v>
      </c>
      <c r="R2025" s="50" t="s">
        <v>44</v>
      </c>
      <c r="S2025" s="50" t="s">
        <v>83</v>
      </c>
    </row>
    <row r="2026" spans="17:19">
      <c r="Q2026" s="181" t="s">
        <v>4288</v>
      </c>
      <c r="R2026" s="50" t="s">
        <v>44</v>
      </c>
      <c r="S2026" s="50" t="s">
        <v>83</v>
      </c>
    </row>
    <row r="2027" spans="17:19">
      <c r="Q2027" s="181" t="s">
        <v>4289</v>
      </c>
      <c r="R2027" s="50" t="s">
        <v>44</v>
      </c>
      <c r="S2027" s="50" t="s">
        <v>83</v>
      </c>
    </row>
    <row r="2028" spans="17:19">
      <c r="Q2028" s="181" t="s">
        <v>4290</v>
      </c>
      <c r="R2028" s="50" t="s">
        <v>44</v>
      </c>
      <c r="S2028" s="50" t="s">
        <v>83</v>
      </c>
    </row>
    <row r="2029" spans="17:19">
      <c r="Q2029" s="181" t="s">
        <v>4291</v>
      </c>
      <c r="R2029" s="50" t="s">
        <v>44</v>
      </c>
      <c r="S2029" s="50" t="s">
        <v>83</v>
      </c>
    </row>
    <row r="2030" spans="17:19">
      <c r="Q2030" s="181" t="s">
        <v>4292</v>
      </c>
      <c r="R2030" s="50" t="s">
        <v>44</v>
      </c>
      <c r="S2030" s="50" t="s">
        <v>83</v>
      </c>
    </row>
    <row r="2031" spans="17:19">
      <c r="Q2031" s="181" t="s">
        <v>4293</v>
      </c>
      <c r="R2031" s="50" t="s">
        <v>44</v>
      </c>
      <c r="S2031" s="50" t="s">
        <v>83</v>
      </c>
    </row>
    <row r="2032" spans="17:19">
      <c r="Q2032" s="181" t="s">
        <v>4294</v>
      </c>
      <c r="R2032" s="50" t="s">
        <v>44</v>
      </c>
      <c r="S2032" s="50" t="s">
        <v>83</v>
      </c>
    </row>
    <row r="2033" spans="17:19">
      <c r="Q2033" s="181" t="s">
        <v>4295</v>
      </c>
      <c r="R2033" s="50" t="s">
        <v>44</v>
      </c>
      <c r="S2033" s="50" t="s">
        <v>83</v>
      </c>
    </row>
    <row r="2034" spans="17:19">
      <c r="Q2034" s="181" t="s">
        <v>4296</v>
      </c>
      <c r="R2034" s="50" t="s">
        <v>44</v>
      </c>
      <c r="S2034" s="50" t="s">
        <v>83</v>
      </c>
    </row>
    <row r="2035" spans="17:19">
      <c r="Q2035" s="181" t="s">
        <v>4297</v>
      </c>
      <c r="R2035" s="50" t="s">
        <v>44</v>
      </c>
      <c r="S2035" s="50" t="s">
        <v>83</v>
      </c>
    </row>
    <row r="2036" spans="17:19">
      <c r="Q2036" s="181" t="s">
        <v>4298</v>
      </c>
      <c r="R2036" s="50" t="s">
        <v>44</v>
      </c>
      <c r="S2036" s="50" t="s">
        <v>83</v>
      </c>
    </row>
    <row r="2037" spans="17:19">
      <c r="Q2037" s="181" t="s">
        <v>4299</v>
      </c>
      <c r="R2037" s="50" t="s">
        <v>44</v>
      </c>
      <c r="S2037" s="50" t="s">
        <v>83</v>
      </c>
    </row>
    <row r="2038" spans="17:19">
      <c r="Q2038" s="181" t="s">
        <v>4300</v>
      </c>
      <c r="R2038" s="50" t="s">
        <v>44</v>
      </c>
      <c r="S2038" s="50" t="s">
        <v>83</v>
      </c>
    </row>
    <row r="2039" spans="17:19">
      <c r="Q2039" s="181" t="s">
        <v>4301</v>
      </c>
      <c r="R2039" s="50" t="s">
        <v>44</v>
      </c>
      <c r="S2039" s="50" t="s">
        <v>83</v>
      </c>
    </row>
    <row r="2040" spans="17:19">
      <c r="Q2040" s="181" t="s">
        <v>4302</v>
      </c>
      <c r="R2040" s="50" t="s">
        <v>44</v>
      </c>
      <c r="S2040" s="50" t="s">
        <v>83</v>
      </c>
    </row>
    <row r="2041" spans="17:19">
      <c r="Q2041" s="181" t="s">
        <v>4303</v>
      </c>
      <c r="R2041" s="50" t="s">
        <v>44</v>
      </c>
      <c r="S2041" s="50" t="s">
        <v>83</v>
      </c>
    </row>
    <row r="2042" spans="17:19">
      <c r="Q2042" s="181" t="s">
        <v>4304</v>
      </c>
      <c r="R2042" s="50" t="s">
        <v>44</v>
      </c>
      <c r="S2042" s="50" t="s">
        <v>83</v>
      </c>
    </row>
    <row r="2043" spans="17:19">
      <c r="Q2043" s="181" t="s">
        <v>4305</v>
      </c>
      <c r="R2043" s="50" t="s">
        <v>44</v>
      </c>
      <c r="S2043" s="50" t="s">
        <v>83</v>
      </c>
    </row>
    <row r="2044" spans="17:19">
      <c r="Q2044" s="181" t="s">
        <v>4306</v>
      </c>
      <c r="R2044" s="50" t="s">
        <v>44</v>
      </c>
      <c r="S2044" s="50" t="s">
        <v>83</v>
      </c>
    </row>
    <row r="2045" spans="17:19">
      <c r="Q2045" s="181" t="s">
        <v>4307</v>
      </c>
      <c r="R2045" s="50" t="s">
        <v>44</v>
      </c>
      <c r="S2045" s="50" t="s">
        <v>83</v>
      </c>
    </row>
    <row r="2046" spans="17:19">
      <c r="Q2046" s="181" t="s">
        <v>4308</v>
      </c>
      <c r="R2046" s="50" t="s">
        <v>44</v>
      </c>
      <c r="S2046" s="50" t="s">
        <v>83</v>
      </c>
    </row>
    <row r="2047" spans="17:19">
      <c r="Q2047" s="181" t="s">
        <v>4309</v>
      </c>
      <c r="R2047" s="50" t="s">
        <v>44</v>
      </c>
      <c r="S2047" s="50" t="s">
        <v>83</v>
      </c>
    </row>
    <row r="2048" spans="17:19">
      <c r="Q2048" s="181" t="s">
        <v>4310</v>
      </c>
      <c r="R2048" s="50" t="s">
        <v>44</v>
      </c>
      <c r="S2048" s="50" t="s">
        <v>83</v>
      </c>
    </row>
    <row r="2049" spans="17:19">
      <c r="Q2049" s="181" t="s">
        <v>4311</v>
      </c>
      <c r="R2049" s="50" t="s">
        <v>44</v>
      </c>
      <c r="S2049" s="50" t="s">
        <v>83</v>
      </c>
    </row>
    <row r="2050" spans="17:19">
      <c r="Q2050" s="181" t="s">
        <v>4312</v>
      </c>
      <c r="R2050" s="50" t="s">
        <v>44</v>
      </c>
      <c r="S2050" s="50" t="s">
        <v>83</v>
      </c>
    </row>
    <row r="2051" spans="17:19">
      <c r="Q2051" s="181" t="s">
        <v>4313</v>
      </c>
      <c r="R2051" s="50" t="s">
        <v>44</v>
      </c>
      <c r="S2051" s="50" t="s">
        <v>83</v>
      </c>
    </row>
    <row r="2052" spans="17:19">
      <c r="Q2052" s="181" t="s">
        <v>4314</v>
      </c>
      <c r="R2052" s="50" t="s">
        <v>44</v>
      </c>
      <c r="S2052" s="50" t="s">
        <v>83</v>
      </c>
    </row>
    <row r="2053" spans="17:19">
      <c r="Q2053" s="181" t="s">
        <v>4315</v>
      </c>
      <c r="R2053" s="50" t="s">
        <v>44</v>
      </c>
      <c r="S2053" s="50" t="s">
        <v>83</v>
      </c>
    </row>
    <row r="2054" spans="17:19">
      <c r="Q2054" s="181" t="s">
        <v>4316</v>
      </c>
      <c r="R2054" s="50" t="s">
        <v>44</v>
      </c>
      <c r="S2054" s="50" t="s">
        <v>83</v>
      </c>
    </row>
    <row r="2055" spans="17:19">
      <c r="Q2055" s="181" t="s">
        <v>4317</v>
      </c>
      <c r="R2055" s="50" t="s">
        <v>44</v>
      </c>
      <c r="S2055" s="50" t="s">
        <v>83</v>
      </c>
    </row>
    <row r="2056" spans="17:19">
      <c r="Q2056" s="181" t="s">
        <v>4318</v>
      </c>
      <c r="R2056" s="50" t="s">
        <v>44</v>
      </c>
      <c r="S2056" s="50" t="s">
        <v>83</v>
      </c>
    </row>
    <row r="2057" spans="17:19">
      <c r="Q2057" s="181" t="s">
        <v>4319</v>
      </c>
      <c r="R2057" s="50" t="s">
        <v>44</v>
      </c>
      <c r="S2057" s="50" t="s">
        <v>83</v>
      </c>
    </row>
    <row r="2058" spans="17:19">
      <c r="Q2058" s="181" t="s">
        <v>4320</v>
      </c>
      <c r="R2058" s="50" t="s">
        <v>44</v>
      </c>
      <c r="S2058" s="50" t="s">
        <v>83</v>
      </c>
    </row>
    <row r="2059" spans="17:19">
      <c r="Q2059" s="181" t="s">
        <v>4321</v>
      </c>
      <c r="R2059" s="50" t="s">
        <v>44</v>
      </c>
      <c r="S2059" s="50" t="s">
        <v>83</v>
      </c>
    </row>
    <row r="2060" spans="17:19">
      <c r="Q2060" s="181" t="s">
        <v>4322</v>
      </c>
      <c r="R2060" s="50" t="s">
        <v>44</v>
      </c>
      <c r="S2060" s="50" t="s">
        <v>83</v>
      </c>
    </row>
    <row r="2061" spans="17:19">
      <c r="Q2061" s="181" t="s">
        <v>4323</v>
      </c>
      <c r="R2061" s="50" t="s">
        <v>44</v>
      </c>
      <c r="S2061" s="50" t="s">
        <v>83</v>
      </c>
    </row>
    <row r="2062" spans="17:19">
      <c r="Q2062" s="181" t="s">
        <v>4324</v>
      </c>
      <c r="R2062" s="50" t="s">
        <v>44</v>
      </c>
      <c r="S2062" s="50" t="s">
        <v>83</v>
      </c>
    </row>
    <row r="2063" spans="17:19">
      <c r="Q2063" s="181" t="s">
        <v>4325</v>
      </c>
      <c r="R2063" s="50" t="s">
        <v>44</v>
      </c>
      <c r="S2063" s="50" t="s">
        <v>83</v>
      </c>
    </row>
    <row r="2064" spans="17:19">
      <c r="Q2064" s="181" t="s">
        <v>4326</v>
      </c>
      <c r="R2064" s="50" t="s">
        <v>44</v>
      </c>
      <c r="S2064" s="50" t="s">
        <v>83</v>
      </c>
    </row>
    <row r="2065" spans="17:19">
      <c r="Q2065" s="181" t="s">
        <v>4327</v>
      </c>
      <c r="R2065" s="50" t="s">
        <v>44</v>
      </c>
      <c r="S2065" s="50" t="s">
        <v>83</v>
      </c>
    </row>
    <row r="2066" spans="17:19">
      <c r="Q2066" s="181" t="s">
        <v>4328</v>
      </c>
      <c r="R2066" s="50" t="s">
        <v>44</v>
      </c>
      <c r="S2066" s="50" t="s">
        <v>83</v>
      </c>
    </row>
    <row r="2067" spans="17:19">
      <c r="Q2067" s="181" t="s">
        <v>4329</v>
      </c>
      <c r="R2067" s="50" t="s">
        <v>44</v>
      </c>
      <c r="S2067" s="50" t="s">
        <v>83</v>
      </c>
    </row>
    <row r="2068" spans="17:19">
      <c r="Q2068" s="181" t="s">
        <v>4330</v>
      </c>
      <c r="R2068" s="50" t="s">
        <v>44</v>
      </c>
      <c r="S2068" s="50" t="s">
        <v>83</v>
      </c>
    </row>
    <row r="2069" spans="17:19">
      <c r="Q2069" s="181" t="s">
        <v>4331</v>
      </c>
      <c r="R2069" s="50" t="s">
        <v>44</v>
      </c>
      <c r="S2069" s="50" t="s">
        <v>83</v>
      </c>
    </row>
    <row r="2070" spans="17:19">
      <c r="Q2070" s="181" t="s">
        <v>4332</v>
      </c>
      <c r="R2070" s="50" t="s">
        <v>44</v>
      </c>
      <c r="S2070" s="50" t="s">
        <v>83</v>
      </c>
    </row>
    <row r="2071" spans="17:19">
      <c r="Q2071" s="181" t="s">
        <v>4333</v>
      </c>
      <c r="R2071" s="50" t="s">
        <v>44</v>
      </c>
      <c r="S2071" s="50" t="s">
        <v>83</v>
      </c>
    </row>
    <row r="2072" spans="17:19">
      <c r="Q2072" s="181" t="s">
        <v>4334</v>
      </c>
      <c r="R2072" s="50" t="s">
        <v>44</v>
      </c>
      <c r="S2072" s="50" t="s">
        <v>83</v>
      </c>
    </row>
    <row r="2073" spans="17:19">
      <c r="Q2073" s="181" t="s">
        <v>4335</v>
      </c>
      <c r="R2073" s="50" t="s">
        <v>44</v>
      </c>
      <c r="S2073" s="50" t="s">
        <v>83</v>
      </c>
    </row>
    <row r="2074" spans="17:19">
      <c r="Q2074" s="181" t="s">
        <v>4336</v>
      </c>
      <c r="R2074" s="50" t="s">
        <v>44</v>
      </c>
      <c r="S2074" s="50" t="s">
        <v>83</v>
      </c>
    </row>
    <row r="2075" spans="17:19">
      <c r="Q2075" s="181" t="s">
        <v>4337</v>
      </c>
      <c r="R2075" s="50" t="s">
        <v>44</v>
      </c>
      <c r="S2075" s="50" t="s">
        <v>83</v>
      </c>
    </row>
    <row r="2076" spans="17:19">
      <c r="Q2076" s="181" t="s">
        <v>4338</v>
      </c>
      <c r="R2076" s="50" t="s">
        <v>44</v>
      </c>
      <c r="S2076" s="50" t="s">
        <v>83</v>
      </c>
    </row>
    <row r="2077" spans="17:19">
      <c r="Q2077" s="181" t="s">
        <v>4339</v>
      </c>
      <c r="R2077" s="50" t="s">
        <v>44</v>
      </c>
      <c r="S2077" s="50" t="s">
        <v>83</v>
      </c>
    </row>
    <row r="2078" spans="17:19">
      <c r="Q2078" s="181" t="s">
        <v>4340</v>
      </c>
      <c r="R2078" s="50" t="s">
        <v>44</v>
      </c>
      <c r="S2078" s="50" t="s">
        <v>83</v>
      </c>
    </row>
    <row r="2079" spans="17:19">
      <c r="Q2079" s="181" t="s">
        <v>4341</v>
      </c>
      <c r="R2079" s="50" t="s">
        <v>44</v>
      </c>
      <c r="S2079" s="50" t="s">
        <v>83</v>
      </c>
    </row>
    <row r="2080" spans="17:19">
      <c r="Q2080" s="181" t="s">
        <v>4342</v>
      </c>
      <c r="R2080" s="50" t="s">
        <v>44</v>
      </c>
      <c r="S2080" s="50" t="s">
        <v>83</v>
      </c>
    </row>
    <row r="2081" spans="17:19">
      <c r="Q2081" s="181" t="s">
        <v>4343</v>
      </c>
      <c r="R2081" s="50" t="s">
        <v>44</v>
      </c>
      <c r="S2081" s="50" t="s">
        <v>83</v>
      </c>
    </row>
    <row r="2082" spans="17:19">
      <c r="Q2082" s="181" t="s">
        <v>4344</v>
      </c>
      <c r="R2082" s="50" t="s">
        <v>44</v>
      </c>
      <c r="S2082" s="50" t="s">
        <v>83</v>
      </c>
    </row>
    <row r="2083" spans="17:19">
      <c r="Q2083" s="181" t="s">
        <v>4345</v>
      </c>
      <c r="R2083" s="50" t="s">
        <v>44</v>
      </c>
      <c r="S2083" s="50" t="s">
        <v>83</v>
      </c>
    </row>
    <row r="2084" spans="17:19">
      <c r="Q2084" s="181" t="s">
        <v>4346</v>
      </c>
      <c r="R2084" s="50" t="s">
        <v>44</v>
      </c>
      <c r="S2084" s="50" t="s">
        <v>83</v>
      </c>
    </row>
    <row r="2085" spans="17:19">
      <c r="Q2085" s="181" t="s">
        <v>4347</v>
      </c>
      <c r="R2085" s="50" t="s">
        <v>44</v>
      </c>
      <c r="S2085" s="50" t="s">
        <v>83</v>
      </c>
    </row>
    <row r="2086" spans="17:19">
      <c r="Q2086" s="181" t="s">
        <v>4348</v>
      </c>
      <c r="R2086" s="50" t="s">
        <v>44</v>
      </c>
      <c r="S2086" s="50" t="s">
        <v>83</v>
      </c>
    </row>
    <row r="2087" spans="17:19">
      <c r="Q2087" s="181" t="s">
        <v>4349</v>
      </c>
      <c r="R2087" s="50" t="s">
        <v>44</v>
      </c>
      <c r="S2087" s="50" t="s">
        <v>83</v>
      </c>
    </row>
    <row r="2088" spans="17:19">
      <c r="Q2088" s="181" t="s">
        <v>4350</v>
      </c>
      <c r="R2088" s="50" t="s">
        <v>44</v>
      </c>
      <c r="S2088" s="50" t="s">
        <v>83</v>
      </c>
    </row>
    <row r="2089" spans="17:19">
      <c r="Q2089" s="181" t="s">
        <v>4351</v>
      </c>
      <c r="R2089" s="50" t="s">
        <v>44</v>
      </c>
      <c r="S2089" s="50" t="s">
        <v>83</v>
      </c>
    </row>
    <row r="2090" spans="17:19">
      <c r="Q2090" s="181" t="s">
        <v>4352</v>
      </c>
      <c r="R2090" s="50" t="s">
        <v>44</v>
      </c>
      <c r="S2090" s="50" t="s">
        <v>83</v>
      </c>
    </row>
    <row r="2091" spans="17:19">
      <c r="Q2091" s="181" t="s">
        <v>4353</v>
      </c>
      <c r="R2091" s="50" t="s">
        <v>44</v>
      </c>
      <c r="S2091" s="50" t="s">
        <v>83</v>
      </c>
    </row>
    <row r="2092" spans="17:19">
      <c r="Q2092" s="181" t="s">
        <v>4354</v>
      </c>
      <c r="R2092" s="50" t="s">
        <v>44</v>
      </c>
      <c r="S2092" s="50" t="s">
        <v>83</v>
      </c>
    </row>
    <row r="2093" spans="17:19">
      <c r="Q2093" s="181" t="s">
        <v>4355</v>
      </c>
      <c r="R2093" s="50" t="s">
        <v>44</v>
      </c>
      <c r="S2093" s="50" t="s">
        <v>83</v>
      </c>
    </row>
    <row r="2094" spans="17:19">
      <c r="Q2094" s="181" t="s">
        <v>4356</v>
      </c>
      <c r="R2094" s="50" t="s">
        <v>44</v>
      </c>
      <c r="S2094" s="50" t="s">
        <v>83</v>
      </c>
    </row>
    <row r="2095" spans="17:19">
      <c r="Q2095" s="181" t="s">
        <v>4357</v>
      </c>
      <c r="R2095" s="50" t="s">
        <v>44</v>
      </c>
      <c r="S2095" s="50" t="s">
        <v>83</v>
      </c>
    </row>
    <row r="2096" spans="17:19">
      <c r="Q2096" s="181" t="s">
        <v>4358</v>
      </c>
      <c r="R2096" s="50" t="s">
        <v>44</v>
      </c>
      <c r="S2096" s="50" t="s">
        <v>83</v>
      </c>
    </row>
    <row r="2097" spans="17:19">
      <c r="Q2097" s="181" t="s">
        <v>4359</v>
      </c>
      <c r="R2097" s="50" t="s">
        <v>44</v>
      </c>
      <c r="S2097" s="50" t="s">
        <v>83</v>
      </c>
    </row>
    <row r="2098" spans="17:19">
      <c r="Q2098" s="181" t="s">
        <v>4360</v>
      </c>
      <c r="R2098" s="50" t="s">
        <v>44</v>
      </c>
      <c r="S2098" s="50" t="s">
        <v>83</v>
      </c>
    </row>
    <row r="2099" spans="17:19">
      <c r="Q2099" s="181" t="s">
        <v>4361</v>
      </c>
      <c r="R2099" s="50" t="s">
        <v>44</v>
      </c>
      <c r="S2099" s="50" t="s">
        <v>83</v>
      </c>
    </row>
    <row r="2100" spans="17:19">
      <c r="Q2100" s="181" t="s">
        <v>4362</v>
      </c>
      <c r="R2100" s="50" t="s">
        <v>44</v>
      </c>
      <c r="S2100" s="50" t="s">
        <v>83</v>
      </c>
    </row>
    <row r="2101" spans="17:19">
      <c r="Q2101" s="181" t="s">
        <v>4363</v>
      </c>
      <c r="R2101" s="50" t="s">
        <v>44</v>
      </c>
      <c r="S2101" s="50" t="s">
        <v>83</v>
      </c>
    </row>
    <row r="2102" spans="17:19">
      <c r="Q2102" s="181" t="s">
        <v>4364</v>
      </c>
      <c r="R2102" s="50" t="s">
        <v>44</v>
      </c>
      <c r="S2102" s="50" t="s">
        <v>83</v>
      </c>
    </row>
    <row r="2103" spans="17:19">
      <c r="Q2103" s="181" t="s">
        <v>4365</v>
      </c>
      <c r="R2103" s="50" t="s">
        <v>44</v>
      </c>
      <c r="S2103" s="50" t="s">
        <v>83</v>
      </c>
    </row>
    <row r="2104" spans="17:19">
      <c r="Q2104" s="181" t="s">
        <v>4366</v>
      </c>
      <c r="R2104" s="50" t="s">
        <v>44</v>
      </c>
      <c r="S2104" s="50" t="s">
        <v>83</v>
      </c>
    </row>
    <row r="2105" spans="17:19">
      <c r="Q2105" s="181" t="s">
        <v>4367</v>
      </c>
      <c r="R2105" s="50" t="s">
        <v>44</v>
      </c>
      <c r="S2105" s="50" t="s">
        <v>83</v>
      </c>
    </row>
    <row r="2106" spans="17:19">
      <c r="Q2106" s="181" t="s">
        <v>4368</v>
      </c>
      <c r="R2106" s="50" t="s">
        <v>44</v>
      </c>
      <c r="S2106" s="50" t="s">
        <v>83</v>
      </c>
    </row>
    <row r="2107" spans="17:19">
      <c r="Q2107" s="181" t="s">
        <v>4369</v>
      </c>
      <c r="R2107" s="50" t="s">
        <v>44</v>
      </c>
      <c r="S2107" s="50" t="s">
        <v>83</v>
      </c>
    </row>
    <row r="2108" spans="17:19">
      <c r="Q2108" s="181" t="s">
        <v>4370</v>
      </c>
      <c r="R2108" s="50" t="s">
        <v>44</v>
      </c>
      <c r="S2108" s="50" t="s">
        <v>83</v>
      </c>
    </row>
    <row r="2109" spans="17:19">
      <c r="Q2109" s="181" t="s">
        <v>4371</v>
      </c>
      <c r="R2109" s="50" t="s">
        <v>44</v>
      </c>
      <c r="S2109" s="50" t="s">
        <v>83</v>
      </c>
    </row>
    <row r="2110" spans="17:19">
      <c r="Q2110" s="181" t="s">
        <v>4372</v>
      </c>
      <c r="R2110" s="50" t="s">
        <v>44</v>
      </c>
      <c r="S2110" s="50" t="s">
        <v>83</v>
      </c>
    </row>
    <row r="2111" spans="17:19">
      <c r="Q2111" s="181" t="s">
        <v>4373</v>
      </c>
      <c r="R2111" s="50" t="s">
        <v>44</v>
      </c>
      <c r="S2111" s="50" t="s">
        <v>83</v>
      </c>
    </row>
    <row r="2112" spans="17:19">
      <c r="Q2112" s="181" t="s">
        <v>4374</v>
      </c>
      <c r="R2112" s="50" t="s">
        <v>44</v>
      </c>
      <c r="S2112" s="50" t="s">
        <v>83</v>
      </c>
    </row>
    <row r="2113" spans="17:19">
      <c r="Q2113" s="181" t="s">
        <v>4375</v>
      </c>
      <c r="R2113" s="50" t="s">
        <v>44</v>
      </c>
      <c r="S2113" s="50" t="s">
        <v>83</v>
      </c>
    </row>
    <row r="2114" spans="17:19">
      <c r="Q2114" s="181" t="s">
        <v>4376</v>
      </c>
      <c r="R2114" s="50" t="s">
        <v>44</v>
      </c>
      <c r="S2114" s="50" t="s">
        <v>83</v>
      </c>
    </row>
    <row r="2115" spans="17:19">
      <c r="Q2115" s="181" t="s">
        <v>4377</v>
      </c>
      <c r="R2115" s="50" t="s">
        <v>44</v>
      </c>
      <c r="S2115" s="50" t="s">
        <v>83</v>
      </c>
    </row>
    <row r="2116" spans="17:19">
      <c r="Q2116" s="181" t="s">
        <v>4378</v>
      </c>
      <c r="R2116" s="50" t="s">
        <v>44</v>
      </c>
      <c r="S2116" s="50" t="s">
        <v>83</v>
      </c>
    </row>
    <row r="2117" spans="17:19">
      <c r="Q2117" s="181" t="s">
        <v>4379</v>
      </c>
      <c r="R2117" s="50" t="s">
        <v>44</v>
      </c>
      <c r="S2117" s="50" t="s">
        <v>83</v>
      </c>
    </row>
    <row r="2118" spans="17:19">
      <c r="Q2118" s="181" t="s">
        <v>4380</v>
      </c>
      <c r="R2118" s="50" t="s">
        <v>44</v>
      </c>
      <c r="S2118" s="50" t="s">
        <v>83</v>
      </c>
    </row>
    <row r="2119" spans="17:19">
      <c r="Q2119" s="181" t="s">
        <v>4381</v>
      </c>
      <c r="R2119" s="50" t="s">
        <v>44</v>
      </c>
      <c r="S2119" s="50" t="s">
        <v>83</v>
      </c>
    </row>
    <row r="2120" spans="17:19">
      <c r="Q2120" s="181" t="s">
        <v>4382</v>
      </c>
      <c r="R2120" s="50" t="s">
        <v>44</v>
      </c>
      <c r="S2120" s="50" t="s">
        <v>83</v>
      </c>
    </row>
    <row r="2121" spans="17:19">
      <c r="Q2121" s="181" t="s">
        <v>4383</v>
      </c>
      <c r="R2121" s="50" t="s">
        <v>44</v>
      </c>
      <c r="S2121" s="50" t="s">
        <v>83</v>
      </c>
    </row>
    <row r="2122" spans="17:19">
      <c r="Q2122" s="181" t="s">
        <v>4384</v>
      </c>
      <c r="R2122" s="50" t="s">
        <v>44</v>
      </c>
      <c r="S2122" s="50" t="s">
        <v>83</v>
      </c>
    </row>
    <row r="2123" spans="17:19">
      <c r="Q2123" s="181" t="s">
        <v>4385</v>
      </c>
      <c r="R2123" s="50" t="s">
        <v>44</v>
      </c>
      <c r="S2123" s="50" t="s">
        <v>83</v>
      </c>
    </row>
    <row r="2124" spans="17:19">
      <c r="Q2124" s="181" t="s">
        <v>4386</v>
      </c>
      <c r="R2124" s="50" t="s">
        <v>44</v>
      </c>
      <c r="S2124" s="50" t="s">
        <v>83</v>
      </c>
    </row>
    <row r="2125" spans="17:19">
      <c r="Q2125" s="181" t="s">
        <v>4387</v>
      </c>
      <c r="R2125" s="50" t="s">
        <v>44</v>
      </c>
      <c r="S2125" s="50" t="s">
        <v>83</v>
      </c>
    </row>
    <row r="2126" spans="17:19">
      <c r="Q2126" s="181" t="s">
        <v>4388</v>
      </c>
      <c r="R2126" s="50" t="s">
        <v>44</v>
      </c>
      <c r="S2126" s="50" t="s">
        <v>83</v>
      </c>
    </row>
    <row r="2127" spans="17:19">
      <c r="Q2127" s="181" t="s">
        <v>4389</v>
      </c>
      <c r="R2127" s="50" t="s">
        <v>44</v>
      </c>
      <c r="S2127" s="50" t="s">
        <v>83</v>
      </c>
    </row>
    <row r="2128" spans="17:19">
      <c r="Q2128" s="181" t="s">
        <v>4390</v>
      </c>
      <c r="R2128" s="50" t="s">
        <v>44</v>
      </c>
      <c r="S2128" s="50" t="s">
        <v>83</v>
      </c>
    </row>
    <row r="2129" spans="17:19">
      <c r="Q2129" s="181" t="s">
        <v>4391</v>
      </c>
      <c r="R2129" s="50" t="s">
        <v>44</v>
      </c>
      <c r="S2129" s="50" t="s">
        <v>83</v>
      </c>
    </row>
    <row r="2130" spans="17:19">
      <c r="Q2130" s="181" t="s">
        <v>4392</v>
      </c>
      <c r="R2130" s="50" t="s">
        <v>44</v>
      </c>
      <c r="S2130" s="50" t="s">
        <v>83</v>
      </c>
    </row>
    <row r="2131" spans="17:19">
      <c r="Q2131" s="181" t="s">
        <v>4393</v>
      </c>
      <c r="R2131" s="50" t="s">
        <v>44</v>
      </c>
      <c r="S2131" s="50" t="s">
        <v>83</v>
      </c>
    </row>
    <row r="2132" spans="17:19">
      <c r="Q2132" s="181" t="s">
        <v>4394</v>
      </c>
      <c r="R2132" s="50" t="s">
        <v>44</v>
      </c>
      <c r="S2132" s="50" t="s">
        <v>83</v>
      </c>
    </row>
    <row r="2133" spans="17:19">
      <c r="Q2133" s="181" t="s">
        <v>4395</v>
      </c>
      <c r="R2133" s="50" t="s">
        <v>44</v>
      </c>
      <c r="S2133" s="50" t="s">
        <v>83</v>
      </c>
    </row>
    <row r="2134" spans="17:19">
      <c r="Q2134" s="181" t="s">
        <v>4396</v>
      </c>
      <c r="R2134" s="50" t="s">
        <v>44</v>
      </c>
      <c r="S2134" s="50" t="s">
        <v>83</v>
      </c>
    </row>
    <row r="2135" spans="17:19">
      <c r="Q2135" s="181" t="s">
        <v>4397</v>
      </c>
      <c r="R2135" s="50" t="s">
        <v>44</v>
      </c>
      <c r="S2135" s="50" t="s">
        <v>83</v>
      </c>
    </row>
    <row r="2136" spans="17:19">
      <c r="Q2136" s="181" t="s">
        <v>4398</v>
      </c>
      <c r="R2136" s="50" t="s">
        <v>44</v>
      </c>
      <c r="S2136" s="50" t="s">
        <v>83</v>
      </c>
    </row>
    <row r="2137" spans="17:19">
      <c r="Q2137" s="181" t="s">
        <v>4399</v>
      </c>
      <c r="R2137" s="50" t="s">
        <v>44</v>
      </c>
      <c r="S2137" s="50" t="s">
        <v>83</v>
      </c>
    </row>
    <row r="2138" spans="17:19">
      <c r="Q2138" s="181" t="s">
        <v>4400</v>
      </c>
      <c r="R2138" s="50" t="s">
        <v>44</v>
      </c>
      <c r="S2138" s="50" t="s">
        <v>83</v>
      </c>
    </row>
    <row r="2139" spans="17:19">
      <c r="Q2139" s="181" t="s">
        <v>4401</v>
      </c>
      <c r="R2139" s="50" t="s">
        <v>44</v>
      </c>
      <c r="S2139" s="50" t="s">
        <v>83</v>
      </c>
    </row>
    <row r="2140" spans="17:19">
      <c r="Q2140" s="181" t="s">
        <v>4402</v>
      </c>
      <c r="R2140" s="50" t="s">
        <v>44</v>
      </c>
      <c r="S2140" s="50" t="s">
        <v>83</v>
      </c>
    </row>
    <row r="2141" spans="17:19">
      <c r="Q2141" s="181" t="s">
        <v>4403</v>
      </c>
      <c r="R2141" s="50" t="s">
        <v>44</v>
      </c>
      <c r="S2141" s="50" t="s">
        <v>83</v>
      </c>
    </row>
    <row r="2142" spans="17:19">
      <c r="Q2142" s="181" t="s">
        <v>4404</v>
      </c>
      <c r="R2142" s="50" t="s">
        <v>44</v>
      </c>
      <c r="S2142" s="50" t="s">
        <v>83</v>
      </c>
    </row>
    <row r="2143" spans="17:19">
      <c r="Q2143" s="181" t="s">
        <v>4405</v>
      </c>
      <c r="R2143" s="50" t="s">
        <v>44</v>
      </c>
      <c r="S2143" s="50" t="s">
        <v>83</v>
      </c>
    </row>
    <row r="2144" spans="17:19">
      <c r="Q2144" s="181" t="s">
        <v>4406</v>
      </c>
      <c r="R2144" s="50" t="s">
        <v>44</v>
      </c>
      <c r="S2144" s="50" t="s">
        <v>83</v>
      </c>
    </row>
    <row r="2145" spans="17:19">
      <c r="Q2145" s="181" t="s">
        <v>4407</v>
      </c>
      <c r="R2145" s="50" t="s">
        <v>44</v>
      </c>
      <c r="S2145" s="50" t="s">
        <v>83</v>
      </c>
    </row>
    <row r="2146" spans="17:19">
      <c r="Q2146" s="181" t="s">
        <v>4408</v>
      </c>
      <c r="R2146" s="50" t="s">
        <v>44</v>
      </c>
      <c r="S2146" s="50" t="s">
        <v>83</v>
      </c>
    </row>
    <row r="2147" spans="17:19">
      <c r="Q2147" s="181" t="s">
        <v>4409</v>
      </c>
      <c r="R2147" s="50" t="s">
        <v>44</v>
      </c>
      <c r="S2147" s="50" t="s">
        <v>83</v>
      </c>
    </row>
    <row r="2148" spans="17:19">
      <c r="Q2148" s="181" t="s">
        <v>4410</v>
      </c>
      <c r="R2148" s="50" t="s">
        <v>44</v>
      </c>
      <c r="S2148" s="50" t="s">
        <v>83</v>
      </c>
    </row>
    <row r="2149" spans="17:19">
      <c r="Q2149" s="181" t="s">
        <v>4411</v>
      </c>
      <c r="R2149" s="50" t="s">
        <v>44</v>
      </c>
      <c r="S2149" s="50" t="s">
        <v>83</v>
      </c>
    </row>
    <row r="2150" spans="17:19">
      <c r="Q2150" s="181" t="s">
        <v>4412</v>
      </c>
      <c r="R2150" s="50" t="s">
        <v>44</v>
      </c>
      <c r="S2150" s="50" t="s">
        <v>83</v>
      </c>
    </row>
    <row r="2151" spans="17:19">
      <c r="Q2151" s="181" t="s">
        <v>4413</v>
      </c>
      <c r="R2151" s="50" t="s">
        <v>44</v>
      </c>
      <c r="S2151" s="50" t="s">
        <v>83</v>
      </c>
    </row>
    <row r="2152" spans="17:19">
      <c r="Q2152" s="181" t="s">
        <v>4414</v>
      </c>
      <c r="R2152" s="50" t="s">
        <v>44</v>
      </c>
      <c r="S2152" s="50" t="s">
        <v>83</v>
      </c>
    </row>
    <row r="2153" spans="17:19">
      <c r="Q2153" s="181" t="s">
        <v>4415</v>
      </c>
      <c r="R2153" s="50" t="s">
        <v>44</v>
      </c>
      <c r="S2153" s="50" t="s">
        <v>83</v>
      </c>
    </row>
    <row r="2154" spans="17:19">
      <c r="Q2154" s="181" t="s">
        <v>4416</v>
      </c>
      <c r="R2154" s="50" t="s">
        <v>44</v>
      </c>
      <c r="S2154" s="50" t="s">
        <v>83</v>
      </c>
    </row>
    <row r="2155" spans="17:19">
      <c r="Q2155" s="181" t="s">
        <v>4417</v>
      </c>
      <c r="R2155" s="50" t="s">
        <v>44</v>
      </c>
      <c r="S2155" s="50" t="s">
        <v>83</v>
      </c>
    </row>
    <row r="2156" spans="17:19">
      <c r="Q2156" s="181" t="s">
        <v>4418</v>
      </c>
      <c r="R2156" s="50" t="s">
        <v>44</v>
      </c>
      <c r="S2156" s="50" t="s">
        <v>83</v>
      </c>
    </row>
    <row r="2157" spans="17:19">
      <c r="Q2157" s="181" t="s">
        <v>4419</v>
      </c>
      <c r="R2157" s="50" t="s">
        <v>44</v>
      </c>
      <c r="S2157" s="50" t="s">
        <v>83</v>
      </c>
    </row>
    <row r="2158" spans="17:19">
      <c r="Q2158" s="181" t="s">
        <v>4420</v>
      </c>
      <c r="R2158" s="50" t="s">
        <v>44</v>
      </c>
      <c r="S2158" s="50" t="s">
        <v>83</v>
      </c>
    </row>
    <row r="2159" spans="17:19">
      <c r="Q2159" s="181" t="s">
        <v>4421</v>
      </c>
      <c r="R2159" s="50" t="s">
        <v>44</v>
      </c>
      <c r="S2159" s="50" t="s">
        <v>83</v>
      </c>
    </row>
    <row r="2160" spans="17:19">
      <c r="Q2160" s="181" t="s">
        <v>4422</v>
      </c>
      <c r="R2160" s="50" t="s">
        <v>44</v>
      </c>
      <c r="S2160" s="50" t="s">
        <v>83</v>
      </c>
    </row>
    <row r="2161" spans="17:19">
      <c r="Q2161" s="181" t="s">
        <v>4423</v>
      </c>
      <c r="R2161" s="50" t="s">
        <v>44</v>
      </c>
      <c r="S2161" s="50" t="s">
        <v>83</v>
      </c>
    </row>
    <row r="2162" spans="17:19">
      <c r="Q2162" s="181" t="s">
        <v>4424</v>
      </c>
      <c r="R2162" s="50" t="s">
        <v>44</v>
      </c>
      <c r="S2162" s="50" t="s">
        <v>83</v>
      </c>
    </row>
    <row r="2163" spans="17:19">
      <c r="Q2163" s="181" t="s">
        <v>4425</v>
      </c>
      <c r="R2163" s="50" t="s">
        <v>44</v>
      </c>
      <c r="S2163" s="50" t="s">
        <v>83</v>
      </c>
    </row>
    <row r="2164" spans="17:19">
      <c r="Q2164" s="181" t="s">
        <v>4426</v>
      </c>
      <c r="R2164" s="50" t="s">
        <v>44</v>
      </c>
      <c r="S2164" s="50" t="s">
        <v>83</v>
      </c>
    </row>
    <row r="2165" spans="17:19">
      <c r="Q2165" s="181" t="s">
        <v>4427</v>
      </c>
      <c r="R2165" s="50" t="s">
        <v>44</v>
      </c>
      <c r="S2165" s="50" t="s">
        <v>83</v>
      </c>
    </row>
    <row r="2166" spans="17:19">
      <c r="Q2166" s="181" t="s">
        <v>4428</v>
      </c>
      <c r="R2166" s="50" t="s">
        <v>44</v>
      </c>
      <c r="S2166" s="50" t="s">
        <v>83</v>
      </c>
    </row>
    <row r="2167" spans="17:19">
      <c r="Q2167" s="181" t="s">
        <v>4429</v>
      </c>
      <c r="R2167" s="50" t="s">
        <v>44</v>
      </c>
      <c r="S2167" s="50" t="s">
        <v>83</v>
      </c>
    </row>
    <row r="2168" spans="17:19">
      <c r="Q2168" s="181" t="s">
        <v>4430</v>
      </c>
      <c r="R2168" s="50" t="s">
        <v>44</v>
      </c>
      <c r="S2168" s="50" t="s">
        <v>83</v>
      </c>
    </row>
    <row r="2169" spans="17:19">
      <c r="Q2169" s="181" t="s">
        <v>4431</v>
      </c>
      <c r="R2169" s="50" t="s">
        <v>44</v>
      </c>
      <c r="S2169" s="50" t="s">
        <v>83</v>
      </c>
    </row>
    <row r="2170" spans="17:19">
      <c r="Q2170" s="181" t="s">
        <v>4432</v>
      </c>
      <c r="R2170" s="50" t="s">
        <v>44</v>
      </c>
      <c r="S2170" s="50" t="s">
        <v>83</v>
      </c>
    </row>
    <row r="2171" spans="17:19">
      <c r="Q2171" s="181" t="s">
        <v>4433</v>
      </c>
      <c r="R2171" s="50" t="s">
        <v>44</v>
      </c>
      <c r="S2171" s="50" t="s">
        <v>83</v>
      </c>
    </row>
    <row r="2172" spans="17:19">
      <c r="Q2172" s="181" t="s">
        <v>4434</v>
      </c>
      <c r="R2172" s="50" t="s">
        <v>44</v>
      </c>
      <c r="S2172" s="50" t="s">
        <v>83</v>
      </c>
    </row>
    <row r="2173" spans="17:19">
      <c r="Q2173" s="181" t="s">
        <v>4435</v>
      </c>
      <c r="R2173" s="50" t="s">
        <v>44</v>
      </c>
      <c r="S2173" s="50" t="s">
        <v>83</v>
      </c>
    </row>
    <row r="2174" spans="17:19">
      <c r="Q2174" s="181" t="s">
        <v>4436</v>
      </c>
      <c r="R2174" s="50" t="s">
        <v>44</v>
      </c>
      <c r="S2174" s="50" t="s">
        <v>83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indexed="43"/>
  </sheetPr>
  <dimension ref="B2:F80"/>
  <sheetViews>
    <sheetView showGridLines="0" workbookViewId="0"/>
  </sheetViews>
  <sheetFormatPr defaultRowHeight="11.25"/>
  <cols>
    <col min="1" max="1" width="3.7109375" style="6" customWidth="1"/>
    <col min="2" max="2" width="26.28515625" style="6" customWidth="1"/>
    <col min="3" max="3" width="80.7109375" style="6" customWidth="1"/>
    <col min="4" max="4" width="3.7109375" style="6" customWidth="1"/>
    <col min="5" max="16384" width="9.140625" style="6"/>
  </cols>
  <sheetData>
    <row r="2" spans="2:6" ht="15.75">
      <c r="B2" s="41" t="s">
        <v>78</v>
      </c>
    </row>
    <row r="3" spans="2:6">
      <c r="B3" s="7"/>
    </row>
    <row r="4" spans="2:6" ht="12.75">
      <c r="B4" s="42" t="s">
        <v>3</v>
      </c>
    </row>
    <row r="5" spans="2:6">
      <c r="B5" s="8"/>
    </row>
    <row r="6" spans="2:6">
      <c r="B6" s="9"/>
      <c r="C6" s="10"/>
      <c r="D6" s="33"/>
    </row>
    <row r="7" spans="2:6">
      <c r="B7" s="12" t="s">
        <v>251</v>
      </c>
      <c r="C7" s="13" t="s">
        <v>4</v>
      </c>
      <c r="D7" s="35"/>
    </row>
    <row r="8" spans="2:6">
      <c r="B8" s="17" t="s">
        <v>252</v>
      </c>
      <c r="C8" s="116" t="s">
        <v>27</v>
      </c>
      <c r="D8" s="110"/>
    </row>
    <row r="9" spans="2:6">
      <c r="B9" s="17" t="s">
        <v>0</v>
      </c>
      <c r="C9" s="108" t="s">
        <v>41</v>
      </c>
      <c r="D9" s="110"/>
    </row>
    <row r="10" spans="2:6" ht="22.5">
      <c r="B10" s="17" t="s">
        <v>62</v>
      </c>
      <c r="C10" s="116" t="s">
        <v>240</v>
      </c>
      <c r="D10" s="97"/>
    </row>
    <row r="11" spans="2:6">
      <c r="B11" s="17" t="s">
        <v>5</v>
      </c>
      <c r="C11" s="117" t="s">
        <v>265</v>
      </c>
      <c r="D11" s="97"/>
    </row>
    <row r="12" spans="2:6">
      <c r="B12" s="19"/>
      <c r="C12" s="20"/>
      <c r="D12" s="38"/>
    </row>
    <row r="13" spans="2:6">
      <c r="B13" s="9"/>
      <c r="C13" s="10"/>
      <c r="D13" s="33"/>
    </row>
    <row r="14" spans="2:6">
      <c r="B14" s="12" t="s">
        <v>254</v>
      </c>
      <c r="C14" s="13" t="s">
        <v>271</v>
      </c>
      <c r="D14" s="35"/>
      <c r="F14" s="3" t="s">
        <v>272</v>
      </c>
    </row>
    <row r="15" spans="2:6">
      <c r="B15" s="17" t="s">
        <v>282</v>
      </c>
      <c r="C15" s="117" t="s">
        <v>283</v>
      </c>
      <c r="D15" s="35"/>
      <c r="F15" s="3"/>
    </row>
    <row r="16" spans="2:6" ht="22.5">
      <c r="B16" s="17" t="s">
        <v>237</v>
      </c>
      <c r="C16" s="117" t="s">
        <v>264</v>
      </c>
      <c r="D16" s="97"/>
      <c r="F16" s="3" t="s">
        <v>284</v>
      </c>
    </row>
    <row r="17" spans="2:6">
      <c r="B17" s="17" t="s">
        <v>223</v>
      </c>
      <c r="C17" s="117" t="s">
        <v>283</v>
      </c>
      <c r="D17" s="97"/>
      <c r="F17" s="3"/>
    </row>
    <row r="18" spans="2:6" ht="22.5">
      <c r="B18" s="17" t="s">
        <v>89</v>
      </c>
      <c r="C18" s="116" t="s">
        <v>294</v>
      </c>
      <c r="D18" s="109"/>
    </row>
    <row r="19" spans="2:6" ht="33.75">
      <c r="B19" s="17" t="s">
        <v>234</v>
      </c>
      <c r="C19" s="118" t="s">
        <v>293</v>
      </c>
      <c r="D19" s="110"/>
    </row>
    <row r="20" spans="2:6">
      <c r="B20" s="19"/>
      <c r="C20" s="20"/>
      <c r="D20" s="38"/>
    </row>
    <row r="21" spans="2:6">
      <c r="B21" s="9"/>
      <c r="C21" s="10"/>
      <c r="D21" s="33"/>
    </row>
    <row r="22" spans="2:6">
      <c r="B22" s="12" t="s">
        <v>257</v>
      </c>
      <c r="C22" s="13" t="s">
        <v>4</v>
      </c>
      <c r="D22" s="35"/>
    </row>
    <row r="23" spans="2:6">
      <c r="B23" s="17" t="s">
        <v>233</v>
      </c>
      <c r="C23" s="116" t="s">
        <v>258</v>
      </c>
      <c r="D23" s="35"/>
      <c r="F23" s="6" t="s">
        <v>273</v>
      </c>
    </row>
    <row r="24" spans="2:6" ht="27" customHeight="1">
      <c r="B24" s="17" t="s">
        <v>99</v>
      </c>
      <c r="C24" s="116" t="s">
        <v>260</v>
      </c>
      <c r="D24" s="97"/>
    </row>
    <row r="25" spans="2:6" ht="22.5">
      <c r="B25" s="18" t="s">
        <v>102</v>
      </c>
      <c r="C25" s="107" t="s">
        <v>104</v>
      </c>
      <c r="D25" s="109"/>
    </row>
    <row r="26" spans="2:6">
      <c r="B26" s="17" t="s">
        <v>223</v>
      </c>
      <c r="C26" s="116" t="s">
        <v>258</v>
      </c>
      <c r="D26" s="109"/>
    </row>
    <row r="27" spans="2:6" ht="24" customHeight="1">
      <c r="B27" s="17" t="s">
        <v>100</v>
      </c>
      <c r="C27" s="116" t="s">
        <v>260</v>
      </c>
      <c r="D27" s="97"/>
    </row>
    <row r="28" spans="2:6" ht="22.5">
      <c r="B28" s="17" t="s">
        <v>89</v>
      </c>
      <c r="C28" s="116" t="s">
        <v>261</v>
      </c>
      <c r="D28" s="109"/>
    </row>
    <row r="29" spans="2:6" ht="22.5">
      <c r="B29" s="18" t="s">
        <v>101</v>
      </c>
      <c r="C29" s="107" t="s">
        <v>104</v>
      </c>
      <c r="D29" s="109"/>
    </row>
    <row r="30" spans="2:6">
      <c r="B30" s="18" t="s">
        <v>255</v>
      </c>
      <c r="C30" s="119" t="s">
        <v>132</v>
      </c>
      <c r="D30" s="109"/>
    </row>
    <row r="31" spans="2:6" ht="33.75">
      <c r="B31" s="17" t="s">
        <v>234</v>
      </c>
      <c r="C31" s="118" t="s">
        <v>262</v>
      </c>
      <c r="D31" s="110"/>
    </row>
    <row r="32" spans="2:6">
      <c r="B32" s="17" t="s">
        <v>263</v>
      </c>
      <c r="C32" s="118" t="s">
        <v>253</v>
      </c>
      <c r="D32" s="110"/>
    </row>
    <row r="33" spans="2:4">
      <c r="B33" s="18" t="s">
        <v>101</v>
      </c>
      <c r="C33" s="107" t="s">
        <v>103</v>
      </c>
      <c r="D33" s="109"/>
    </row>
    <row r="34" spans="2:4">
      <c r="B34" s="19"/>
      <c r="C34" s="20"/>
      <c r="D34" s="38"/>
    </row>
    <row r="35" spans="2:4">
      <c r="B35" s="9"/>
      <c r="C35" s="10"/>
      <c r="D35" s="33"/>
    </row>
    <row r="36" spans="2:4">
      <c r="B36" s="12" t="s">
        <v>256</v>
      </c>
      <c r="C36" s="13" t="s">
        <v>4</v>
      </c>
      <c r="D36" s="35"/>
    </row>
    <row r="37" spans="2:4" ht="33.75">
      <c r="B37" s="18" t="s">
        <v>13</v>
      </c>
      <c r="C37" s="118" t="s">
        <v>259</v>
      </c>
      <c r="D37" s="110"/>
    </row>
    <row r="38" spans="2:4">
      <c r="B38" s="19"/>
      <c r="C38" s="20"/>
      <c r="D38" s="38"/>
    </row>
    <row r="39" spans="2:4">
      <c r="B39" s="23" t="s">
        <v>126</v>
      </c>
      <c r="C39" s="16"/>
      <c r="D39" s="14"/>
    </row>
    <row r="40" spans="2:4">
      <c r="B40" s="23"/>
      <c r="C40" s="16"/>
      <c r="D40" s="14"/>
    </row>
    <row r="41" spans="2:4">
      <c r="B41" s="24" t="s">
        <v>21</v>
      </c>
      <c r="C41" s="25" t="s">
        <v>105</v>
      </c>
      <c r="D41" s="26"/>
    </row>
    <row r="42" spans="2:4">
      <c r="B42" s="24"/>
      <c r="C42" s="25" t="s">
        <v>106</v>
      </c>
      <c r="D42" s="26"/>
    </row>
    <row r="43" spans="2:4">
      <c r="B43" s="23"/>
      <c r="C43" s="16"/>
      <c r="D43" s="14"/>
    </row>
    <row r="44" spans="2:4">
      <c r="B44" s="27" t="s">
        <v>20</v>
      </c>
      <c r="C44" s="16"/>
      <c r="D44" s="14"/>
    </row>
    <row r="45" spans="2:4">
      <c r="B45" s="166" t="s">
        <v>241</v>
      </c>
      <c r="C45" s="108" t="s">
        <v>242</v>
      </c>
      <c r="D45" s="14"/>
    </row>
    <row r="46" spans="2:4">
      <c r="B46" s="166" t="s">
        <v>109</v>
      </c>
      <c r="C46" s="107" t="s">
        <v>112</v>
      </c>
      <c r="D46" s="14"/>
    </row>
    <row r="47" spans="2:4">
      <c r="B47" s="166"/>
      <c r="C47" s="107" t="s">
        <v>243</v>
      </c>
      <c r="D47" s="14"/>
    </row>
    <row r="48" spans="2:4">
      <c r="B48" s="166" t="s">
        <v>110</v>
      </c>
      <c r="C48" s="108" t="s">
        <v>116</v>
      </c>
      <c r="D48" s="14"/>
    </row>
    <row r="49" spans="2:4">
      <c r="B49" s="166" t="s">
        <v>111</v>
      </c>
      <c r="C49" s="167" t="s">
        <v>118</v>
      </c>
      <c r="D49" s="14"/>
    </row>
    <row r="50" spans="2:4">
      <c r="B50" s="29"/>
      <c r="C50" s="30"/>
      <c r="D50" s="21"/>
    </row>
    <row r="51" spans="2:4">
      <c r="B51" s="31"/>
      <c r="C51" s="32"/>
      <c r="D51" s="33"/>
    </row>
    <row r="52" spans="2:4">
      <c r="B52" s="34" t="s">
        <v>127</v>
      </c>
      <c r="C52" s="28"/>
      <c r="D52" s="35"/>
    </row>
    <row r="53" spans="2:4">
      <c r="B53" s="23"/>
      <c r="C53" s="16"/>
      <c r="D53" s="14"/>
    </row>
    <row r="54" spans="2:4">
      <c r="B54" s="24" t="s">
        <v>21</v>
      </c>
      <c r="C54" s="25" t="s">
        <v>107</v>
      </c>
      <c r="D54" s="26"/>
    </row>
    <row r="55" spans="2:4">
      <c r="B55" s="24"/>
      <c r="C55" s="25" t="s">
        <v>108</v>
      </c>
      <c r="D55" s="26"/>
    </row>
    <row r="56" spans="2:4">
      <c r="B56" s="23"/>
      <c r="C56" s="16"/>
      <c r="D56" s="14"/>
    </row>
    <row r="57" spans="2:4">
      <c r="B57" s="27" t="s">
        <v>20</v>
      </c>
      <c r="C57" s="16"/>
      <c r="D57" s="14"/>
    </row>
    <row r="58" spans="2:4">
      <c r="B58" s="166" t="s">
        <v>244</v>
      </c>
      <c r="C58" s="108" t="s">
        <v>242</v>
      </c>
      <c r="D58" s="14"/>
    </row>
    <row r="59" spans="2:4">
      <c r="B59" s="166" t="s">
        <v>113</v>
      </c>
      <c r="C59" s="107" t="s">
        <v>112</v>
      </c>
      <c r="D59" s="14"/>
    </row>
    <row r="60" spans="2:4">
      <c r="B60" s="166"/>
      <c r="C60" s="107" t="s">
        <v>243</v>
      </c>
      <c r="D60" s="14"/>
    </row>
    <row r="61" spans="2:4" ht="22.5">
      <c r="B61" s="166" t="s">
        <v>245</v>
      </c>
      <c r="C61" s="108" t="s">
        <v>250</v>
      </c>
      <c r="D61" s="14"/>
    </row>
    <row r="62" spans="2:4">
      <c r="B62" s="166" t="s">
        <v>114</v>
      </c>
      <c r="C62" s="108" t="s">
        <v>117</v>
      </c>
      <c r="D62" s="14"/>
    </row>
    <row r="63" spans="2:4">
      <c r="B63" s="166" t="s">
        <v>115</v>
      </c>
      <c r="C63" s="167" t="s">
        <v>119</v>
      </c>
      <c r="D63" s="14"/>
    </row>
    <row r="64" spans="2:4">
      <c r="B64" s="36"/>
      <c r="C64" s="37"/>
      <c r="D64" s="38"/>
    </row>
    <row r="65" spans="2:4">
      <c r="B65" s="22"/>
      <c r="C65" s="10"/>
      <c r="D65" s="11"/>
    </row>
    <row r="66" spans="2:4">
      <c r="B66" s="23" t="s">
        <v>30</v>
      </c>
      <c r="C66" s="16"/>
      <c r="D66" s="14"/>
    </row>
    <row r="67" spans="2:4">
      <c r="B67" s="15"/>
      <c r="C67" s="16"/>
      <c r="D67" s="14"/>
    </row>
    <row r="68" spans="2:4">
      <c r="B68" s="24" t="s">
        <v>21</v>
      </c>
      <c r="C68" s="25" t="s">
        <v>120</v>
      </c>
      <c r="D68" s="26"/>
    </row>
    <row r="69" spans="2:4">
      <c r="B69" s="23"/>
      <c r="C69" s="16"/>
      <c r="D69" s="14"/>
    </row>
    <row r="70" spans="2:4">
      <c r="B70" s="27" t="s">
        <v>20</v>
      </c>
      <c r="C70" s="16"/>
      <c r="D70" s="14"/>
    </row>
    <row r="71" spans="2:4" ht="22.5">
      <c r="B71" s="166" t="s">
        <v>246</v>
      </c>
      <c r="C71" s="108" t="s">
        <v>249</v>
      </c>
      <c r="D71" s="14"/>
    </row>
    <row r="72" spans="2:4">
      <c r="B72" s="166" t="s">
        <v>247</v>
      </c>
      <c r="C72" s="108" t="s">
        <v>248</v>
      </c>
      <c r="D72" s="14"/>
    </row>
    <row r="73" spans="2:4">
      <c r="B73" s="166" t="s">
        <v>121</v>
      </c>
      <c r="C73" s="107" t="s">
        <v>112</v>
      </c>
      <c r="D73" s="14"/>
    </row>
    <row r="74" spans="2:4">
      <c r="B74" s="166" t="s">
        <v>122</v>
      </c>
      <c r="C74" s="108" t="s">
        <v>123</v>
      </c>
      <c r="D74" s="35"/>
    </row>
    <row r="75" spans="2:4">
      <c r="B75" s="166" t="s">
        <v>38</v>
      </c>
      <c r="C75" s="167" t="s">
        <v>124</v>
      </c>
      <c r="D75" s="14"/>
    </row>
    <row r="76" spans="2:4">
      <c r="B76" s="29"/>
      <c r="C76" s="30"/>
      <c r="D76" s="21"/>
    </row>
    <row r="80" spans="2:4">
      <c r="C80" s="39"/>
    </row>
  </sheetData>
  <phoneticPr fontId="5" type="noConversion"/>
  <pageMargins left="0.49" right="0.38" top="1" bottom="1" header="0.5" footer="0.5"/>
  <pageSetup paperSize="9" scale="80" orientation="portrait"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indexed="47"/>
    <pageSetUpPr fitToPage="1"/>
  </sheetPr>
  <dimension ref="A1:P5816"/>
  <sheetViews>
    <sheetView zoomScaleNormal="100" workbookViewId="0">
      <pane ySplit="10" topLeftCell="A466" activePane="bottomLeft" state="frozen"/>
      <selection activeCell="B47" sqref="B47"/>
      <selection pane="bottomLeft" activeCell="E466" sqref="E466"/>
    </sheetView>
  </sheetViews>
  <sheetFormatPr defaultColWidth="0" defaultRowHeight="12.75"/>
  <cols>
    <col min="1" max="1" width="5.7109375" style="43" bestFit="1" customWidth="1"/>
    <col min="2" max="3" width="10.7109375" style="43" customWidth="1"/>
    <col min="4" max="4" width="5.7109375" style="43" customWidth="1"/>
    <col min="5" max="5" width="17.42578125" style="43" bestFit="1" customWidth="1"/>
    <col min="6" max="8" width="13.28515625" style="43" customWidth="1"/>
    <col min="9" max="9" width="14.7109375" style="43" bestFit="1" customWidth="1"/>
    <col min="10" max="10" width="16.7109375" style="43" bestFit="1" customWidth="1"/>
    <col min="11" max="11" width="8.7109375" style="43" customWidth="1"/>
    <col min="12" max="16" width="9.140625" style="43" customWidth="1"/>
    <col min="17" max="16384" width="9.140625" style="43" hidden="1"/>
  </cols>
  <sheetData>
    <row r="1" spans="1:13">
      <c r="D1" s="44"/>
      <c r="K1" s="4"/>
    </row>
    <row r="2" spans="1:13" ht="15.75">
      <c r="B2" s="41" t="str">
        <f>+'Prem Calc Formulas'!B2</f>
        <v>HESTA</v>
      </c>
      <c r="C2" s="44"/>
      <c r="D2" s="44"/>
      <c r="K2" s="4"/>
    </row>
    <row r="3" spans="1:13" ht="15.75">
      <c r="B3" s="41"/>
      <c r="C3" s="44"/>
      <c r="D3" s="44"/>
      <c r="K3" s="4"/>
    </row>
    <row r="4" spans="1:13">
      <c r="B4" s="40" t="s">
        <v>18</v>
      </c>
      <c r="C4" s="44"/>
    </row>
    <row r="5" spans="1:13" ht="15.75">
      <c r="B5" s="5"/>
      <c r="C5" s="44"/>
    </row>
    <row r="10" spans="1:13" ht="30" customHeight="1">
      <c r="A10" s="100" t="s">
        <v>35</v>
      </c>
      <c r="B10" s="101" t="s">
        <v>86</v>
      </c>
      <c r="C10" s="101" t="s">
        <v>87</v>
      </c>
      <c r="D10" s="101" t="s">
        <v>80</v>
      </c>
      <c r="E10" s="101" t="s">
        <v>62</v>
      </c>
      <c r="F10" s="101" t="s">
        <v>82</v>
      </c>
      <c r="G10" s="101" t="s">
        <v>19</v>
      </c>
      <c r="H10" s="101" t="s">
        <v>63</v>
      </c>
      <c r="I10" s="102" t="s">
        <v>34</v>
      </c>
      <c r="J10" s="102" t="s">
        <v>97</v>
      </c>
      <c r="K10" s="103" t="s">
        <v>23</v>
      </c>
      <c r="L10" s="104" t="s">
        <v>37</v>
      </c>
      <c r="M10" s="105" t="s">
        <v>36</v>
      </c>
    </row>
    <row r="11" spans="1:13">
      <c r="A11" s="43" t="s">
        <v>44</v>
      </c>
      <c r="B11" s="58" t="s">
        <v>33</v>
      </c>
      <c r="C11" s="58" t="s">
        <v>45</v>
      </c>
      <c r="D11" s="58">
        <v>15</v>
      </c>
      <c r="E11" s="58" t="s">
        <v>44</v>
      </c>
      <c r="F11" s="58" t="s">
        <v>24</v>
      </c>
      <c r="G11" s="58" t="s">
        <v>24</v>
      </c>
      <c r="H11" s="62" t="s">
        <v>24</v>
      </c>
      <c r="I11" s="61" t="s">
        <v>314</v>
      </c>
      <c r="J11" s="61" t="s">
        <v>332</v>
      </c>
      <c r="K11" s="170">
        <v>0.15150691697812538</v>
      </c>
      <c r="L11" s="171">
        <v>0.15150691697812538</v>
      </c>
      <c r="M11" s="64">
        <v>0</v>
      </c>
    </row>
    <row r="12" spans="1:13">
      <c r="B12" s="59" t="s">
        <v>33</v>
      </c>
      <c r="C12" s="59" t="s">
        <v>45</v>
      </c>
      <c r="D12" s="59">
        <v>16</v>
      </c>
      <c r="E12" s="59" t="s">
        <v>44</v>
      </c>
      <c r="F12" s="59" t="s">
        <v>24</v>
      </c>
      <c r="G12" s="59" t="s">
        <v>24</v>
      </c>
      <c r="H12" s="63" t="s">
        <v>24</v>
      </c>
      <c r="I12" s="61" t="s">
        <v>314</v>
      </c>
      <c r="J12" s="61" t="s">
        <v>333</v>
      </c>
      <c r="K12" s="170">
        <v>0.15150691697812538</v>
      </c>
      <c r="L12" s="171">
        <v>0.15150691697812538</v>
      </c>
      <c r="M12" s="64">
        <v>0</v>
      </c>
    </row>
    <row r="13" spans="1:13">
      <c r="B13" s="59" t="s">
        <v>33</v>
      </c>
      <c r="C13" s="59" t="s">
        <v>45</v>
      </c>
      <c r="D13" s="59">
        <v>17</v>
      </c>
      <c r="E13" s="59" t="s">
        <v>44</v>
      </c>
      <c r="F13" s="59" t="s">
        <v>24</v>
      </c>
      <c r="G13" s="59" t="s">
        <v>24</v>
      </c>
      <c r="H13" s="63" t="s">
        <v>24</v>
      </c>
      <c r="I13" s="61" t="s">
        <v>314</v>
      </c>
      <c r="J13" s="61" t="s">
        <v>334</v>
      </c>
      <c r="K13" s="170">
        <v>0.15150691697812538</v>
      </c>
      <c r="L13" s="171">
        <v>0.15150691697812538</v>
      </c>
      <c r="M13" s="64">
        <v>0</v>
      </c>
    </row>
    <row r="14" spans="1:13">
      <c r="B14" s="59" t="s">
        <v>33</v>
      </c>
      <c r="C14" s="59" t="s">
        <v>45</v>
      </c>
      <c r="D14" s="59">
        <v>18</v>
      </c>
      <c r="E14" s="59" t="s">
        <v>44</v>
      </c>
      <c r="F14" s="59" t="s">
        <v>24</v>
      </c>
      <c r="G14" s="59" t="s">
        <v>24</v>
      </c>
      <c r="H14" s="63" t="s">
        <v>24</v>
      </c>
      <c r="I14" s="61" t="s">
        <v>314</v>
      </c>
      <c r="J14" s="61" t="s">
        <v>335</v>
      </c>
      <c r="K14" s="170">
        <v>0.15150691697812538</v>
      </c>
      <c r="L14" s="171">
        <v>0.15150691697812538</v>
      </c>
      <c r="M14" s="64">
        <v>0</v>
      </c>
    </row>
    <row r="15" spans="1:13">
      <c r="B15" s="59" t="s">
        <v>33</v>
      </c>
      <c r="C15" s="59" t="s">
        <v>45</v>
      </c>
      <c r="D15" s="59">
        <v>19</v>
      </c>
      <c r="E15" s="59" t="s">
        <v>44</v>
      </c>
      <c r="F15" s="59" t="s">
        <v>24</v>
      </c>
      <c r="G15" s="59" t="s">
        <v>24</v>
      </c>
      <c r="H15" s="63" t="s">
        <v>24</v>
      </c>
      <c r="I15" s="61" t="s">
        <v>314</v>
      </c>
      <c r="J15" s="61" t="s">
        <v>336</v>
      </c>
      <c r="K15" s="170">
        <v>0.15150691697812538</v>
      </c>
      <c r="L15" s="171">
        <v>0.15150691697812538</v>
      </c>
      <c r="M15" s="64">
        <v>0</v>
      </c>
    </row>
    <row r="16" spans="1:13">
      <c r="B16" s="59" t="s">
        <v>33</v>
      </c>
      <c r="C16" s="59" t="s">
        <v>45</v>
      </c>
      <c r="D16" s="59">
        <v>20</v>
      </c>
      <c r="E16" s="59" t="s">
        <v>44</v>
      </c>
      <c r="F16" s="59" t="s">
        <v>24</v>
      </c>
      <c r="G16" s="59" t="s">
        <v>24</v>
      </c>
      <c r="H16" s="63" t="s">
        <v>24</v>
      </c>
      <c r="I16" s="61" t="s">
        <v>314</v>
      </c>
      <c r="J16" s="61" t="s">
        <v>337</v>
      </c>
      <c r="K16" s="170">
        <v>0.15150691697812538</v>
      </c>
      <c r="L16" s="171">
        <v>0.15150691697812538</v>
      </c>
      <c r="M16" s="64">
        <v>0</v>
      </c>
    </row>
    <row r="17" spans="2:13">
      <c r="B17" s="59" t="s">
        <v>33</v>
      </c>
      <c r="C17" s="59" t="s">
        <v>45</v>
      </c>
      <c r="D17" s="59">
        <v>21</v>
      </c>
      <c r="E17" s="59" t="s">
        <v>44</v>
      </c>
      <c r="F17" s="59" t="s">
        <v>24</v>
      </c>
      <c r="G17" s="59" t="s">
        <v>24</v>
      </c>
      <c r="H17" s="63" t="s">
        <v>24</v>
      </c>
      <c r="I17" s="61" t="s">
        <v>314</v>
      </c>
      <c r="J17" s="61" t="s">
        <v>338</v>
      </c>
      <c r="K17" s="170">
        <v>0.15150691697812538</v>
      </c>
      <c r="L17" s="171">
        <v>0.15150691697812538</v>
      </c>
      <c r="M17" s="64">
        <v>0</v>
      </c>
    </row>
    <row r="18" spans="2:13">
      <c r="B18" s="59" t="s">
        <v>33</v>
      </c>
      <c r="C18" s="59" t="s">
        <v>45</v>
      </c>
      <c r="D18" s="59">
        <v>22</v>
      </c>
      <c r="E18" s="59" t="s">
        <v>44</v>
      </c>
      <c r="F18" s="59" t="s">
        <v>24</v>
      </c>
      <c r="G18" s="59" t="s">
        <v>24</v>
      </c>
      <c r="H18" s="63" t="s">
        <v>24</v>
      </c>
      <c r="I18" s="61" t="s">
        <v>314</v>
      </c>
      <c r="J18" s="61" t="s">
        <v>339</v>
      </c>
      <c r="K18" s="170">
        <v>0.15150691697812538</v>
      </c>
      <c r="L18" s="171">
        <v>0.15150691697812538</v>
      </c>
      <c r="M18" s="64">
        <v>0</v>
      </c>
    </row>
    <row r="19" spans="2:13">
      <c r="B19" s="59" t="s">
        <v>33</v>
      </c>
      <c r="C19" s="59" t="s">
        <v>45</v>
      </c>
      <c r="D19" s="59">
        <v>23</v>
      </c>
      <c r="E19" s="59" t="s">
        <v>44</v>
      </c>
      <c r="F19" s="59" t="s">
        <v>24</v>
      </c>
      <c r="G19" s="59" t="s">
        <v>24</v>
      </c>
      <c r="H19" s="63" t="s">
        <v>24</v>
      </c>
      <c r="I19" s="61" t="s">
        <v>314</v>
      </c>
      <c r="J19" s="61" t="s">
        <v>340</v>
      </c>
      <c r="K19" s="170">
        <v>0.15150691697812538</v>
      </c>
      <c r="L19" s="171">
        <v>0.15150691697812538</v>
      </c>
      <c r="M19" s="64">
        <v>0</v>
      </c>
    </row>
    <row r="20" spans="2:13">
      <c r="B20" s="59" t="s">
        <v>33</v>
      </c>
      <c r="C20" s="59" t="s">
        <v>45</v>
      </c>
      <c r="D20" s="59">
        <v>24</v>
      </c>
      <c r="E20" s="59" t="s">
        <v>44</v>
      </c>
      <c r="F20" s="59" t="s">
        <v>24</v>
      </c>
      <c r="G20" s="59" t="s">
        <v>24</v>
      </c>
      <c r="H20" s="63" t="s">
        <v>24</v>
      </c>
      <c r="I20" s="61" t="s">
        <v>314</v>
      </c>
      <c r="J20" s="61" t="s">
        <v>341</v>
      </c>
      <c r="K20" s="170">
        <v>0.15150691697812538</v>
      </c>
      <c r="L20" s="171">
        <v>0.15150691697812538</v>
      </c>
      <c r="M20" s="64">
        <v>0</v>
      </c>
    </row>
    <row r="21" spans="2:13">
      <c r="B21" s="59" t="s">
        <v>33</v>
      </c>
      <c r="C21" s="59" t="s">
        <v>45</v>
      </c>
      <c r="D21" s="59">
        <v>25</v>
      </c>
      <c r="E21" s="59" t="s">
        <v>44</v>
      </c>
      <c r="F21" s="59" t="s">
        <v>24</v>
      </c>
      <c r="G21" s="59" t="s">
        <v>24</v>
      </c>
      <c r="H21" s="63" t="s">
        <v>24</v>
      </c>
      <c r="I21" s="61" t="s">
        <v>314</v>
      </c>
      <c r="J21" s="61" t="s">
        <v>342</v>
      </c>
      <c r="K21" s="170">
        <v>0.45312742170322839</v>
      </c>
      <c r="L21" s="171">
        <v>0.45312742170322839</v>
      </c>
      <c r="M21" s="64">
        <v>0</v>
      </c>
    </row>
    <row r="22" spans="2:13">
      <c r="B22" s="59" t="s">
        <v>33</v>
      </c>
      <c r="C22" s="59" t="s">
        <v>45</v>
      </c>
      <c r="D22" s="59">
        <v>26</v>
      </c>
      <c r="E22" s="59" t="s">
        <v>44</v>
      </c>
      <c r="F22" s="59" t="s">
        <v>24</v>
      </c>
      <c r="G22" s="59" t="s">
        <v>24</v>
      </c>
      <c r="H22" s="63" t="s">
        <v>24</v>
      </c>
      <c r="I22" s="61" t="s">
        <v>314</v>
      </c>
      <c r="J22" s="61" t="s">
        <v>343</v>
      </c>
      <c r="K22" s="170">
        <v>0.45312742170322839</v>
      </c>
      <c r="L22" s="171">
        <v>0.45312742170322839</v>
      </c>
      <c r="M22" s="64">
        <v>0</v>
      </c>
    </row>
    <row r="23" spans="2:13">
      <c r="B23" s="59" t="s">
        <v>33</v>
      </c>
      <c r="C23" s="59" t="s">
        <v>45</v>
      </c>
      <c r="D23" s="59">
        <v>27</v>
      </c>
      <c r="E23" s="59" t="s">
        <v>44</v>
      </c>
      <c r="F23" s="59" t="s">
        <v>24</v>
      </c>
      <c r="G23" s="59" t="s">
        <v>24</v>
      </c>
      <c r="H23" s="63" t="s">
        <v>24</v>
      </c>
      <c r="I23" s="61" t="s">
        <v>314</v>
      </c>
      <c r="J23" s="61" t="s">
        <v>344</v>
      </c>
      <c r="K23" s="170">
        <v>0.45312742170322839</v>
      </c>
      <c r="L23" s="171">
        <v>0.45312742170322839</v>
      </c>
      <c r="M23" s="64">
        <v>0</v>
      </c>
    </row>
    <row r="24" spans="2:13">
      <c r="B24" s="59" t="s">
        <v>33</v>
      </c>
      <c r="C24" s="59" t="s">
        <v>45</v>
      </c>
      <c r="D24" s="59">
        <v>28</v>
      </c>
      <c r="E24" s="59" t="s">
        <v>44</v>
      </c>
      <c r="F24" s="59" t="s">
        <v>24</v>
      </c>
      <c r="G24" s="59" t="s">
        <v>24</v>
      </c>
      <c r="H24" s="63" t="s">
        <v>24</v>
      </c>
      <c r="I24" s="61" t="s">
        <v>314</v>
      </c>
      <c r="J24" s="61" t="s">
        <v>345</v>
      </c>
      <c r="K24" s="170">
        <v>0.45312742170322839</v>
      </c>
      <c r="L24" s="171">
        <v>0.45312742170322839</v>
      </c>
      <c r="M24" s="64">
        <v>0</v>
      </c>
    </row>
    <row r="25" spans="2:13">
      <c r="B25" s="59" t="s">
        <v>33</v>
      </c>
      <c r="C25" s="59" t="s">
        <v>45</v>
      </c>
      <c r="D25" s="59">
        <v>29</v>
      </c>
      <c r="E25" s="59" t="s">
        <v>44</v>
      </c>
      <c r="F25" s="59" t="s">
        <v>24</v>
      </c>
      <c r="G25" s="59" t="s">
        <v>24</v>
      </c>
      <c r="H25" s="63" t="s">
        <v>24</v>
      </c>
      <c r="I25" s="61" t="s">
        <v>314</v>
      </c>
      <c r="J25" s="61" t="s">
        <v>346</v>
      </c>
      <c r="K25" s="170">
        <v>0.45312742170322839</v>
      </c>
      <c r="L25" s="171">
        <v>0.45312742170322839</v>
      </c>
      <c r="M25" s="64">
        <v>0</v>
      </c>
    </row>
    <row r="26" spans="2:13">
      <c r="B26" s="59" t="s">
        <v>33</v>
      </c>
      <c r="C26" s="59" t="s">
        <v>45</v>
      </c>
      <c r="D26" s="59">
        <v>30</v>
      </c>
      <c r="E26" s="59" t="s">
        <v>44</v>
      </c>
      <c r="F26" s="59" t="s">
        <v>24</v>
      </c>
      <c r="G26" s="59" t="s">
        <v>24</v>
      </c>
      <c r="H26" s="63" t="s">
        <v>24</v>
      </c>
      <c r="I26" s="61" t="s">
        <v>314</v>
      </c>
      <c r="J26" s="61" t="s">
        <v>347</v>
      </c>
      <c r="K26" s="170">
        <v>0.45312742170322839</v>
      </c>
      <c r="L26" s="171">
        <v>0.45312742170322839</v>
      </c>
      <c r="M26" s="64">
        <v>0</v>
      </c>
    </row>
    <row r="27" spans="2:13">
      <c r="B27" s="59" t="s">
        <v>33</v>
      </c>
      <c r="C27" s="59" t="s">
        <v>45</v>
      </c>
      <c r="D27" s="59">
        <v>31</v>
      </c>
      <c r="E27" s="59" t="s">
        <v>44</v>
      </c>
      <c r="F27" s="59" t="s">
        <v>24</v>
      </c>
      <c r="G27" s="59" t="s">
        <v>24</v>
      </c>
      <c r="H27" s="63" t="s">
        <v>24</v>
      </c>
      <c r="I27" s="61" t="s">
        <v>314</v>
      </c>
      <c r="J27" s="61" t="s">
        <v>348</v>
      </c>
      <c r="K27" s="170">
        <v>0.45312742170322839</v>
      </c>
      <c r="L27" s="171">
        <v>0.45312742170322839</v>
      </c>
      <c r="M27" s="64">
        <v>0</v>
      </c>
    </row>
    <row r="28" spans="2:13">
      <c r="B28" s="59" t="s">
        <v>33</v>
      </c>
      <c r="C28" s="59" t="s">
        <v>45</v>
      </c>
      <c r="D28" s="59">
        <v>32</v>
      </c>
      <c r="E28" s="59" t="s">
        <v>44</v>
      </c>
      <c r="F28" s="59" t="s">
        <v>24</v>
      </c>
      <c r="G28" s="59" t="s">
        <v>24</v>
      </c>
      <c r="H28" s="63" t="s">
        <v>24</v>
      </c>
      <c r="I28" s="61" t="s">
        <v>314</v>
      </c>
      <c r="J28" s="61" t="s">
        <v>349</v>
      </c>
      <c r="K28" s="170">
        <v>0.45312742170322839</v>
      </c>
      <c r="L28" s="171">
        <v>0.45312742170322839</v>
      </c>
      <c r="M28" s="64">
        <v>0</v>
      </c>
    </row>
    <row r="29" spans="2:13">
      <c r="B29" s="59" t="s">
        <v>33</v>
      </c>
      <c r="C29" s="59" t="s">
        <v>45</v>
      </c>
      <c r="D29" s="59">
        <v>33</v>
      </c>
      <c r="E29" s="59" t="s">
        <v>44</v>
      </c>
      <c r="F29" s="59" t="s">
        <v>24</v>
      </c>
      <c r="G29" s="59" t="s">
        <v>24</v>
      </c>
      <c r="H29" s="63" t="s">
        <v>24</v>
      </c>
      <c r="I29" s="61" t="s">
        <v>314</v>
      </c>
      <c r="J29" s="61" t="s">
        <v>350</v>
      </c>
      <c r="K29" s="170">
        <v>0.45312742170322839</v>
      </c>
      <c r="L29" s="171">
        <v>0.45312742170322839</v>
      </c>
      <c r="M29" s="64">
        <v>0</v>
      </c>
    </row>
    <row r="30" spans="2:13">
      <c r="B30" s="59" t="s">
        <v>33</v>
      </c>
      <c r="C30" s="59" t="s">
        <v>45</v>
      </c>
      <c r="D30" s="59">
        <v>34</v>
      </c>
      <c r="E30" s="59" t="s">
        <v>44</v>
      </c>
      <c r="F30" s="59" t="s">
        <v>24</v>
      </c>
      <c r="G30" s="59" t="s">
        <v>24</v>
      </c>
      <c r="H30" s="63" t="s">
        <v>24</v>
      </c>
      <c r="I30" s="61" t="s">
        <v>314</v>
      </c>
      <c r="J30" s="61" t="s">
        <v>351</v>
      </c>
      <c r="K30" s="170">
        <v>0.45312742170322839</v>
      </c>
      <c r="L30" s="171">
        <v>0.45312742170322839</v>
      </c>
      <c r="M30" s="64">
        <v>0</v>
      </c>
    </row>
    <row r="31" spans="2:13">
      <c r="B31" s="59" t="s">
        <v>33</v>
      </c>
      <c r="C31" s="59" t="s">
        <v>45</v>
      </c>
      <c r="D31" s="59">
        <v>35</v>
      </c>
      <c r="E31" s="59" t="s">
        <v>44</v>
      </c>
      <c r="F31" s="59" t="s">
        <v>24</v>
      </c>
      <c r="G31" s="59" t="s">
        <v>24</v>
      </c>
      <c r="H31" s="63" t="s">
        <v>24</v>
      </c>
      <c r="I31" s="61" t="s">
        <v>314</v>
      </c>
      <c r="J31" s="61" t="s">
        <v>352</v>
      </c>
      <c r="K31" s="170">
        <v>1.123443478093118</v>
      </c>
      <c r="L31" s="171">
        <v>1.123443478093118</v>
      </c>
      <c r="M31" s="64">
        <v>0</v>
      </c>
    </row>
    <row r="32" spans="2:13">
      <c r="B32" s="59" t="s">
        <v>33</v>
      </c>
      <c r="C32" s="59" t="s">
        <v>45</v>
      </c>
      <c r="D32" s="59">
        <v>36</v>
      </c>
      <c r="E32" s="59" t="s">
        <v>44</v>
      </c>
      <c r="F32" s="59" t="s">
        <v>24</v>
      </c>
      <c r="G32" s="59" t="s">
        <v>24</v>
      </c>
      <c r="H32" s="63" t="s">
        <v>24</v>
      </c>
      <c r="I32" s="61" t="s">
        <v>314</v>
      </c>
      <c r="J32" s="61" t="s">
        <v>353</v>
      </c>
      <c r="K32" s="170">
        <v>1.123443478093118</v>
      </c>
      <c r="L32" s="171">
        <v>1.123443478093118</v>
      </c>
      <c r="M32" s="64">
        <v>0</v>
      </c>
    </row>
    <row r="33" spans="2:13">
      <c r="B33" s="59" t="s">
        <v>33</v>
      </c>
      <c r="C33" s="59" t="s">
        <v>45</v>
      </c>
      <c r="D33" s="59">
        <v>37</v>
      </c>
      <c r="E33" s="59" t="s">
        <v>44</v>
      </c>
      <c r="F33" s="59" t="s">
        <v>24</v>
      </c>
      <c r="G33" s="59" t="s">
        <v>24</v>
      </c>
      <c r="H33" s="63" t="s">
        <v>24</v>
      </c>
      <c r="I33" s="61" t="s">
        <v>314</v>
      </c>
      <c r="J33" s="61" t="s">
        <v>354</v>
      </c>
      <c r="K33" s="170">
        <v>1.123443478093118</v>
      </c>
      <c r="L33" s="171">
        <v>1.123443478093118</v>
      </c>
      <c r="M33" s="64">
        <v>0</v>
      </c>
    </row>
    <row r="34" spans="2:13">
      <c r="B34" s="59" t="s">
        <v>33</v>
      </c>
      <c r="C34" s="59" t="s">
        <v>45</v>
      </c>
      <c r="D34" s="59">
        <v>38</v>
      </c>
      <c r="E34" s="59" t="s">
        <v>44</v>
      </c>
      <c r="F34" s="59" t="s">
        <v>24</v>
      </c>
      <c r="G34" s="59" t="s">
        <v>24</v>
      </c>
      <c r="H34" s="63" t="s">
        <v>24</v>
      </c>
      <c r="I34" s="61" t="s">
        <v>314</v>
      </c>
      <c r="J34" s="61" t="s">
        <v>355</v>
      </c>
      <c r="K34" s="170">
        <v>1.123443478093118</v>
      </c>
      <c r="L34" s="171">
        <v>1.123443478093118</v>
      </c>
      <c r="M34" s="64">
        <v>0</v>
      </c>
    </row>
    <row r="35" spans="2:13">
      <c r="B35" s="59" t="s">
        <v>33</v>
      </c>
      <c r="C35" s="59" t="s">
        <v>45</v>
      </c>
      <c r="D35" s="59">
        <v>39</v>
      </c>
      <c r="E35" s="59" t="s">
        <v>44</v>
      </c>
      <c r="F35" s="59" t="s">
        <v>24</v>
      </c>
      <c r="G35" s="59" t="s">
        <v>24</v>
      </c>
      <c r="H35" s="63" t="s">
        <v>24</v>
      </c>
      <c r="I35" s="61" t="s">
        <v>314</v>
      </c>
      <c r="J35" s="61" t="s">
        <v>356</v>
      </c>
      <c r="K35" s="170">
        <v>1.123443478093118</v>
      </c>
      <c r="L35" s="171">
        <v>1.123443478093118</v>
      </c>
      <c r="M35" s="64">
        <v>0</v>
      </c>
    </row>
    <row r="36" spans="2:13">
      <c r="B36" s="59" t="s">
        <v>33</v>
      </c>
      <c r="C36" s="59" t="s">
        <v>45</v>
      </c>
      <c r="D36" s="59">
        <v>40</v>
      </c>
      <c r="E36" s="59" t="s">
        <v>44</v>
      </c>
      <c r="F36" s="59" t="s">
        <v>24</v>
      </c>
      <c r="G36" s="59" t="s">
        <v>24</v>
      </c>
      <c r="H36" s="63" t="s">
        <v>24</v>
      </c>
      <c r="I36" s="61" t="s">
        <v>314</v>
      </c>
      <c r="J36" s="61" t="s">
        <v>357</v>
      </c>
      <c r="K36" s="170">
        <v>1.123443478093118</v>
      </c>
      <c r="L36" s="171">
        <v>1.123443478093118</v>
      </c>
      <c r="M36" s="64">
        <v>0</v>
      </c>
    </row>
    <row r="37" spans="2:13">
      <c r="B37" s="59" t="s">
        <v>33</v>
      </c>
      <c r="C37" s="59" t="s">
        <v>45</v>
      </c>
      <c r="D37" s="59">
        <v>41</v>
      </c>
      <c r="E37" s="59" t="s">
        <v>44</v>
      </c>
      <c r="F37" s="59" t="s">
        <v>24</v>
      </c>
      <c r="G37" s="59" t="s">
        <v>24</v>
      </c>
      <c r="H37" s="63" t="s">
        <v>24</v>
      </c>
      <c r="I37" s="61" t="s">
        <v>314</v>
      </c>
      <c r="J37" s="61" t="s">
        <v>358</v>
      </c>
      <c r="K37" s="170">
        <v>1.123443478093118</v>
      </c>
      <c r="L37" s="171">
        <v>1.123443478093118</v>
      </c>
      <c r="M37" s="64">
        <v>0</v>
      </c>
    </row>
    <row r="38" spans="2:13">
      <c r="B38" s="59" t="s">
        <v>33</v>
      </c>
      <c r="C38" s="59" t="s">
        <v>45</v>
      </c>
      <c r="D38" s="59">
        <v>42</v>
      </c>
      <c r="E38" s="59" t="s">
        <v>44</v>
      </c>
      <c r="F38" s="59" t="s">
        <v>24</v>
      </c>
      <c r="G38" s="59" t="s">
        <v>24</v>
      </c>
      <c r="H38" s="63" t="s">
        <v>24</v>
      </c>
      <c r="I38" s="61" t="s">
        <v>314</v>
      </c>
      <c r="J38" s="61" t="s">
        <v>359</v>
      </c>
      <c r="K38" s="170">
        <v>1.123443478093118</v>
      </c>
      <c r="L38" s="171">
        <v>1.123443478093118</v>
      </c>
      <c r="M38" s="64">
        <v>0</v>
      </c>
    </row>
    <row r="39" spans="2:13">
      <c r="B39" s="59" t="s">
        <v>33</v>
      </c>
      <c r="C39" s="59" t="s">
        <v>45</v>
      </c>
      <c r="D39" s="59">
        <v>43</v>
      </c>
      <c r="E39" s="59" t="s">
        <v>44</v>
      </c>
      <c r="F39" s="59" t="s">
        <v>24</v>
      </c>
      <c r="G39" s="59" t="s">
        <v>24</v>
      </c>
      <c r="H39" s="63" t="s">
        <v>24</v>
      </c>
      <c r="I39" s="61" t="s">
        <v>314</v>
      </c>
      <c r="J39" s="61" t="s">
        <v>360</v>
      </c>
      <c r="K39" s="170">
        <v>1.123443478093118</v>
      </c>
      <c r="L39" s="171">
        <v>1.123443478093118</v>
      </c>
      <c r="M39" s="64">
        <v>0</v>
      </c>
    </row>
    <row r="40" spans="2:13">
      <c r="B40" s="59" t="s">
        <v>33</v>
      </c>
      <c r="C40" s="59" t="s">
        <v>45</v>
      </c>
      <c r="D40" s="59">
        <v>44</v>
      </c>
      <c r="E40" s="59" t="s">
        <v>44</v>
      </c>
      <c r="F40" s="59" t="s">
        <v>24</v>
      </c>
      <c r="G40" s="59" t="s">
        <v>24</v>
      </c>
      <c r="H40" s="63" t="s">
        <v>24</v>
      </c>
      <c r="I40" s="61" t="s">
        <v>314</v>
      </c>
      <c r="J40" s="61" t="s">
        <v>361</v>
      </c>
      <c r="K40" s="170">
        <v>1.123443478093118</v>
      </c>
      <c r="L40" s="171">
        <v>1.123443478093118</v>
      </c>
      <c r="M40" s="64">
        <v>0</v>
      </c>
    </row>
    <row r="41" spans="2:13">
      <c r="B41" s="59" t="s">
        <v>33</v>
      </c>
      <c r="C41" s="59" t="s">
        <v>45</v>
      </c>
      <c r="D41" s="59">
        <v>45</v>
      </c>
      <c r="E41" s="59" t="s">
        <v>44</v>
      </c>
      <c r="F41" s="59" t="s">
        <v>24</v>
      </c>
      <c r="G41" s="59" t="s">
        <v>24</v>
      </c>
      <c r="H41" s="63" t="s">
        <v>24</v>
      </c>
      <c r="I41" s="61" t="s">
        <v>314</v>
      </c>
      <c r="J41" s="61" t="s">
        <v>362</v>
      </c>
      <c r="K41" s="170">
        <v>1.2778966400984051</v>
      </c>
      <c r="L41" s="171">
        <v>1.2778966400984051</v>
      </c>
      <c r="M41" s="64">
        <v>0</v>
      </c>
    </row>
    <row r="42" spans="2:13">
      <c r="B42" s="59" t="s">
        <v>33</v>
      </c>
      <c r="C42" s="59" t="s">
        <v>45</v>
      </c>
      <c r="D42" s="59">
        <v>46</v>
      </c>
      <c r="E42" s="59" t="s">
        <v>44</v>
      </c>
      <c r="F42" s="59" t="s">
        <v>24</v>
      </c>
      <c r="G42" s="59" t="s">
        <v>24</v>
      </c>
      <c r="H42" s="63" t="s">
        <v>24</v>
      </c>
      <c r="I42" s="61" t="s">
        <v>314</v>
      </c>
      <c r="J42" s="61" t="s">
        <v>363</v>
      </c>
      <c r="K42" s="170">
        <v>1.2778966400984051</v>
      </c>
      <c r="L42" s="171">
        <v>1.2778966400984051</v>
      </c>
      <c r="M42" s="64">
        <v>0</v>
      </c>
    </row>
    <row r="43" spans="2:13">
      <c r="B43" s="59" t="s">
        <v>33</v>
      </c>
      <c r="C43" s="59" t="s">
        <v>45</v>
      </c>
      <c r="D43" s="59">
        <v>47</v>
      </c>
      <c r="E43" s="59" t="s">
        <v>44</v>
      </c>
      <c r="F43" s="59" t="s">
        <v>24</v>
      </c>
      <c r="G43" s="59" t="s">
        <v>24</v>
      </c>
      <c r="H43" s="63" t="s">
        <v>24</v>
      </c>
      <c r="I43" s="61" t="s">
        <v>314</v>
      </c>
      <c r="J43" s="61" t="s">
        <v>364</v>
      </c>
      <c r="K43" s="170">
        <v>1.2778966400984051</v>
      </c>
      <c r="L43" s="171">
        <v>1.2778966400984051</v>
      </c>
      <c r="M43" s="64">
        <v>0</v>
      </c>
    </row>
    <row r="44" spans="2:13">
      <c r="B44" s="59" t="s">
        <v>33</v>
      </c>
      <c r="C44" s="59" t="s">
        <v>45</v>
      </c>
      <c r="D44" s="59">
        <v>48</v>
      </c>
      <c r="E44" s="59" t="s">
        <v>44</v>
      </c>
      <c r="F44" s="59" t="s">
        <v>24</v>
      </c>
      <c r="G44" s="59" t="s">
        <v>24</v>
      </c>
      <c r="H44" s="63" t="s">
        <v>24</v>
      </c>
      <c r="I44" s="61" t="s">
        <v>314</v>
      </c>
      <c r="J44" s="61" t="s">
        <v>365</v>
      </c>
      <c r="K44" s="170">
        <v>1.2778966400984051</v>
      </c>
      <c r="L44" s="171">
        <v>1.2778966400984051</v>
      </c>
      <c r="M44" s="64">
        <v>0</v>
      </c>
    </row>
    <row r="45" spans="2:13">
      <c r="B45" s="59" t="s">
        <v>33</v>
      </c>
      <c r="C45" s="59" t="s">
        <v>45</v>
      </c>
      <c r="D45" s="59">
        <v>49</v>
      </c>
      <c r="E45" s="59" t="s">
        <v>44</v>
      </c>
      <c r="F45" s="59" t="s">
        <v>24</v>
      </c>
      <c r="G45" s="59" t="s">
        <v>24</v>
      </c>
      <c r="H45" s="63" t="s">
        <v>24</v>
      </c>
      <c r="I45" s="61" t="s">
        <v>314</v>
      </c>
      <c r="J45" s="61" t="s">
        <v>366</v>
      </c>
      <c r="K45" s="170">
        <v>1.2778966400984051</v>
      </c>
      <c r="L45" s="171">
        <v>1.2778966400984051</v>
      </c>
      <c r="M45" s="64">
        <v>0</v>
      </c>
    </row>
    <row r="46" spans="2:13">
      <c r="B46" s="59" t="s">
        <v>33</v>
      </c>
      <c r="C46" s="59" t="s">
        <v>45</v>
      </c>
      <c r="D46" s="59">
        <v>50</v>
      </c>
      <c r="E46" s="59" t="s">
        <v>44</v>
      </c>
      <c r="F46" s="59" t="s">
        <v>24</v>
      </c>
      <c r="G46" s="59" t="s">
        <v>24</v>
      </c>
      <c r="H46" s="63" t="s">
        <v>24</v>
      </c>
      <c r="I46" s="61" t="s">
        <v>314</v>
      </c>
      <c r="J46" s="61" t="s">
        <v>367</v>
      </c>
      <c r="K46" s="170">
        <v>1.2778966400984051</v>
      </c>
      <c r="L46" s="171">
        <v>1.2778966400984051</v>
      </c>
      <c r="M46" s="64">
        <v>0</v>
      </c>
    </row>
    <row r="47" spans="2:13">
      <c r="B47" s="59" t="s">
        <v>33</v>
      </c>
      <c r="C47" s="59" t="s">
        <v>45</v>
      </c>
      <c r="D47" s="59">
        <v>51</v>
      </c>
      <c r="E47" s="59" t="s">
        <v>44</v>
      </c>
      <c r="F47" s="59" t="s">
        <v>24</v>
      </c>
      <c r="G47" s="59" t="s">
        <v>24</v>
      </c>
      <c r="H47" s="63" t="s">
        <v>24</v>
      </c>
      <c r="I47" s="61" t="s">
        <v>314</v>
      </c>
      <c r="J47" s="61" t="s">
        <v>368</v>
      </c>
      <c r="K47" s="170">
        <v>1.2778966400984051</v>
      </c>
      <c r="L47" s="171">
        <v>1.2778966400984051</v>
      </c>
      <c r="M47" s="64">
        <v>0</v>
      </c>
    </row>
    <row r="48" spans="2:13">
      <c r="B48" s="59" t="s">
        <v>33</v>
      </c>
      <c r="C48" s="59" t="s">
        <v>45</v>
      </c>
      <c r="D48" s="59">
        <v>52</v>
      </c>
      <c r="E48" s="59" t="s">
        <v>44</v>
      </c>
      <c r="F48" s="59" t="s">
        <v>24</v>
      </c>
      <c r="G48" s="59" t="s">
        <v>24</v>
      </c>
      <c r="H48" s="63" t="s">
        <v>24</v>
      </c>
      <c r="I48" s="61" t="s">
        <v>314</v>
      </c>
      <c r="J48" s="61" t="s">
        <v>369</v>
      </c>
      <c r="K48" s="170">
        <v>1.2778966400984051</v>
      </c>
      <c r="L48" s="171">
        <v>1.2778966400984051</v>
      </c>
      <c r="M48" s="64">
        <v>0</v>
      </c>
    </row>
    <row r="49" spans="2:13">
      <c r="B49" s="59" t="s">
        <v>33</v>
      </c>
      <c r="C49" s="59" t="s">
        <v>45</v>
      </c>
      <c r="D49" s="59">
        <v>53</v>
      </c>
      <c r="E49" s="59" t="s">
        <v>44</v>
      </c>
      <c r="F49" s="59" t="s">
        <v>24</v>
      </c>
      <c r="G49" s="59" t="s">
        <v>24</v>
      </c>
      <c r="H49" s="63" t="s">
        <v>24</v>
      </c>
      <c r="I49" s="61" t="s">
        <v>314</v>
      </c>
      <c r="J49" s="61" t="s">
        <v>370</v>
      </c>
      <c r="K49" s="170">
        <v>1.2778966400984051</v>
      </c>
      <c r="L49" s="171">
        <v>1.2778966400984051</v>
      </c>
      <c r="M49" s="64">
        <v>0</v>
      </c>
    </row>
    <row r="50" spans="2:13">
      <c r="B50" s="59" t="s">
        <v>33</v>
      </c>
      <c r="C50" s="59" t="s">
        <v>45</v>
      </c>
      <c r="D50" s="59">
        <v>54</v>
      </c>
      <c r="E50" s="59" t="s">
        <v>44</v>
      </c>
      <c r="F50" s="59" t="s">
        <v>24</v>
      </c>
      <c r="G50" s="59" t="s">
        <v>24</v>
      </c>
      <c r="H50" s="63" t="s">
        <v>24</v>
      </c>
      <c r="I50" s="61" t="s">
        <v>314</v>
      </c>
      <c r="J50" s="61" t="s">
        <v>371</v>
      </c>
      <c r="K50" s="170">
        <v>1.2778966400984051</v>
      </c>
      <c r="L50" s="171">
        <v>1.2778966400984051</v>
      </c>
      <c r="M50" s="64">
        <v>0</v>
      </c>
    </row>
    <row r="51" spans="2:13">
      <c r="B51" s="59" t="s">
        <v>33</v>
      </c>
      <c r="C51" s="59" t="s">
        <v>45</v>
      </c>
      <c r="D51" s="59">
        <v>55</v>
      </c>
      <c r="E51" s="59" t="s">
        <v>44</v>
      </c>
      <c r="F51" s="59" t="s">
        <v>24</v>
      </c>
      <c r="G51" s="59" t="s">
        <v>24</v>
      </c>
      <c r="H51" s="63" t="s">
        <v>24</v>
      </c>
      <c r="I51" s="61" t="s">
        <v>314</v>
      </c>
      <c r="J51" s="61" t="s">
        <v>372</v>
      </c>
      <c r="K51" s="170">
        <v>1.2359369427475739</v>
      </c>
      <c r="L51" s="171">
        <v>1.2359369427475739</v>
      </c>
      <c r="M51" s="64">
        <v>0</v>
      </c>
    </row>
    <row r="52" spans="2:13">
      <c r="B52" s="59" t="s">
        <v>33</v>
      </c>
      <c r="C52" s="59" t="s">
        <v>45</v>
      </c>
      <c r="D52" s="59">
        <v>56</v>
      </c>
      <c r="E52" s="59" t="s">
        <v>44</v>
      </c>
      <c r="F52" s="59" t="s">
        <v>24</v>
      </c>
      <c r="G52" s="59" t="s">
        <v>24</v>
      </c>
      <c r="H52" s="63" t="s">
        <v>24</v>
      </c>
      <c r="I52" s="61" t="s">
        <v>314</v>
      </c>
      <c r="J52" s="61" t="s">
        <v>373</v>
      </c>
      <c r="K52" s="170">
        <v>1.2359369427475739</v>
      </c>
      <c r="L52" s="171">
        <v>1.2359369427475739</v>
      </c>
      <c r="M52" s="64">
        <v>0</v>
      </c>
    </row>
    <row r="53" spans="2:13">
      <c r="B53" s="59" t="s">
        <v>33</v>
      </c>
      <c r="C53" s="59" t="s">
        <v>45</v>
      </c>
      <c r="D53" s="59">
        <v>57</v>
      </c>
      <c r="E53" s="59" t="s">
        <v>44</v>
      </c>
      <c r="F53" s="59" t="s">
        <v>24</v>
      </c>
      <c r="G53" s="59" t="s">
        <v>24</v>
      </c>
      <c r="H53" s="63" t="s">
        <v>24</v>
      </c>
      <c r="I53" s="61" t="s">
        <v>314</v>
      </c>
      <c r="J53" s="61" t="s">
        <v>374</v>
      </c>
      <c r="K53" s="170">
        <v>1.2359369427475739</v>
      </c>
      <c r="L53" s="171">
        <v>1.2359369427475739</v>
      </c>
      <c r="M53" s="64">
        <v>0</v>
      </c>
    </row>
    <row r="54" spans="2:13">
      <c r="B54" s="59" t="s">
        <v>33</v>
      </c>
      <c r="C54" s="59" t="s">
        <v>45</v>
      </c>
      <c r="D54" s="59">
        <v>58</v>
      </c>
      <c r="E54" s="59" t="s">
        <v>44</v>
      </c>
      <c r="F54" s="59" t="s">
        <v>24</v>
      </c>
      <c r="G54" s="59" t="s">
        <v>24</v>
      </c>
      <c r="H54" s="63" t="s">
        <v>24</v>
      </c>
      <c r="I54" s="61" t="s">
        <v>314</v>
      </c>
      <c r="J54" s="61" t="s">
        <v>375</v>
      </c>
      <c r="K54" s="170">
        <v>1.2359369427475739</v>
      </c>
      <c r="L54" s="171">
        <v>1.2359369427475739</v>
      </c>
      <c r="M54" s="64">
        <v>0</v>
      </c>
    </row>
    <row r="55" spans="2:13">
      <c r="B55" s="59" t="s">
        <v>33</v>
      </c>
      <c r="C55" s="59" t="s">
        <v>45</v>
      </c>
      <c r="D55" s="59">
        <v>59</v>
      </c>
      <c r="E55" s="59" t="s">
        <v>44</v>
      </c>
      <c r="F55" s="59" t="s">
        <v>24</v>
      </c>
      <c r="G55" s="59" t="s">
        <v>24</v>
      </c>
      <c r="H55" s="63" t="s">
        <v>24</v>
      </c>
      <c r="I55" s="61" t="s">
        <v>314</v>
      </c>
      <c r="J55" s="61" t="s">
        <v>376</v>
      </c>
      <c r="K55" s="170">
        <v>1.2359369427475739</v>
      </c>
      <c r="L55" s="171">
        <v>1.2359369427475739</v>
      </c>
      <c r="M55" s="64">
        <v>0</v>
      </c>
    </row>
    <row r="56" spans="2:13">
      <c r="B56" s="59" t="s">
        <v>33</v>
      </c>
      <c r="C56" s="59" t="s">
        <v>45</v>
      </c>
      <c r="D56" s="59">
        <v>60</v>
      </c>
      <c r="E56" s="59" t="s">
        <v>44</v>
      </c>
      <c r="F56" s="59" t="s">
        <v>24</v>
      </c>
      <c r="G56" s="59" t="s">
        <v>24</v>
      </c>
      <c r="H56" s="63" t="s">
        <v>24</v>
      </c>
      <c r="I56" s="61" t="s">
        <v>314</v>
      </c>
      <c r="J56" s="61" t="s">
        <v>377</v>
      </c>
      <c r="K56" s="170">
        <v>1.2359369427475739</v>
      </c>
      <c r="L56" s="171">
        <v>1.2359369427475739</v>
      </c>
      <c r="M56" s="64">
        <v>0</v>
      </c>
    </row>
    <row r="57" spans="2:13">
      <c r="B57" s="59" t="s">
        <v>33</v>
      </c>
      <c r="C57" s="59" t="s">
        <v>45</v>
      </c>
      <c r="D57" s="59">
        <v>61</v>
      </c>
      <c r="E57" s="59" t="s">
        <v>44</v>
      </c>
      <c r="F57" s="59" t="s">
        <v>24</v>
      </c>
      <c r="G57" s="59" t="s">
        <v>24</v>
      </c>
      <c r="H57" s="63" t="s">
        <v>24</v>
      </c>
      <c r="I57" s="61" t="s">
        <v>314</v>
      </c>
      <c r="J57" s="61" t="s">
        <v>378</v>
      </c>
      <c r="K57" s="170">
        <v>1.2359369427475739</v>
      </c>
      <c r="L57" s="171">
        <v>1.2359369427475739</v>
      </c>
      <c r="M57" s="64">
        <v>0</v>
      </c>
    </row>
    <row r="58" spans="2:13">
      <c r="B58" s="59" t="s">
        <v>33</v>
      </c>
      <c r="C58" s="59" t="s">
        <v>45</v>
      </c>
      <c r="D58" s="59">
        <v>62</v>
      </c>
      <c r="E58" s="59" t="s">
        <v>44</v>
      </c>
      <c r="F58" s="59" t="s">
        <v>24</v>
      </c>
      <c r="G58" s="59" t="s">
        <v>24</v>
      </c>
      <c r="H58" s="63" t="s">
        <v>24</v>
      </c>
      <c r="I58" s="61" t="s">
        <v>314</v>
      </c>
      <c r="J58" s="61" t="s">
        <v>379</v>
      </c>
      <c r="K58" s="170">
        <v>1.2359369427475739</v>
      </c>
      <c r="L58" s="171">
        <v>1.2359369427475739</v>
      </c>
      <c r="M58" s="64">
        <v>0</v>
      </c>
    </row>
    <row r="59" spans="2:13">
      <c r="B59" s="59" t="s">
        <v>33</v>
      </c>
      <c r="C59" s="59" t="s">
        <v>45</v>
      </c>
      <c r="D59" s="59">
        <v>63</v>
      </c>
      <c r="E59" s="59" t="s">
        <v>44</v>
      </c>
      <c r="F59" s="59" t="s">
        <v>24</v>
      </c>
      <c r="G59" s="59" t="s">
        <v>24</v>
      </c>
      <c r="H59" s="63" t="s">
        <v>24</v>
      </c>
      <c r="I59" s="61" t="s">
        <v>314</v>
      </c>
      <c r="J59" s="61" t="s">
        <v>380</v>
      </c>
      <c r="K59" s="170">
        <v>1.2359369427475739</v>
      </c>
      <c r="L59" s="171">
        <v>1.2359369427475739</v>
      </c>
      <c r="M59" s="64">
        <v>0</v>
      </c>
    </row>
    <row r="60" spans="2:13">
      <c r="B60" s="59" t="s">
        <v>33</v>
      </c>
      <c r="C60" s="59" t="s">
        <v>45</v>
      </c>
      <c r="D60" s="59">
        <v>64</v>
      </c>
      <c r="E60" s="59" t="s">
        <v>44</v>
      </c>
      <c r="F60" s="59" t="s">
        <v>24</v>
      </c>
      <c r="G60" s="59" t="s">
        <v>24</v>
      </c>
      <c r="H60" s="63" t="s">
        <v>24</v>
      </c>
      <c r="I60" s="61" t="s">
        <v>314</v>
      </c>
      <c r="J60" s="61" t="s">
        <v>381</v>
      </c>
      <c r="K60" s="170">
        <v>1.2359369427475739</v>
      </c>
      <c r="L60" s="171">
        <v>1.2359369427475739</v>
      </c>
      <c r="M60" s="64">
        <v>0</v>
      </c>
    </row>
    <row r="61" spans="2:13">
      <c r="B61" s="59" t="s">
        <v>33</v>
      </c>
      <c r="C61" s="59" t="s">
        <v>45</v>
      </c>
      <c r="D61" s="59">
        <v>65</v>
      </c>
      <c r="E61" s="59" t="s">
        <v>44</v>
      </c>
      <c r="F61" s="59" t="s">
        <v>24</v>
      </c>
      <c r="G61" s="59" t="s">
        <v>24</v>
      </c>
      <c r="H61" s="63" t="s">
        <v>24</v>
      </c>
      <c r="I61" s="61" t="s">
        <v>314</v>
      </c>
      <c r="J61" s="61" t="s">
        <v>382</v>
      </c>
      <c r="K61" s="170">
        <v>0.64494772025580893</v>
      </c>
      <c r="L61" s="171">
        <v>0.64494772025580893</v>
      </c>
      <c r="M61" s="64">
        <v>0</v>
      </c>
    </row>
    <row r="62" spans="2:13">
      <c r="B62" s="59" t="s">
        <v>33</v>
      </c>
      <c r="C62" s="59" t="s">
        <v>45</v>
      </c>
      <c r="D62" s="59">
        <v>66</v>
      </c>
      <c r="E62" s="59" t="s">
        <v>44</v>
      </c>
      <c r="F62" s="59" t="s">
        <v>24</v>
      </c>
      <c r="G62" s="59" t="s">
        <v>24</v>
      </c>
      <c r="H62" s="63" t="s">
        <v>24</v>
      </c>
      <c r="I62" s="61" t="s">
        <v>314</v>
      </c>
      <c r="J62" s="61" t="s">
        <v>383</v>
      </c>
      <c r="K62" s="170">
        <v>0.64494772025580893</v>
      </c>
      <c r="L62" s="171">
        <v>0.64494772025580893</v>
      </c>
      <c r="M62" s="64">
        <v>0</v>
      </c>
    </row>
    <row r="63" spans="2:13">
      <c r="B63" s="59" t="s">
        <v>33</v>
      </c>
      <c r="C63" s="59" t="s">
        <v>45</v>
      </c>
      <c r="D63" s="59">
        <v>67</v>
      </c>
      <c r="E63" s="59" t="s">
        <v>44</v>
      </c>
      <c r="F63" s="59" t="s">
        <v>24</v>
      </c>
      <c r="G63" s="59" t="s">
        <v>24</v>
      </c>
      <c r="H63" s="63" t="s">
        <v>24</v>
      </c>
      <c r="I63" s="61" t="s">
        <v>314</v>
      </c>
      <c r="J63" s="61" t="s">
        <v>384</v>
      </c>
      <c r="K63" s="170">
        <v>0.64494772025580893</v>
      </c>
      <c r="L63" s="171">
        <v>0.64494772025580893</v>
      </c>
      <c r="M63" s="64">
        <v>0</v>
      </c>
    </row>
    <row r="64" spans="2:13">
      <c r="B64" s="59" t="s">
        <v>33</v>
      </c>
      <c r="C64" s="59" t="s">
        <v>45</v>
      </c>
      <c r="D64" s="59">
        <v>68</v>
      </c>
      <c r="E64" s="59" t="s">
        <v>44</v>
      </c>
      <c r="F64" s="59" t="s">
        <v>24</v>
      </c>
      <c r="G64" s="59" t="s">
        <v>24</v>
      </c>
      <c r="H64" s="63" t="s">
        <v>24</v>
      </c>
      <c r="I64" s="61" t="s">
        <v>314</v>
      </c>
      <c r="J64" s="61" t="s">
        <v>385</v>
      </c>
      <c r="K64" s="170">
        <v>0.64494772025580893</v>
      </c>
      <c r="L64" s="171">
        <v>0.64494772025580893</v>
      </c>
      <c r="M64" s="64">
        <v>0</v>
      </c>
    </row>
    <row r="65" spans="1:13">
      <c r="B65" s="59" t="s">
        <v>33</v>
      </c>
      <c r="C65" s="59" t="s">
        <v>45</v>
      </c>
      <c r="D65" s="59">
        <v>69</v>
      </c>
      <c r="E65" s="59" t="s">
        <v>44</v>
      </c>
      <c r="F65" s="59" t="s">
        <v>24</v>
      </c>
      <c r="G65" s="59" t="s">
        <v>24</v>
      </c>
      <c r="H65" s="63" t="s">
        <v>24</v>
      </c>
      <c r="I65" s="61" t="s">
        <v>314</v>
      </c>
      <c r="J65" s="61" t="s">
        <v>386</v>
      </c>
      <c r="K65" s="170">
        <v>0.64494772025580893</v>
      </c>
      <c r="L65" s="171">
        <v>0.64494772025580893</v>
      </c>
      <c r="M65" s="64">
        <v>0</v>
      </c>
    </row>
    <row r="66" spans="1:13">
      <c r="B66" s="59" t="s">
        <v>33</v>
      </c>
      <c r="C66" s="59" t="s">
        <v>45</v>
      </c>
      <c r="D66" s="59">
        <v>70</v>
      </c>
      <c r="E66" s="59" t="s">
        <v>44</v>
      </c>
      <c r="F66" s="59" t="s">
        <v>24</v>
      </c>
      <c r="G66" s="59" t="s">
        <v>24</v>
      </c>
      <c r="H66" s="63" t="s">
        <v>24</v>
      </c>
      <c r="I66" s="61" t="s">
        <v>314</v>
      </c>
      <c r="J66" s="61" t="s">
        <v>387</v>
      </c>
      <c r="K66" s="170">
        <v>0.64494772025580893</v>
      </c>
      <c r="L66" s="171">
        <v>0.64494772025580893</v>
      </c>
      <c r="M66" s="64">
        <v>0</v>
      </c>
    </row>
    <row r="67" spans="1:13">
      <c r="B67" s="59" t="s">
        <v>33</v>
      </c>
      <c r="C67" s="59" t="s">
        <v>45</v>
      </c>
      <c r="D67" s="59">
        <v>71</v>
      </c>
      <c r="E67" s="59" t="s">
        <v>44</v>
      </c>
      <c r="F67" s="59" t="s">
        <v>24</v>
      </c>
      <c r="G67" s="59" t="s">
        <v>24</v>
      </c>
      <c r="H67" s="63" t="s">
        <v>24</v>
      </c>
      <c r="I67" s="61" t="s">
        <v>314</v>
      </c>
      <c r="J67" s="61" t="s">
        <v>388</v>
      </c>
      <c r="K67" s="170">
        <v>0.64494772025580893</v>
      </c>
      <c r="L67" s="171">
        <v>0.64494772025580893</v>
      </c>
      <c r="M67" s="64">
        <v>0</v>
      </c>
    </row>
    <row r="68" spans="1:13">
      <c r="B68" s="59" t="s">
        <v>33</v>
      </c>
      <c r="C68" s="59" t="s">
        <v>45</v>
      </c>
      <c r="D68" s="59">
        <v>72</v>
      </c>
      <c r="E68" s="59" t="s">
        <v>44</v>
      </c>
      <c r="F68" s="59" t="s">
        <v>24</v>
      </c>
      <c r="G68" s="59" t="s">
        <v>24</v>
      </c>
      <c r="H68" s="63" t="s">
        <v>24</v>
      </c>
      <c r="I68" s="61" t="s">
        <v>314</v>
      </c>
      <c r="J68" s="61" t="s">
        <v>389</v>
      </c>
      <c r="K68" s="170">
        <v>0.64494772025580893</v>
      </c>
      <c r="L68" s="171">
        <v>0.64494772025580893</v>
      </c>
      <c r="M68" s="64">
        <v>0</v>
      </c>
    </row>
    <row r="69" spans="1:13">
      <c r="B69" s="59" t="s">
        <v>33</v>
      </c>
      <c r="C69" s="59" t="s">
        <v>45</v>
      </c>
      <c r="D69" s="59">
        <v>73</v>
      </c>
      <c r="E69" s="59" t="s">
        <v>44</v>
      </c>
      <c r="F69" s="59" t="s">
        <v>24</v>
      </c>
      <c r="G69" s="59" t="s">
        <v>24</v>
      </c>
      <c r="H69" s="63" t="s">
        <v>24</v>
      </c>
      <c r="I69" s="61" t="s">
        <v>314</v>
      </c>
      <c r="J69" s="61" t="s">
        <v>390</v>
      </c>
      <c r="K69" s="170">
        <v>0.64494772025580893</v>
      </c>
      <c r="L69" s="171">
        <v>0.64494772025580893</v>
      </c>
      <c r="M69" s="64">
        <v>0</v>
      </c>
    </row>
    <row r="70" spans="1:13">
      <c r="B70" s="59" t="s">
        <v>33</v>
      </c>
      <c r="C70" s="59" t="s">
        <v>45</v>
      </c>
      <c r="D70" s="59">
        <v>74</v>
      </c>
      <c r="E70" s="59" t="s">
        <v>44</v>
      </c>
      <c r="F70" s="59" t="s">
        <v>24</v>
      </c>
      <c r="G70" s="59" t="s">
        <v>24</v>
      </c>
      <c r="H70" s="63" t="s">
        <v>24</v>
      </c>
      <c r="I70" s="61" t="s">
        <v>314</v>
      </c>
      <c r="J70" s="61" t="s">
        <v>391</v>
      </c>
      <c r="K70" s="170">
        <v>0.64494772025580893</v>
      </c>
      <c r="L70" s="171">
        <v>0.64494772025580893</v>
      </c>
      <c r="M70" s="64">
        <v>0</v>
      </c>
    </row>
    <row r="71" spans="1:13">
      <c r="A71" s="43" t="s">
        <v>225</v>
      </c>
      <c r="B71" s="58" t="s">
        <v>33</v>
      </c>
      <c r="C71" s="58" t="s">
        <v>45</v>
      </c>
      <c r="D71" s="58">
        <v>15</v>
      </c>
      <c r="E71" s="58" t="s">
        <v>225</v>
      </c>
      <c r="F71" s="58" t="s">
        <v>24</v>
      </c>
      <c r="G71" s="58" t="s">
        <v>24</v>
      </c>
      <c r="H71" s="62" t="s">
        <v>24</v>
      </c>
      <c r="I71" s="61" t="s">
        <v>315</v>
      </c>
      <c r="J71" s="61" t="s">
        <v>392</v>
      </c>
      <c r="K71" s="170">
        <v>0.10605484188468776</v>
      </c>
      <c r="L71" s="171">
        <v>0.10605484188468776</v>
      </c>
      <c r="M71" s="64">
        <v>0</v>
      </c>
    </row>
    <row r="72" spans="1:13">
      <c r="B72" s="59" t="s">
        <v>33</v>
      </c>
      <c r="C72" s="59" t="s">
        <v>45</v>
      </c>
      <c r="D72" s="59">
        <v>16</v>
      </c>
      <c r="E72" s="59" t="s">
        <v>225</v>
      </c>
      <c r="F72" s="59" t="s">
        <v>24</v>
      </c>
      <c r="G72" s="59" t="s">
        <v>24</v>
      </c>
      <c r="H72" s="63" t="s">
        <v>24</v>
      </c>
      <c r="I72" s="61" t="s">
        <v>315</v>
      </c>
      <c r="J72" s="61" t="s">
        <v>393</v>
      </c>
      <c r="K72" s="170">
        <v>0.10605484188468776</v>
      </c>
      <c r="L72" s="171">
        <v>0.10605484188468776</v>
      </c>
      <c r="M72" s="64">
        <v>0</v>
      </c>
    </row>
    <row r="73" spans="1:13">
      <c r="B73" s="59" t="s">
        <v>33</v>
      </c>
      <c r="C73" s="59" t="s">
        <v>45</v>
      </c>
      <c r="D73" s="59">
        <v>17</v>
      </c>
      <c r="E73" s="59" t="s">
        <v>225</v>
      </c>
      <c r="F73" s="59" t="s">
        <v>24</v>
      </c>
      <c r="G73" s="59" t="s">
        <v>24</v>
      </c>
      <c r="H73" s="63" t="s">
        <v>24</v>
      </c>
      <c r="I73" s="61" t="s">
        <v>315</v>
      </c>
      <c r="J73" s="61" t="s">
        <v>394</v>
      </c>
      <c r="K73" s="170">
        <v>0.10605484188468776</v>
      </c>
      <c r="L73" s="171">
        <v>0.10605484188468776</v>
      </c>
      <c r="M73" s="64">
        <v>0</v>
      </c>
    </row>
    <row r="74" spans="1:13">
      <c r="B74" s="59" t="s">
        <v>33</v>
      </c>
      <c r="C74" s="59" t="s">
        <v>45</v>
      </c>
      <c r="D74" s="59">
        <v>18</v>
      </c>
      <c r="E74" s="59" t="s">
        <v>225</v>
      </c>
      <c r="F74" s="59" t="s">
        <v>24</v>
      </c>
      <c r="G74" s="59" t="s">
        <v>24</v>
      </c>
      <c r="H74" s="63" t="s">
        <v>24</v>
      </c>
      <c r="I74" s="61" t="s">
        <v>315</v>
      </c>
      <c r="J74" s="61" t="s">
        <v>395</v>
      </c>
      <c r="K74" s="170">
        <v>0.10605484188468776</v>
      </c>
      <c r="L74" s="171">
        <v>0.10605484188468776</v>
      </c>
      <c r="M74" s="64">
        <v>0</v>
      </c>
    </row>
    <row r="75" spans="1:13">
      <c r="B75" s="59" t="s">
        <v>33</v>
      </c>
      <c r="C75" s="59" t="s">
        <v>45</v>
      </c>
      <c r="D75" s="59">
        <v>19</v>
      </c>
      <c r="E75" s="59" t="s">
        <v>225</v>
      </c>
      <c r="F75" s="59" t="s">
        <v>24</v>
      </c>
      <c r="G75" s="59" t="s">
        <v>24</v>
      </c>
      <c r="H75" s="63" t="s">
        <v>24</v>
      </c>
      <c r="I75" s="61" t="s">
        <v>315</v>
      </c>
      <c r="J75" s="61" t="s">
        <v>396</v>
      </c>
      <c r="K75" s="170">
        <v>0.10605484188468776</v>
      </c>
      <c r="L75" s="171">
        <v>0.10605484188468776</v>
      </c>
      <c r="M75" s="64">
        <v>0</v>
      </c>
    </row>
    <row r="76" spans="1:13">
      <c r="B76" s="59" t="s">
        <v>33</v>
      </c>
      <c r="C76" s="59" t="s">
        <v>45</v>
      </c>
      <c r="D76" s="59">
        <v>20</v>
      </c>
      <c r="E76" s="59" t="s">
        <v>225</v>
      </c>
      <c r="F76" s="59" t="s">
        <v>24</v>
      </c>
      <c r="G76" s="59" t="s">
        <v>24</v>
      </c>
      <c r="H76" s="63" t="s">
        <v>24</v>
      </c>
      <c r="I76" s="61" t="s">
        <v>315</v>
      </c>
      <c r="J76" s="61" t="s">
        <v>397</v>
      </c>
      <c r="K76" s="170">
        <v>0.10605484188468776</v>
      </c>
      <c r="L76" s="171">
        <v>0.10605484188468776</v>
      </c>
      <c r="M76" s="64">
        <v>0</v>
      </c>
    </row>
    <row r="77" spans="1:13">
      <c r="B77" s="59" t="s">
        <v>33</v>
      </c>
      <c r="C77" s="59" t="s">
        <v>45</v>
      </c>
      <c r="D77" s="59">
        <v>21</v>
      </c>
      <c r="E77" s="59" t="s">
        <v>225</v>
      </c>
      <c r="F77" s="59" t="s">
        <v>24</v>
      </c>
      <c r="G77" s="59" t="s">
        <v>24</v>
      </c>
      <c r="H77" s="63" t="s">
        <v>24</v>
      </c>
      <c r="I77" s="61" t="s">
        <v>315</v>
      </c>
      <c r="J77" s="61" t="s">
        <v>398</v>
      </c>
      <c r="K77" s="170">
        <v>0.10605484188468776</v>
      </c>
      <c r="L77" s="171">
        <v>0.10605484188468776</v>
      </c>
      <c r="M77" s="64">
        <v>0</v>
      </c>
    </row>
    <row r="78" spans="1:13">
      <c r="B78" s="59" t="s">
        <v>33</v>
      </c>
      <c r="C78" s="59" t="s">
        <v>45</v>
      </c>
      <c r="D78" s="59">
        <v>22</v>
      </c>
      <c r="E78" s="59" t="s">
        <v>225</v>
      </c>
      <c r="F78" s="59" t="s">
        <v>24</v>
      </c>
      <c r="G78" s="59" t="s">
        <v>24</v>
      </c>
      <c r="H78" s="63" t="s">
        <v>24</v>
      </c>
      <c r="I78" s="61" t="s">
        <v>315</v>
      </c>
      <c r="J78" s="61" t="s">
        <v>399</v>
      </c>
      <c r="K78" s="170">
        <v>0.10605484188468776</v>
      </c>
      <c r="L78" s="171">
        <v>0.10605484188468776</v>
      </c>
      <c r="M78" s="64">
        <v>0</v>
      </c>
    </row>
    <row r="79" spans="1:13">
      <c r="B79" s="59" t="s">
        <v>33</v>
      </c>
      <c r="C79" s="59" t="s">
        <v>45</v>
      </c>
      <c r="D79" s="59">
        <v>23</v>
      </c>
      <c r="E79" s="59" t="s">
        <v>225</v>
      </c>
      <c r="F79" s="59" t="s">
        <v>24</v>
      </c>
      <c r="G79" s="59" t="s">
        <v>24</v>
      </c>
      <c r="H79" s="63" t="s">
        <v>24</v>
      </c>
      <c r="I79" s="61" t="s">
        <v>315</v>
      </c>
      <c r="J79" s="61" t="s">
        <v>400</v>
      </c>
      <c r="K79" s="170">
        <v>0.10605484188468776</v>
      </c>
      <c r="L79" s="171">
        <v>0.10605484188468776</v>
      </c>
      <c r="M79" s="64">
        <v>0</v>
      </c>
    </row>
    <row r="80" spans="1:13">
      <c r="B80" s="59" t="s">
        <v>33</v>
      </c>
      <c r="C80" s="59" t="s">
        <v>45</v>
      </c>
      <c r="D80" s="59">
        <v>24</v>
      </c>
      <c r="E80" s="59" t="s">
        <v>225</v>
      </c>
      <c r="F80" s="59" t="s">
        <v>24</v>
      </c>
      <c r="G80" s="59" t="s">
        <v>24</v>
      </c>
      <c r="H80" s="63" t="s">
        <v>24</v>
      </c>
      <c r="I80" s="61" t="s">
        <v>315</v>
      </c>
      <c r="J80" s="61" t="s">
        <v>401</v>
      </c>
      <c r="K80" s="170">
        <v>0.10605484188468776</v>
      </c>
      <c r="L80" s="171">
        <v>0.10605484188468776</v>
      </c>
      <c r="M80" s="64">
        <v>0</v>
      </c>
    </row>
    <row r="81" spans="2:13">
      <c r="B81" s="59" t="s">
        <v>33</v>
      </c>
      <c r="C81" s="59" t="s">
        <v>45</v>
      </c>
      <c r="D81" s="59">
        <v>25</v>
      </c>
      <c r="E81" s="59" t="s">
        <v>225</v>
      </c>
      <c r="F81" s="59" t="s">
        <v>24</v>
      </c>
      <c r="G81" s="59" t="s">
        <v>24</v>
      </c>
      <c r="H81" s="63" t="s">
        <v>24</v>
      </c>
      <c r="I81" s="61" t="s">
        <v>315</v>
      </c>
      <c r="J81" s="61" t="s">
        <v>402</v>
      </c>
      <c r="K81" s="170">
        <v>0.31718919519225991</v>
      </c>
      <c r="L81" s="171">
        <v>0.31718919519225991</v>
      </c>
      <c r="M81" s="64">
        <v>0</v>
      </c>
    </row>
    <row r="82" spans="2:13">
      <c r="B82" s="59" t="s">
        <v>33</v>
      </c>
      <c r="C82" s="59" t="s">
        <v>45</v>
      </c>
      <c r="D82" s="59">
        <v>26</v>
      </c>
      <c r="E82" s="59" t="s">
        <v>225</v>
      </c>
      <c r="F82" s="59" t="s">
        <v>24</v>
      </c>
      <c r="G82" s="59" t="s">
        <v>24</v>
      </c>
      <c r="H82" s="63" t="s">
        <v>24</v>
      </c>
      <c r="I82" s="61" t="s">
        <v>315</v>
      </c>
      <c r="J82" s="61" t="s">
        <v>403</v>
      </c>
      <c r="K82" s="170">
        <v>0.31718919519225991</v>
      </c>
      <c r="L82" s="171">
        <v>0.31718919519225991</v>
      </c>
      <c r="M82" s="64">
        <v>0</v>
      </c>
    </row>
    <row r="83" spans="2:13">
      <c r="B83" s="59" t="s">
        <v>33</v>
      </c>
      <c r="C83" s="59" t="s">
        <v>45</v>
      </c>
      <c r="D83" s="59">
        <v>27</v>
      </c>
      <c r="E83" s="59" t="s">
        <v>225</v>
      </c>
      <c r="F83" s="59" t="s">
        <v>24</v>
      </c>
      <c r="G83" s="59" t="s">
        <v>24</v>
      </c>
      <c r="H83" s="63" t="s">
        <v>24</v>
      </c>
      <c r="I83" s="61" t="s">
        <v>315</v>
      </c>
      <c r="J83" s="61" t="s">
        <v>404</v>
      </c>
      <c r="K83" s="170">
        <v>0.31718919519225991</v>
      </c>
      <c r="L83" s="171">
        <v>0.31718919519225991</v>
      </c>
      <c r="M83" s="64">
        <v>0</v>
      </c>
    </row>
    <row r="84" spans="2:13">
      <c r="B84" s="59" t="s">
        <v>33</v>
      </c>
      <c r="C84" s="59" t="s">
        <v>45</v>
      </c>
      <c r="D84" s="59">
        <v>28</v>
      </c>
      <c r="E84" s="59" t="s">
        <v>225</v>
      </c>
      <c r="F84" s="59" t="s">
        <v>24</v>
      </c>
      <c r="G84" s="59" t="s">
        <v>24</v>
      </c>
      <c r="H84" s="63" t="s">
        <v>24</v>
      </c>
      <c r="I84" s="61" t="s">
        <v>315</v>
      </c>
      <c r="J84" s="61" t="s">
        <v>405</v>
      </c>
      <c r="K84" s="170">
        <v>0.31718919519225991</v>
      </c>
      <c r="L84" s="171">
        <v>0.31718919519225991</v>
      </c>
      <c r="M84" s="64">
        <v>0</v>
      </c>
    </row>
    <row r="85" spans="2:13">
      <c r="B85" s="59" t="s">
        <v>33</v>
      </c>
      <c r="C85" s="59" t="s">
        <v>45</v>
      </c>
      <c r="D85" s="59">
        <v>29</v>
      </c>
      <c r="E85" s="59" t="s">
        <v>225</v>
      </c>
      <c r="F85" s="59" t="s">
        <v>24</v>
      </c>
      <c r="G85" s="59" t="s">
        <v>24</v>
      </c>
      <c r="H85" s="63" t="s">
        <v>24</v>
      </c>
      <c r="I85" s="61" t="s">
        <v>315</v>
      </c>
      <c r="J85" s="61" t="s">
        <v>406</v>
      </c>
      <c r="K85" s="170">
        <v>0.31718919519225991</v>
      </c>
      <c r="L85" s="171">
        <v>0.31718919519225991</v>
      </c>
      <c r="M85" s="64">
        <v>0</v>
      </c>
    </row>
    <row r="86" spans="2:13">
      <c r="B86" s="59" t="s">
        <v>33</v>
      </c>
      <c r="C86" s="59" t="s">
        <v>45</v>
      </c>
      <c r="D86" s="59">
        <v>30</v>
      </c>
      <c r="E86" s="59" t="s">
        <v>225</v>
      </c>
      <c r="F86" s="59" t="s">
        <v>24</v>
      </c>
      <c r="G86" s="59" t="s">
        <v>24</v>
      </c>
      <c r="H86" s="63" t="s">
        <v>24</v>
      </c>
      <c r="I86" s="61" t="s">
        <v>315</v>
      </c>
      <c r="J86" s="61" t="s">
        <v>407</v>
      </c>
      <c r="K86" s="170">
        <v>0.31718919519225991</v>
      </c>
      <c r="L86" s="171">
        <v>0.31718919519225991</v>
      </c>
      <c r="M86" s="64">
        <v>0</v>
      </c>
    </row>
    <row r="87" spans="2:13">
      <c r="B87" s="59" t="s">
        <v>33</v>
      </c>
      <c r="C87" s="59" t="s">
        <v>45</v>
      </c>
      <c r="D87" s="59">
        <v>31</v>
      </c>
      <c r="E87" s="59" t="s">
        <v>225</v>
      </c>
      <c r="F87" s="59" t="s">
        <v>24</v>
      </c>
      <c r="G87" s="59" t="s">
        <v>24</v>
      </c>
      <c r="H87" s="63" t="s">
        <v>24</v>
      </c>
      <c r="I87" s="61" t="s">
        <v>315</v>
      </c>
      <c r="J87" s="61" t="s">
        <v>408</v>
      </c>
      <c r="K87" s="170">
        <v>0.31718919519225991</v>
      </c>
      <c r="L87" s="171">
        <v>0.31718919519225991</v>
      </c>
      <c r="M87" s="64">
        <v>0</v>
      </c>
    </row>
    <row r="88" spans="2:13">
      <c r="B88" s="59" t="s">
        <v>33</v>
      </c>
      <c r="C88" s="59" t="s">
        <v>45</v>
      </c>
      <c r="D88" s="59">
        <v>32</v>
      </c>
      <c r="E88" s="59" t="s">
        <v>225</v>
      </c>
      <c r="F88" s="59" t="s">
        <v>24</v>
      </c>
      <c r="G88" s="59" t="s">
        <v>24</v>
      </c>
      <c r="H88" s="63" t="s">
        <v>24</v>
      </c>
      <c r="I88" s="61" t="s">
        <v>315</v>
      </c>
      <c r="J88" s="61" t="s">
        <v>409</v>
      </c>
      <c r="K88" s="170">
        <v>0.31718919519225991</v>
      </c>
      <c r="L88" s="171">
        <v>0.31718919519225991</v>
      </c>
      <c r="M88" s="64">
        <v>0</v>
      </c>
    </row>
    <row r="89" spans="2:13">
      <c r="B89" s="59" t="s">
        <v>33</v>
      </c>
      <c r="C89" s="59" t="s">
        <v>45</v>
      </c>
      <c r="D89" s="59">
        <v>33</v>
      </c>
      <c r="E89" s="59" t="s">
        <v>225</v>
      </c>
      <c r="F89" s="59" t="s">
        <v>24</v>
      </c>
      <c r="G89" s="59" t="s">
        <v>24</v>
      </c>
      <c r="H89" s="63" t="s">
        <v>24</v>
      </c>
      <c r="I89" s="61" t="s">
        <v>315</v>
      </c>
      <c r="J89" s="61" t="s">
        <v>410</v>
      </c>
      <c r="K89" s="170">
        <v>0.31718919519225991</v>
      </c>
      <c r="L89" s="171">
        <v>0.31718919519225991</v>
      </c>
      <c r="M89" s="64">
        <v>0</v>
      </c>
    </row>
    <row r="90" spans="2:13">
      <c r="B90" s="59" t="s">
        <v>33</v>
      </c>
      <c r="C90" s="59" t="s">
        <v>45</v>
      </c>
      <c r="D90" s="59">
        <v>34</v>
      </c>
      <c r="E90" s="59" t="s">
        <v>225</v>
      </c>
      <c r="F90" s="59" t="s">
        <v>24</v>
      </c>
      <c r="G90" s="59" t="s">
        <v>24</v>
      </c>
      <c r="H90" s="63" t="s">
        <v>24</v>
      </c>
      <c r="I90" s="61" t="s">
        <v>315</v>
      </c>
      <c r="J90" s="61" t="s">
        <v>411</v>
      </c>
      <c r="K90" s="170">
        <v>0.31718919519225991</v>
      </c>
      <c r="L90" s="171">
        <v>0.31718919519225991</v>
      </c>
      <c r="M90" s="64">
        <v>0</v>
      </c>
    </row>
    <row r="91" spans="2:13">
      <c r="B91" s="59" t="s">
        <v>33</v>
      </c>
      <c r="C91" s="59" t="s">
        <v>45</v>
      </c>
      <c r="D91" s="59">
        <v>35</v>
      </c>
      <c r="E91" s="59" t="s">
        <v>225</v>
      </c>
      <c r="F91" s="59" t="s">
        <v>24</v>
      </c>
      <c r="G91" s="59" t="s">
        <v>24</v>
      </c>
      <c r="H91" s="63" t="s">
        <v>24</v>
      </c>
      <c r="I91" s="61" t="s">
        <v>315</v>
      </c>
      <c r="J91" s="61" t="s">
        <v>412</v>
      </c>
      <c r="K91" s="170">
        <v>0.78641043466518257</v>
      </c>
      <c r="L91" s="171">
        <v>0.78641043466518257</v>
      </c>
      <c r="M91" s="64">
        <v>0</v>
      </c>
    </row>
    <row r="92" spans="2:13">
      <c r="B92" s="59" t="s">
        <v>33</v>
      </c>
      <c r="C92" s="59" t="s">
        <v>45</v>
      </c>
      <c r="D92" s="59">
        <v>36</v>
      </c>
      <c r="E92" s="59" t="s">
        <v>225</v>
      </c>
      <c r="F92" s="59" t="s">
        <v>24</v>
      </c>
      <c r="G92" s="59" t="s">
        <v>24</v>
      </c>
      <c r="H92" s="63" t="s">
        <v>24</v>
      </c>
      <c r="I92" s="61" t="s">
        <v>315</v>
      </c>
      <c r="J92" s="61" t="s">
        <v>413</v>
      </c>
      <c r="K92" s="170">
        <v>0.78641043466518257</v>
      </c>
      <c r="L92" s="171">
        <v>0.78641043466518257</v>
      </c>
      <c r="M92" s="64">
        <v>0</v>
      </c>
    </row>
    <row r="93" spans="2:13">
      <c r="B93" s="59" t="s">
        <v>33</v>
      </c>
      <c r="C93" s="59" t="s">
        <v>45</v>
      </c>
      <c r="D93" s="59">
        <v>37</v>
      </c>
      <c r="E93" s="59" t="s">
        <v>225</v>
      </c>
      <c r="F93" s="59" t="s">
        <v>24</v>
      </c>
      <c r="G93" s="59" t="s">
        <v>24</v>
      </c>
      <c r="H93" s="63" t="s">
        <v>24</v>
      </c>
      <c r="I93" s="61" t="s">
        <v>315</v>
      </c>
      <c r="J93" s="61" t="s">
        <v>414</v>
      </c>
      <c r="K93" s="170">
        <v>0.78641043466518257</v>
      </c>
      <c r="L93" s="171">
        <v>0.78641043466518257</v>
      </c>
      <c r="M93" s="64">
        <v>0</v>
      </c>
    </row>
    <row r="94" spans="2:13">
      <c r="B94" s="59" t="s">
        <v>33</v>
      </c>
      <c r="C94" s="59" t="s">
        <v>45</v>
      </c>
      <c r="D94" s="59">
        <v>38</v>
      </c>
      <c r="E94" s="59" t="s">
        <v>225</v>
      </c>
      <c r="F94" s="59" t="s">
        <v>24</v>
      </c>
      <c r="G94" s="59" t="s">
        <v>24</v>
      </c>
      <c r="H94" s="63" t="s">
        <v>24</v>
      </c>
      <c r="I94" s="61" t="s">
        <v>315</v>
      </c>
      <c r="J94" s="61" t="s">
        <v>415</v>
      </c>
      <c r="K94" s="170">
        <v>0.78641043466518257</v>
      </c>
      <c r="L94" s="171">
        <v>0.78641043466518257</v>
      </c>
      <c r="M94" s="64">
        <v>0</v>
      </c>
    </row>
    <row r="95" spans="2:13">
      <c r="B95" s="59" t="s">
        <v>33</v>
      </c>
      <c r="C95" s="59" t="s">
        <v>45</v>
      </c>
      <c r="D95" s="59">
        <v>39</v>
      </c>
      <c r="E95" s="59" t="s">
        <v>225</v>
      </c>
      <c r="F95" s="59" t="s">
        <v>24</v>
      </c>
      <c r="G95" s="59" t="s">
        <v>24</v>
      </c>
      <c r="H95" s="63" t="s">
        <v>24</v>
      </c>
      <c r="I95" s="61" t="s">
        <v>315</v>
      </c>
      <c r="J95" s="61" t="s">
        <v>416</v>
      </c>
      <c r="K95" s="170">
        <v>0.78641043466518257</v>
      </c>
      <c r="L95" s="171">
        <v>0.78641043466518257</v>
      </c>
      <c r="M95" s="64">
        <v>0</v>
      </c>
    </row>
    <row r="96" spans="2:13">
      <c r="B96" s="59" t="s">
        <v>33</v>
      </c>
      <c r="C96" s="59" t="s">
        <v>45</v>
      </c>
      <c r="D96" s="59">
        <v>40</v>
      </c>
      <c r="E96" s="59" t="s">
        <v>225</v>
      </c>
      <c r="F96" s="59" t="s">
        <v>24</v>
      </c>
      <c r="G96" s="59" t="s">
        <v>24</v>
      </c>
      <c r="H96" s="63" t="s">
        <v>24</v>
      </c>
      <c r="I96" s="61" t="s">
        <v>315</v>
      </c>
      <c r="J96" s="61" t="s">
        <v>417</v>
      </c>
      <c r="K96" s="170">
        <v>0.78641043466518257</v>
      </c>
      <c r="L96" s="171">
        <v>0.78641043466518257</v>
      </c>
      <c r="M96" s="64">
        <v>0</v>
      </c>
    </row>
    <row r="97" spans="2:13">
      <c r="B97" s="59" t="s">
        <v>33</v>
      </c>
      <c r="C97" s="59" t="s">
        <v>45</v>
      </c>
      <c r="D97" s="59">
        <v>41</v>
      </c>
      <c r="E97" s="59" t="s">
        <v>225</v>
      </c>
      <c r="F97" s="59" t="s">
        <v>24</v>
      </c>
      <c r="G97" s="59" t="s">
        <v>24</v>
      </c>
      <c r="H97" s="63" t="s">
        <v>24</v>
      </c>
      <c r="I97" s="61" t="s">
        <v>315</v>
      </c>
      <c r="J97" s="61" t="s">
        <v>418</v>
      </c>
      <c r="K97" s="170">
        <v>0.78641043466518257</v>
      </c>
      <c r="L97" s="171">
        <v>0.78641043466518257</v>
      </c>
      <c r="M97" s="64">
        <v>0</v>
      </c>
    </row>
    <row r="98" spans="2:13">
      <c r="B98" s="59" t="s">
        <v>33</v>
      </c>
      <c r="C98" s="59" t="s">
        <v>45</v>
      </c>
      <c r="D98" s="59">
        <v>42</v>
      </c>
      <c r="E98" s="59" t="s">
        <v>225</v>
      </c>
      <c r="F98" s="59" t="s">
        <v>24</v>
      </c>
      <c r="G98" s="59" t="s">
        <v>24</v>
      </c>
      <c r="H98" s="63" t="s">
        <v>24</v>
      </c>
      <c r="I98" s="61" t="s">
        <v>315</v>
      </c>
      <c r="J98" s="61" t="s">
        <v>419</v>
      </c>
      <c r="K98" s="170">
        <v>0.78641043466518257</v>
      </c>
      <c r="L98" s="171">
        <v>0.78641043466518257</v>
      </c>
      <c r="M98" s="64">
        <v>0</v>
      </c>
    </row>
    <row r="99" spans="2:13">
      <c r="B99" s="59" t="s">
        <v>33</v>
      </c>
      <c r="C99" s="59" t="s">
        <v>45</v>
      </c>
      <c r="D99" s="59">
        <v>43</v>
      </c>
      <c r="E99" s="59" t="s">
        <v>225</v>
      </c>
      <c r="F99" s="59" t="s">
        <v>24</v>
      </c>
      <c r="G99" s="59" t="s">
        <v>24</v>
      </c>
      <c r="H99" s="63" t="s">
        <v>24</v>
      </c>
      <c r="I99" s="61" t="s">
        <v>315</v>
      </c>
      <c r="J99" s="61" t="s">
        <v>420</v>
      </c>
      <c r="K99" s="170">
        <v>0.78641043466518257</v>
      </c>
      <c r="L99" s="171">
        <v>0.78641043466518257</v>
      </c>
      <c r="M99" s="64">
        <v>0</v>
      </c>
    </row>
    <row r="100" spans="2:13">
      <c r="B100" s="59" t="s">
        <v>33</v>
      </c>
      <c r="C100" s="59" t="s">
        <v>45</v>
      </c>
      <c r="D100" s="59">
        <v>44</v>
      </c>
      <c r="E100" s="59" t="s">
        <v>225</v>
      </c>
      <c r="F100" s="59" t="s">
        <v>24</v>
      </c>
      <c r="G100" s="59" t="s">
        <v>24</v>
      </c>
      <c r="H100" s="63" t="s">
        <v>24</v>
      </c>
      <c r="I100" s="61" t="s">
        <v>315</v>
      </c>
      <c r="J100" s="61" t="s">
        <v>421</v>
      </c>
      <c r="K100" s="170">
        <v>0.78641043466518257</v>
      </c>
      <c r="L100" s="171">
        <v>0.78641043466518257</v>
      </c>
      <c r="M100" s="64">
        <v>0</v>
      </c>
    </row>
    <row r="101" spans="2:13">
      <c r="B101" s="59" t="s">
        <v>33</v>
      </c>
      <c r="C101" s="59" t="s">
        <v>45</v>
      </c>
      <c r="D101" s="59">
        <v>45</v>
      </c>
      <c r="E101" s="59" t="s">
        <v>225</v>
      </c>
      <c r="F101" s="59" t="s">
        <v>24</v>
      </c>
      <c r="G101" s="59" t="s">
        <v>24</v>
      </c>
      <c r="H101" s="63" t="s">
        <v>24</v>
      </c>
      <c r="I101" s="61" t="s">
        <v>315</v>
      </c>
      <c r="J101" s="61" t="s">
        <v>422</v>
      </c>
      <c r="K101" s="170">
        <v>0.89452764806888363</v>
      </c>
      <c r="L101" s="171">
        <v>0.89452764806888363</v>
      </c>
      <c r="M101" s="64">
        <v>0</v>
      </c>
    </row>
    <row r="102" spans="2:13">
      <c r="B102" s="59" t="s">
        <v>33</v>
      </c>
      <c r="C102" s="59" t="s">
        <v>45</v>
      </c>
      <c r="D102" s="59">
        <v>46</v>
      </c>
      <c r="E102" s="59" t="s">
        <v>225</v>
      </c>
      <c r="F102" s="59" t="s">
        <v>24</v>
      </c>
      <c r="G102" s="59" t="s">
        <v>24</v>
      </c>
      <c r="H102" s="63" t="s">
        <v>24</v>
      </c>
      <c r="I102" s="61" t="s">
        <v>315</v>
      </c>
      <c r="J102" s="61" t="s">
        <v>423</v>
      </c>
      <c r="K102" s="170">
        <v>0.89452764806888363</v>
      </c>
      <c r="L102" s="171">
        <v>0.89452764806888363</v>
      </c>
      <c r="M102" s="64">
        <v>0</v>
      </c>
    </row>
    <row r="103" spans="2:13">
      <c r="B103" s="59" t="s">
        <v>33</v>
      </c>
      <c r="C103" s="59" t="s">
        <v>45</v>
      </c>
      <c r="D103" s="59">
        <v>47</v>
      </c>
      <c r="E103" s="59" t="s">
        <v>225</v>
      </c>
      <c r="F103" s="59" t="s">
        <v>24</v>
      </c>
      <c r="G103" s="59" t="s">
        <v>24</v>
      </c>
      <c r="H103" s="63" t="s">
        <v>24</v>
      </c>
      <c r="I103" s="61" t="s">
        <v>315</v>
      </c>
      <c r="J103" s="61" t="s">
        <v>424</v>
      </c>
      <c r="K103" s="170">
        <v>0.89452764806888363</v>
      </c>
      <c r="L103" s="171">
        <v>0.89452764806888363</v>
      </c>
      <c r="M103" s="64">
        <v>0</v>
      </c>
    </row>
    <row r="104" spans="2:13">
      <c r="B104" s="59" t="s">
        <v>33</v>
      </c>
      <c r="C104" s="59" t="s">
        <v>45</v>
      </c>
      <c r="D104" s="59">
        <v>48</v>
      </c>
      <c r="E104" s="59" t="s">
        <v>225</v>
      </c>
      <c r="F104" s="59" t="s">
        <v>24</v>
      </c>
      <c r="G104" s="59" t="s">
        <v>24</v>
      </c>
      <c r="H104" s="63" t="s">
        <v>24</v>
      </c>
      <c r="I104" s="61" t="s">
        <v>315</v>
      </c>
      <c r="J104" s="61" t="s">
        <v>425</v>
      </c>
      <c r="K104" s="170">
        <v>0.89452764806888363</v>
      </c>
      <c r="L104" s="171">
        <v>0.89452764806888363</v>
      </c>
      <c r="M104" s="64">
        <v>0</v>
      </c>
    </row>
    <row r="105" spans="2:13">
      <c r="B105" s="59" t="s">
        <v>33</v>
      </c>
      <c r="C105" s="59" t="s">
        <v>45</v>
      </c>
      <c r="D105" s="59">
        <v>49</v>
      </c>
      <c r="E105" s="59" t="s">
        <v>225</v>
      </c>
      <c r="F105" s="59" t="s">
        <v>24</v>
      </c>
      <c r="G105" s="59" t="s">
        <v>24</v>
      </c>
      <c r="H105" s="63" t="s">
        <v>24</v>
      </c>
      <c r="I105" s="61" t="s">
        <v>315</v>
      </c>
      <c r="J105" s="61" t="s">
        <v>426</v>
      </c>
      <c r="K105" s="170">
        <v>0.89452764806888363</v>
      </c>
      <c r="L105" s="171">
        <v>0.89452764806888363</v>
      </c>
      <c r="M105" s="64">
        <v>0</v>
      </c>
    </row>
    <row r="106" spans="2:13">
      <c r="B106" s="59" t="s">
        <v>33</v>
      </c>
      <c r="C106" s="59" t="s">
        <v>45</v>
      </c>
      <c r="D106" s="59">
        <v>50</v>
      </c>
      <c r="E106" s="59" t="s">
        <v>225</v>
      </c>
      <c r="F106" s="59" t="s">
        <v>24</v>
      </c>
      <c r="G106" s="59" t="s">
        <v>24</v>
      </c>
      <c r="H106" s="63" t="s">
        <v>24</v>
      </c>
      <c r="I106" s="61" t="s">
        <v>315</v>
      </c>
      <c r="J106" s="61" t="s">
        <v>427</v>
      </c>
      <c r="K106" s="170">
        <v>0.89452764806888363</v>
      </c>
      <c r="L106" s="171">
        <v>0.89452764806888363</v>
      </c>
      <c r="M106" s="64">
        <v>0</v>
      </c>
    </row>
    <row r="107" spans="2:13">
      <c r="B107" s="59" t="s">
        <v>33</v>
      </c>
      <c r="C107" s="59" t="s">
        <v>45</v>
      </c>
      <c r="D107" s="59">
        <v>51</v>
      </c>
      <c r="E107" s="59" t="s">
        <v>225</v>
      </c>
      <c r="F107" s="59" t="s">
        <v>24</v>
      </c>
      <c r="G107" s="59" t="s">
        <v>24</v>
      </c>
      <c r="H107" s="63" t="s">
        <v>24</v>
      </c>
      <c r="I107" s="61" t="s">
        <v>315</v>
      </c>
      <c r="J107" s="61" t="s">
        <v>428</v>
      </c>
      <c r="K107" s="170">
        <v>0.89452764806888363</v>
      </c>
      <c r="L107" s="171">
        <v>0.89452764806888363</v>
      </c>
      <c r="M107" s="64">
        <v>0</v>
      </c>
    </row>
    <row r="108" spans="2:13">
      <c r="B108" s="59" t="s">
        <v>33</v>
      </c>
      <c r="C108" s="59" t="s">
        <v>45</v>
      </c>
      <c r="D108" s="59">
        <v>52</v>
      </c>
      <c r="E108" s="59" t="s">
        <v>225</v>
      </c>
      <c r="F108" s="59" t="s">
        <v>24</v>
      </c>
      <c r="G108" s="59" t="s">
        <v>24</v>
      </c>
      <c r="H108" s="63" t="s">
        <v>24</v>
      </c>
      <c r="I108" s="61" t="s">
        <v>315</v>
      </c>
      <c r="J108" s="61" t="s">
        <v>429</v>
      </c>
      <c r="K108" s="170">
        <v>0.89452764806888363</v>
      </c>
      <c r="L108" s="171">
        <v>0.89452764806888363</v>
      </c>
      <c r="M108" s="64">
        <v>0</v>
      </c>
    </row>
    <row r="109" spans="2:13">
      <c r="B109" s="59" t="s">
        <v>33</v>
      </c>
      <c r="C109" s="59" t="s">
        <v>45</v>
      </c>
      <c r="D109" s="59">
        <v>53</v>
      </c>
      <c r="E109" s="59" t="s">
        <v>225</v>
      </c>
      <c r="F109" s="59" t="s">
        <v>24</v>
      </c>
      <c r="G109" s="59" t="s">
        <v>24</v>
      </c>
      <c r="H109" s="63" t="s">
        <v>24</v>
      </c>
      <c r="I109" s="61" t="s">
        <v>315</v>
      </c>
      <c r="J109" s="61" t="s">
        <v>430</v>
      </c>
      <c r="K109" s="170">
        <v>0.89452764806888363</v>
      </c>
      <c r="L109" s="171">
        <v>0.89452764806888363</v>
      </c>
      <c r="M109" s="64">
        <v>0</v>
      </c>
    </row>
    <row r="110" spans="2:13">
      <c r="B110" s="59" t="s">
        <v>33</v>
      </c>
      <c r="C110" s="59" t="s">
        <v>45</v>
      </c>
      <c r="D110" s="59">
        <v>54</v>
      </c>
      <c r="E110" s="59" t="s">
        <v>225</v>
      </c>
      <c r="F110" s="59" t="s">
        <v>24</v>
      </c>
      <c r="G110" s="59" t="s">
        <v>24</v>
      </c>
      <c r="H110" s="63" t="s">
        <v>24</v>
      </c>
      <c r="I110" s="61" t="s">
        <v>315</v>
      </c>
      <c r="J110" s="61" t="s">
        <v>431</v>
      </c>
      <c r="K110" s="170">
        <v>0.89452764806888363</v>
      </c>
      <c r="L110" s="171">
        <v>0.89452764806888363</v>
      </c>
      <c r="M110" s="64">
        <v>0</v>
      </c>
    </row>
    <row r="111" spans="2:13">
      <c r="B111" s="59" t="s">
        <v>33</v>
      </c>
      <c r="C111" s="59" t="s">
        <v>45</v>
      </c>
      <c r="D111" s="59">
        <v>55</v>
      </c>
      <c r="E111" s="59" t="s">
        <v>225</v>
      </c>
      <c r="F111" s="59" t="s">
        <v>24</v>
      </c>
      <c r="G111" s="59" t="s">
        <v>24</v>
      </c>
      <c r="H111" s="63" t="s">
        <v>24</v>
      </c>
      <c r="I111" s="61" t="s">
        <v>315</v>
      </c>
      <c r="J111" s="61" t="s">
        <v>432</v>
      </c>
      <c r="K111" s="170">
        <v>0.86515585992330168</v>
      </c>
      <c r="L111" s="171">
        <v>0.86515585992330168</v>
      </c>
      <c r="M111" s="64">
        <v>0</v>
      </c>
    </row>
    <row r="112" spans="2:13">
      <c r="B112" s="59" t="s">
        <v>33</v>
      </c>
      <c r="C112" s="59" t="s">
        <v>45</v>
      </c>
      <c r="D112" s="59">
        <v>56</v>
      </c>
      <c r="E112" s="59" t="s">
        <v>225</v>
      </c>
      <c r="F112" s="59" t="s">
        <v>24</v>
      </c>
      <c r="G112" s="59" t="s">
        <v>24</v>
      </c>
      <c r="H112" s="63" t="s">
        <v>24</v>
      </c>
      <c r="I112" s="61" t="s">
        <v>315</v>
      </c>
      <c r="J112" s="61" t="s">
        <v>433</v>
      </c>
      <c r="K112" s="170">
        <v>0.86515585992330168</v>
      </c>
      <c r="L112" s="171">
        <v>0.86515585992330168</v>
      </c>
      <c r="M112" s="64">
        <v>0</v>
      </c>
    </row>
    <row r="113" spans="2:13">
      <c r="B113" s="59" t="s">
        <v>33</v>
      </c>
      <c r="C113" s="59" t="s">
        <v>45</v>
      </c>
      <c r="D113" s="59">
        <v>57</v>
      </c>
      <c r="E113" s="59" t="s">
        <v>225</v>
      </c>
      <c r="F113" s="59" t="s">
        <v>24</v>
      </c>
      <c r="G113" s="59" t="s">
        <v>24</v>
      </c>
      <c r="H113" s="63" t="s">
        <v>24</v>
      </c>
      <c r="I113" s="61" t="s">
        <v>315</v>
      </c>
      <c r="J113" s="61" t="s">
        <v>434</v>
      </c>
      <c r="K113" s="170">
        <v>0.86515585992330168</v>
      </c>
      <c r="L113" s="171">
        <v>0.86515585992330168</v>
      </c>
      <c r="M113" s="64">
        <v>0</v>
      </c>
    </row>
    <row r="114" spans="2:13">
      <c r="B114" s="59" t="s">
        <v>33</v>
      </c>
      <c r="C114" s="59" t="s">
        <v>45</v>
      </c>
      <c r="D114" s="59">
        <v>58</v>
      </c>
      <c r="E114" s="59" t="s">
        <v>225</v>
      </c>
      <c r="F114" s="59" t="s">
        <v>24</v>
      </c>
      <c r="G114" s="59" t="s">
        <v>24</v>
      </c>
      <c r="H114" s="63" t="s">
        <v>24</v>
      </c>
      <c r="I114" s="61" t="s">
        <v>315</v>
      </c>
      <c r="J114" s="61" t="s">
        <v>435</v>
      </c>
      <c r="K114" s="170">
        <v>0.86515585992330168</v>
      </c>
      <c r="L114" s="171">
        <v>0.86515585992330168</v>
      </c>
      <c r="M114" s="64">
        <v>0</v>
      </c>
    </row>
    <row r="115" spans="2:13">
      <c r="B115" s="59" t="s">
        <v>33</v>
      </c>
      <c r="C115" s="59" t="s">
        <v>45</v>
      </c>
      <c r="D115" s="59">
        <v>59</v>
      </c>
      <c r="E115" s="59" t="s">
        <v>225</v>
      </c>
      <c r="F115" s="59" t="s">
        <v>24</v>
      </c>
      <c r="G115" s="59" t="s">
        <v>24</v>
      </c>
      <c r="H115" s="63" t="s">
        <v>24</v>
      </c>
      <c r="I115" s="61" t="s">
        <v>315</v>
      </c>
      <c r="J115" s="61" t="s">
        <v>436</v>
      </c>
      <c r="K115" s="170">
        <v>0.86515585992330168</v>
      </c>
      <c r="L115" s="171">
        <v>0.86515585992330168</v>
      </c>
      <c r="M115" s="64">
        <v>0</v>
      </c>
    </row>
    <row r="116" spans="2:13">
      <c r="B116" s="59" t="s">
        <v>33</v>
      </c>
      <c r="C116" s="59" t="s">
        <v>45</v>
      </c>
      <c r="D116" s="59">
        <v>60</v>
      </c>
      <c r="E116" s="59" t="s">
        <v>225</v>
      </c>
      <c r="F116" s="59" t="s">
        <v>24</v>
      </c>
      <c r="G116" s="59" t="s">
        <v>24</v>
      </c>
      <c r="H116" s="63" t="s">
        <v>24</v>
      </c>
      <c r="I116" s="61" t="s">
        <v>315</v>
      </c>
      <c r="J116" s="61" t="s">
        <v>437</v>
      </c>
      <c r="K116" s="170">
        <v>0.86515585992330168</v>
      </c>
      <c r="L116" s="171">
        <v>0.86515585992330168</v>
      </c>
      <c r="M116" s="64">
        <v>0</v>
      </c>
    </row>
    <row r="117" spans="2:13">
      <c r="B117" s="59" t="s">
        <v>33</v>
      </c>
      <c r="C117" s="59" t="s">
        <v>45</v>
      </c>
      <c r="D117" s="59">
        <v>61</v>
      </c>
      <c r="E117" s="59" t="s">
        <v>225</v>
      </c>
      <c r="F117" s="59" t="s">
        <v>24</v>
      </c>
      <c r="G117" s="59" t="s">
        <v>24</v>
      </c>
      <c r="H117" s="63" t="s">
        <v>24</v>
      </c>
      <c r="I117" s="61" t="s">
        <v>315</v>
      </c>
      <c r="J117" s="61" t="s">
        <v>438</v>
      </c>
      <c r="K117" s="170">
        <v>0.86515585992330168</v>
      </c>
      <c r="L117" s="171">
        <v>0.86515585992330168</v>
      </c>
      <c r="M117" s="64">
        <v>0</v>
      </c>
    </row>
    <row r="118" spans="2:13">
      <c r="B118" s="59" t="s">
        <v>33</v>
      </c>
      <c r="C118" s="59" t="s">
        <v>45</v>
      </c>
      <c r="D118" s="59">
        <v>62</v>
      </c>
      <c r="E118" s="59" t="s">
        <v>225</v>
      </c>
      <c r="F118" s="59" t="s">
        <v>24</v>
      </c>
      <c r="G118" s="59" t="s">
        <v>24</v>
      </c>
      <c r="H118" s="63" t="s">
        <v>24</v>
      </c>
      <c r="I118" s="61" t="s">
        <v>315</v>
      </c>
      <c r="J118" s="61" t="s">
        <v>439</v>
      </c>
      <c r="K118" s="170">
        <v>0.86515585992330168</v>
      </c>
      <c r="L118" s="171">
        <v>0.86515585992330168</v>
      </c>
      <c r="M118" s="64">
        <v>0</v>
      </c>
    </row>
    <row r="119" spans="2:13">
      <c r="B119" s="59" t="s">
        <v>33</v>
      </c>
      <c r="C119" s="59" t="s">
        <v>45</v>
      </c>
      <c r="D119" s="59">
        <v>63</v>
      </c>
      <c r="E119" s="59" t="s">
        <v>225</v>
      </c>
      <c r="F119" s="59" t="s">
        <v>24</v>
      </c>
      <c r="G119" s="59" t="s">
        <v>24</v>
      </c>
      <c r="H119" s="63" t="s">
        <v>24</v>
      </c>
      <c r="I119" s="61" t="s">
        <v>315</v>
      </c>
      <c r="J119" s="61" t="s">
        <v>440</v>
      </c>
      <c r="K119" s="170">
        <v>0.86515585992330168</v>
      </c>
      <c r="L119" s="171">
        <v>0.86515585992330168</v>
      </c>
      <c r="M119" s="64">
        <v>0</v>
      </c>
    </row>
    <row r="120" spans="2:13">
      <c r="B120" s="59" t="s">
        <v>33</v>
      </c>
      <c r="C120" s="59" t="s">
        <v>45</v>
      </c>
      <c r="D120" s="59">
        <v>64</v>
      </c>
      <c r="E120" s="59" t="s">
        <v>225</v>
      </c>
      <c r="F120" s="59" t="s">
        <v>24</v>
      </c>
      <c r="G120" s="59" t="s">
        <v>24</v>
      </c>
      <c r="H120" s="63" t="s">
        <v>24</v>
      </c>
      <c r="I120" s="61" t="s">
        <v>315</v>
      </c>
      <c r="J120" s="61" t="s">
        <v>441</v>
      </c>
      <c r="K120" s="170">
        <v>0.86515585992330168</v>
      </c>
      <c r="L120" s="171">
        <v>0.86515585992330168</v>
      </c>
      <c r="M120" s="64">
        <v>0</v>
      </c>
    </row>
    <row r="121" spans="2:13">
      <c r="B121" s="59" t="s">
        <v>33</v>
      </c>
      <c r="C121" s="59" t="s">
        <v>45</v>
      </c>
      <c r="D121" s="59">
        <v>65</v>
      </c>
      <c r="E121" s="59" t="s">
        <v>225</v>
      </c>
      <c r="F121" s="59" t="s">
        <v>24</v>
      </c>
      <c r="G121" s="59" t="s">
        <v>24</v>
      </c>
      <c r="H121" s="63" t="s">
        <v>24</v>
      </c>
      <c r="I121" s="61" t="s">
        <v>315</v>
      </c>
      <c r="J121" s="61" t="s">
        <v>442</v>
      </c>
      <c r="K121" s="170">
        <v>0.45146340417906627</v>
      </c>
      <c r="L121" s="171">
        <v>0.45146340417906627</v>
      </c>
      <c r="M121" s="64">
        <v>0</v>
      </c>
    </row>
    <row r="122" spans="2:13">
      <c r="B122" s="59" t="s">
        <v>33</v>
      </c>
      <c r="C122" s="59" t="s">
        <v>45</v>
      </c>
      <c r="D122" s="59">
        <v>66</v>
      </c>
      <c r="E122" s="59" t="s">
        <v>225</v>
      </c>
      <c r="F122" s="59" t="s">
        <v>24</v>
      </c>
      <c r="G122" s="59" t="s">
        <v>24</v>
      </c>
      <c r="H122" s="63" t="s">
        <v>24</v>
      </c>
      <c r="I122" s="61" t="s">
        <v>315</v>
      </c>
      <c r="J122" s="61" t="s">
        <v>443</v>
      </c>
      <c r="K122" s="170">
        <v>0.45146340417906627</v>
      </c>
      <c r="L122" s="171">
        <v>0.45146340417906627</v>
      </c>
      <c r="M122" s="64">
        <v>0</v>
      </c>
    </row>
    <row r="123" spans="2:13">
      <c r="B123" s="59" t="s">
        <v>33</v>
      </c>
      <c r="C123" s="59" t="s">
        <v>45</v>
      </c>
      <c r="D123" s="59">
        <v>67</v>
      </c>
      <c r="E123" s="59" t="s">
        <v>225</v>
      </c>
      <c r="F123" s="59" t="s">
        <v>24</v>
      </c>
      <c r="G123" s="59" t="s">
        <v>24</v>
      </c>
      <c r="H123" s="63" t="s">
        <v>24</v>
      </c>
      <c r="I123" s="61" t="s">
        <v>315</v>
      </c>
      <c r="J123" s="61" t="s">
        <v>444</v>
      </c>
      <c r="K123" s="170">
        <v>0.45146340417906627</v>
      </c>
      <c r="L123" s="171">
        <v>0.45146340417906627</v>
      </c>
      <c r="M123" s="64">
        <v>0</v>
      </c>
    </row>
    <row r="124" spans="2:13">
      <c r="B124" s="59" t="s">
        <v>33</v>
      </c>
      <c r="C124" s="59" t="s">
        <v>45</v>
      </c>
      <c r="D124" s="59">
        <v>68</v>
      </c>
      <c r="E124" s="59" t="s">
        <v>225</v>
      </c>
      <c r="F124" s="59" t="s">
        <v>24</v>
      </c>
      <c r="G124" s="59" t="s">
        <v>24</v>
      </c>
      <c r="H124" s="63" t="s">
        <v>24</v>
      </c>
      <c r="I124" s="61" t="s">
        <v>315</v>
      </c>
      <c r="J124" s="61" t="s">
        <v>445</v>
      </c>
      <c r="K124" s="170">
        <v>0.45146340417906627</v>
      </c>
      <c r="L124" s="171">
        <v>0.45146340417906627</v>
      </c>
      <c r="M124" s="64">
        <v>0</v>
      </c>
    </row>
    <row r="125" spans="2:13">
      <c r="B125" s="59" t="s">
        <v>33</v>
      </c>
      <c r="C125" s="59" t="s">
        <v>45</v>
      </c>
      <c r="D125" s="59">
        <v>69</v>
      </c>
      <c r="E125" s="59" t="s">
        <v>225</v>
      </c>
      <c r="F125" s="59" t="s">
        <v>24</v>
      </c>
      <c r="G125" s="59" t="s">
        <v>24</v>
      </c>
      <c r="H125" s="63" t="s">
        <v>24</v>
      </c>
      <c r="I125" s="61" t="s">
        <v>315</v>
      </c>
      <c r="J125" s="61" t="s">
        <v>446</v>
      </c>
      <c r="K125" s="170">
        <v>0.45146340417906627</v>
      </c>
      <c r="L125" s="171">
        <v>0.45146340417906627</v>
      </c>
      <c r="M125" s="64">
        <v>0</v>
      </c>
    </row>
    <row r="126" spans="2:13">
      <c r="B126" s="59" t="s">
        <v>33</v>
      </c>
      <c r="C126" s="59" t="s">
        <v>45</v>
      </c>
      <c r="D126" s="59">
        <v>70</v>
      </c>
      <c r="E126" s="59" t="s">
        <v>225</v>
      </c>
      <c r="F126" s="59" t="s">
        <v>24</v>
      </c>
      <c r="G126" s="59" t="s">
        <v>24</v>
      </c>
      <c r="H126" s="63" t="s">
        <v>24</v>
      </c>
      <c r="I126" s="61" t="s">
        <v>315</v>
      </c>
      <c r="J126" s="61" t="s">
        <v>447</v>
      </c>
      <c r="K126" s="170">
        <v>0.45146340417906627</v>
      </c>
      <c r="L126" s="171">
        <v>0.45146340417906627</v>
      </c>
      <c r="M126" s="64">
        <v>0</v>
      </c>
    </row>
    <row r="127" spans="2:13">
      <c r="B127" s="59" t="s">
        <v>33</v>
      </c>
      <c r="C127" s="59" t="s">
        <v>45</v>
      </c>
      <c r="D127" s="59">
        <v>71</v>
      </c>
      <c r="E127" s="59" t="s">
        <v>225</v>
      </c>
      <c r="F127" s="59" t="s">
        <v>24</v>
      </c>
      <c r="G127" s="59" t="s">
        <v>24</v>
      </c>
      <c r="H127" s="63" t="s">
        <v>24</v>
      </c>
      <c r="I127" s="61" t="s">
        <v>315</v>
      </c>
      <c r="J127" s="61" t="s">
        <v>448</v>
      </c>
      <c r="K127" s="170">
        <v>0.45146340417906627</v>
      </c>
      <c r="L127" s="171">
        <v>0.45146340417906627</v>
      </c>
      <c r="M127" s="64">
        <v>0</v>
      </c>
    </row>
    <row r="128" spans="2:13">
      <c r="B128" s="59" t="s">
        <v>33</v>
      </c>
      <c r="C128" s="59" t="s">
        <v>45</v>
      </c>
      <c r="D128" s="59">
        <v>72</v>
      </c>
      <c r="E128" s="59" t="s">
        <v>225</v>
      </c>
      <c r="F128" s="59" t="s">
        <v>24</v>
      </c>
      <c r="G128" s="59" t="s">
        <v>24</v>
      </c>
      <c r="H128" s="63" t="s">
        <v>24</v>
      </c>
      <c r="I128" s="61" t="s">
        <v>315</v>
      </c>
      <c r="J128" s="61" t="s">
        <v>449</v>
      </c>
      <c r="K128" s="170">
        <v>0.45146340417906627</v>
      </c>
      <c r="L128" s="171">
        <v>0.45146340417906627</v>
      </c>
      <c r="M128" s="64">
        <v>0</v>
      </c>
    </row>
    <row r="129" spans="1:13">
      <c r="B129" s="59" t="s">
        <v>33</v>
      </c>
      <c r="C129" s="59" t="s">
        <v>45</v>
      </c>
      <c r="D129" s="59">
        <v>73</v>
      </c>
      <c r="E129" s="59" t="s">
        <v>225</v>
      </c>
      <c r="F129" s="59" t="s">
        <v>24</v>
      </c>
      <c r="G129" s="59" t="s">
        <v>24</v>
      </c>
      <c r="H129" s="63" t="s">
        <v>24</v>
      </c>
      <c r="I129" s="61" t="s">
        <v>315</v>
      </c>
      <c r="J129" s="61" t="s">
        <v>450</v>
      </c>
      <c r="K129" s="170">
        <v>0.45146340417906627</v>
      </c>
      <c r="L129" s="171">
        <v>0.45146340417906627</v>
      </c>
      <c r="M129" s="64">
        <v>0</v>
      </c>
    </row>
    <row r="130" spans="1:13">
      <c r="B130" s="59" t="s">
        <v>33</v>
      </c>
      <c r="C130" s="59" t="s">
        <v>45</v>
      </c>
      <c r="D130" s="59">
        <v>74</v>
      </c>
      <c r="E130" s="59" t="s">
        <v>225</v>
      </c>
      <c r="F130" s="59" t="s">
        <v>24</v>
      </c>
      <c r="G130" s="59" t="s">
        <v>24</v>
      </c>
      <c r="H130" s="63" t="s">
        <v>24</v>
      </c>
      <c r="I130" s="61" t="s">
        <v>315</v>
      </c>
      <c r="J130" s="61" t="s">
        <v>451</v>
      </c>
      <c r="K130" s="170">
        <v>0.45146340417906627</v>
      </c>
      <c r="L130" s="171">
        <v>0.45146340417906627</v>
      </c>
      <c r="M130" s="64">
        <v>0</v>
      </c>
    </row>
    <row r="131" spans="1:13">
      <c r="A131" s="43" t="s">
        <v>44</v>
      </c>
      <c r="B131" s="58" t="s">
        <v>33</v>
      </c>
      <c r="C131" s="58" t="s">
        <v>22</v>
      </c>
      <c r="D131" s="58">
        <v>15</v>
      </c>
      <c r="E131" s="58" t="s">
        <v>44</v>
      </c>
      <c r="F131" s="58" t="s">
        <v>83</v>
      </c>
      <c r="G131" s="58" t="s">
        <v>24</v>
      </c>
      <c r="H131" s="62" t="s">
        <v>24</v>
      </c>
      <c r="I131" s="61" t="s">
        <v>316</v>
      </c>
      <c r="J131" s="61" t="s">
        <v>452</v>
      </c>
      <c r="K131" s="170">
        <v>1.4889971822778678</v>
      </c>
      <c r="L131" s="171">
        <v>1.4889971822778678</v>
      </c>
      <c r="M131" s="64">
        <v>0</v>
      </c>
    </row>
    <row r="132" spans="1:13">
      <c r="B132" s="59" t="s">
        <v>33</v>
      </c>
      <c r="C132" s="59" t="s">
        <v>22</v>
      </c>
      <c r="D132" s="59">
        <v>16</v>
      </c>
      <c r="E132" s="59" t="s">
        <v>44</v>
      </c>
      <c r="F132" s="59" t="s">
        <v>83</v>
      </c>
      <c r="G132" s="59" t="s">
        <v>24</v>
      </c>
      <c r="H132" s="63" t="s">
        <v>24</v>
      </c>
      <c r="I132" s="61" t="s">
        <v>316</v>
      </c>
      <c r="J132" s="61" t="s">
        <v>453</v>
      </c>
      <c r="K132" s="170">
        <v>1.4889971822778678</v>
      </c>
      <c r="L132" s="171">
        <v>1.4889971822778678</v>
      </c>
      <c r="M132" s="64">
        <v>0</v>
      </c>
    </row>
    <row r="133" spans="1:13">
      <c r="B133" s="59" t="s">
        <v>33</v>
      </c>
      <c r="C133" s="59" t="s">
        <v>22</v>
      </c>
      <c r="D133" s="59">
        <v>17</v>
      </c>
      <c r="E133" s="59" t="s">
        <v>44</v>
      </c>
      <c r="F133" s="59" t="s">
        <v>83</v>
      </c>
      <c r="G133" s="59" t="s">
        <v>24</v>
      </c>
      <c r="H133" s="63" t="s">
        <v>24</v>
      </c>
      <c r="I133" s="61" t="s">
        <v>316</v>
      </c>
      <c r="J133" s="61" t="s">
        <v>454</v>
      </c>
      <c r="K133" s="170">
        <v>1.4889971822778678</v>
      </c>
      <c r="L133" s="171">
        <v>1.4889971822778678</v>
      </c>
      <c r="M133" s="64">
        <v>0</v>
      </c>
    </row>
    <row r="134" spans="1:13">
      <c r="B134" s="59" t="s">
        <v>33</v>
      </c>
      <c r="C134" s="59" t="s">
        <v>22</v>
      </c>
      <c r="D134" s="59">
        <v>18</v>
      </c>
      <c r="E134" s="59" t="s">
        <v>44</v>
      </c>
      <c r="F134" s="59" t="s">
        <v>83</v>
      </c>
      <c r="G134" s="59" t="s">
        <v>24</v>
      </c>
      <c r="H134" s="63" t="s">
        <v>24</v>
      </c>
      <c r="I134" s="61" t="s">
        <v>316</v>
      </c>
      <c r="J134" s="61" t="s">
        <v>455</v>
      </c>
      <c r="K134" s="170">
        <v>1.4889971822778678</v>
      </c>
      <c r="L134" s="171">
        <v>1.4889971822778678</v>
      </c>
      <c r="M134" s="64">
        <v>0</v>
      </c>
    </row>
    <row r="135" spans="1:13">
      <c r="B135" s="59" t="s">
        <v>33</v>
      </c>
      <c r="C135" s="59" t="s">
        <v>22</v>
      </c>
      <c r="D135" s="59">
        <v>19</v>
      </c>
      <c r="E135" s="59" t="s">
        <v>44</v>
      </c>
      <c r="F135" s="59" t="s">
        <v>83</v>
      </c>
      <c r="G135" s="59" t="s">
        <v>24</v>
      </c>
      <c r="H135" s="63" t="s">
        <v>24</v>
      </c>
      <c r="I135" s="61" t="s">
        <v>316</v>
      </c>
      <c r="J135" s="61" t="s">
        <v>456</v>
      </c>
      <c r="K135" s="170">
        <v>1.4889971822778678</v>
      </c>
      <c r="L135" s="171">
        <v>1.4889971822778678</v>
      </c>
      <c r="M135" s="64">
        <v>0</v>
      </c>
    </row>
    <row r="136" spans="1:13">
      <c r="B136" s="59" t="s">
        <v>33</v>
      </c>
      <c r="C136" s="59" t="s">
        <v>22</v>
      </c>
      <c r="D136" s="59">
        <v>20</v>
      </c>
      <c r="E136" s="59" t="s">
        <v>44</v>
      </c>
      <c r="F136" s="59" t="s">
        <v>83</v>
      </c>
      <c r="G136" s="59" t="s">
        <v>24</v>
      </c>
      <c r="H136" s="63" t="s">
        <v>24</v>
      </c>
      <c r="I136" s="61" t="s">
        <v>316</v>
      </c>
      <c r="J136" s="61" t="s">
        <v>457</v>
      </c>
      <c r="K136" s="170">
        <v>1.4889971822778678</v>
      </c>
      <c r="L136" s="171">
        <v>1.4889971822778678</v>
      </c>
      <c r="M136" s="64">
        <v>0</v>
      </c>
    </row>
    <row r="137" spans="1:13">
      <c r="B137" s="59" t="s">
        <v>33</v>
      </c>
      <c r="C137" s="59" t="s">
        <v>22</v>
      </c>
      <c r="D137" s="59">
        <v>21</v>
      </c>
      <c r="E137" s="59" t="s">
        <v>44</v>
      </c>
      <c r="F137" s="59" t="s">
        <v>83</v>
      </c>
      <c r="G137" s="59" t="s">
        <v>24</v>
      </c>
      <c r="H137" s="63" t="s">
        <v>24</v>
      </c>
      <c r="I137" s="61" t="s">
        <v>316</v>
      </c>
      <c r="J137" s="61" t="s">
        <v>458</v>
      </c>
      <c r="K137" s="170">
        <v>1.4889971822778678</v>
      </c>
      <c r="L137" s="171">
        <v>1.4889971822778678</v>
      </c>
      <c r="M137" s="64">
        <v>0</v>
      </c>
    </row>
    <row r="138" spans="1:13">
      <c r="B138" s="59" t="s">
        <v>33</v>
      </c>
      <c r="C138" s="59" t="s">
        <v>22</v>
      </c>
      <c r="D138" s="59">
        <v>22</v>
      </c>
      <c r="E138" s="59" t="s">
        <v>44</v>
      </c>
      <c r="F138" s="59" t="s">
        <v>83</v>
      </c>
      <c r="G138" s="59" t="s">
        <v>24</v>
      </c>
      <c r="H138" s="63" t="s">
        <v>24</v>
      </c>
      <c r="I138" s="61" t="s">
        <v>316</v>
      </c>
      <c r="J138" s="61" t="s">
        <v>459</v>
      </c>
      <c r="K138" s="170">
        <v>1.4889971822778678</v>
      </c>
      <c r="L138" s="171">
        <v>1.4889971822778678</v>
      </c>
      <c r="M138" s="64">
        <v>0</v>
      </c>
    </row>
    <row r="139" spans="1:13">
      <c r="B139" s="59" t="s">
        <v>33</v>
      </c>
      <c r="C139" s="59" t="s">
        <v>22</v>
      </c>
      <c r="D139" s="59">
        <v>23</v>
      </c>
      <c r="E139" s="59" t="s">
        <v>44</v>
      </c>
      <c r="F139" s="59" t="s">
        <v>83</v>
      </c>
      <c r="G139" s="59" t="s">
        <v>24</v>
      </c>
      <c r="H139" s="63" t="s">
        <v>24</v>
      </c>
      <c r="I139" s="61" t="s">
        <v>316</v>
      </c>
      <c r="J139" s="61" t="s">
        <v>460</v>
      </c>
      <c r="K139" s="170">
        <v>1.4889971822778678</v>
      </c>
      <c r="L139" s="171">
        <v>1.4889971822778678</v>
      </c>
      <c r="M139" s="64">
        <v>0</v>
      </c>
    </row>
    <row r="140" spans="1:13">
      <c r="B140" s="59" t="s">
        <v>33</v>
      </c>
      <c r="C140" s="59" t="s">
        <v>22</v>
      </c>
      <c r="D140" s="59">
        <v>24</v>
      </c>
      <c r="E140" s="59" t="s">
        <v>44</v>
      </c>
      <c r="F140" s="59" t="s">
        <v>83</v>
      </c>
      <c r="G140" s="59" t="s">
        <v>24</v>
      </c>
      <c r="H140" s="63" t="s">
        <v>24</v>
      </c>
      <c r="I140" s="61" t="s">
        <v>316</v>
      </c>
      <c r="J140" s="61" t="s">
        <v>461</v>
      </c>
      <c r="K140" s="170">
        <v>1.4889971822778678</v>
      </c>
      <c r="L140" s="171">
        <v>1.4889971822778678</v>
      </c>
      <c r="M140" s="64">
        <v>0</v>
      </c>
    </row>
    <row r="141" spans="1:13">
      <c r="B141" s="59" t="s">
        <v>33</v>
      </c>
      <c r="C141" s="59" t="s">
        <v>22</v>
      </c>
      <c r="D141" s="59">
        <v>25</v>
      </c>
      <c r="E141" s="59" t="s">
        <v>44</v>
      </c>
      <c r="F141" s="59" t="s">
        <v>83</v>
      </c>
      <c r="G141" s="59" t="s">
        <v>24</v>
      </c>
      <c r="H141" s="63" t="s">
        <v>24</v>
      </c>
      <c r="I141" s="61" t="s">
        <v>316</v>
      </c>
      <c r="J141" s="61" t="s">
        <v>462</v>
      </c>
      <c r="K141" s="170">
        <v>1.4889971822778678</v>
      </c>
      <c r="L141" s="171">
        <v>1.4889971822778678</v>
      </c>
      <c r="M141" s="64">
        <v>0</v>
      </c>
    </row>
    <row r="142" spans="1:13">
      <c r="B142" s="59" t="s">
        <v>33</v>
      </c>
      <c r="C142" s="59" t="s">
        <v>22</v>
      </c>
      <c r="D142" s="59">
        <v>26</v>
      </c>
      <c r="E142" s="59" t="s">
        <v>44</v>
      </c>
      <c r="F142" s="59" t="s">
        <v>83</v>
      </c>
      <c r="G142" s="59" t="s">
        <v>24</v>
      </c>
      <c r="H142" s="63" t="s">
        <v>24</v>
      </c>
      <c r="I142" s="61" t="s">
        <v>316</v>
      </c>
      <c r="J142" s="61" t="s">
        <v>463</v>
      </c>
      <c r="K142" s="170">
        <v>1.4889971822778678</v>
      </c>
      <c r="L142" s="171">
        <v>1.4889971822778678</v>
      </c>
      <c r="M142" s="64">
        <v>0</v>
      </c>
    </row>
    <row r="143" spans="1:13">
      <c r="B143" s="59" t="s">
        <v>33</v>
      </c>
      <c r="C143" s="59" t="s">
        <v>22</v>
      </c>
      <c r="D143" s="59">
        <v>27</v>
      </c>
      <c r="E143" s="59" t="s">
        <v>44</v>
      </c>
      <c r="F143" s="59" t="s">
        <v>83</v>
      </c>
      <c r="G143" s="59" t="s">
        <v>24</v>
      </c>
      <c r="H143" s="63" t="s">
        <v>24</v>
      </c>
      <c r="I143" s="61" t="s">
        <v>316</v>
      </c>
      <c r="J143" s="61" t="s">
        <v>464</v>
      </c>
      <c r="K143" s="170">
        <v>1.4889971822778678</v>
      </c>
      <c r="L143" s="171">
        <v>1.4889971822778678</v>
      </c>
      <c r="M143" s="64">
        <v>0</v>
      </c>
    </row>
    <row r="144" spans="1:13">
      <c r="B144" s="59" t="s">
        <v>33</v>
      </c>
      <c r="C144" s="59" t="s">
        <v>22</v>
      </c>
      <c r="D144" s="59">
        <v>28</v>
      </c>
      <c r="E144" s="59" t="s">
        <v>44</v>
      </c>
      <c r="F144" s="59" t="s">
        <v>83</v>
      </c>
      <c r="G144" s="59" t="s">
        <v>24</v>
      </c>
      <c r="H144" s="63" t="s">
        <v>24</v>
      </c>
      <c r="I144" s="61" t="s">
        <v>316</v>
      </c>
      <c r="J144" s="61" t="s">
        <v>465</v>
      </c>
      <c r="K144" s="170">
        <v>1.4889971822778678</v>
      </c>
      <c r="L144" s="171">
        <v>1.4889971822778678</v>
      </c>
      <c r="M144" s="64">
        <v>0</v>
      </c>
    </row>
    <row r="145" spans="2:13">
      <c r="B145" s="59" t="s">
        <v>33</v>
      </c>
      <c r="C145" s="59" t="s">
        <v>22</v>
      </c>
      <c r="D145" s="59">
        <v>29</v>
      </c>
      <c r="E145" s="59" t="s">
        <v>44</v>
      </c>
      <c r="F145" s="59" t="s">
        <v>83</v>
      </c>
      <c r="G145" s="59" t="s">
        <v>24</v>
      </c>
      <c r="H145" s="63" t="s">
        <v>24</v>
      </c>
      <c r="I145" s="61" t="s">
        <v>316</v>
      </c>
      <c r="J145" s="61" t="s">
        <v>466</v>
      </c>
      <c r="K145" s="170">
        <v>1.4889971822778678</v>
      </c>
      <c r="L145" s="171">
        <v>1.4889971822778678</v>
      </c>
      <c r="M145" s="64">
        <v>0</v>
      </c>
    </row>
    <row r="146" spans="2:13">
      <c r="B146" s="59" t="s">
        <v>33</v>
      </c>
      <c r="C146" s="59" t="s">
        <v>22</v>
      </c>
      <c r="D146" s="59">
        <v>30</v>
      </c>
      <c r="E146" s="59" t="s">
        <v>44</v>
      </c>
      <c r="F146" s="59" t="s">
        <v>83</v>
      </c>
      <c r="G146" s="59" t="s">
        <v>24</v>
      </c>
      <c r="H146" s="63" t="s">
        <v>24</v>
      </c>
      <c r="I146" s="61" t="s">
        <v>316</v>
      </c>
      <c r="J146" s="61" t="s">
        <v>467</v>
      </c>
      <c r="K146" s="170">
        <v>1.4889971822778678</v>
      </c>
      <c r="L146" s="171">
        <v>1.4889971822778678</v>
      </c>
      <c r="M146" s="64">
        <v>0</v>
      </c>
    </row>
    <row r="147" spans="2:13">
      <c r="B147" s="59" t="s">
        <v>33</v>
      </c>
      <c r="C147" s="59" t="s">
        <v>22</v>
      </c>
      <c r="D147" s="59">
        <v>31</v>
      </c>
      <c r="E147" s="59" t="s">
        <v>44</v>
      </c>
      <c r="F147" s="59" t="s">
        <v>83</v>
      </c>
      <c r="G147" s="59" t="s">
        <v>24</v>
      </c>
      <c r="H147" s="63" t="s">
        <v>24</v>
      </c>
      <c r="I147" s="61" t="s">
        <v>316</v>
      </c>
      <c r="J147" s="61" t="s">
        <v>468</v>
      </c>
      <c r="K147" s="170">
        <v>1.4889971822778678</v>
      </c>
      <c r="L147" s="171">
        <v>1.4889971822778678</v>
      </c>
      <c r="M147" s="64">
        <v>0</v>
      </c>
    </row>
    <row r="148" spans="2:13">
      <c r="B148" s="59" t="s">
        <v>33</v>
      </c>
      <c r="C148" s="59" t="s">
        <v>22</v>
      </c>
      <c r="D148" s="59">
        <v>32</v>
      </c>
      <c r="E148" s="59" t="s">
        <v>44</v>
      </c>
      <c r="F148" s="59" t="s">
        <v>83</v>
      </c>
      <c r="G148" s="59" t="s">
        <v>24</v>
      </c>
      <c r="H148" s="63" t="s">
        <v>24</v>
      </c>
      <c r="I148" s="61" t="s">
        <v>316</v>
      </c>
      <c r="J148" s="61" t="s">
        <v>469</v>
      </c>
      <c r="K148" s="170">
        <v>1.4889971822778678</v>
      </c>
      <c r="L148" s="171">
        <v>1.4889971822778678</v>
      </c>
      <c r="M148" s="64">
        <v>0</v>
      </c>
    </row>
    <row r="149" spans="2:13">
      <c r="B149" s="59" t="s">
        <v>33</v>
      </c>
      <c r="C149" s="59" t="s">
        <v>22</v>
      </c>
      <c r="D149" s="59">
        <v>33</v>
      </c>
      <c r="E149" s="59" t="s">
        <v>44</v>
      </c>
      <c r="F149" s="59" t="s">
        <v>83</v>
      </c>
      <c r="G149" s="59" t="s">
        <v>24</v>
      </c>
      <c r="H149" s="63" t="s">
        <v>24</v>
      </c>
      <c r="I149" s="61" t="s">
        <v>316</v>
      </c>
      <c r="J149" s="61" t="s">
        <v>470</v>
      </c>
      <c r="K149" s="170">
        <v>1.4889971822778678</v>
      </c>
      <c r="L149" s="171">
        <v>1.4889971822778678</v>
      </c>
      <c r="M149" s="64">
        <v>0</v>
      </c>
    </row>
    <row r="150" spans="2:13">
      <c r="B150" s="59" t="s">
        <v>33</v>
      </c>
      <c r="C150" s="59" t="s">
        <v>22</v>
      </c>
      <c r="D150" s="59">
        <v>34</v>
      </c>
      <c r="E150" s="59" t="s">
        <v>44</v>
      </c>
      <c r="F150" s="59" t="s">
        <v>83</v>
      </c>
      <c r="G150" s="59" t="s">
        <v>24</v>
      </c>
      <c r="H150" s="63" t="s">
        <v>24</v>
      </c>
      <c r="I150" s="61" t="s">
        <v>316</v>
      </c>
      <c r="J150" s="61" t="s">
        <v>471</v>
      </c>
      <c r="K150" s="170">
        <v>1.4889971822778678</v>
      </c>
      <c r="L150" s="171">
        <v>1.4889971822778678</v>
      </c>
      <c r="M150" s="64">
        <v>0</v>
      </c>
    </row>
    <row r="151" spans="2:13">
      <c r="B151" s="59" t="s">
        <v>33</v>
      </c>
      <c r="C151" s="59" t="s">
        <v>22</v>
      </c>
      <c r="D151" s="59">
        <v>35</v>
      </c>
      <c r="E151" s="59" t="s">
        <v>44</v>
      </c>
      <c r="F151" s="59" t="s">
        <v>83</v>
      </c>
      <c r="G151" s="59" t="s">
        <v>24</v>
      </c>
      <c r="H151" s="63" t="s">
        <v>24</v>
      </c>
      <c r="I151" s="61" t="s">
        <v>316</v>
      </c>
      <c r="J151" s="61" t="s">
        <v>472</v>
      </c>
      <c r="K151" s="170">
        <v>1.4889971822778678</v>
      </c>
      <c r="L151" s="171">
        <v>1.4889971822778678</v>
      </c>
      <c r="M151" s="64">
        <v>0</v>
      </c>
    </row>
    <row r="152" spans="2:13">
      <c r="B152" s="59" t="s">
        <v>33</v>
      </c>
      <c r="C152" s="59" t="s">
        <v>22</v>
      </c>
      <c r="D152" s="59">
        <v>36</v>
      </c>
      <c r="E152" s="59" t="s">
        <v>44</v>
      </c>
      <c r="F152" s="59" t="s">
        <v>83</v>
      </c>
      <c r="G152" s="59" t="s">
        <v>24</v>
      </c>
      <c r="H152" s="63" t="s">
        <v>24</v>
      </c>
      <c r="I152" s="61" t="s">
        <v>316</v>
      </c>
      <c r="J152" s="61" t="s">
        <v>473</v>
      </c>
      <c r="K152" s="170">
        <v>1.4889971822778678</v>
      </c>
      <c r="L152" s="171">
        <v>1.4889971822778678</v>
      </c>
      <c r="M152" s="64">
        <v>0</v>
      </c>
    </row>
    <row r="153" spans="2:13">
      <c r="B153" s="59" t="s">
        <v>33</v>
      </c>
      <c r="C153" s="59" t="s">
        <v>22</v>
      </c>
      <c r="D153" s="59">
        <v>37</v>
      </c>
      <c r="E153" s="59" t="s">
        <v>44</v>
      </c>
      <c r="F153" s="59" t="s">
        <v>83</v>
      </c>
      <c r="G153" s="59" t="s">
        <v>24</v>
      </c>
      <c r="H153" s="63" t="s">
        <v>24</v>
      </c>
      <c r="I153" s="61" t="s">
        <v>316</v>
      </c>
      <c r="J153" s="61" t="s">
        <v>474</v>
      </c>
      <c r="K153" s="170">
        <v>1.4889971822778678</v>
      </c>
      <c r="L153" s="171">
        <v>1.4889971822778678</v>
      </c>
      <c r="M153" s="64">
        <v>0</v>
      </c>
    </row>
    <row r="154" spans="2:13">
      <c r="B154" s="59" t="s">
        <v>33</v>
      </c>
      <c r="C154" s="59" t="s">
        <v>22</v>
      </c>
      <c r="D154" s="59">
        <v>38</v>
      </c>
      <c r="E154" s="59" t="s">
        <v>44</v>
      </c>
      <c r="F154" s="59" t="s">
        <v>83</v>
      </c>
      <c r="G154" s="59" t="s">
        <v>24</v>
      </c>
      <c r="H154" s="63" t="s">
        <v>24</v>
      </c>
      <c r="I154" s="61" t="s">
        <v>316</v>
      </c>
      <c r="J154" s="61" t="s">
        <v>475</v>
      </c>
      <c r="K154" s="170">
        <v>1.4889971822778678</v>
      </c>
      <c r="L154" s="171">
        <v>1.4889971822778678</v>
      </c>
      <c r="M154" s="64">
        <v>0</v>
      </c>
    </row>
    <row r="155" spans="2:13">
      <c r="B155" s="59" t="s">
        <v>33</v>
      </c>
      <c r="C155" s="59" t="s">
        <v>22</v>
      </c>
      <c r="D155" s="59">
        <v>39</v>
      </c>
      <c r="E155" s="59" t="s">
        <v>44</v>
      </c>
      <c r="F155" s="59" t="s">
        <v>83</v>
      </c>
      <c r="G155" s="59" t="s">
        <v>24</v>
      </c>
      <c r="H155" s="63" t="s">
        <v>24</v>
      </c>
      <c r="I155" s="61" t="s">
        <v>316</v>
      </c>
      <c r="J155" s="61" t="s">
        <v>476</v>
      </c>
      <c r="K155" s="170">
        <v>1.4889971822778678</v>
      </c>
      <c r="L155" s="171">
        <v>1.4889971822778678</v>
      </c>
      <c r="M155" s="64">
        <v>0</v>
      </c>
    </row>
    <row r="156" spans="2:13">
      <c r="B156" s="59" t="s">
        <v>33</v>
      </c>
      <c r="C156" s="59" t="s">
        <v>22</v>
      </c>
      <c r="D156" s="59">
        <v>40</v>
      </c>
      <c r="E156" s="59" t="s">
        <v>44</v>
      </c>
      <c r="F156" s="59" t="s">
        <v>83</v>
      </c>
      <c r="G156" s="59" t="s">
        <v>24</v>
      </c>
      <c r="H156" s="63" t="s">
        <v>24</v>
      </c>
      <c r="I156" s="61" t="s">
        <v>316</v>
      </c>
      <c r="J156" s="61" t="s">
        <v>477</v>
      </c>
      <c r="K156" s="170">
        <v>1.4889971822778678</v>
      </c>
      <c r="L156" s="171">
        <v>1.4889971822778678</v>
      </c>
      <c r="M156" s="64">
        <v>0</v>
      </c>
    </row>
    <row r="157" spans="2:13">
      <c r="B157" s="59" t="s">
        <v>33</v>
      </c>
      <c r="C157" s="59" t="s">
        <v>22</v>
      </c>
      <c r="D157" s="59">
        <v>41</v>
      </c>
      <c r="E157" s="59" t="s">
        <v>44</v>
      </c>
      <c r="F157" s="59" t="s">
        <v>83</v>
      </c>
      <c r="G157" s="59" t="s">
        <v>24</v>
      </c>
      <c r="H157" s="63" t="s">
        <v>24</v>
      </c>
      <c r="I157" s="61" t="s">
        <v>316</v>
      </c>
      <c r="J157" s="61" t="s">
        <v>478</v>
      </c>
      <c r="K157" s="170">
        <v>1.4889971822778678</v>
      </c>
      <c r="L157" s="171">
        <v>1.4889971822778678</v>
      </c>
      <c r="M157" s="64">
        <v>0</v>
      </c>
    </row>
    <row r="158" spans="2:13">
      <c r="B158" s="59" t="s">
        <v>33</v>
      </c>
      <c r="C158" s="59" t="s">
        <v>22</v>
      </c>
      <c r="D158" s="59">
        <v>42</v>
      </c>
      <c r="E158" s="59" t="s">
        <v>44</v>
      </c>
      <c r="F158" s="59" t="s">
        <v>83</v>
      </c>
      <c r="G158" s="59" t="s">
        <v>24</v>
      </c>
      <c r="H158" s="63" t="s">
        <v>24</v>
      </c>
      <c r="I158" s="61" t="s">
        <v>316</v>
      </c>
      <c r="J158" s="61" t="s">
        <v>479</v>
      </c>
      <c r="K158" s="170">
        <v>1.4889971822778678</v>
      </c>
      <c r="L158" s="171">
        <v>1.4889971822778678</v>
      </c>
      <c r="M158" s="64">
        <v>0</v>
      </c>
    </row>
    <row r="159" spans="2:13">
      <c r="B159" s="59" t="s">
        <v>33</v>
      </c>
      <c r="C159" s="59" t="s">
        <v>22</v>
      </c>
      <c r="D159" s="59">
        <v>43</v>
      </c>
      <c r="E159" s="59" t="s">
        <v>44</v>
      </c>
      <c r="F159" s="59" t="s">
        <v>83</v>
      </c>
      <c r="G159" s="59" t="s">
        <v>24</v>
      </c>
      <c r="H159" s="63" t="s">
        <v>24</v>
      </c>
      <c r="I159" s="61" t="s">
        <v>316</v>
      </c>
      <c r="J159" s="61" t="s">
        <v>480</v>
      </c>
      <c r="K159" s="170">
        <v>1.4889971822778678</v>
      </c>
      <c r="L159" s="171">
        <v>1.4889971822778678</v>
      </c>
      <c r="M159" s="64">
        <v>0</v>
      </c>
    </row>
    <row r="160" spans="2:13">
      <c r="B160" s="59" t="s">
        <v>33</v>
      </c>
      <c r="C160" s="59" t="s">
        <v>22</v>
      </c>
      <c r="D160" s="59">
        <v>44</v>
      </c>
      <c r="E160" s="59" t="s">
        <v>44</v>
      </c>
      <c r="F160" s="59" t="s">
        <v>83</v>
      </c>
      <c r="G160" s="59" t="s">
        <v>24</v>
      </c>
      <c r="H160" s="63" t="s">
        <v>24</v>
      </c>
      <c r="I160" s="61" t="s">
        <v>316</v>
      </c>
      <c r="J160" s="61" t="s">
        <v>481</v>
      </c>
      <c r="K160" s="170">
        <v>1.4889971822778678</v>
      </c>
      <c r="L160" s="171">
        <v>1.4889971822778678</v>
      </c>
      <c r="M160" s="64">
        <v>0</v>
      </c>
    </row>
    <row r="161" spans="2:13">
      <c r="B161" s="59" t="s">
        <v>33</v>
      </c>
      <c r="C161" s="59" t="s">
        <v>22</v>
      </c>
      <c r="D161" s="59">
        <v>45</v>
      </c>
      <c r="E161" s="59" t="s">
        <v>44</v>
      </c>
      <c r="F161" s="59" t="s">
        <v>83</v>
      </c>
      <c r="G161" s="59" t="s">
        <v>24</v>
      </c>
      <c r="H161" s="63" t="s">
        <v>24</v>
      </c>
      <c r="I161" s="61" t="s">
        <v>316</v>
      </c>
      <c r="J161" s="61" t="s">
        <v>482</v>
      </c>
      <c r="K161" s="170">
        <v>1.4889971822778678</v>
      </c>
      <c r="L161" s="171">
        <v>1.4889971822778678</v>
      </c>
      <c r="M161" s="64">
        <v>0</v>
      </c>
    </row>
    <row r="162" spans="2:13">
      <c r="B162" s="59" t="s">
        <v>33</v>
      </c>
      <c r="C162" s="59" t="s">
        <v>22</v>
      </c>
      <c r="D162" s="59">
        <v>46</v>
      </c>
      <c r="E162" s="59" t="s">
        <v>44</v>
      </c>
      <c r="F162" s="59" t="s">
        <v>83</v>
      </c>
      <c r="G162" s="59" t="s">
        <v>24</v>
      </c>
      <c r="H162" s="63" t="s">
        <v>24</v>
      </c>
      <c r="I162" s="61" t="s">
        <v>316</v>
      </c>
      <c r="J162" s="61" t="s">
        <v>483</v>
      </c>
      <c r="K162" s="170">
        <v>1.4889971822778678</v>
      </c>
      <c r="L162" s="171">
        <v>1.4889971822778678</v>
      </c>
      <c r="M162" s="64">
        <v>0</v>
      </c>
    </row>
    <row r="163" spans="2:13">
      <c r="B163" s="59" t="s">
        <v>33</v>
      </c>
      <c r="C163" s="59" t="s">
        <v>22</v>
      </c>
      <c r="D163" s="59">
        <v>47</v>
      </c>
      <c r="E163" s="59" t="s">
        <v>44</v>
      </c>
      <c r="F163" s="59" t="s">
        <v>83</v>
      </c>
      <c r="G163" s="59" t="s">
        <v>24</v>
      </c>
      <c r="H163" s="63" t="s">
        <v>24</v>
      </c>
      <c r="I163" s="61" t="s">
        <v>316</v>
      </c>
      <c r="J163" s="61" t="s">
        <v>484</v>
      </c>
      <c r="K163" s="170">
        <v>1.4889971822778678</v>
      </c>
      <c r="L163" s="171">
        <v>1.4889971822778678</v>
      </c>
      <c r="M163" s="64">
        <v>0</v>
      </c>
    </row>
    <row r="164" spans="2:13">
      <c r="B164" s="59" t="s">
        <v>33</v>
      </c>
      <c r="C164" s="59" t="s">
        <v>22</v>
      </c>
      <c r="D164" s="59">
        <v>48</v>
      </c>
      <c r="E164" s="59" t="s">
        <v>44</v>
      </c>
      <c r="F164" s="59" t="s">
        <v>83</v>
      </c>
      <c r="G164" s="59" t="s">
        <v>24</v>
      </c>
      <c r="H164" s="63" t="s">
        <v>24</v>
      </c>
      <c r="I164" s="61" t="s">
        <v>316</v>
      </c>
      <c r="J164" s="61" t="s">
        <v>485</v>
      </c>
      <c r="K164" s="170">
        <v>1.4889971822778678</v>
      </c>
      <c r="L164" s="171">
        <v>1.4889971822778678</v>
      </c>
      <c r="M164" s="64">
        <v>0</v>
      </c>
    </row>
    <row r="165" spans="2:13">
      <c r="B165" s="59" t="s">
        <v>33</v>
      </c>
      <c r="C165" s="59" t="s">
        <v>22</v>
      </c>
      <c r="D165" s="59">
        <v>49</v>
      </c>
      <c r="E165" s="59" t="s">
        <v>44</v>
      </c>
      <c r="F165" s="59" t="s">
        <v>83</v>
      </c>
      <c r="G165" s="59" t="s">
        <v>24</v>
      </c>
      <c r="H165" s="63" t="s">
        <v>24</v>
      </c>
      <c r="I165" s="61" t="s">
        <v>316</v>
      </c>
      <c r="J165" s="61" t="s">
        <v>486</v>
      </c>
      <c r="K165" s="170">
        <v>1.4889971822778678</v>
      </c>
      <c r="L165" s="171">
        <v>1.4889971822778678</v>
      </c>
      <c r="M165" s="64">
        <v>0</v>
      </c>
    </row>
    <row r="166" spans="2:13">
      <c r="B166" s="59" t="s">
        <v>33</v>
      </c>
      <c r="C166" s="59" t="s">
        <v>22</v>
      </c>
      <c r="D166" s="59">
        <v>50</v>
      </c>
      <c r="E166" s="59" t="s">
        <v>44</v>
      </c>
      <c r="F166" s="59" t="s">
        <v>83</v>
      </c>
      <c r="G166" s="59" t="s">
        <v>24</v>
      </c>
      <c r="H166" s="63" t="s">
        <v>24</v>
      </c>
      <c r="I166" s="61" t="s">
        <v>316</v>
      </c>
      <c r="J166" s="61" t="s">
        <v>487</v>
      </c>
      <c r="K166" s="170">
        <v>1.4889971822778678</v>
      </c>
      <c r="L166" s="171">
        <v>1.4889971822778678</v>
      </c>
      <c r="M166" s="64">
        <v>0</v>
      </c>
    </row>
    <row r="167" spans="2:13">
      <c r="B167" s="59" t="s">
        <v>33</v>
      </c>
      <c r="C167" s="59" t="s">
        <v>22</v>
      </c>
      <c r="D167" s="59">
        <v>51</v>
      </c>
      <c r="E167" s="59" t="s">
        <v>44</v>
      </c>
      <c r="F167" s="59" t="s">
        <v>83</v>
      </c>
      <c r="G167" s="59" t="s">
        <v>24</v>
      </c>
      <c r="H167" s="63" t="s">
        <v>24</v>
      </c>
      <c r="I167" s="61" t="s">
        <v>316</v>
      </c>
      <c r="J167" s="61" t="s">
        <v>488</v>
      </c>
      <c r="K167" s="170">
        <v>1.4889971822778678</v>
      </c>
      <c r="L167" s="171">
        <v>1.4889971822778678</v>
      </c>
      <c r="M167" s="64">
        <v>0</v>
      </c>
    </row>
    <row r="168" spans="2:13">
      <c r="B168" s="59" t="s">
        <v>33</v>
      </c>
      <c r="C168" s="59" t="s">
        <v>22</v>
      </c>
      <c r="D168" s="59">
        <v>52</v>
      </c>
      <c r="E168" s="59" t="s">
        <v>44</v>
      </c>
      <c r="F168" s="59" t="s">
        <v>83</v>
      </c>
      <c r="G168" s="59" t="s">
        <v>24</v>
      </c>
      <c r="H168" s="63" t="s">
        <v>24</v>
      </c>
      <c r="I168" s="61" t="s">
        <v>316</v>
      </c>
      <c r="J168" s="61" t="s">
        <v>489</v>
      </c>
      <c r="K168" s="170">
        <v>1.4889971822778678</v>
      </c>
      <c r="L168" s="171">
        <v>1.4889971822778678</v>
      </c>
      <c r="M168" s="64">
        <v>0</v>
      </c>
    </row>
    <row r="169" spans="2:13">
      <c r="B169" s="59" t="s">
        <v>33</v>
      </c>
      <c r="C169" s="59" t="s">
        <v>22</v>
      </c>
      <c r="D169" s="59">
        <v>53</v>
      </c>
      <c r="E169" s="59" t="s">
        <v>44</v>
      </c>
      <c r="F169" s="59" t="s">
        <v>83</v>
      </c>
      <c r="G169" s="59" t="s">
        <v>24</v>
      </c>
      <c r="H169" s="63" t="s">
        <v>24</v>
      </c>
      <c r="I169" s="61" t="s">
        <v>316</v>
      </c>
      <c r="J169" s="61" t="s">
        <v>490</v>
      </c>
      <c r="K169" s="170">
        <v>1.4889971822778678</v>
      </c>
      <c r="L169" s="171">
        <v>1.4889971822778678</v>
      </c>
      <c r="M169" s="64">
        <v>0</v>
      </c>
    </row>
    <row r="170" spans="2:13">
      <c r="B170" s="59" t="s">
        <v>33</v>
      </c>
      <c r="C170" s="59" t="s">
        <v>22</v>
      </c>
      <c r="D170" s="59">
        <v>54</v>
      </c>
      <c r="E170" s="59" t="s">
        <v>44</v>
      </c>
      <c r="F170" s="59" t="s">
        <v>83</v>
      </c>
      <c r="G170" s="59" t="s">
        <v>24</v>
      </c>
      <c r="H170" s="63" t="s">
        <v>24</v>
      </c>
      <c r="I170" s="61" t="s">
        <v>316</v>
      </c>
      <c r="J170" s="61" t="s">
        <v>491</v>
      </c>
      <c r="K170" s="170">
        <v>1.4889971822778678</v>
      </c>
      <c r="L170" s="171">
        <v>1.4889971822778678</v>
      </c>
      <c r="M170" s="64">
        <v>0</v>
      </c>
    </row>
    <row r="171" spans="2:13">
      <c r="B171" s="59" t="s">
        <v>33</v>
      </c>
      <c r="C171" s="59" t="s">
        <v>22</v>
      </c>
      <c r="D171" s="59">
        <v>55</v>
      </c>
      <c r="E171" s="59" t="s">
        <v>44</v>
      </c>
      <c r="F171" s="59" t="s">
        <v>83</v>
      </c>
      <c r="G171" s="59" t="s">
        <v>24</v>
      </c>
      <c r="H171" s="63" t="s">
        <v>24</v>
      </c>
      <c r="I171" s="61" t="s">
        <v>316</v>
      </c>
      <c r="J171" s="61" t="s">
        <v>492</v>
      </c>
      <c r="K171" s="170">
        <v>1.4889971822778678</v>
      </c>
      <c r="L171" s="171">
        <v>1.4889971822778678</v>
      </c>
      <c r="M171" s="64">
        <v>0</v>
      </c>
    </row>
    <row r="172" spans="2:13">
      <c r="B172" s="59" t="s">
        <v>33</v>
      </c>
      <c r="C172" s="59" t="s">
        <v>22</v>
      </c>
      <c r="D172" s="59">
        <v>56</v>
      </c>
      <c r="E172" s="59" t="s">
        <v>44</v>
      </c>
      <c r="F172" s="59" t="s">
        <v>83</v>
      </c>
      <c r="G172" s="59" t="s">
        <v>24</v>
      </c>
      <c r="H172" s="63" t="s">
        <v>24</v>
      </c>
      <c r="I172" s="61" t="s">
        <v>316</v>
      </c>
      <c r="J172" s="61" t="s">
        <v>493</v>
      </c>
      <c r="K172" s="170">
        <v>1.4889971822778678</v>
      </c>
      <c r="L172" s="171">
        <v>1.4889971822778678</v>
      </c>
      <c r="M172" s="64">
        <v>0</v>
      </c>
    </row>
    <row r="173" spans="2:13">
      <c r="B173" s="59" t="s">
        <v>33</v>
      </c>
      <c r="C173" s="59" t="s">
        <v>22</v>
      </c>
      <c r="D173" s="59">
        <v>57</v>
      </c>
      <c r="E173" s="59" t="s">
        <v>44</v>
      </c>
      <c r="F173" s="59" t="s">
        <v>83</v>
      </c>
      <c r="G173" s="59" t="s">
        <v>24</v>
      </c>
      <c r="H173" s="63" t="s">
        <v>24</v>
      </c>
      <c r="I173" s="61" t="s">
        <v>316</v>
      </c>
      <c r="J173" s="61" t="s">
        <v>494</v>
      </c>
      <c r="K173" s="170">
        <v>1.4889971822778678</v>
      </c>
      <c r="L173" s="171">
        <v>1.4889971822778678</v>
      </c>
      <c r="M173" s="64">
        <v>0</v>
      </c>
    </row>
    <row r="174" spans="2:13">
      <c r="B174" s="59" t="s">
        <v>33</v>
      </c>
      <c r="C174" s="59" t="s">
        <v>22</v>
      </c>
      <c r="D174" s="59">
        <v>58</v>
      </c>
      <c r="E174" s="59" t="s">
        <v>44</v>
      </c>
      <c r="F174" s="59" t="s">
        <v>83</v>
      </c>
      <c r="G174" s="59" t="s">
        <v>24</v>
      </c>
      <c r="H174" s="63" t="s">
        <v>24</v>
      </c>
      <c r="I174" s="61" t="s">
        <v>316</v>
      </c>
      <c r="J174" s="61" t="s">
        <v>495</v>
      </c>
      <c r="K174" s="170">
        <v>1.4889971822778678</v>
      </c>
      <c r="L174" s="171">
        <v>1.4889971822778678</v>
      </c>
      <c r="M174" s="64">
        <v>0</v>
      </c>
    </row>
    <row r="175" spans="2:13">
      <c r="B175" s="59" t="s">
        <v>33</v>
      </c>
      <c r="C175" s="59" t="s">
        <v>22</v>
      </c>
      <c r="D175" s="59">
        <v>59</v>
      </c>
      <c r="E175" s="59" t="s">
        <v>44</v>
      </c>
      <c r="F175" s="59" t="s">
        <v>83</v>
      </c>
      <c r="G175" s="59" t="s">
        <v>24</v>
      </c>
      <c r="H175" s="63" t="s">
        <v>24</v>
      </c>
      <c r="I175" s="61" t="s">
        <v>316</v>
      </c>
      <c r="J175" s="61" t="s">
        <v>496</v>
      </c>
      <c r="K175" s="170">
        <v>1.4889971822778678</v>
      </c>
      <c r="L175" s="171">
        <v>1.4889971822778678</v>
      </c>
      <c r="M175" s="64">
        <v>0</v>
      </c>
    </row>
    <row r="176" spans="2:13">
      <c r="B176" s="59" t="s">
        <v>33</v>
      </c>
      <c r="C176" s="59" t="s">
        <v>22</v>
      </c>
      <c r="D176" s="59">
        <v>60</v>
      </c>
      <c r="E176" s="59" t="s">
        <v>44</v>
      </c>
      <c r="F176" s="59" t="s">
        <v>83</v>
      </c>
      <c r="G176" s="59" t="s">
        <v>24</v>
      </c>
      <c r="H176" s="63" t="s">
        <v>24</v>
      </c>
      <c r="I176" s="61" t="s">
        <v>316</v>
      </c>
      <c r="J176" s="61" t="s">
        <v>497</v>
      </c>
      <c r="K176" s="170">
        <v>1.4889971822778678</v>
      </c>
      <c r="L176" s="171">
        <v>1.4889971822778678</v>
      </c>
      <c r="M176" s="64">
        <v>0</v>
      </c>
    </row>
    <row r="177" spans="1:13">
      <c r="B177" s="59" t="s">
        <v>33</v>
      </c>
      <c r="C177" s="59" t="s">
        <v>22</v>
      </c>
      <c r="D177" s="59">
        <v>61</v>
      </c>
      <c r="E177" s="59" t="s">
        <v>44</v>
      </c>
      <c r="F177" s="59" t="s">
        <v>83</v>
      </c>
      <c r="G177" s="59" t="s">
        <v>24</v>
      </c>
      <c r="H177" s="63" t="s">
        <v>24</v>
      </c>
      <c r="I177" s="61" t="s">
        <v>316</v>
      </c>
      <c r="J177" s="61" t="s">
        <v>498</v>
      </c>
      <c r="K177" s="170">
        <v>1.4889971822778678</v>
      </c>
      <c r="L177" s="171">
        <v>1.4889971822778678</v>
      </c>
      <c r="M177" s="64">
        <v>0</v>
      </c>
    </row>
    <row r="178" spans="1:13">
      <c r="B178" s="59" t="s">
        <v>33</v>
      </c>
      <c r="C178" s="59" t="s">
        <v>22</v>
      </c>
      <c r="D178" s="59">
        <v>62</v>
      </c>
      <c r="E178" s="59" t="s">
        <v>44</v>
      </c>
      <c r="F178" s="59" t="s">
        <v>83</v>
      </c>
      <c r="G178" s="59" t="s">
        <v>24</v>
      </c>
      <c r="H178" s="63" t="s">
        <v>24</v>
      </c>
      <c r="I178" s="61" t="s">
        <v>316</v>
      </c>
      <c r="J178" s="61" t="s">
        <v>499</v>
      </c>
      <c r="K178" s="170">
        <v>1.4889971822778678</v>
      </c>
      <c r="L178" s="171">
        <v>1.4889971822778678</v>
      </c>
      <c r="M178" s="64">
        <v>0</v>
      </c>
    </row>
    <row r="179" spans="1:13">
      <c r="B179" s="59" t="s">
        <v>33</v>
      </c>
      <c r="C179" s="59" t="s">
        <v>22</v>
      </c>
      <c r="D179" s="59">
        <v>63</v>
      </c>
      <c r="E179" s="59" t="s">
        <v>44</v>
      </c>
      <c r="F179" s="59" t="s">
        <v>83</v>
      </c>
      <c r="G179" s="59" t="s">
        <v>24</v>
      </c>
      <c r="H179" s="63" t="s">
        <v>24</v>
      </c>
      <c r="I179" s="61" t="s">
        <v>316</v>
      </c>
      <c r="J179" s="61" t="s">
        <v>500</v>
      </c>
      <c r="K179" s="170">
        <v>1.4889971822778678</v>
      </c>
      <c r="L179" s="171">
        <v>1.4889971822778678</v>
      </c>
      <c r="M179" s="64">
        <v>0</v>
      </c>
    </row>
    <row r="180" spans="1:13">
      <c r="B180" s="59" t="s">
        <v>33</v>
      </c>
      <c r="C180" s="59" t="s">
        <v>22</v>
      </c>
      <c r="D180" s="59">
        <v>64</v>
      </c>
      <c r="E180" s="59" t="s">
        <v>44</v>
      </c>
      <c r="F180" s="59" t="s">
        <v>83</v>
      </c>
      <c r="G180" s="59" t="s">
        <v>24</v>
      </c>
      <c r="H180" s="63" t="s">
        <v>24</v>
      </c>
      <c r="I180" s="61" t="s">
        <v>316</v>
      </c>
      <c r="J180" s="61" t="s">
        <v>501</v>
      </c>
      <c r="K180" s="170">
        <v>1.4889971822778678</v>
      </c>
      <c r="L180" s="171">
        <v>1.4889971822778678</v>
      </c>
      <c r="M180" s="64">
        <v>0</v>
      </c>
    </row>
    <row r="181" spans="1:13">
      <c r="B181" s="59" t="s">
        <v>33</v>
      </c>
      <c r="C181" s="59" t="s">
        <v>22</v>
      </c>
      <c r="D181" s="59">
        <v>65</v>
      </c>
      <c r="E181" s="59" t="s">
        <v>44</v>
      </c>
      <c r="F181" s="59" t="s">
        <v>83</v>
      </c>
      <c r="G181" s="59" t="s">
        <v>24</v>
      </c>
      <c r="H181" s="63" t="s">
        <v>24</v>
      </c>
      <c r="I181" s="61" t="s">
        <v>316</v>
      </c>
      <c r="J181" s="61" t="s">
        <v>502</v>
      </c>
      <c r="K181" s="170">
        <v>1.4889971822778678</v>
      </c>
      <c r="L181" s="171">
        <v>1.4889971822778678</v>
      </c>
      <c r="M181" s="64">
        <v>0</v>
      </c>
    </row>
    <row r="182" spans="1:13">
      <c r="B182" s="59" t="s">
        <v>33</v>
      </c>
      <c r="C182" s="59" t="s">
        <v>22</v>
      </c>
      <c r="D182" s="59">
        <v>66</v>
      </c>
      <c r="E182" s="59" t="s">
        <v>44</v>
      </c>
      <c r="F182" s="59" t="s">
        <v>83</v>
      </c>
      <c r="G182" s="59" t="s">
        <v>24</v>
      </c>
      <c r="H182" s="63" t="s">
        <v>24</v>
      </c>
      <c r="I182" s="61" t="s">
        <v>316</v>
      </c>
      <c r="J182" s="61" t="s">
        <v>503</v>
      </c>
      <c r="K182" s="170">
        <v>1.4889971822778678</v>
      </c>
      <c r="L182" s="171">
        <v>1.4889971822778678</v>
      </c>
      <c r="M182" s="64">
        <v>0</v>
      </c>
    </row>
    <row r="183" spans="1:13">
      <c r="B183" s="59" t="s">
        <v>33</v>
      </c>
      <c r="C183" s="59" t="s">
        <v>22</v>
      </c>
      <c r="D183" s="59">
        <v>67</v>
      </c>
      <c r="E183" s="59" t="s">
        <v>44</v>
      </c>
      <c r="F183" s="59" t="s">
        <v>83</v>
      </c>
      <c r="G183" s="59" t="s">
        <v>24</v>
      </c>
      <c r="H183" s="63" t="s">
        <v>24</v>
      </c>
      <c r="I183" s="61" t="s">
        <v>316</v>
      </c>
      <c r="J183" s="61" t="s">
        <v>504</v>
      </c>
      <c r="K183" s="170">
        <v>1.4889971822778678</v>
      </c>
      <c r="L183" s="171">
        <v>1.4889971822778678</v>
      </c>
      <c r="M183" s="64">
        <v>0</v>
      </c>
    </row>
    <row r="184" spans="1:13">
      <c r="B184" s="59" t="s">
        <v>33</v>
      </c>
      <c r="C184" s="59" t="s">
        <v>22</v>
      </c>
      <c r="D184" s="59">
        <v>68</v>
      </c>
      <c r="E184" s="59" t="s">
        <v>44</v>
      </c>
      <c r="F184" s="59" t="s">
        <v>83</v>
      </c>
      <c r="G184" s="59" t="s">
        <v>24</v>
      </c>
      <c r="H184" s="63" t="s">
        <v>24</v>
      </c>
      <c r="I184" s="61" t="s">
        <v>316</v>
      </c>
      <c r="J184" s="61" t="s">
        <v>505</v>
      </c>
      <c r="K184" s="170">
        <v>1.4889971822778678</v>
      </c>
      <c r="L184" s="171">
        <v>1.4889971822778678</v>
      </c>
      <c r="M184" s="64">
        <v>0</v>
      </c>
    </row>
    <row r="185" spans="1:13">
      <c r="B185" s="59" t="s">
        <v>33</v>
      </c>
      <c r="C185" s="59" t="s">
        <v>22</v>
      </c>
      <c r="D185" s="59">
        <v>69</v>
      </c>
      <c r="E185" s="59" t="s">
        <v>44</v>
      </c>
      <c r="F185" s="59" t="s">
        <v>83</v>
      </c>
      <c r="G185" s="59" t="s">
        <v>24</v>
      </c>
      <c r="H185" s="63" t="s">
        <v>24</v>
      </c>
      <c r="I185" s="61" t="s">
        <v>316</v>
      </c>
      <c r="J185" s="61" t="s">
        <v>506</v>
      </c>
      <c r="K185" s="170">
        <v>1.4889971822778678</v>
      </c>
      <c r="L185" s="171">
        <v>1.4889971822778678</v>
      </c>
      <c r="M185" s="64">
        <v>0</v>
      </c>
    </row>
    <row r="186" spans="1:13">
      <c r="A186" s="43" t="s">
        <v>225</v>
      </c>
      <c r="B186" s="58" t="s">
        <v>33</v>
      </c>
      <c r="C186" s="58" t="s">
        <v>22</v>
      </c>
      <c r="D186" s="58">
        <v>15</v>
      </c>
      <c r="E186" s="58" t="s">
        <v>225</v>
      </c>
      <c r="F186" s="58" t="s">
        <v>83</v>
      </c>
      <c r="G186" s="58" t="s">
        <v>24</v>
      </c>
      <c r="H186" s="62" t="s">
        <v>24</v>
      </c>
      <c r="I186" s="61" t="s">
        <v>317</v>
      </c>
      <c r="J186" s="61" t="s">
        <v>507</v>
      </c>
      <c r="K186" s="170">
        <v>1.0422980275945075</v>
      </c>
      <c r="L186" s="171">
        <v>1.0422980275945075</v>
      </c>
      <c r="M186" s="64">
        <v>0</v>
      </c>
    </row>
    <row r="187" spans="1:13">
      <c r="B187" s="59" t="s">
        <v>33</v>
      </c>
      <c r="C187" s="59" t="s">
        <v>22</v>
      </c>
      <c r="D187" s="59">
        <v>16</v>
      </c>
      <c r="E187" s="59" t="s">
        <v>225</v>
      </c>
      <c r="F187" s="59" t="s">
        <v>83</v>
      </c>
      <c r="G187" s="59" t="s">
        <v>24</v>
      </c>
      <c r="H187" s="63" t="s">
        <v>24</v>
      </c>
      <c r="I187" s="61" t="s">
        <v>317</v>
      </c>
      <c r="J187" s="61" t="s">
        <v>508</v>
      </c>
      <c r="K187" s="170">
        <v>1.0422980275945075</v>
      </c>
      <c r="L187" s="171">
        <v>1.0422980275945075</v>
      </c>
      <c r="M187" s="64">
        <v>0</v>
      </c>
    </row>
    <row r="188" spans="1:13">
      <c r="B188" s="59" t="s">
        <v>33</v>
      </c>
      <c r="C188" s="59" t="s">
        <v>22</v>
      </c>
      <c r="D188" s="59">
        <v>17</v>
      </c>
      <c r="E188" s="59" t="s">
        <v>225</v>
      </c>
      <c r="F188" s="59" t="s">
        <v>83</v>
      </c>
      <c r="G188" s="59" t="s">
        <v>24</v>
      </c>
      <c r="H188" s="63" t="s">
        <v>24</v>
      </c>
      <c r="I188" s="61" t="s">
        <v>317</v>
      </c>
      <c r="J188" s="61" t="s">
        <v>509</v>
      </c>
      <c r="K188" s="170">
        <v>1.0422980275945075</v>
      </c>
      <c r="L188" s="171">
        <v>1.0422980275945075</v>
      </c>
      <c r="M188" s="64">
        <v>0</v>
      </c>
    </row>
    <row r="189" spans="1:13">
      <c r="B189" s="59" t="s">
        <v>33</v>
      </c>
      <c r="C189" s="59" t="s">
        <v>22</v>
      </c>
      <c r="D189" s="59">
        <v>18</v>
      </c>
      <c r="E189" s="59" t="s">
        <v>225</v>
      </c>
      <c r="F189" s="59" t="s">
        <v>83</v>
      </c>
      <c r="G189" s="59" t="s">
        <v>24</v>
      </c>
      <c r="H189" s="63" t="s">
        <v>24</v>
      </c>
      <c r="I189" s="61" t="s">
        <v>317</v>
      </c>
      <c r="J189" s="61" t="s">
        <v>510</v>
      </c>
      <c r="K189" s="170">
        <v>1.0422980275945075</v>
      </c>
      <c r="L189" s="171">
        <v>1.0422980275945075</v>
      </c>
      <c r="M189" s="64">
        <v>0</v>
      </c>
    </row>
    <row r="190" spans="1:13">
      <c r="B190" s="59" t="s">
        <v>33</v>
      </c>
      <c r="C190" s="59" t="s">
        <v>22</v>
      </c>
      <c r="D190" s="59">
        <v>19</v>
      </c>
      <c r="E190" s="59" t="s">
        <v>225</v>
      </c>
      <c r="F190" s="59" t="s">
        <v>83</v>
      </c>
      <c r="G190" s="59" t="s">
        <v>24</v>
      </c>
      <c r="H190" s="63" t="s">
        <v>24</v>
      </c>
      <c r="I190" s="61" t="s">
        <v>317</v>
      </c>
      <c r="J190" s="61" t="s">
        <v>511</v>
      </c>
      <c r="K190" s="170">
        <v>1.0422980275945075</v>
      </c>
      <c r="L190" s="171">
        <v>1.0422980275945075</v>
      </c>
      <c r="M190" s="64">
        <v>0</v>
      </c>
    </row>
    <row r="191" spans="1:13">
      <c r="B191" s="59" t="s">
        <v>33</v>
      </c>
      <c r="C191" s="59" t="s">
        <v>22</v>
      </c>
      <c r="D191" s="59">
        <v>20</v>
      </c>
      <c r="E191" s="59" t="s">
        <v>225</v>
      </c>
      <c r="F191" s="59" t="s">
        <v>83</v>
      </c>
      <c r="G191" s="59" t="s">
        <v>24</v>
      </c>
      <c r="H191" s="63" t="s">
        <v>24</v>
      </c>
      <c r="I191" s="61" t="s">
        <v>317</v>
      </c>
      <c r="J191" s="61" t="s">
        <v>512</v>
      </c>
      <c r="K191" s="170">
        <v>1.0422980275945075</v>
      </c>
      <c r="L191" s="171">
        <v>1.0422980275945075</v>
      </c>
      <c r="M191" s="64">
        <v>0</v>
      </c>
    </row>
    <row r="192" spans="1:13">
      <c r="B192" s="59" t="s">
        <v>33</v>
      </c>
      <c r="C192" s="59" t="s">
        <v>22</v>
      </c>
      <c r="D192" s="59">
        <v>21</v>
      </c>
      <c r="E192" s="59" t="s">
        <v>225</v>
      </c>
      <c r="F192" s="59" t="s">
        <v>83</v>
      </c>
      <c r="G192" s="59" t="s">
        <v>24</v>
      </c>
      <c r="H192" s="63" t="s">
        <v>24</v>
      </c>
      <c r="I192" s="61" t="s">
        <v>317</v>
      </c>
      <c r="J192" s="61" t="s">
        <v>513</v>
      </c>
      <c r="K192" s="170">
        <v>1.0422980275945075</v>
      </c>
      <c r="L192" s="171">
        <v>1.0422980275945075</v>
      </c>
      <c r="M192" s="64">
        <v>0</v>
      </c>
    </row>
    <row r="193" spans="2:13">
      <c r="B193" s="59" t="s">
        <v>33</v>
      </c>
      <c r="C193" s="59" t="s">
        <v>22</v>
      </c>
      <c r="D193" s="59">
        <v>22</v>
      </c>
      <c r="E193" s="59" t="s">
        <v>225</v>
      </c>
      <c r="F193" s="59" t="s">
        <v>83</v>
      </c>
      <c r="G193" s="59" t="s">
        <v>24</v>
      </c>
      <c r="H193" s="63" t="s">
        <v>24</v>
      </c>
      <c r="I193" s="61" t="s">
        <v>317</v>
      </c>
      <c r="J193" s="61" t="s">
        <v>514</v>
      </c>
      <c r="K193" s="170">
        <v>1.0422980275945075</v>
      </c>
      <c r="L193" s="171">
        <v>1.0422980275945075</v>
      </c>
      <c r="M193" s="64">
        <v>0</v>
      </c>
    </row>
    <row r="194" spans="2:13">
      <c r="B194" s="59" t="s">
        <v>33</v>
      </c>
      <c r="C194" s="59" t="s">
        <v>22</v>
      </c>
      <c r="D194" s="59">
        <v>23</v>
      </c>
      <c r="E194" s="59" t="s">
        <v>225</v>
      </c>
      <c r="F194" s="59" t="s">
        <v>83</v>
      </c>
      <c r="G194" s="59" t="s">
        <v>24</v>
      </c>
      <c r="H194" s="63" t="s">
        <v>24</v>
      </c>
      <c r="I194" s="61" t="s">
        <v>317</v>
      </c>
      <c r="J194" s="61" t="s">
        <v>515</v>
      </c>
      <c r="K194" s="170">
        <v>1.0422980275945075</v>
      </c>
      <c r="L194" s="171">
        <v>1.0422980275945075</v>
      </c>
      <c r="M194" s="64">
        <v>0</v>
      </c>
    </row>
    <row r="195" spans="2:13">
      <c r="B195" s="59" t="s">
        <v>33</v>
      </c>
      <c r="C195" s="59" t="s">
        <v>22</v>
      </c>
      <c r="D195" s="59">
        <v>24</v>
      </c>
      <c r="E195" s="59" t="s">
        <v>225</v>
      </c>
      <c r="F195" s="59" t="s">
        <v>83</v>
      </c>
      <c r="G195" s="59" t="s">
        <v>24</v>
      </c>
      <c r="H195" s="63" t="s">
        <v>24</v>
      </c>
      <c r="I195" s="61" t="s">
        <v>317</v>
      </c>
      <c r="J195" s="61" t="s">
        <v>516</v>
      </c>
      <c r="K195" s="170">
        <v>1.0422980275945075</v>
      </c>
      <c r="L195" s="171">
        <v>1.0422980275945075</v>
      </c>
      <c r="M195" s="64">
        <v>0</v>
      </c>
    </row>
    <row r="196" spans="2:13">
      <c r="B196" s="59" t="s">
        <v>33</v>
      </c>
      <c r="C196" s="59" t="s">
        <v>22</v>
      </c>
      <c r="D196" s="59">
        <v>25</v>
      </c>
      <c r="E196" s="59" t="s">
        <v>225</v>
      </c>
      <c r="F196" s="59" t="s">
        <v>83</v>
      </c>
      <c r="G196" s="59" t="s">
        <v>24</v>
      </c>
      <c r="H196" s="63" t="s">
        <v>24</v>
      </c>
      <c r="I196" s="61" t="s">
        <v>317</v>
      </c>
      <c r="J196" s="61" t="s">
        <v>517</v>
      </c>
      <c r="K196" s="170">
        <v>1.0422980275945075</v>
      </c>
      <c r="L196" s="171">
        <v>1.0422980275945075</v>
      </c>
      <c r="M196" s="64">
        <v>0</v>
      </c>
    </row>
    <row r="197" spans="2:13">
      <c r="B197" s="59" t="s">
        <v>33</v>
      </c>
      <c r="C197" s="59" t="s">
        <v>22</v>
      </c>
      <c r="D197" s="59">
        <v>26</v>
      </c>
      <c r="E197" s="59" t="s">
        <v>225</v>
      </c>
      <c r="F197" s="59" t="s">
        <v>83</v>
      </c>
      <c r="G197" s="59" t="s">
        <v>24</v>
      </c>
      <c r="H197" s="63" t="s">
        <v>24</v>
      </c>
      <c r="I197" s="61" t="s">
        <v>317</v>
      </c>
      <c r="J197" s="61" t="s">
        <v>518</v>
      </c>
      <c r="K197" s="170">
        <v>1.0422980275945075</v>
      </c>
      <c r="L197" s="171">
        <v>1.0422980275945075</v>
      </c>
      <c r="M197" s="64">
        <v>0</v>
      </c>
    </row>
    <row r="198" spans="2:13">
      <c r="B198" s="59" t="s">
        <v>33</v>
      </c>
      <c r="C198" s="59" t="s">
        <v>22</v>
      </c>
      <c r="D198" s="59">
        <v>27</v>
      </c>
      <c r="E198" s="59" t="s">
        <v>225</v>
      </c>
      <c r="F198" s="59" t="s">
        <v>83</v>
      </c>
      <c r="G198" s="59" t="s">
        <v>24</v>
      </c>
      <c r="H198" s="63" t="s">
        <v>24</v>
      </c>
      <c r="I198" s="61" t="s">
        <v>317</v>
      </c>
      <c r="J198" s="61" t="s">
        <v>519</v>
      </c>
      <c r="K198" s="170">
        <v>1.0422980275945075</v>
      </c>
      <c r="L198" s="171">
        <v>1.0422980275945075</v>
      </c>
      <c r="M198" s="64">
        <v>0</v>
      </c>
    </row>
    <row r="199" spans="2:13">
      <c r="B199" s="59" t="s">
        <v>33</v>
      </c>
      <c r="C199" s="59" t="s">
        <v>22</v>
      </c>
      <c r="D199" s="59">
        <v>28</v>
      </c>
      <c r="E199" s="59" t="s">
        <v>225</v>
      </c>
      <c r="F199" s="59" t="s">
        <v>83</v>
      </c>
      <c r="G199" s="59" t="s">
        <v>24</v>
      </c>
      <c r="H199" s="63" t="s">
        <v>24</v>
      </c>
      <c r="I199" s="61" t="s">
        <v>317</v>
      </c>
      <c r="J199" s="61" t="s">
        <v>520</v>
      </c>
      <c r="K199" s="170">
        <v>1.0422980275945075</v>
      </c>
      <c r="L199" s="171">
        <v>1.0422980275945075</v>
      </c>
      <c r="M199" s="64">
        <v>0</v>
      </c>
    </row>
    <row r="200" spans="2:13">
      <c r="B200" s="59" t="s">
        <v>33</v>
      </c>
      <c r="C200" s="59" t="s">
        <v>22</v>
      </c>
      <c r="D200" s="59">
        <v>29</v>
      </c>
      <c r="E200" s="59" t="s">
        <v>225</v>
      </c>
      <c r="F200" s="59" t="s">
        <v>83</v>
      </c>
      <c r="G200" s="59" t="s">
        <v>24</v>
      </c>
      <c r="H200" s="63" t="s">
        <v>24</v>
      </c>
      <c r="I200" s="61" t="s">
        <v>317</v>
      </c>
      <c r="J200" s="61" t="s">
        <v>521</v>
      </c>
      <c r="K200" s="170">
        <v>1.0422980275945075</v>
      </c>
      <c r="L200" s="171">
        <v>1.0422980275945075</v>
      </c>
      <c r="M200" s="64">
        <v>0</v>
      </c>
    </row>
    <row r="201" spans="2:13">
      <c r="B201" s="59" t="s">
        <v>33</v>
      </c>
      <c r="C201" s="59" t="s">
        <v>22</v>
      </c>
      <c r="D201" s="59">
        <v>30</v>
      </c>
      <c r="E201" s="59" t="s">
        <v>225</v>
      </c>
      <c r="F201" s="59" t="s">
        <v>83</v>
      </c>
      <c r="G201" s="59" t="s">
        <v>24</v>
      </c>
      <c r="H201" s="63" t="s">
        <v>24</v>
      </c>
      <c r="I201" s="61" t="s">
        <v>317</v>
      </c>
      <c r="J201" s="61" t="s">
        <v>522</v>
      </c>
      <c r="K201" s="170">
        <v>1.0422980275945075</v>
      </c>
      <c r="L201" s="171">
        <v>1.0422980275945075</v>
      </c>
      <c r="M201" s="64">
        <v>0</v>
      </c>
    </row>
    <row r="202" spans="2:13">
      <c r="B202" s="59" t="s">
        <v>33</v>
      </c>
      <c r="C202" s="59" t="s">
        <v>22</v>
      </c>
      <c r="D202" s="59">
        <v>31</v>
      </c>
      <c r="E202" s="59" t="s">
        <v>225</v>
      </c>
      <c r="F202" s="59" t="s">
        <v>83</v>
      </c>
      <c r="G202" s="59" t="s">
        <v>24</v>
      </c>
      <c r="H202" s="63" t="s">
        <v>24</v>
      </c>
      <c r="I202" s="61" t="s">
        <v>317</v>
      </c>
      <c r="J202" s="61" t="s">
        <v>523</v>
      </c>
      <c r="K202" s="170">
        <v>1.0422980275945075</v>
      </c>
      <c r="L202" s="171">
        <v>1.0422980275945075</v>
      </c>
      <c r="M202" s="64">
        <v>0</v>
      </c>
    </row>
    <row r="203" spans="2:13">
      <c r="B203" s="59" t="s">
        <v>33</v>
      </c>
      <c r="C203" s="59" t="s">
        <v>22</v>
      </c>
      <c r="D203" s="59">
        <v>32</v>
      </c>
      <c r="E203" s="59" t="s">
        <v>225</v>
      </c>
      <c r="F203" s="59" t="s">
        <v>83</v>
      </c>
      <c r="G203" s="59" t="s">
        <v>24</v>
      </c>
      <c r="H203" s="63" t="s">
        <v>24</v>
      </c>
      <c r="I203" s="61" t="s">
        <v>317</v>
      </c>
      <c r="J203" s="61" t="s">
        <v>524</v>
      </c>
      <c r="K203" s="170">
        <v>1.0422980275945075</v>
      </c>
      <c r="L203" s="171">
        <v>1.0422980275945075</v>
      </c>
      <c r="M203" s="64">
        <v>0</v>
      </c>
    </row>
    <row r="204" spans="2:13">
      <c r="B204" s="59" t="s">
        <v>33</v>
      </c>
      <c r="C204" s="59" t="s">
        <v>22</v>
      </c>
      <c r="D204" s="59">
        <v>33</v>
      </c>
      <c r="E204" s="59" t="s">
        <v>225</v>
      </c>
      <c r="F204" s="59" t="s">
        <v>83</v>
      </c>
      <c r="G204" s="59" t="s">
        <v>24</v>
      </c>
      <c r="H204" s="63" t="s">
        <v>24</v>
      </c>
      <c r="I204" s="61" t="s">
        <v>317</v>
      </c>
      <c r="J204" s="61" t="s">
        <v>525</v>
      </c>
      <c r="K204" s="170">
        <v>1.0422980275945075</v>
      </c>
      <c r="L204" s="171">
        <v>1.0422980275945075</v>
      </c>
      <c r="M204" s="64">
        <v>0</v>
      </c>
    </row>
    <row r="205" spans="2:13">
      <c r="B205" s="59" t="s">
        <v>33</v>
      </c>
      <c r="C205" s="59" t="s">
        <v>22</v>
      </c>
      <c r="D205" s="59">
        <v>34</v>
      </c>
      <c r="E205" s="59" t="s">
        <v>225</v>
      </c>
      <c r="F205" s="59" t="s">
        <v>83</v>
      </c>
      <c r="G205" s="59" t="s">
        <v>24</v>
      </c>
      <c r="H205" s="63" t="s">
        <v>24</v>
      </c>
      <c r="I205" s="61" t="s">
        <v>317</v>
      </c>
      <c r="J205" s="61" t="s">
        <v>526</v>
      </c>
      <c r="K205" s="170">
        <v>1.0422980275945075</v>
      </c>
      <c r="L205" s="171">
        <v>1.0422980275945075</v>
      </c>
      <c r="M205" s="64">
        <v>0</v>
      </c>
    </row>
    <row r="206" spans="2:13">
      <c r="B206" s="59" t="s">
        <v>33</v>
      </c>
      <c r="C206" s="59" t="s">
        <v>22</v>
      </c>
      <c r="D206" s="59">
        <v>35</v>
      </c>
      <c r="E206" s="59" t="s">
        <v>225</v>
      </c>
      <c r="F206" s="59" t="s">
        <v>83</v>
      </c>
      <c r="G206" s="59" t="s">
        <v>24</v>
      </c>
      <c r="H206" s="63" t="s">
        <v>24</v>
      </c>
      <c r="I206" s="61" t="s">
        <v>317</v>
      </c>
      <c r="J206" s="61" t="s">
        <v>527</v>
      </c>
      <c r="K206" s="170">
        <v>1.0422980275945075</v>
      </c>
      <c r="L206" s="171">
        <v>1.0422980275945075</v>
      </c>
      <c r="M206" s="64">
        <v>0</v>
      </c>
    </row>
    <row r="207" spans="2:13">
      <c r="B207" s="59" t="s">
        <v>33</v>
      </c>
      <c r="C207" s="59" t="s">
        <v>22</v>
      </c>
      <c r="D207" s="59">
        <v>36</v>
      </c>
      <c r="E207" s="59" t="s">
        <v>225</v>
      </c>
      <c r="F207" s="59" t="s">
        <v>83</v>
      </c>
      <c r="G207" s="59" t="s">
        <v>24</v>
      </c>
      <c r="H207" s="63" t="s">
        <v>24</v>
      </c>
      <c r="I207" s="61" t="s">
        <v>317</v>
      </c>
      <c r="J207" s="61" t="s">
        <v>528</v>
      </c>
      <c r="K207" s="170">
        <v>1.0422980275945075</v>
      </c>
      <c r="L207" s="171">
        <v>1.0422980275945075</v>
      </c>
      <c r="M207" s="64">
        <v>0</v>
      </c>
    </row>
    <row r="208" spans="2:13">
      <c r="B208" s="59" t="s">
        <v>33</v>
      </c>
      <c r="C208" s="59" t="s">
        <v>22</v>
      </c>
      <c r="D208" s="59">
        <v>37</v>
      </c>
      <c r="E208" s="59" t="s">
        <v>225</v>
      </c>
      <c r="F208" s="59" t="s">
        <v>83</v>
      </c>
      <c r="G208" s="59" t="s">
        <v>24</v>
      </c>
      <c r="H208" s="63" t="s">
        <v>24</v>
      </c>
      <c r="I208" s="61" t="s">
        <v>317</v>
      </c>
      <c r="J208" s="61" t="s">
        <v>529</v>
      </c>
      <c r="K208" s="170">
        <v>1.0422980275945075</v>
      </c>
      <c r="L208" s="171">
        <v>1.0422980275945075</v>
      </c>
      <c r="M208" s="64">
        <v>0</v>
      </c>
    </row>
    <row r="209" spans="2:13">
      <c r="B209" s="59" t="s">
        <v>33</v>
      </c>
      <c r="C209" s="59" t="s">
        <v>22</v>
      </c>
      <c r="D209" s="59">
        <v>38</v>
      </c>
      <c r="E209" s="59" t="s">
        <v>225</v>
      </c>
      <c r="F209" s="59" t="s">
        <v>83</v>
      </c>
      <c r="G209" s="59" t="s">
        <v>24</v>
      </c>
      <c r="H209" s="63" t="s">
        <v>24</v>
      </c>
      <c r="I209" s="61" t="s">
        <v>317</v>
      </c>
      <c r="J209" s="61" t="s">
        <v>530</v>
      </c>
      <c r="K209" s="170">
        <v>1.0422980275945075</v>
      </c>
      <c r="L209" s="171">
        <v>1.0422980275945075</v>
      </c>
      <c r="M209" s="64">
        <v>0</v>
      </c>
    </row>
    <row r="210" spans="2:13">
      <c r="B210" s="59" t="s">
        <v>33</v>
      </c>
      <c r="C210" s="59" t="s">
        <v>22</v>
      </c>
      <c r="D210" s="59">
        <v>39</v>
      </c>
      <c r="E210" s="59" t="s">
        <v>225</v>
      </c>
      <c r="F210" s="59" t="s">
        <v>83</v>
      </c>
      <c r="G210" s="59" t="s">
        <v>24</v>
      </c>
      <c r="H210" s="63" t="s">
        <v>24</v>
      </c>
      <c r="I210" s="61" t="s">
        <v>317</v>
      </c>
      <c r="J210" s="61" t="s">
        <v>531</v>
      </c>
      <c r="K210" s="170">
        <v>1.0422980275945075</v>
      </c>
      <c r="L210" s="171">
        <v>1.0422980275945075</v>
      </c>
      <c r="M210" s="64">
        <v>0</v>
      </c>
    </row>
    <row r="211" spans="2:13">
      <c r="B211" s="59" t="s">
        <v>33</v>
      </c>
      <c r="C211" s="59" t="s">
        <v>22</v>
      </c>
      <c r="D211" s="59">
        <v>40</v>
      </c>
      <c r="E211" s="59" t="s">
        <v>225</v>
      </c>
      <c r="F211" s="59" t="s">
        <v>83</v>
      </c>
      <c r="G211" s="59" t="s">
        <v>24</v>
      </c>
      <c r="H211" s="63" t="s">
        <v>24</v>
      </c>
      <c r="I211" s="61" t="s">
        <v>317</v>
      </c>
      <c r="J211" s="61" t="s">
        <v>532</v>
      </c>
      <c r="K211" s="170">
        <v>1.0422980275945075</v>
      </c>
      <c r="L211" s="171">
        <v>1.0422980275945075</v>
      </c>
      <c r="M211" s="64">
        <v>0</v>
      </c>
    </row>
    <row r="212" spans="2:13">
      <c r="B212" s="59" t="s">
        <v>33</v>
      </c>
      <c r="C212" s="59" t="s">
        <v>22</v>
      </c>
      <c r="D212" s="59">
        <v>41</v>
      </c>
      <c r="E212" s="59" t="s">
        <v>225</v>
      </c>
      <c r="F212" s="59" t="s">
        <v>83</v>
      </c>
      <c r="G212" s="59" t="s">
        <v>24</v>
      </c>
      <c r="H212" s="63" t="s">
        <v>24</v>
      </c>
      <c r="I212" s="61" t="s">
        <v>317</v>
      </c>
      <c r="J212" s="61" t="s">
        <v>533</v>
      </c>
      <c r="K212" s="170">
        <v>1.0422980275945075</v>
      </c>
      <c r="L212" s="171">
        <v>1.0422980275945075</v>
      </c>
      <c r="M212" s="64">
        <v>0</v>
      </c>
    </row>
    <row r="213" spans="2:13">
      <c r="B213" s="59" t="s">
        <v>33</v>
      </c>
      <c r="C213" s="59" t="s">
        <v>22</v>
      </c>
      <c r="D213" s="59">
        <v>42</v>
      </c>
      <c r="E213" s="59" t="s">
        <v>225</v>
      </c>
      <c r="F213" s="59" t="s">
        <v>83</v>
      </c>
      <c r="G213" s="59" t="s">
        <v>24</v>
      </c>
      <c r="H213" s="63" t="s">
        <v>24</v>
      </c>
      <c r="I213" s="61" t="s">
        <v>317</v>
      </c>
      <c r="J213" s="61" t="s">
        <v>534</v>
      </c>
      <c r="K213" s="170">
        <v>1.0422980275945075</v>
      </c>
      <c r="L213" s="171">
        <v>1.0422980275945075</v>
      </c>
      <c r="M213" s="64">
        <v>0</v>
      </c>
    </row>
    <row r="214" spans="2:13">
      <c r="B214" s="59" t="s">
        <v>33</v>
      </c>
      <c r="C214" s="59" t="s">
        <v>22</v>
      </c>
      <c r="D214" s="59">
        <v>43</v>
      </c>
      <c r="E214" s="59" t="s">
        <v>225</v>
      </c>
      <c r="F214" s="59" t="s">
        <v>83</v>
      </c>
      <c r="G214" s="59" t="s">
        <v>24</v>
      </c>
      <c r="H214" s="63" t="s">
        <v>24</v>
      </c>
      <c r="I214" s="61" t="s">
        <v>317</v>
      </c>
      <c r="J214" s="61" t="s">
        <v>535</v>
      </c>
      <c r="K214" s="170">
        <v>1.0422980275945075</v>
      </c>
      <c r="L214" s="171">
        <v>1.0422980275945075</v>
      </c>
      <c r="M214" s="64">
        <v>0</v>
      </c>
    </row>
    <row r="215" spans="2:13">
      <c r="B215" s="59" t="s">
        <v>33</v>
      </c>
      <c r="C215" s="59" t="s">
        <v>22</v>
      </c>
      <c r="D215" s="59">
        <v>44</v>
      </c>
      <c r="E215" s="59" t="s">
        <v>225</v>
      </c>
      <c r="F215" s="59" t="s">
        <v>83</v>
      </c>
      <c r="G215" s="59" t="s">
        <v>24</v>
      </c>
      <c r="H215" s="63" t="s">
        <v>24</v>
      </c>
      <c r="I215" s="61" t="s">
        <v>317</v>
      </c>
      <c r="J215" s="61" t="s">
        <v>536</v>
      </c>
      <c r="K215" s="170">
        <v>1.0422980275945075</v>
      </c>
      <c r="L215" s="171">
        <v>1.0422980275945075</v>
      </c>
      <c r="M215" s="64">
        <v>0</v>
      </c>
    </row>
    <row r="216" spans="2:13">
      <c r="B216" s="59" t="s">
        <v>33</v>
      </c>
      <c r="C216" s="59" t="s">
        <v>22</v>
      </c>
      <c r="D216" s="59">
        <v>45</v>
      </c>
      <c r="E216" s="59" t="s">
        <v>225</v>
      </c>
      <c r="F216" s="59" t="s">
        <v>83</v>
      </c>
      <c r="G216" s="59" t="s">
        <v>24</v>
      </c>
      <c r="H216" s="63" t="s">
        <v>24</v>
      </c>
      <c r="I216" s="61" t="s">
        <v>317</v>
      </c>
      <c r="J216" s="61" t="s">
        <v>537</v>
      </c>
      <c r="K216" s="170">
        <v>1.0422980275945075</v>
      </c>
      <c r="L216" s="171">
        <v>1.0422980275945075</v>
      </c>
      <c r="M216" s="64">
        <v>0</v>
      </c>
    </row>
    <row r="217" spans="2:13">
      <c r="B217" s="59" t="s">
        <v>33</v>
      </c>
      <c r="C217" s="59" t="s">
        <v>22</v>
      </c>
      <c r="D217" s="59">
        <v>46</v>
      </c>
      <c r="E217" s="59" t="s">
        <v>225</v>
      </c>
      <c r="F217" s="59" t="s">
        <v>83</v>
      </c>
      <c r="G217" s="59" t="s">
        <v>24</v>
      </c>
      <c r="H217" s="63" t="s">
        <v>24</v>
      </c>
      <c r="I217" s="61" t="s">
        <v>317</v>
      </c>
      <c r="J217" s="61" t="s">
        <v>538</v>
      </c>
      <c r="K217" s="170">
        <v>1.0422980275945075</v>
      </c>
      <c r="L217" s="171">
        <v>1.0422980275945075</v>
      </c>
      <c r="M217" s="64">
        <v>0</v>
      </c>
    </row>
    <row r="218" spans="2:13">
      <c r="B218" s="59" t="s">
        <v>33</v>
      </c>
      <c r="C218" s="59" t="s">
        <v>22</v>
      </c>
      <c r="D218" s="59">
        <v>47</v>
      </c>
      <c r="E218" s="59" t="s">
        <v>225</v>
      </c>
      <c r="F218" s="59" t="s">
        <v>83</v>
      </c>
      <c r="G218" s="59" t="s">
        <v>24</v>
      </c>
      <c r="H218" s="63" t="s">
        <v>24</v>
      </c>
      <c r="I218" s="61" t="s">
        <v>317</v>
      </c>
      <c r="J218" s="61" t="s">
        <v>539</v>
      </c>
      <c r="K218" s="170">
        <v>1.0422980275945075</v>
      </c>
      <c r="L218" s="171">
        <v>1.0422980275945075</v>
      </c>
      <c r="M218" s="64">
        <v>0</v>
      </c>
    </row>
    <row r="219" spans="2:13">
      <c r="B219" s="59" t="s">
        <v>33</v>
      </c>
      <c r="C219" s="59" t="s">
        <v>22</v>
      </c>
      <c r="D219" s="59">
        <v>48</v>
      </c>
      <c r="E219" s="59" t="s">
        <v>225</v>
      </c>
      <c r="F219" s="59" t="s">
        <v>83</v>
      </c>
      <c r="G219" s="59" t="s">
        <v>24</v>
      </c>
      <c r="H219" s="63" t="s">
        <v>24</v>
      </c>
      <c r="I219" s="61" t="s">
        <v>317</v>
      </c>
      <c r="J219" s="61" t="s">
        <v>540</v>
      </c>
      <c r="K219" s="170">
        <v>1.0422980275945075</v>
      </c>
      <c r="L219" s="171">
        <v>1.0422980275945075</v>
      </c>
      <c r="M219" s="64">
        <v>0</v>
      </c>
    </row>
    <row r="220" spans="2:13">
      <c r="B220" s="59" t="s">
        <v>33</v>
      </c>
      <c r="C220" s="59" t="s">
        <v>22</v>
      </c>
      <c r="D220" s="59">
        <v>49</v>
      </c>
      <c r="E220" s="59" t="s">
        <v>225</v>
      </c>
      <c r="F220" s="59" t="s">
        <v>83</v>
      </c>
      <c r="G220" s="59" t="s">
        <v>24</v>
      </c>
      <c r="H220" s="63" t="s">
        <v>24</v>
      </c>
      <c r="I220" s="61" t="s">
        <v>317</v>
      </c>
      <c r="J220" s="61" t="s">
        <v>541</v>
      </c>
      <c r="K220" s="170">
        <v>1.0422980275945075</v>
      </c>
      <c r="L220" s="171">
        <v>1.0422980275945075</v>
      </c>
      <c r="M220" s="64">
        <v>0</v>
      </c>
    </row>
    <row r="221" spans="2:13">
      <c r="B221" s="59" t="s">
        <v>33</v>
      </c>
      <c r="C221" s="59" t="s">
        <v>22</v>
      </c>
      <c r="D221" s="59">
        <v>50</v>
      </c>
      <c r="E221" s="59" t="s">
        <v>225</v>
      </c>
      <c r="F221" s="59" t="s">
        <v>83</v>
      </c>
      <c r="G221" s="59" t="s">
        <v>24</v>
      </c>
      <c r="H221" s="63" t="s">
        <v>24</v>
      </c>
      <c r="I221" s="61" t="s">
        <v>317</v>
      </c>
      <c r="J221" s="61" t="s">
        <v>542</v>
      </c>
      <c r="K221" s="170">
        <v>1.0422980275945075</v>
      </c>
      <c r="L221" s="171">
        <v>1.0422980275945075</v>
      </c>
      <c r="M221" s="64">
        <v>0</v>
      </c>
    </row>
    <row r="222" spans="2:13">
      <c r="B222" s="59" t="s">
        <v>33</v>
      </c>
      <c r="C222" s="59" t="s">
        <v>22</v>
      </c>
      <c r="D222" s="59">
        <v>51</v>
      </c>
      <c r="E222" s="59" t="s">
        <v>225</v>
      </c>
      <c r="F222" s="59" t="s">
        <v>83</v>
      </c>
      <c r="G222" s="59" t="s">
        <v>24</v>
      </c>
      <c r="H222" s="63" t="s">
        <v>24</v>
      </c>
      <c r="I222" s="61" t="s">
        <v>317</v>
      </c>
      <c r="J222" s="61" t="s">
        <v>543</v>
      </c>
      <c r="K222" s="170">
        <v>1.0422980275945075</v>
      </c>
      <c r="L222" s="171">
        <v>1.0422980275945075</v>
      </c>
      <c r="M222" s="64">
        <v>0</v>
      </c>
    </row>
    <row r="223" spans="2:13">
      <c r="B223" s="59" t="s">
        <v>33</v>
      </c>
      <c r="C223" s="59" t="s">
        <v>22</v>
      </c>
      <c r="D223" s="59">
        <v>52</v>
      </c>
      <c r="E223" s="59" t="s">
        <v>225</v>
      </c>
      <c r="F223" s="59" t="s">
        <v>83</v>
      </c>
      <c r="G223" s="59" t="s">
        <v>24</v>
      </c>
      <c r="H223" s="63" t="s">
        <v>24</v>
      </c>
      <c r="I223" s="61" t="s">
        <v>317</v>
      </c>
      <c r="J223" s="61" t="s">
        <v>544</v>
      </c>
      <c r="K223" s="170">
        <v>1.0422980275945075</v>
      </c>
      <c r="L223" s="171">
        <v>1.0422980275945075</v>
      </c>
      <c r="M223" s="64">
        <v>0</v>
      </c>
    </row>
    <row r="224" spans="2:13">
      <c r="B224" s="59" t="s">
        <v>33</v>
      </c>
      <c r="C224" s="59" t="s">
        <v>22</v>
      </c>
      <c r="D224" s="59">
        <v>53</v>
      </c>
      <c r="E224" s="59" t="s">
        <v>225</v>
      </c>
      <c r="F224" s="59" t="s">
        <v>83</v>
      </c>
      <c r="G224" s="59" t="s">
        <v>24</v>
      </c>
      <c r="H224" s="63" t="s">
        <v>24</v>
      </c>
      <c r="I224" s="61" t="s">
        <v>317</v>
      </c>
      <c r="J224" s="61" t="s">
        <v>545</v>
      </c>
      <c r="K224" s="170">
        <v>1.0422980275945075</v>
      </c>
      <c r="L224" s="171">
        <v>1.0422980275945075</v>
      </c>
      <c r="M224" s="64">
        <v>0</v>
      </c>
    </row>
    <row r="225" spans="2:13">
      <c r="B225" s="59" t="s">
        <v>33</v>
      </c>
      <c r="C225" s="59" t="s">
        <v>22</v>
      </c>
      <c r="D225" s="59">
        <v>54</v>
      </c>
      <c r="E225" s="59" t="s">
        <v>225</v>
      </c>
      <c r="F225" s="59" t="s">
        <v>83</v>
      </c>
      <c r="G225" s="59" t="s">
        <v>24</v>
      </c>
      <c r="H225" s="63" t="s">
        <v>24</v>
      </c>
      <c r="I225" s="61" t="s">
        <v>317</v>
      </c>
      <c r="J225" s="61" t="s">
        <v>546</v>
      </c>
      <c r="K225" s="170">
        <v>1.0422980275945075</v>
      </c>
      <c r="L225" s="171">
        <v>1.0422980275945075</v>
      </c>
      <c r="M225" s="64">
        <v>0</v>
      </c>
    </row>
    <row r="226" spans="2:13">
      <c r="B226" s="59" t="s">
        <v>33</v>
      </c>
      <c r="C226" s="59" t="s">
        <v>22</v>
      </c>
      <c r="D226" s="59">
        <v>55</v>
      </c>
      <c r="E226" s="59" t="s">
        <v>225</v>
      </c>
      <c r="F226" s="59" t="s">
        <v>83</v>
      </c>
      <c r="G226" s="59" t="s">
        <v>24</v>
      </c>
      <c r="H226" s="63" t="s">
        <v>24</v>
      </c>
      <c r="I226" s="61" t="s">
        <v>317</v>
      </c>
      <c r="J226" s="61" t="s">
        <v>547</v>
      </c>
      <c r="K226" s="170">
        <v>1.0422980275945075</v>
      </c>
      <c r="L226" s="171">
        <v>1.0422980275945075</v>
      </c>
      <c r="M226" s="64">
        <v>0</v>
      </c>
    </row>
    <row r="227" spans="2:13">
      <c r="B227" s="59" t="s">
        <v>33</v>
      </c>
      <c r="C227" s="59" t="s">
        <v>22</v>
      </c>
      <c r="D227" s="59">
        <v>56</v>
      </c>
      <c r="E227" s="59" t="s">
        <v>225</v>
      </c>
      <c r="F227" s="59" t="s">
        <v>83</v>
      </c>
      <c r="G227" s="59" t="s">
        <v>24</v>
      </c>
      <c r="H227" s="63" t="s">
        <v>24</v>
      </c>
      <c r="I227" s="61" t="s">
        <v>317</v>
      </c>
      <c r="J227" s="61" t="s">
        <v>548</v>
      </c>
      <c r="K227" s="170">
        <v>1.0422980275945075</v>
      </c>
      <c r="L227" s="171">
        <v>1.0422980275945075</v>
      </c>
      <c r="M227" s="64">
        <v>0</v>
      </c>
    </row>
    <row r="228" spans="2:13">
      <c r="B228" s="59" t="s">
        <v>33</v>
      </c>
      <c r="C228" s="59" t="s">
        <v>22</v>
      </c>
      <c r="D228" s="59">
        <v>57</v>
      </c>
      <c r="E228" s="59" t="s">
        <v>225</v>
      </c>
      <c r="F228" s="59" t="s">
        <v>83</v>
      </c>
      <c r="G228" s="59" t="s">
        <v>24</v>
      </c>
      <c r="H228" s="63" t="s">
        <v>24</v>
      </c>
      <c r="I228" s="61" t="s">
        <v>317</v>
      </c>
      <c r="J228" s="61" t="s">
        <v>549</v>
      </c>
      <c r="K228" s="170">
        <v>1.0422980275945075</v>
      </c>
      <c r="L228" s="171">
        <v>1.0422980275945075</v>
      </c>
      <c r="M228" s="64">
        <v>0</v>
      </c>
    </row>
    <row r="229" spans="2:13">
      <c r="B229" s="59" t="s">
        <v>33</v>
      </c>
      <c r="C229" s="59" t="s">
        <v>22</v>
      </c>
      <c r="D229" s="59">
        <v>58</v>
      </c>
      <c r="E229" s="59" t="s">
        <v>225</v>
      </c>
      <c r="F229" s="59" t="s">
        <v>83</v>
      </c>
      <c r="G229" s="59" t="s">
        <v>24</v>
      </c>
      <c r="H229" s="63" t="s">
        <v>24</v>
      </c>
      <c r="I229" s="61" t="s">
        <v>317</v>
      </c>
      <c r="J229" s="61" t="s">
        <v>550</v>
      </c>
      <c r="K229" s="170">
        <v>1.0422980275945075</v>
      </c>
      <c r="L229" s="171">
        <v>1.0422980275945075</v>
      </c>
      <c r="M229" s="64">
        <v>0</v>
      </c>
    </row>
    <row r="230" spans="2:13">
      <c r="B230" s="59" t="s">
        <v>33</v>
      </c>
      <c r="C230" s="59" t="s">
        <v>22</v>
      </c>
      <c r="D230" s="59">
        <v>59</v>
      </c>
      <c r="E230" s="59" t="s">
        <v>225</v>
      </c>
      <c r="F230" s="59" t="s">
        <v>83</v>
      </c>
      <c r="G230" s="59" t="s">
        <v>24</v>
      </c>
      <c r="H230" s="63" t="s">
        <v>24</v>
      </c>
      <c r="I230" s="61" t="s">
        <v>317</v>
      </c>
      <c r="J230" s="61" t="s">
        <v>551</v>
      </c>
      <c r="K230" s="170">
        <v>1.0422980275945075</v>
      </c>
      <c r="L230" s="171">
        <v>1.0422980275945075</v>
      </c>
      <c r="M230" s="64">
        <v>0</v>
      </c>
    </row>
    <row r="231" spans="2:13">
      <c r="B231" s="59" t="s">
        <v>33</v>
      </c>
      <c r="C231" s="59" t="s">
        <v>22</v>
      </c>
      <c r="D231" s="59">
        <v>60</v>
      </c>
      <c r="E231" s="59" t="s">
        <v>225</v>
      </c>
      <c r="F231" s="59" t="s">
        <v>83</v>
      </c>
      <c r="G231" s="59" t="s">
        <v>24</v>
      </c>
      <c r="H231" s="63" t="s">
        <v>24</v>
      </c>
      <c r="I231" s="61" t="s">
        <v>317</v>
      </c>
      <c r="J231" s="61" t="s">
        <v>552</v>
      </c>
      <c r="K231" s="170">
        <v>1.0422980275945075</v>
      </c>
      <c r="L231" s="171">
        <v>1.0422980275945075</v>
      </c>
      <c r="M231" s="64">
        <v>0</v>
      </c>
    </row>
    <row r="232" spans="2:13">
      <c r="B232" s="59" t="s">
        <v>33</v>
      </c>
      <c r="C232" s="59" t="s">
        <v>22</v>
      </c>
      <c r="D232" s="59">
        <v>61</v>
      </c>
      <c r="E232" s="59" t="s">
        <v>225</v>
      </c>
      <c r="F232" s="59" t="s">
        <v>83</v>
      </c>
      <c r="G232" s="59" t="s">
        <v>24</v>
      </c>
      <c r="H232" s="63" t="s">
        <v>24</v>
      </c>
      <c r="I232" s="61" t="s">
        <v>317</v>
      </c>
      <c r="J232" s="61" t="s">
        <v>553</v>
      </c>
      <c r="K232" s="170">
        <v>1.0422980275945075</v>
      </c>
      <c r="L232" s="171">
        <v>1.0422980275945075</v>
      </c>
      <c r="M232" s="64">
        <v>0</v>
      </c>
    </row>
    <row r="233" spans="2:13">
      <c r="B233" s="59" t="s">
        <v>33</v>
      </c>
      <c r="C233" s="59" t="s">
        <v>22</v>
      </c>
      <c r="D233" s="59">
        <v>62</v>
      </c>
      <c r="E233" s="59" t="s">
        <v>225</v>
      </c>
      <c r="F233" s="59" t="s">
        <v>83</v>
      </c>
      <c r="G233" s="59" t="s">
        <v>24</v>
      </c>
      <c r="H233" s="63" t="s">
        <v>24</v>
      </c>
      <c r="I233" s="61" t="s">
        <v>317</v>
      </c>
      <c r="J233" s="61" t="s">
        <v>554</v>
      </c>
      <c r="K233" s="170">
        <v>1.0422980275945075</v>
      </c>
      <c r="L233" s="171">
        <v>1.0422980275945075</v>
      </c>
      <c r="M233" s="64">
        <v>0</v>
      </c>
    </row>
    <row r="234" spans="2:13">
      <c r="B234" s="59" t="s">
        <v>33</v>
      </c>
      <c r="C234" s="59" t="s">
        <v>22</v>
      </c>
      <c r="D234" s="59">
        <v>63</v>
      </c>
      <c r="E234" s="59" t="s">
        <v>225</v>
      </c>
      <c r="F234" s="59" t="s">
        <v>83</v>
      </c>
      <c r="G234" s="59" t="s">
        <v>24</v>
      </c>
      <c r="H234" s="63" t="s">
        <v>24</v>
      </c>
      <c r="I234" s="61" t="s">
        <v>317</v>
      </c>
      <c r="J234" s="61" t="s">
        <v>555</v>
      </c>
      <c r="K234" s="170">
        <v>1.0422980275945075</v>
      </c>
      <c r="L234" s="171">
        <v>1.0422980275945075</v>
      </c>
      <c r="M234" s="64">
        <v>0</v>
      </c>
    </row>
    <row r="235" spans="2:13">
      <c r="B235" s="59" t="s">
        <v>33</v>
      </c>
      <c r="C235" s="59" t="s">
        <v>22</v>
      </c>
      <c r="D235" s="59">
        <v>64</v>
      </c>
      <c r="E235" s="59" t="s">
        <v>225</v>
      </c>
      <c r="F235" s="59" t="s">
        <v>83</v>
      </c>
      <c r="G235" s="59" t="s">
        <v>24</v>
      </c>
      <c r="H235" s="63" t="s">
        <v>24</v>
      </c>
      <c r="I235" s="61" t="s">
        <v>317</v>
      </c>
      <c r="J235" s="61" t="s">
        <v>556</v>
      </c>
      <c r="K235" s="170">
        <v>1.0422980275945075</v>
      </c>
      <c r="L235" s="171">
        <v>1.0422980275945075</v>
      </c>
      <c r="M235" s="64">
        <v>0</v>
      </c>
    </row>
    <row r="236" spans="2:13">
      <c r="B236" s="59" t="s">
        <v>33</v>
      </c>
      <c r="C236" s="59" t="s">
        <v>22</v>
      </c>
      <c r="D236" s="59">
        <v>65</v>
      </c>
      <c r="E236" s="59" t="s">
        <v>225</v>
      </c>
      <c r="F236" s="59" t="s">
        <v>83</v>
      </c>
      <c r="G236" s="59" t="s">
        <v>24</v>
      </c>
      <c r="H236" s="63" t="s">
        <v>24</v>
      </c>
      <c r="I236" s="61" t="s">
        <v>317</v>
      </c>
      <c r="J236" s="61" t="s">
        <v>557</v>
      </c>
      <c r="K236" s="170">
        <v>1.0422980275945075</v>
      </c>
      <c r="L236" s="171">
        <v>1.0422980275945075</v>
      </c>
      <c r="M236" s="64">
        <v>0</v>
      </c>
    </row>
    <row r="237" spans="2:13">
      <c r="B237" s="59" t="s">
        <v>33</v>
      </c>
      <c r="C237" s="59" t="s">
        <v>22</v>
      </c>
      <c r="D237" s="59">
        <v>66</v>
      </c>
      <c r="E237" s="59" t="s">
        <v>225</v>
      </c>
      <c r="F237" s="59" t="s">
        <v>83</v>
      </c>
      <c r="G237" s="59" t="s">
        <v>24</v>
      </c>
      <c r="H237" s="63" t="s">
        <v>24</v>
      </c>
      <c r="I237" s="61" t="s">
        <v>317</v>
      </c>
      <c r="J237" s="61" t="s">
        <v>558</v>
      </c>
      <c r="K237" s="170">
        <v>1.0422980275945075</v>
      </c>
      <c r="L237" s="171">
        <v>1.0422980275945075</v>
      </c>
      <c r="M237" s="64">
        <v>0</v>
      </c>
    </row>
    <row r="238" spans="2:13">
      <c r="B238" s="59" t="s">
        <v>33</v>
      </c>
      <c r="C238" s="59" t="s">
        <v>22</v>
      </c>
      <c r="D238" s="59">
        <v>67</v>
      </c>
      <c r="E238" s="59" t="s">
        <v>225</v>
      </c>
      <c r="F238" s="59" t="s">
        <v>83</v>
      </c>
      <c r="G238" s="59" t="s">
        <v>24</v>
      </c>
      <c r="H238" s="63" t="s">
        <v>24</v>
      </c>
      <c r="I238" s="61" t="s">
        <v>317</v>
      </c>
      <c r="J238" s="61" t="s">
        <v>559</v>
      </c>
      <c r="K238" s="170">
        <v>1.0422980275945075</v>
      </c>
      <c r="L238" s="171">
        <v>1.0422980275945075</v>
      </c>
      <c r="M238" s="64">
        <v>0</v>
      </c>
    </row>
    <row r="239" spans="2:13">
      <c r="B239" s="59" t="s">
        <v>33</v>
      </c>
      <c r="C239" s="59" t="s">
        <v>22</v>
      </c>
      <c r="D239" s="59">
        <v>68</v>
      </c>
      <c r="E239" s="59" t="s">
        <v>225</v>
      </c>
      <c r="F239" s="59" t="s">
        <v>83</v>
      </c>
      <c r="G239" s="59" t="s">
        <v>24</v>
      </c>
      <c r="H239" s="63" t="s">
        <v>24</v>
      </c>
      <c r="I239" s="61" t="s">
        <v>317</v>
      </c>
      <c r="J239" s="61" t="s">
        <v>560</v>
      </c>
      <c r="K239" s="170">
        <v>1.0422980275945075</v>
      </c>
      <c r="L239" s="171">
        <v>1.0422980275945075</v>
      </c>
      <c r="M239" s="64">
        <v>0</v>
      </c>
    </row>
    <row r="240" spans="2:13">
      <c r="B240" s="59" t="s">
        <v>33</v>
      </c>
      <c r="C240" s="59" t="s">
        <v>22</v>
      </c>
      <c r="D240" s="59">
        <v>69</v>
      </c>
      <c r="E240" s="59" t="s">
        <v>225</v>
      </c>
      <c r="F240" s="59" t="s">
        <v>83</v>
      </c>
      <c r="G240" s="59" t="s">
        <v>24</v>
      </c>
      <c r="H240" s="63" t="s">
        <v>24</v>
      </c>
      <c r="I240" s="61" t="s">
        <v>317</v>
      </c>
      <c r="J240" s="61" t="s">
        <v>561</v>
      </c>
      <c r="K240" s="170">
        <v>1.0422980275945075</v>
      </c>
      <c r="L240" s="171">
        <v>1.0422980275945075</v>
      </c>
      <c r="M240" s="64">
        <v>0</v>
      </c>
    </row>
    <row r="241" spans="1:13">
      <c r="A241" s="43" t="s">
        <v>44</v>
      </c>
      <c r="B241" s="58" t="s">
        <v>33</v>
      </c>
      <c r="C241" s="58" t="s">
        <v>22</v>
      </c>
      <c r="D241" s="58">
        <v>15</v>
      </c>
      <c r="E241" s="58" t="s">
        <v>44</v>
      </c>
      <c r="F241" s="58" t="s">
        <v>84</v>
      </c>
      <c r="G241" s="58" t="s">
        <v>24</v>
      </c>
      <c r="H241" s="62" t="s">
        <v>24</v>
      </c>
      <c r="I241" s="61" t="s">
        <v>318</v>
      </c>
      <c r="J241" s="61" t="s">
        <v>562</v>
      </c>
      <c r="K241" s="170">
        <v>1.7570762009603909</v>
      </c>
      <c r="L241" s="171">
        <v>1.7570762009603909</v>
      </c>
      <c r="M241" s="64">
        <v>0</v>
      </c>
    </row>
    <row r="242" spans="1:13">
      <c r="B242" s="59" t="s">
        <v>33</v>
      </c>
      <c r="C242" s="59" t="s">
        <v>22</v>
      </c>
      <c r="D242" s="59">
        <v>16</v>
      </c>
      <c r="E242" s="59" t="s">
        <v>44</v>
      </c>
      <c r="F242" s="59" t="s">
        <v>84</v>
      </c>
      <c r="G242" s="59" t="s">
        <v>24</v>
      </c>
      <c r="H242" s="63" t="s">
        <v>24</v>
      </c>
      <c r="I242" s="61" t="s">
        <v>318</v>
      </c>
      <c r="J242" s="61" t="s">
        <v>563</v>
      </c>
      <c r="K242" s="170">
        <v>1.7570762009603909</v>
      </c>
      <c r="L242" s="171">
        <v>1.7570762009603909</v>
      </c>
      <c r="M242" s="64">
        <v>0</v>
      </c>
    </row>
    <row r="243" spans="1:13">
      <c r="B243" s="59" t="s">
        <v>33</v>
      </c>
      <c r="C243" s="59" t="s">
        <v>22</v>
      </c>
      <c r="D243" s="59">
        <v>17</v>
      </c>
      <c r="E243" s="59" t="s">
        <v>44</v>
      </c>
      <c r="F243" s="59" t="s">
        <v>84</v>
      </c>
      <c r="G243" s="59" t="s">
        <v>24</v>
      </c>
      <c r="H243" s="63" t="s">
        <v>24</v>
      </c>
      <c r="I243" s="61" t="s">
        <v>318</v>
      </c>
      <c r="J243" s="61" t="s">
        <v>564</v>
      </c>
      <c r="K243" s="170">
        <v>1.7570762009603909</v>
      </c>
      <c r="L243" s="171">
        <v>1.7570762009603909</v>
      </c>
      <c r="M243" s="64">
        <v>0</v>
      </c>
    </row>
    <row r="244" spans="1:13">
      <c r="B244" s="59" t="s">
        <v>33</v>
      </c>
      <c r="C244" s="59" t="s">
        <v>22</v>
      </c>
      <c r="D244" s="59">
        <v>18</v>
      </c>
      <c r="E244" s="59" t="s">
        <v>44</v>
      </c>
      <c r="F244" s="59" t="s">
        <v>84</v>
      </c>
      <c r="G244" s="59" t="s">
        <v>24</v>
      </c>
      <c r="H244" s="63" t="s">
        <v>24</v>
      </c>
      <c r="I244" s="61" t="s">
        <v>318</v>
      </c>
      <c r="J244" s="61" t="s">
        <v>565</v>
      </c>
      <c r="K244" s="170">
        <v>1.7570762009603909</v>
      </c>
      <c r="L244" s="171">
        <v>1.7570762009603909</v>
      </c>
      <c r="M244" s="64">
        <v>0</v>
      </c>
    </row>
    <row r="245" spans="1:13">
      <c r="B245" s="59" t="s">
        <v>33</v>
      </c>
      <c r="C245" s="59" t="s">
        <v>22</v>
      </c>
      <c r="D245" s="59">
        <v>19</v>
      </c>
      <c r="E245" s="59" t="s">
        <v>44</v>
      </c>
      <c r="F245" s="59" t="s">
        <v>84</v>
      </c>
      <c r="G245" s="59" t="s">
        <v>24</v>
      </c>
      <c r="H245" s="63" t="s">
        <v>24</v>
      </c>
      <c r="I245" s="61" t="s">
        <v>318</v>
      </c>
      <c r="J245" s="61" t="s">
        <v>566</v>
      </c>
      <c r="K245" s="170">
        <v>1.7570762009603909</v>
      </c>
      <c r="L245" s="171">
        <v>1.7570762009603909</v>
      </c>
      <c r="M245" s="64">
        <v>0</v>
      </c>
    </row>
    <row r="246" spans="1:13">
      <c r="B246" s="59" t="s">
        <v>33</v>
      </c>
      <c r="C246" s="59" t="s">
        <v>22</v>
      </c>
      <c r="D246" s="59">
        <v>20</v>
      </c>
      <c r="E246" s="59" t="s">
        <v>44</v>
      </c>
      <c r="F246" s="59" t="s">
        <v>84</v>
      </c>
      <c r="G246" s="59" t="s">
        <v>24</v>
      </c>
      <c r="H246" s="63" t="s">
        <v>24</v>
      </c>
      <c r="I246" s="61" t="s">
        <v>318</v>
      </c>
      <c r="J246" s="61" t="s">
        <v>567</v>
      </c>
      <c r="K246" s="170">
        <v>1.7570762009603909</v>
      </c>
      <c r="L246" s="171">
        <v>1.7570762009603909</v>
      </c>
      <c r="M246" s="64">
        <v>0</v>
      </c>
    </row>
    <row r="247" spans="1:13">
      <c r="B247" s="59" t="s">
        <v>33</v>
      </c>
      <c r="C247" s="59" t="s">
        <v>22</v>
      </c>
      <c r="D247" s="59">
        <v>21</v>
      </c>
      <c r="E247" s="59" t="s">
        <v>44</v>
      </c>
      <c r="F247" s="59" t="s">
        <v>84</v>
      </c>
      <c r="G247" s="59" t="s">
        <v>24</v>
      </c>
      <c r="H247" s="63" t="s">
        <v>24</v>
      </c>
      <c r="I247" s="61" t="s">
        <v>318</v>
      </c>
      <c r="J247" s="61" t="s">
        <v>568</v>
      </c>
      <c r="K247" s="170">
        <v>1.7570762009603909</v>
      </c>
      <c r="L247" s="171">
        <v>1.7570762009603909</v>
      </c>
      <c r="M247" s="64">
        <v>0</v>
      </c>
    </row>
    <row r="248" spans="1:13">
      <c r="B248" s="59" t="s">
        <v>33</v>
      </c>
      <c r="C248" s="59" t="s">
        <v>22</v>
      </c>
      <c r="D248" s="59">
        <v>22</v>
      </c>
      <c r="E248" s="59" t="s">
        <v>44</v>
      </c>
      <c r="F248" s="59" t="s">
        <v>84</v>
      </c>
      <c r="G248" s="59" t="s">
        <v>24</v>
      </c>
      <c r="H248" s="63" t="s">
        <v>24</v>
      </c>
      <c r="I248" s="61" t="s">
        <v>318</v>
      </c>
      <c r="J248" s="61" t="s">
        <v>569</v>
      </c>
      <c r="K248" s="170">
        <v>1.7570762009603909</v>
      </c>
      <c r="L248" s="171">
        <v>1.7570762009603909</v>
      </c>
      <c r="M248" s="64">
        <v>0</v>
      </c>
    </row>
    <row r="249" spans="1:13">
      <c r="B249" s="59" t="s">
        <v>33</v>
      </c>
      <c r="C249" s="59" t="s">
        <v>22</v>
      </c>
      <c r="D249" s="59">
        <v>23</v>
      </c>
      <c r="E249" s="59" t="s">
        <v>44</v>
      </c>
      <c r="F249" s="59" t="s">
        <v>84</v>
      </c>
      <c r="G249" s="59" t="s">
        <v>24</v>
      </c>
      <c r="H249" s="63" t="s">
        <v>24</v>
      </c>
      <c r="I249" s="61" t="s">
        <v>318</v>
      </c>
      <c r="J249" s="61" t="s">
        <v>570</v>
      </c>
      <c r="K249" s="170">
        <v>1.7570762009603909</v>
      </c>
      <c r="L249" s="171">
        <v>1.7570762009603909</v>
      </c>
      <c r="M249" s="64">
        <v>0</v>
      </c>
    </row>
    <row r="250" spans="1:13">
      <c r="B250" s="59" t="s">
        <v>33</v>
      </c>
      <c r="C250" s="59" t="s">
        <v>22</v>
      </c>
      <c r="D250" s="59">
        <v>24</v>
      </c>
      <c r="E250" s="59" t="s">
        <v>44</v>
      </c>
      <c r="F250" s="59" t="s">
        <v>84</v>
      </c>
      <c r="G250" s="59" t="s">
        <v>24</v>
      </c>
      <c r="H250" s="63" t="s">
        <v>24</v>
      </c>
      <c r="I250" s="61" t="s">
        <v>318</v>
      </c>
      <c r="J250" s="61" t="s">
        <v>571</v>
      </c>
      <c r="K250" s="170">
        <v>1.7570762009603909</v>
      </c>
      <c r="L250" s="171">
        <v>1.7570762009603909</v>
      </c>
      <c r="M250" s="64">
        <v>0</v>
      </c>
    </row>
    <row r="251" spans="1:13">
      <c r="B251" s="59" t="s">
        <v>33</v>
      </c>
      <c r="C251" s="59" t="s">
        <v>22</v>
      </c>
      <c r="D251" s="59">
        <v>25</v>
      </c>
      <c r="E251" s="59" t="s">
        <v>44</v>
      </c>
      <c r="F251" s="59" t="s">
        <v>84</v>
      </c>
      <c r="G251" s="59" t="s">
        <v>24</v>
      </c>
      <c r="H251" s="63" t="s">
        <v>24</v>
      </c>
      <c r="I251" s="61" t="s">
        <v>318</v>
      </c>
      <c r="J251" s="61" t="s">
        <v>572</v>
      </c>
      <c r="K251" s="170">
        <v>1.7570762009603909</v>
      </c>
      <c r="L251" s="171">
        <v>1.7570762009603909</v>
      </c>
      <c r="M251" s="64">
        <v>0</v>
      </c>
    </row>
    <row r="252" spans="1:13">
      <c r="B252" s="59" t="s">
        <v>33</v>
      </c>
      <c r="C252" s="59" t="s">
        <v>22</v>
      </c>
      <c r="D252" s="59">
        <v>26</v>
      </c>
      <c r="E252" s="59" t="s">
        <v>44</v>
      </c>
      <c r="F252" s="59" t="s">
        <v>84</v>
      </c>
      <c r="G252" s="59" t="s">
        <v>24</v>
      </c>
      <c r="H252" s="63" t="s">
        <v>24</v>
      </c>
      <c r="I252" s="61" t="s">
        <v>318</v>
      </c>
      <c r="J252" s="61" t="s">
        <v>573</v>
      </c>
      <c r="K252" s="170">
        <v>1.7570762009603909</v>
      </c>
      <c r="L252" s="171">
        <v>1.7570762009603909</v>
      </c>
      <c r="M252" s="64">
        <v>0</v>
      </c>
    </row>
    <row r="253" spans="1:13">
      <c r="B253" s="59" t="s">
        <v>33</v>
      </c>
      <c r="C253" s="59" t="s">
        <v>22</v>
      </c>
      <c r="D253" s="59">
        <v>27</v>
      </c>
      <c r="E253" s="59" t="s">
        <v>44</v>
      </c>
      <c r="F253" s="59" t="s">
        <v>84</v>
      </c>
      <c r="G253" s="59" t="s">
        <v>24</v>
      </c>
      <c r="H253" s="63" t="s">
        <v>24</v>
      </c>
      <c r="I253" s="61" t="s">
        <v>318</v>
      </c>
      <c r="J253" s="61" t="s">
        <v>574</v>
      </c>
      <c r="K253" s="170">
        <v>1.7570762009603909</v>
      </c>
      <c r="L253" s="171">
        <v>1.7570762009603909</v>
      </c>
      <c r="M253" s="64">
        <v>0</v>
      </c>
    </row>
    <row r="254" spans="1:13">
      <c r="B254" s="59" t="s">
        <v>33</v>
      </c>
      <c r="C254" s="59" t="s">
        <v>22</v>
      </c>
      <c r="D254" s="59">
        <v>28</v>
      </c>
      <c r="E254" s="59" t="s">
        <v>44</v>
      </c>
      <c r="F254" s="59" t="s">
        <v>84</v>
      </c>
      <c r="G254" s="59" t="s">
        <v>24</v>
      </c>
      <c r="H254" s="63" t="s">
        <v>24</v>
      </c>
      <c r="I254" s="61" t="s">
        <v>318</v>
      </c>
      <c r="J254" s="61" t="s">
        <v>575</v>
      </c>
      <c r="K254" s="170">
        <v>1.7570762009603909</v>
      </c>
      <c r="L254" s="171">
        <v>1.7570762009603909</v>
      </c>
      <c r="M254" s="64">
        <v>0</v>
      </c>
    </row>
    <row r="255" spans="1:13">
      <c r="B255" s="59" t="s">
        <v>33</v>
      </c>
      <c r="C255" s="59" t="s">
        <v>22</v>
      </c>
      <c r="D255" s="59">
        <v>29</v>
      </c>
      <c r="E255" s="59" t="s">
        <v>44</v>
      </c>
      <c r="F255" s="59" t="s">
        <v>84</v>
      </c>
      <c r="G255" s="59" t="s">
        <v>24</v>
      </c>
      <c r="H255" s="63" t="s">
        <v>24</v>
      </c>
      <c r="I255" s="61" t="s">
        <v>318</v>
      </c>
      <c r="J255" s="61" t="s">
        <v>576</v>
      </c>
      <c r="K255" s="170">
        <v>1.7570762009603909</v>
      </c>
      <c r="L255" s="171">
        <v>1.7570762009603909</v>
      </c>
      <c r="M255" s="64">
        <v>0</v>
      </c>
    </row>
    <row r="256" spans="1:13">
      <c r="B256" s="59" t="s">
        <v>33</v>
      </c>
      <c r="C256" s="59" t="s">
        <v>22</v>
      </c>
      <c r="D256" s="59">
        <v>30</v>
      </c>
      <c r="E256" s="59" t="s">
        <v>44</v>
      </c>
      <c r="F256" s="59" t="s">
        <v>84</v>
      </c>
      <c r="G256" s="59" t="s">
        <v>24</v>
      </c>
      <c r="H256" s="63" t="s">
        <v>24</v>
      </c>
      <c r="I256" s="61" t="s">
        <v>318</v>
      </c>
      <c r="J256" s="61" t="s">
        <v>577</v>
      </c>
      <c r="K256" s="170">
        <v>1.7570762009603909</v>
      </c>
      <c r="L256" s="171">
        <v>1.7570762009603909</v>
      </c>
      <c r="M256" s="64">
        <v>0</v>
      </c>
    </row>
    <row r="257" spans="2:13">
      <c r="B257" s="59" t="s">
        <v>33</v>
      </c>
      <c r="C257" s="59" t="s">
        <v>22</v>
      </c>
      <c r="D257" s="59">
        <v>31</v>
      </c>
      <c r="E257" s="59" t="s">
        <v>44</v>
      </c>
      <c r="F257" s="59" t="s">
        <v>84</v>
      </c>
      <c r="G257" s="59" t="s">
        <v>24</v>
      </c>
      <c r="H257" s="63" t="s">
        <v>24</v>
      </c>
      <c r="I257" s="61" t="s">
        <v>318</v>
      </c>
      <c r="J257" s="61" t="s">
        <v>578</v>
      </c>
      <c r="K257" s="170">
        <v>1.7570762009603909</v>
      </c>
      <c r="L257" s="171">
        <v>1.7570762009603909</v>
      </c>
      <c r="M257" s="64">
        <v>0</v>
      </c>
    </row>
    <row r="258" spans="2:13">
      <c r="B258" s="59" t="s">
        <v>33</v>
      </c>
      <c r="C258" s="59" t="s">
        <v>22</v>
      </c>
      <c r="D258" s="59">
        <v>32</v>
      </c>
      <c r="E258" s="59" t="s">
        <v>44</v>
      </c>
      <c r="F258" s="59" t="s">
        <v>84</v>
      </c>
      <c r="G258" s="59" t="s">
        <v>24</v>
      </c>
      <c r="H258" s="63" t="s">
        <v>24</v>
      </c>
      <c r="I258" s="61" t="s">
        <v>318</v>
      </c>
      <c r="J258" s="61" t="s">
        <v>579</v>
      </c>
      <c r="K258" s="170">
        <v>1.7570762009603909</v>
      </c>
      <c r="L258" s="171">
        <v>1.7570762009603909</v>
      </c>
      <c r="M258" s="64">
        <v>0</v>
      </c>
    </row>
    <row r="259" spans="2:13">
      <c r="B259" s="59" t="s">
        <v>33</v>
      </c>
      <c r="C259" s="59" t="s">
        <v>22</v>
      </c>
      <c r="D259" s="59">
        <v>33</v>
      </c>
      <c r="E259" s="59" t="s">
        <v>44</v>
      </c>
      <c r="F259" s="59" t="s">
        <v>84</v>
      </c>
      <c r="G259" s="59" t="s">
        <v>24</v>
      </c>
      <c r="H259" s="63" t="s">
        <v>24</v>
      </c>
      <c r="I259" s="61" t="s">
        <v>318</v>
      </c>
      <c r="J259" s="61" t="s">
        <v>580</v>
      </c>
      <c r="K259" s="170">
        <v>1.7570762009603909</v>
      </c>
      <c r="L259" s="171">
        <v>1.7570762009603909</v>
      </c>
      <c r="M259" s="64">
        <v>0</v>
      </c>
    </row>
    <row r="260" spans="2:13">
      <c r="B260" s="59" t="s">
        <v>33</v>
      </c>
      <c r="C260" s="59" t="s">
        <v>22</v>
      </c>
      <c r="D260" s="59">
        <v>34</v>
      </c>
      <c r="E260" s="59" t="s">
        <v>44</v>
      </c>
      <c r="F260" s="59" t="s">
        <v>84</v>
      </c>
      <c r="G260" s="59" t="s">
        <v>24</v>
      </c>
      <c r="H260" s="63" t="s">
        <v>24</v>
      </c>
      <c r="I260" s="61" t="s">
        <v>318</v>
      </c>
      <c r="J260" s="61" t="s">
        <v>581</v>
      </c>
      <c r="K260" s="170">
        <v>1.7570762009603909</v>
      </c>
      <c r="L260" s="171">
        <v>1.7570762009603909</v>
      </c>
      <c r="M260" s="64">
        <v>0</v>
      </c>
    </row>
    <row r="261" spans="2:13">
      <c r="B261" s="59" t="s">
        <v>33</v>
      </c>
      <c r="C261" s="59" t="s">
        <v>22</v>
      </c>
      <c r="D261" s="59">
        <v>35</v>
      </c>
      <c r="E261" s="59" t="s">
        <v>44</v>
      </c>
      <c r="F261" s="59" t="s">
        <v>84</v>
      </c>
      <c r="G261" s="59" t="s">
        <v>24</v>
      </c>
      <c r="H261" s="63" t="s">
        <v>24</v>
      </c>
      <c r="I261" s="61" t="s">
        <v>318</v>
      </c>
      <c r="J261" s="61" t="s">
        <v>582</v>
      </c>
      <c r="K261" s="170">
        <v>1.7570762009603909</v>
      </c>
      <c r="L261" s="171">
        <v>1.7570762009603909</v>
      </c>
      <c r="M261" s="64">
        <v>0</v>
      </c>
    </row>
    <row r="262" spans="2:13">
      <c r="B262" s="59" t="s">
        <v>33</v>
      </c>
      <c r="C262" s="59" t="s">
        <v>22</v>
      </c>
      <c r="D262" s="59">
        <v>36</v>
      </c>
      <c r="E262" s="59" t="s">
        <v>44</v>
      </c>
      <c r="F262" s="59" t="s">
        <v>84</v>
      </c>
      <c r="G262" s="59" t="s">
        <v>24</v>
      </c>
      <c r="H262" s="63" t="s">
        <v>24</v>
      </c>
      <c r="I262" s="61" t="s">
        <v>318</v>
      </c>
      <c r="J262" s="61" t="s">
        <v>583</v>
      </c>
      <c r="K262" s="170">
        <v>1.7570762009603909</v>
      </c>
      <c r="L262" s="171">
        <v>1.7570762009603909</v>
      </c>
      <c r="M262" s="64">
        <v>0</v>
      </c>
    </row>
    <row r="263" spans="2:13">
      <c r="B263" s="59" t="s">
        <v>33</v>
      </c>
      <c r="C263" s="59" t="s">
        <v>22</v>
      </c>
      <c r="D263" s="59">
        <v>37</v>
      </c>
      <c r="E263" s="59" t="s">
        <v>44</v>
      </c>
      <c r="F263" s="59" t="s">
        <v>84</v>
      </c>
      <c r="G263" s="59" t="s">
        <v>24</v>
      </c>
      <c r="H263" s="63" t="s">
        <v>24</v>
      </c>
      <c r="I263" s="61" t="s">
        <v>318</v>
      </c>
      <c r="J263" s="61" t="s">
        <v>584</v>
      </c>
      <c r="K263" s="170">
        <v>1.7570762009603909</v>
      </c>
      <c r="L263" s="171">
        <v>1.7570762009603909</v>
      </c>
      <c r="M263" s="64">
        <v>0</v>
      </c>
    </row>
    <row r="264" spans="2:13">
      <c r="B264" s="59" t="s">
        <v>33</v>
      </c>
      <c r="C264" s="59" t="s">
        <v>22</v>
      </c>
      <c r="D264" s="59">
        <v>38</v>
      </c>
      <c r="E264" s="59" t="s">
        <v>44</v>
      </c>
      <c r="F264" s="59" t="s">
        <v>84</v>
      </c>
      <c r="G264" s="59" t="s">
        <v>24</v>
      </c>
      <c r="H264" s="63" t="s">
        <v>24</v>
      </c>
      <c r="I264" s="61" t="s">
        <v>318</v>
      </c>
      <c r="J264" s="61" t="s">
        <v>585</v>
      </c>
      <c r="K264" s="170">
        <v>1.7570762009603909</v>
      </c>
      <c r="L264" s="171">
        <v>1.7570762009603909</v>
      </c>
      <c r="M264" s="64">
        <v>0</v>
      </c>
    </row>
    <row r="265" spans="2:13">
      <c r="B265" s="59" t="s">
        <v>33</v>
      </c>
      <c r="C265" s="59" t="s">
        <v>22</v>
      </c>
      <c r="D265" s="59">
        <v>39</v>
      </c>
      <c r="E265" s="59" t="s">
        <v>44</v>
      </c>
      <c r="F265" s="59" t="s">
        <v>84</v>
      </c>
      <c r="G265" s="59" t="s">
        <v>24</v>
      </c>
      <c r="H265" s="63" t="s">
        <v>24</v>
      </c>
      <c r="I265" s="61" t="s">
        <v>318</v>
      </c>
      <c r="J265" s="61" t="s">
        <v>586</v>
      </c>
      <c r="K265" s="170">
        <v>1.7570762009603909</v>
      </c>
      <c r="L265" s="171">
        <v>1.7570762009603909</v>
      </c>
      <c r="M265" s="64">
        <v>0</v>
      </c>
    </row>
    <row r="266" spans="2:13">
      <c r="B266" s="59" t="s">
        <v>33</v>
      </c>
      <c r="C266" s="59" t="s">
        <v>22</v>
      </c>
      <c r="D266" s="59">
        <v>40</v>
      </c>
      <c r="E266" s="59" t="s">
        <v>44</v>
      </c>
      <c r="F266" s="59" t="s">
        <v>84</v>
      </c>
      <c r="G266" s="59" t="s">
        <v>24</v>
      </c>
      <c r="H266" s="63" t="s">
        <v>24</v>
      </c>
      <c r="I266" s="61" t="s">
        <v>318</v>
      </c>
      <c r="J266" s="61" t="s">
        <v>587</v>
      </c>
      <c r="K266" s="170">
        <v>1.7570762009603909</v>
      </c>
      <c r="L266" s="171">
        <v>1.7570762009603909</v>
      </c>
      <c r="M266" s="64">
        <v>0</v>
      </c>
    </row>
    <row r="267" spans="2:13">
      <c r="B267" s="59" t="s">
        <v>33</v>
      </c>
      <c r="C267" s="59" t="s">
        <v>22</v>
      </c>
      <c r="D267" s="59">
        <v>41</v>
      </c>
      <c r="E267" s="59" t="s">
        <v>44</v>
      </c>
      <c r="F267" s="59" t="s">
        <v>84</v>
      </c>
      <c r="G267" s="59" t="s">
        <v>24</v>
      </c>
      <c r="H267" s="63" t="s">
        <v>24</v>
      </c>
      <c r="I267" s="61" t="s">
        <v>318</v>
      </c>
      <c r="J267" s="61" t="s">
        <v>588</v>
      </c>
      <c r="K267" s="170">
        <v>1.7570762009603909</v>
      </c>
      <c r="L267" s="171">
        <v>1.7570762009603909</v>
      </c>
      <c r="M267" s="64">
        <v>0</v>
      </c>
    </row>
    <row r="268" spans="2:13">
      <c r="B268" s="59" t="s">
        <v>33</v>
      </c>
      <c r="C268" s="59" t="s">
        <v>22</v>
      </c>
      <c r="D268" s="59">
        <v>42</v>
      </c>
      <c r="E268" s="59" t="s">
        <v>44</v>
      </c>
      <c r="F268" s="59" t="s">
        <v>84</v>
      </c>
      <c r="G268" s="59" t="s">
        <v>24</v>
      </c>
      <c r="H268" s="63" t="s">
        <v>24</v>
      </c>
      <c r="I268" s="61" t="s">
        <v>318</v>
      </c>
      <c r="J268" s="61" t="s">
        <v>589</v>
      </c>
      <c r="K268" s="170">
        <v>1.7570762009603909</v>
      </c>
      <c r="L268" s="171">
        <v>1.7570762009603909</v>
      </c>
      <c r="M268" s="64">
        <v>0</v>
      </c>
    </row>
    <row r="269" spans="2:13">
      <c r="B269" s="59" t="s">
        <v>33</v>
      </c>
      <c r="C269" s="59" t="s">
        <v>22</v>
      </c>
      <c r="D269" s="59">
        <v>43</v>
      </c>
      <c r="E269" s="59" t="s">
        <v>44</v>
      </c>
      <c r="F269" s="59" t="s">
        <v>84</v>
      </c>
      <c r="G269" s="59" t="s">
        <v>24</v>
      </c>
      <c r="H269" s="63" t="s">
        <v>24</v>
      </c>
      <c r="I269" s="61" t="s">
        <v>318</v>
      </c>
      <c r="J269" s="61" t="s">
        <v>590</v>
      </c>
      <c r="K269" s="170">
        <v>1.7570762009603909</v>
      </c>
      <c r="L269" s="171">
        <v>1.7570762009603909</v>
      </c>
      <c r="M269" s="64">
        <v>0</v>
      </c>
    </row>
    <row r="270" spans="2:13">
      <c r="B270" s="59" t="s">
        <v>33</v>
      </c>
      <c r="C270" s="59" t="s">
        <v>22</v>
      </c>
      <c r="D270" s="59">
        <v>44</v>
      </c>
      <c r="E270" s="59" t="s">
        <v>44</v>
      </c>
      <c r="F270" s="59" t="s">
        <v>84</v>
      </c>
      <c r="G270" s="59" t="s">
        <v>24</v>
      </c>
      <c r="H270" s="63" t="s">
        <v>24</v>
      </c>
      <c r="I270" s="61" t="s">
        <v>318</v>
      </c>
      <c r="J270" s="61" t="s">
        <v>591</v>
      </c>
      <c r="K270" s="170">
        <v>1.7570762009603909</v>
      </c>
      <c r="L270" s="171">
        <v>1.7570762009603909</v>
      </c>
      <c r="M270" s="64">
        <v>0</v>
      </c>
    </row>
    <row r="271" spans="2:13">
      <c r="B271" s="59" t="s">
        <v>33</v>
      </c>
      <c r="C271" s="59" t="s">
        <v>22</v>
      </c>
      <c r="D271" s="59">
        <v>45</v>
      </c>
      <c r="E271" s="59" t="s">
        <v>44</v>
      </c>
      <c r="F271" s="59" t="s">
        <v>84</v>
      </c>
      <c r="G271" s="59" t="s">
        <v>24</v>
      </c>
      <c r="H271" s="63" t="s">
        <v>24</v>
      </c>
      <c r="I271" s="61" t="s">
        <v>318</v>
      </c>
      <c r="J271" s="61" t="s">
        <v>592</v>
      </c>
      <c r="K271" s="170">
        <v>1.7570762009603909</v>
      </c>
      <c r="L271" s="171">
        <v>1.7570762009603909</v>
      </c>
      <c r="M271" s="64">
        <v>0</v>
      </c>
    </row>
    <row r="272" spans="2:13">
      <c r="B272" s="59" t="s">
        <v>33</v>
      </c>
      <c r="C272" s="59" t="s">
        <v>22</v>
      </c>
      <c r="D272" s="59">
        <v>46</v>
      </c>
      <c r="E272" s="59" t="s">
        <v>44</v>
      </c>
      <c r="F272" s="59" t="s">
        <v>84</v>
      </c>
      <c r="G272" s="59" t="s">
        <v>24</v>
      </c>
      <c r="H272" s="63" t="s">
        <v>24</v>
      </c>
      <c r="I272" s="61" t="s">
        <v>318</v>
      </c>
      <c r="J272" s="61" t="s">
        <v>593</v>
      </c>
      <c r="K272" s="170">
        <v>1.7570762009603909</v>
      </c>
      <c r="L272" s="171">
        <v>1.7570762009603909</v>
      </c>
      <c r="M272" s="64">
        <v>0</v>
      </c>
    </row>
    <row r="273" spans="2:13">
      <c r="B273" s="59" t="s">
        <v>33</v>
      </c>
      <c r="C273" s="59" t="s">
        <v>22</v>
      </c>
      <c r="D273" s="59">
        <v>47</v>
      </c>
      <c r="E273" s="59" t="s">
        <v>44</v>
      </c>
      <c r="F273" s="59" t="s">
        <v>84</v>
      </c>
      <c r="G273" s="59" t="s">
        <v>24</v>
      </c>
      <c r="H273" s="63" t="s">
        <v>24</v>
      </c>
      <c r="I273" s="61" t="s">
        <v>318</v>
      </c>
      <c r="J273" s="61" t="s">
        <v>594</v>
      </c>
      <c r="K273" s="170">
        <v>1.7570762009603909</v>
      </c>
      <c r="L273" s="171">
        <v>1.7570762009603909</v>
      </c>
      <c r="M273" s="64">
        <v>0</v>
      </c>
    </row>
    <row r="274" spans="2:13">
      <c r="B274" s="59" t="s">
        <v>33</v>
      </c>
      <c r="C274" s="59" t="s">
        <v>22</v>
      </c>
      <c r="D274" s="59">
        <v>48</v>
      </c>
      <c r="E274" s="59" t="s">
        <v>44</v>
      </c>
      <c r="F274" s="59" t="s">
        <v>84</v>
      </c>
      <c r="G274" s="59" t="s">
        <v>24</v>
      </c>
      <c r="H274" s="63" t="s">
        <v>24</v>
      </c>
      <c r="I274" s="61" t="s">
        <v>318</v>
      </c>
      <c r="J274" s="61" t="s">
        <v>595</v>
      </c>
      <c r="K274" s="170">
        <v>1.7570762009603909</v>
      </c>
      <c r="L274" s="171">
        <v>1.7570762009603909</v>
      </c>
      <c r="M274" s="64">
        <v>0</v>
      </c>
    </row>
    <row r="275" spans="2:13">
      <c r="B275" s="59" t="s">
        <v>33</v>
      </c>
      <c r="C275" s="59" t="s">
        <v>22</v>
      </c>
      <c r="D275" s="59">
        <v>49</v>
      </c>
      <c r="E275" s="59" t="s">
        <v>44</v>
      </c>
      <c r="F275" s="59" t="s">
        <v>84</v>
      </c>
      <c r="G275" s="59" t="s">
        <v>24</v>
      </c>
      <c r="H275" s="63" t="s">
        <v>24</v>
      </c>
      <c r="I275" s="61" t="s">
        <v>318</v>
      </c>
      <c r="J275" s="61" t="s">
        <v>596</v>
      </c>
      <c r="K275" s="170">
        <v>1.7570762009603909</v>
      </c>
      <c r="L275" s="171">
        <v>1.7570762009603909</v>
      </c>
      <c r="M275" s="64">
        <v>0</v>
      </c>
    </row>
    <row r="276" spans="2:13">
      <c r="B276" s="59" t="s">
        <v>33</v>
      </c>
      <c r="C276" s="59" t="s">
        <v>22</v>
      </c>
      <c r="D276" s="59">
        <v>50</v>
      </c>
      <c r="E276" s="59" t="s">
        <v>44</v>
      </c>
      <c r="F276" s="59" t="s">
        <v>84</v>
      </c>
      <c r="G276" s="59" t="s">
        <v>24</v>
      </c>
      <c r="H276" s="63" t="s">
        <v>24</v>
      </c>
      <c r="I276" s="61" t="s">
        <v>318</v>
      </c>
      <c r="J276" s="61" t="s">
        <v>597</v>
      </c>
      <c r="K276" s="170">
        <v>1.7570762009603909</v>
      </c>
      <c r="L276" s="171">
        <v>1.7570762009603909</v>
      </c>
      <c r="M276" s="64">
        <v>0</v>
      </c>
    </row>
    <row r="277" spans="2:13">
      <c r="B277" s="59" t="s">
        <v>33</v>
      </c>
      <c r="C277" s="59" t="s">
        <v>22</v>
      </c>
      <c r="D277" s="59">
        <v>51</v>
      </c>
      <c r="E277" s="59" t="s">
        <v>44</v>
      </c>
      <c r="F277" s="59" t="s">
        <v>84</v>
      </c>
      <c r="G277" s="59" t="s">
        <v>24</v>
      </c>
      <c r="H277" s="63" t="s">
        <v>24</v>
      </c>
      <c r="I277" s="61" t="s">
        <v>318</v>
      </c>
      <c r="J277" s="61" t="s">
        <v>598</v>
      </c>
      <c r="K277" s="170">
        <v>1.7570762009603909</v>
      </c>
      <c r="L277" s="171">
        <v>1.7570762009603909</v>
      </c>
      <c r="M277" s="64">
        <v>0</v>
      </c>
    </row>
    <row r="278" spans="2:13">
      <c r="B278" s="59" t="s">
        <v>33</v>
      </c>
      <c r="C278" s="59" t="s">
        <v>22</v>
      </c>
      <c r="D278" s="59">
        <v>52</v>
      </c>
      <c r="E278" s="59" t="s">
        <v>44</v>
      </c>
      <c r="F278" s="59" t="s">
        <v>84</v>
      </c>
      <c r="G278" s="59" t="s">
        <v>24</v>
      </c>
      <c r="H278" s="63" t="s">
        <v>24</v>
      </c>
      <c r="I278" s="61" t="s">
        <v>318</v>
      </c>
      <c r="J278" s="61" t="s">
        <v>599</v>
      </c>
      <c r="K278" s="170">
        <v>1.7570762009603909</v>
      </c>
      <c r="L278" s="171">
        <v>1.7570762009603909</v>
      </c>
      <c r="M278" s="64">
        <v>0</v>
      </c>
    </row>
    <row r="279" spans="2:13">
      <c r="B279" s="59" t="s">
        <v>33</v>
      </c>
      <c r="C279" s="59" t="s">
        <v>22</v>
      </c>
      <c r="D279" s="59">
        <v>53</v>
      </c>
      <c r="E279" s="59" t="s">
        <v>44</v>
      </c>
      <c r="F279" s="59" t="s">
        <v>84</v>
      </c>
      <c r="G279" s="59" t="s">
        <v>24</v>
      </c>
      <c r="H279" s="63" t="s">
        <v>24</v>
      </c>
      <c r="I279" s="61" t="s">
        <v>318</v>
      </c>
      <c r="J279" s="61" t="s">
        <v>600</v>
      </c>
      <c r="K279" s="170">
        <v>1.7570762009603909</v>
      </c>
      <c r="L279" s="171">
        <v>1.7570762009603909</v>
      </c>
      <c r="M279" s="64">
        <v>0</v>
      </c>
    </row>
    <row r="280" spans="2:13">
      <c r="B280" s="59" t="s">
        <v>33</v>
      </c>
      <c r="C280" s="59" t="s">
        <v>22</v>
      </c>
      <c r="D280" s="59">
        <v>54</v>
      </c>
      <c r="E280" s="59" t="s">
        <v>44</v>
      </c>
      <c r="F280" s="59" t="s">
        <v>84</v>
      </c>
      <c r="G280" s="59" t="s">
        <v>24</v>
      </c>
      <c r="H280" s="63" t="s">
        <v>24</v>
      </c>
      <c r="I280" s="61" t="s">
        <v>318</v>
      </c>
      <c r="J280" s="61" t="s">
        <v>601</v>
      </c>
      <c r="K280" s="170">
        <v>1.7570762009603909</v>
      </c>
      <c r="L280" s="171">
        <v>1.7570762009603909</v>
      </c>
      <c r="M280" s="64">
        <v>0</v>
      </c>
    </row>
    <row r="281" spans="2:13">
      <c r="B281" s="59" t="s">
        <v>33</v>
      </c>
      <c r="C281" s="59" t="s">
        <v>22</v>
      </c>
      <c r="D281" s="59">
        <v>55</v>
      </c>
      <c r="E281" s="59" t="s">
        <v>44</v>
      </c>
      <c r="F281" s="59" t="s">
        <v>84</v>
      </c>
      <c r="G281" s="59" t="s">
        <v>24</v>
      </c>
      <c r="H281" s="63" t="s">
        <v>24</v>
      </c>
      <c r="I281" s="61" t="s">
        <v>318</v>
      </c>
      <c r="J281" s="61" t="s">
        <v>602</v>
      </c>
      <c r="K281" s="170">
        <v>1.7570762009603909</v>
      </c>
      <c r="L281" s="171">
        <v>1.7570762009603909</v>
      </c>
      <c r="M281" s="64">
        <v>0</v>
      </c>
    </row>
    <row r="282" spans="2:13">
      <c r="B282" s="59" t="s">
        <v>33</v>
      </c>
      <c r="C282" s="59" t="s">
        <v>22</v>
      </c>
      <c r="D282" s="59">
        <v>56</v>
      </c>
      <c r="E282" s="59" t="s">
        <v>44</v>
      </c>
      <c r="F282" s="59" t="s">
        <v>84</v>
      </c>
      <c r="G282" s="59" t="s">
        <v>24</v>
      </c>
      <c r="H282" s="63" t="s">
        <v>24</v>
      </c>
      <c r="I282" s="61" t="s">
        <v>318</v>
      </c>
      <c r="J282" s="61" t="s">
        <v>603</v>
      </c>
      <c r="K282" s="170">
        <v>1.7570762009603909</v>
      </c>
      <c r="L282" s="171">
        <v>1.7570762009603909</v>
      </c>
      <c r="M282" s="64">
        <v>0</v>
      </c>
    </row>
    <row r="283" spans="2:13">
      <c r="B283" s="59" t="s">
        <v>33</v>
      </c>
      <c r="C283" s="59" t="s">
        <v>22</v>
      </c>
      <c r="D283" s="59">
        <v>57</v>
      </c>
      <c r="E283" s="59" t="s">
        <v>44</v>
      </c>
      <c r="F283" s="59" t="s">
        <v>84</v>
      </c>
      <c r="G283" s="59" t="s">
        <v>24</v>
      </c>
      <c r="H283" s="63" t="s">
        <v>24</v>
      </c>
      <c r="I283" s="61" t="s">
        <v>318</v>
      </c>
      <c r="J283" s="61" t="s">
        <v>604</v>
      </c>
      <c r="K283" s="170">
        <v>1.7570762009603909</v>
      </c>
      <c r="L283" s="171">
        <v>1.7570762009603909</v>
      </c>
      <c r="M283" s="64">
        <v>0</v>
      </c>
    </row>
    <row r="284" spans="2:13">
      <c r="B284" s="59" t="s">
        <v>33</v>
      </c>
      <c r="C284" s="59" t="s">
        <v>22</v>
      </c>
      <c r="D284" s="59">
        <v>58</v>
      </c>
      <c r="E284" s="59" t="s">
        <v>44</v>
      </c>
      <c r="F284" s="59" t="s">
        <v>84</v>
      </c>
      <c r="G284" s="59" t="s">
        <v>24</v>
      </c>
      <c r="H284" s="63" t="s">
        <v>24</v>
      </c>
      <c r="I284" s="61" t="s">
        <v>318</v>
      </c>
      <c r="J284" s="61" t="s">
        <v>605</v>
      </c>
      <c r="K284" s="170">
        <v>1.7570762009603909</v>
      </c>
      <c r="L284" s="171">
        <v>1.7570762009603909</v>
      </c>
      <c r="M284" s="64">
        <v>0</v>
      </c>
    </row>
    <row r="285" spans="2:13">
      <c r="B285" s="59" t="s">
        <v>33</v>
      </c>
      <c r="C285" s="59" t="s">
        <v>22</v>
      </c>
      <c r="D285" s="59">
        <v>59</v>
      </c>
      <c r="E285" s="59" t="s">
        <v>44</v>
      </c>
      <c r="F285" s="59" t="s">
        <v>84</v>
      </c>
      <c r="G285" s="59" t="s">
        <v>24</v>
      </c>
      <c r="H285" s="63" t="s">
        <v>24</v>
      </c>
      <c r="I285" s="61" t="s">
        <v>318</v>
      </c>
      <c r="J285" s="61" t="s">
        <v>606</v>
      </c>
      <c r="K285" s="170">
        <v>1.7570762009603909</v>
      </c>
      <c r="L285" s="171">
        <v>1.7570762009603909</v>
      </c>
      <c r="M285" s="64">
        <v>0</v>
      </c>
    </row>
    <row r="286" spans="2:13">
      <c r="B286" s="59" t="s">
        <v>33</v>
      </c>
      <c r="C286" s="59" t="s">
        <v>22</v>
      </c>
      <c r="D286" s="59">
        <v>60</v>
      </c>
      <c r="E286" s="59" t="s">
        <v>44</v>
      </c>
      <c r="F286" s="59" t="s">
        <v>84</v>
      </c>
      <c r="G286" s="59" t="s">
        <v>24</v>
      </c>
      <c r="H286" s="63" t="s">
        <v>24</v>
      </c>
      <c r="I286" s="61" t="s">
        <v>318</v>
      </c>
      <c r="J286" s="61" t="s">
        <v>607</v>
      </c>
      <c r="K286" s="170">
        <v>1.7570762009603909</v>
      </c>
      <c r="L286" s="171">
        <v>1.7570762009603909</v>
      </c>
      <c r="M286" s="64">
        <v>0</v>
      </c>
    </row>
    <row r="287" spans="2:13">
      <c r="B287" s="59" t="s">
        <v>33</v>
      </c>
      <c r="C287" s="59" t="s">
        <v>22</v>
      </c>
      <c r="D287" s="59">
        <v>61</v>
      </c>
      <c r="E287" s="59" t="s">
        <v>44</v>
      </c>
      <c r="F287" s="59" t="s">
        <v>84</v>
      </c>
      <c r="G287" s="59" t="s">
        <v>24</v>
      </c>
      <c r="H287" s="63" t="s">
        <v>24</v>
      </c>
      <c r="I287" s="61" t="s">
        <v>318</v>
      </c>
      <c r="J287" s="61" t="s">
        <v>608</v>
      </c>
      <c r="K287" s="170">
        <v>1.7570762009603909</v>
      </c>
      <c r="L287" s="171">
        <v>1.7570762009603909</v>
      </c>
      <c r="M287" s="64">
        <v>0</v>
      </c>
    </row>
    <row r="288" spans="2:13">
      <c r="B288" s="59" t="s">
        <v>33</v>
      </c>
      <c r="C288" s="59" t="s">
        <v>22</v>
      </c>
      <c r="D288" s="59">
        <v>62</v>
      </c>
      <c r="E288" s="59" t="s">
        <v>44</v>
      </c>
      <c r="F288" s="59" t="s">
        <v>84</v>
      </c>
      <c r="G288" s="59" t="s">
        <v>24</v>
      </c>
      <c r="H288" s="63" t="s">
        <v>24</v>
      </c>
      <c r="I288" s="61" t="s">
        <v>318</v>
      </c>
      <c r="J288" s="61" t="s">
        <v>609</v>
      </c>
      <c r="K288" s="170">
        <v>1.7570762009603909</v>
      </c>
      <c r="L288" s="171">
        <v>1.7570762009603909</v>
      </c>
      <c r="M288" s="64">
        <v>0</v>
      </c>
    </row>
    <row r="289" spans="1:13">
      <c r="B289" s="59" t="s">
        <v>33</v>
      </c>
      <c r="C289" s="59" t="s">
        <v>22</v>
      </c>
      <c r="D289" s="59">
        <v>63</v>
      </c>
      <c r="E289" s="59" t="s">
        <v>44</v>
      </c>
      <c r="F289" s="59" t="s">
        <v>84</v>
      </c>
      <c r="G289" s="59" t="s">
        <v>24</v>
      </c>
      <c r="H289" s="63" t="s">
        <v>24</v>
      </c>
      <c r="I289" s="61" t="s">
        <v>318</v>
      </c>
      <c r="J289" s="61" t="s">
        <v>610</v>
      </c>
      <c r="K289" s="170">
        <v>1.7570762009603909</v>
      </c>
      <c r="L289" s="171">
        <v>1.7570762009603909</v>
      </c>
      <c r="M289" s="64">
        <v>0</v>
      </c>
    </row>
    <row r="290" spans="1:13">
      <c r="B290" s="59" t="s">
        <v>33</v>
      </c>
      <c r="C290" s="59" t="s">
        <v>22</v>
      </c>
      <c r="D290" s="59">
        <v>64</v>
      </c>
      <c r="E290" s="59" t="s">
        <v>44</v>
      </c>
      <c r="F290" s="59" t="s">
        <v>84</v>
      </c>
      <c r="G290" s="59" t="s">
        <v>24</v>
      </c>
      <c r="H290" s="63" t="s">
        <v>24</v>
      </c>
      <c r="I290" s="61" t="s">
        <v>318</v>
      </c>
      <c r="J290" s="61" t="s">
        <v>611</v>
      </c>
      <c r="K290" s="170">
        <v>1.7570762009603909</v>
      </c>
      <c r="L290" s="171">
        <v>1.7570762009603909</v>
      </c>
      <c r="M290" s="64">
        <v>0</v>
      </c>
    </row>
    <row r="291" spans="1:13">
      <c r="B291" s="59" t="s">
        <v>33</v>
      </c>
      <c r="C291" s="59" t="s">
        <v>22</v>
      </c>
      <c r="D291" s="59">
        <v>65</v>
      </c>
      <c r="E291" s="59" t="s">
        <v>44</v>
      </c>
      <c r="F291" s="59" t="s">
        <v>84</v>
      </c>
      <c r="G291" s="59" t="s">
        <v>24</v>
      </c>
      <c r="H291" s="63" t="s">
        <v>24</v>
      </c>
      <c r="I291" s="61" t="s">
        <v>318</v>
      </c>
      <c r="J291" s="61" t="s">
        <v>612</v>
      </c>
      <c r="K291" s="170">
        <v>1.7570762009603909</v>
      </c>
      <c r="L291" s="171">
        <v>1.7570762009603909</v>
      </c>
      <c r="M291" s="64">
        <v>0</v>
      </c>
    </row>
    <row r="292" spans="1:13">
      <c r="B292" s="59" t="s">
        <v>33</v>
      </c>
      <c r="C292" s="59" t="s">
        <v>22</v>
      </c>
      <c r="D292" s="59">
        <v>66</v>
      </c>
      <c r="E292" s="59" t="s">
        <v>44</v>
      </c>
      <c r="F292" s="59" t="s">
        <v>84</v>
      </c>
      <c r="G292" s="59" t="s">
        <v>24</v>
      </c>
      <c r="H292" s="63" t="s">
        <v>24</v>
      </c>
      <c r="I292" s="61" t="s">
        <v>318</v>
      </c>
      <c r="J292" s="61" t="s">
        <v>613</v>
      </c>
      <c r="K292" s="170">
        <v>1.7570762009603909</v>
      </c>
      <c r="L292" s="171">
        <v>1.7570762009603909</v>
      </c>
      <c r="M292" s="64">
        <v>0</v>
      </c>
    </row>
    <row r="293" spans="1:13">
      <c r="B293" s="59" t="s">
        <v>33</v>
      </c>
      <c r="C293" s="59" t="s">
        <v>22</v>
      </c>
      <c r="D293" s="59">
        <v>67</v>
      </c>
      <c r="E293" s="59" t="s">
        <v>44</v>
      </c>
      <c r="F293" s="59" t="s">
        <v>84</v>
      </c>
      <c r="G293" s="59" t="s">
        <v>24</v>
      </c>
      <c r="H293" s="63" t="s">
        <v>24</v>
      </c>
      <c r="I293" s="61" t="s">
        <v>318</v>
      </c>
      <c r="J293" s="61" t="s">
        <v>614</v>
      </c>
      <c r="K293" s="170">
        <v>1.7570762009603909</v>
      </c>
      <c r="L293" s="171">
        <v>1.7570762009603909</v>
      </c>
      <c r="M293" s="64">
        <v>0</v>
      </c>
    </row>
    <row r="294" spans="1:13">
      <c r="B294" s="59" t="s">
        <v>33</v>
      </c>
      <c r="C294" s="59" t="s">
        <v>22</v>
      </c>
      <c r="D294" s="59">
        <v>68</v>
      </c>
      <c r="E294" s="59" t="s">
        <v>44</v>
      </c>
      <c r="F294" s="59" t="s">
        <v>84</v>
      </c>
      <c r="G294" s="59" t="s">
        <v>24</v>
      </c>
      <c r="H294" s="63" t="s">
        <v>24</v>
      </c>
      <c r="I294" s="61" t="s">
        <v>318</v>
      </c>
      <c r="J294" s="61" t="s">
        <v>615</v>
      </c>
      <c r="K294" s="170">
        <v>1.7570762009603909</v>
      </c>
      <c r="L294" s="171">
        <v>1.7570762009603909</v>
      </c>
      <c r="M294" s="64">
        <v>0</v>
      </c>
    </row>
    <row r="295" spans="1:13">
      <c r="B295" s="59" t="s">
        <v>33</v>
      </c>
      <c r="C295" s="59" t="s">
        <v>22</v>
      </c>
      <c r="D295" s="59">
        <v>69</v>
      </c>
      <c r="E295" s="59" t="s">
        <v>44</v>
      </c>
      <c r="F295" s="59" t="s">
        <v>84</v>
      </c>
      <c r="G295" s="59" t="s">
        <v>24</v>
      </c>
      <c r="H295" s="63" t="s">
        <v>24</v>
      </c>
      <c r="I295" s="61" t="s">
        <v>318</v>
      </c>
      <c r="J295" s="61" t="s">
        <v>616</v>
      </c>
      <c r="K295" s="170">
        <v>1.7570762009603909</v>
      </c>
      <c r="L295" s="171">
        <v>1.7570762009603909</v>
      </c>
      <c r="M295" s="64">
        <v>0</v>
      </c>
    </row>
    <row r="296" spans="1:13">
      <c r="A296" s="43" t="s">
        <v>225</v>
      </c>
      <c r="B296" s="58" t="s">
        <v>33</v>
      </c>
      <c r="C296" s="58" t="s">
        <v>22</v>
      </c>
      <c r="D296" s="58">
        <v>15</v>
      </c>
      <c r="E296" s="58" t="s">
        <v>225</v>
      </c>
      <c r="F296" s="58" t="s">
        <v>84</v>
      </c>
      <c r="G296" s="58" t="s">
        <v>24</v>
      </c>
      <c r="H296" s="62" t="s">
        <v>24</v>
      </c>
      <c r="I296" s="61" t="s">
        <v>319</v>
      </c>
      <c r="J296" s="61" t="s">
        <v>617</v>
      </c>
      <c r="K296" s="170">
        <v>1.2299533406722736</v>
      </c>
      <c r="L296" s="171">
        <v>1.2299533406722736</v>
      </c>
      <c r="M296" s="64">
        <v>0</v>
      </c>
    </row>
    <row r="297" spans="1:13">
      <c r="B297" s="59" t="s">
        <v>33</v>
      </c>
      <c r="C297" s="59" t="s">
        <v>22</v>
      </c>
      <c r="D297" s="59">
        <v>16</v>
      </c>
      <c r="E297" s="59" t="s">
        <v>225</v>
      </c>
      <c r="F297" s="59" t="s">
        <v>84</v>
      </c>
      <c r="G297" s="59" t="s">
        <v>24</v>
      </c>
      <c r="H297" s="63" t="s">
        <v>24</v>
      </c>
      <c r="I297" s="61" t="s">
        <v>319</v>
      </c>
      <c r="J297" s="61" t="s">
        <v>618</v>
      </c>
      <c r="K297" s="170">
        <v>1.2299533406722736</v>
      </c>
      <c r="L297" s="171">
        <v>1.2299533406722736</v>
      </c>
      <c r="M297" s="64">
        <v>0</v>
      </c>
    </row>
    <row r="298" spans="1:13">
      <c r="B298" s="59" t="s">
        <v>33</v>
      </c>
      <c r="C298" s="59" t="s">
        <v>22</v>
      </c>
      <c r="D298" s="59">
        <v>17</v>
      </c>
      <c r="E298" s="59" t="s">
        <v>225</v>
      </c>
      <c r="F298" s="59" t="s">
        <v>84</v>
      </c>
      <c r="G298" s="59" t="s">
        <v>24</v>
      </c>
      <c r="H298" s="63" t="s">
        <v>24</v>
      </c>
      <c r="I298" s="61" t="s">
        <v>319</v>
      </c>
      <c r="J298" s="61" t="s">
        <v>619</v>
      </c>
      <c r="K298" s="170">
        <v>1.2299533406722736</v>
      </c>
      <c r="L298" s="171">
        <v>1.2299533406722736</v>
      </c>
      <c r="M298" s="64">
        <v>0</v>
      </c>
    </row>
    <row r="299" spans="1:13">
      <c r="B299" s="59" t="s">
        <v>33</v>
      </c>
      <c r="C299" s="59" t="s">
        <v>22</v>
      </c>
      <c r="D299" s="59">
        <v>18</v>
      </c>
      <c r="E299" s="59" t="s">
        <v>225</v>
      </c>
      <c r="F299" s="59" t="s">
        <v>84</v>
      </c>
      <c r="G299" s="59" t="s">
        <v>24</v>
      </c>
      <c r="H299" s="63" t="s">
        <v>24</v>
      </c>
      <c r="I299" s="61" t="s">
        <v>319</v>
      </c>
      <c r="J299" s="61" t="s">
        <v>620</v>
      </c>
      <c r="K299" s="170">
        <v>1.2299533406722736</v>
      </c>
      <c r="L299" s="171">
        <v>1.2299533406722736</v>
      </c>
      <c r="M299" s="64">
        <v>0</v>
      </c>
    </row>
    <row r="300" spans="1:13">
      <c r="B300" s="59" t="s">
        <v>33</v>
      </c>
      <c r="C300" s="59" t="s">
        <v>22</v>
      </c>
      <c r="D300" s="59">
        <v>19</v>
      </c>
      <c r="E300" s="59" t="s">
        <v>225</v>
      </c>
      <c r="F300" s="59" t="s">
        <v>84</v>
      </c>
      <c r="G300" s="59" t="s">
        <v>24</v>
      </c>
      <c r="H300" s="63" t="s">
        <v>24</v>
      </c>
      <c r="I300" s="61" t="s">
        <v>319</v>
      </c>
      <c r="J300" s="61" t="s">
        <v>621</v>
      </c>
      <c r="K300" s="170">
        <v>1.2299533406722736</v>
      </c>
      <c r="L300" s="171">
        <v>1.2299533406722736</v>
      </c>
      <c r="M300" s="64">
        <v>0</v>
      </c>
    </row>
    <row r="301" spans="1:13">
      <c r="B301" s="59" t="s">
        <v>33</v>
      </c>
      <c r="C301" s="59" t="s">
        <v>22</v>
      </c>
      <c r="D301" s="59">
        <v>20</v>
      </c>
      <c r="E301" s="59" t="s">
        <v>225</v>
      </c>
      <c r="F301" s="59" t="s">
        <v>84</v>
      </c>
      <c r="G301" s="59" t="s">
        <v>24</v>
      </c>
      <c r="H301" s="63" t="s">
        <v>24</v>
      </c>
      <c r="I301" s="61" t="s">
        <v>319</v>
      </c>
      <c r="J301" s="61" t="s">
        <v>622</v>
      </c>
      <c r="K301" s="170">
        <v>1.2299533406722736</v>
      </c>
      <c r="L301" s="171">
        <v>1.2299533406722736</v>
      </c>
      <c r="M301" s="64">
        <v>0</v>
      </c>
    </row>
    <row r="302" spans="1:13">
      <c r="B302" s="59" t="s">
        <v>33</v>
      </c>
      <c r="C302" s="59" t="s">
        <v>22</v>
      </c>
      <c r="D302" s="59">
        <v>21</v>
      </c>
      <c r="E302" s="59" t="s">
        <v>225</v>
      </c>
      <c r="F302" s="59" t="s">
        <v>84</v>
      </c>
      <c r="G302" s="59" t="s">
        <v>24</v>
      </c>
      <c r="H302" s="63" t="s">
        <v>24</v>
      </c>
      <c r="I302" s="61" t="s">
        <v>319</v>
      </c>
      <c r="J302" s="61" t="s">
        <v>623</v>
      </c>
      <c r="K302" s="170">
        <v>1.2299533406722736</v>
      </c>
      <c r="L302" s="171">
        <v>1.2299533406722736</v>
      </c>
      <c r="M302" s="64">
        <v>0</v>
      </c>
    </row>
    <row r="303" spans="1:13">
      <c r="B303" s="59" t="s">
        <v>33</v>
      </c>
      <c r="C303" s="59" t="s">
        <v>22</v>
      </c>
      <c r="D303" s="59">
        <v>22</v>
      </c>
      <c r="E303" s="59" t="s">
        <v>225</v>
      </c>
      <c r="F303" s="59" t="s">
        <v>84</v>
      </c>
      <c r="G303" s="59" t="s">
        <v>24</v>
      </c>
      <c r="H303" s="63" t="s">
        <v>24</v>
      </c>
      <c r="I303" s="61" t="s">
        <v>319</v>
      </c>
      <c r="J303" s="61" t="s">
        <v>624</v>
      </c>
      <c r="K303" s="170">
        <v>1.2299533406722736</v>
      </c>
      <c r="L303" s="171">
        <v>1.2299533406722736</v>
      </c>
      <c r="M303" s="64">
        <v>0</v>
      </c>
    </row>
    <row r="304" spans="1:13">
      <c r="B304" s="59" t="s">
        <v>33</v>
      </c>
      <c r="C304" s="59" t="s">
        <v>22</v>
      </c>
      <c r="D304" s="59">
        <v>23</v>
      </c>
      <c r="E304" s="59" t="s">
        <v>225</v>
      </c>
      <c r="F304" s="59" t="s">
        <v>84</v>
      </c>
      <c r="G304" s="59" t="s">
        <v>24</v>
      </c>
      <c r="H304" s="63" t="s">
        <v>24</v>
      </c>
      <c r="I304" s="61" t="s">
        <v>319</v>
      </c>
      <c r="J304" s="61" t="s">
        <v>625</v>
      </c>
      <c r="K304" s="170">
        <v>1.2299533406722736</v>
      </c>
      <c r="L304" s="171">
        <v>1.2299533406722736</v>
      </c>
      <c r="M304" s="64">
        <v>0</v>
      </c>
    </row>
    <row r="305" spans="2:13">
      <c r="B305" s="59" t="s">
        <v>33</v>
      </c>
      <c r="C305" s="59" t="s">
        <v>22</v>
      </c>
      <c r="D305" s="59">
        <v>24</v>
      </c>
      <c r="E305" s="59" t="s">
        <v>225</v>
      </c>
      <c r="F305" s="59" t="s">
        <v>84</v>
      </c>
      <c r="G305" s="59" t="s">
        <v>24</v>
      </c>
      <c r="H305" s="63" t="s">
        <v>24</v>
      </c>
      <c r="I305" s="61" t="s">
        <v>319</v>
      </c>
      <c r="J305" s="61" t="s">
        <v>626</v>
      </c>
      <c r="K305" s="170">
        <v>1.2299533406722736</v>
      </c>
      <c r="L305" s="171">
        <v>1.2299533406722736</v>
      </c>
      <c r="M305" s="64">
        <v>0</v>
      </c>
    </row>
    <row r="306" spans="2:13">
      <c r="B306" s="59" t="s">
        <v>33</v>
      </c>
      <c r="C306" s="59" t="s">
        <v>22</v>
      </c>
      <c r="D306" s="59">
        <v>25</v>
      </c>
      <c r="E306" s="59" t="s">
        <v>225</v>
      </c>
      <c r="F306" s="59" t="s">
        <v>84</v>
      </c>
      <c r="G306" s="59" t="s">
        <v>24</v>
      </c>
      <c r="H306" s="63" t="s">
        <v>24</v>
      </c>
      <c r="I306" s="61" t="s">
        <v>319</v>
      </c>
      <c r="J306" s="61" t="s">
        <v>627</v>
      </c>
      <c r="K306" s="170">
        <v>1.2299533406722736</v>
      </c>
      <c r="L306" s="171">
        <v>1.2299533406722736</v>
      </c>
      <c r="M306" s="64">
        <v>0</v>
      </c>
    </row>
    <row r="307" spans="2:13">
      <c r="B307" s="59" t="s">
        <v>33</v>
      </c>
      <c r="C307" s="59" t="s">
        <v>22</v>
      </c>
      <c r="D307" s="59">
        <v>26</v>
      </c>
      <c r="E307" s="59" t="s">
        <v>225</v>
      </c>
      <c r="F307" s="59" t="s">
        <v>84</v>
      </c>
      <c r="G307" s="59" t="s">
        <v>24</v>
      </c>
      <c r="H307" s="63" t="s">
        <v>24</v>
      </c>
      <c r="I307" s="61" t="s">
        <v>319</v>
      </c>
      <c r="J307" s="61" t="s">
        <v>628</v>
      </c>
      <c r="K307" s="170">
        <v>1.2299533406722736</v>
      </c>
      <c r="L307" s="171">
        <v>1.2299533406722736</v>
      </c>
      <c r="M307" s="64">
        <v>0</v>
      </c>
    </row>
    <row r="308" spans="2:13">
      <c r="B308" s="59" t="s">
        <v>33</v>
      </c>
      <c r="C308" s="59" t="s">
        <v>22</v>
      </c>
      <c r="D308" s="59">
        <v>27</v>
      </c>
      <c r="E308" s="59" t="s">
        <v>225</v>
      </c>
      <c r="F308" s="59" t="s">
        <v>84</v>
      </c>
      <c r="G308" s="59" t="s">
        <v>24</v>
      </c>
      <c r="H308" s="63" t="s">
        <v>24</v>
      </c>
      <c r="I308" s="61" t="s">
        <v>319</v>
      </c>
      <c r="J308" s="61" t="s">
        <v>629</v>
      </c>
      <c r="K308" s="170">
        <v>1.2299533406722736</v>
      </c>
      <c r="L308" s="171">
        <v>1.2299533406722736</v>
      </c>
      <c r="M308" s="64">
        <v>0</v>
      </c>
    </row>
    <row r="309" spans="2:13">
      <c r="B309" s="59" t="s">
        <v>33</v>
      </c>
      <c r="C309" s="59" t="s">
        <v>22</v>
      </c>
      <c r="D309" s="59">
        <v>28</v>
      </c>
      <c r="E309" s="59" t="s">
        <v>225</v>
      </c>
      <c r="F309" s="59" t="s">
        <v>84</v>
      </c>
      <c r="G309" s="59" t="s">
        <v>24</v>
      </c>
      <c r="H309" s="63" t="s">
        <v>24</v>
      </c>
      <c r="I309" s="61" t="s">
        <v>319</v>
      </c>
      <c r="J309" s="61" t="s">
        <v>630</v>
      </c>
      <c r="K309" s="170">
        <v>1.2299533406722736</v>
      </c>
      <c r="L309" s="171">
        <v>1.2299533406722736</v>
      </c>
      <c r="M309" s="64">
        <v>0</v>
      </c>
    </row>
    <row r="310" spans="2:13">
      <c r="B310" s="59" t="s">
        <v>33</v>
      </c>
      <c r="C310" s="59" t="s">
        <v>22</v>
      </c>
      <c r="D310" s="59">
        <v>29</v>
      </c>
      <c r="E310" s="59" t="s">
        <v>225</v>
      </c>
      <c r="F310" s="59" t="s">
        <v>84</v>
      </c>
      <c r="G310" s="59" t="s">
        <v>24</v>
      </c>
      <c r="H310" s="63" t="s">
        <v>24</v>
      </c>
      <c r="I310" s="61" t="s">
        <v>319</v>
      </c>
      <c r="J310" s="61" t="s">
        <v>631</v>
      </c>
      <c r="K310" s="170">
        <v>1.2299533406722736</v>
      </c>
      <c r="L310" s="171">
        <v>1.2299533406722736</v>
      </c>
      <c r="M310" s="64">
        <v>0</v>
      </c>
    </row>
    <row r="311" spans="2:13">
      <c r="B311" s="59" t="s">
        <v>33</v>
      </c>
      <c r="C311" s="59" t="s">
        <v>22</v>
      </c>
      <c r="D311" s="59">
        <v>30</v>
      </c>
      <c r="E311" s="59" t="s">
        <v>225</v>
      </c>
      <c r="F311" s="59" t="s">
        <v>84</v>
      </c>
      <c r="G311" s="59" t="s">
        <v>24</v>
      </c>
      <c r="H311" s="63" t="s">
        <v>24</v>
      </c>
      <c r="I311" s="61" t="s">
        <v>319</v>
      </c>
      <c r="J311" s="61" t="s">
        <v>632</v>
      </c>
      <c r="K311" s="170">
        <v>1.2299533406722736</v>
      </c>
      <c r="L311" s="171">
        <v>1.2299533406722736</v>
      </c>
      <c r="M311" s="64">
        <v>0</v>
      </c>
    </row>
    <row r="312" spans="2:13">
      <c r="B312" s="59" t="s">
        <v>33</v>
      </c>
      <c r="C312" s="59" t="s">
        <v>22</v>
      </c>
      <c r="D312" s="59">
        <v>31</v>
      </c>
      <c r="E312" s="59" t="s">
        <v>225</v>
      </c>
      <c r="F312" s="59" t="s">
        <v>84</v>
      </c>
      <c r="G312" s="59" t="s">
        <v>24</v>
      </c>
      <c r="H312" s="63" t="s">
        <v>24</v>
      </c>
      <c r="I312" s="61" t="s">
        <v>319</v>
      </c>
      <c r="J312" s="61" t="s">
        <v>633</v>
      </c>
      <c r="K312" s="170">
        <v>1.2299533406722736</v>
      </c>
      <c r="L312" s="171">
        <v>1.2299533406722736</v>
      </c>
      <c r="M312" s="64">
        <v>0</v>
      </c>
    </row>
    <row r="313" spans="2:13">
      <c r="B313" s="59" t="s">
        <v>33</v>
      </c>
      <c r="C313" s="59" t="s">
        <v>22</v>
      </c>
      <c r="D313" s="59">
        <v>32</v>
      </c>
      <c r="E313" s="59" t="s">
        <v>225</v>
      </c>
      <c r="F313" s="59" t="s">
        <v>84</v>
      </c>
      <c r="G313" s="59" t="s">
        <v>24</v>
      </c>
      <c r="H313" s="63" t="s">
        <v>24</v>
      </c>
      <c r="I313" s="61" t="s">
        <v>319</v>
      </c>
      <c r="J313" s="61" t="s">
        <v>634</v>
      </c>
      <c r="K313" s="170">
        <v>1.2299533406722736</v>
      </c>
      <c r="L313" s="171">
        <v>1.2299533406722736</v>
      </c>
      <c r="M313" s="64">
        <v>0</v>
      </c>
    </row>
    <row r="314" spans="2:13">
      <c r="B314" s="59" t="s">
        <v>33</v>
      </c>
      <c r="C314" s="59" t="s">
        <v>22</v>
      </c>
      <c r="D314" s="59">
        <v>33</v>
      </c>
      <c r="E314" s="59" t="s">
        <v>225</v>
      </c>
      <c r="F314" s="59" t="s">
        <v>84</v>
      </c>
      <c r="G314" s="59" t="s">
        <v>24</v>
      </c>
      <c r="H314" s="63" t="s">
        <v>24</v>
      </c>
      <c r="I314" s="61" t="s">
        <v>319</v>
      </c>
      <c r="J314" s="61" t="s">
        <v>635</v>
      </c>
      <c r="K314" s="170">
        <v>1.2299533406722736</v>
      </c>
      <c r="L314" s="171">
        <v>1.2299533406722736</v>
      </c>
      <c r="M314" s="64">
        <v>0</v>
      </c>
    </row>
    <row r="315" spans="2:13">
      <c r="B315" s="59" t="s">
        <v>33</v>
      </c>
      <c r="C315" s="59" t="s">
        <v>22</v>
      </c>
      <c r="D315" s="59">
        <v>34</v>
      </c>
      <c r="E315" s="59" t="s">
        <v>225</v>
      </c>
      <c r="F315" s="59" t="s">
        <v>84</v>
      </c>
      <c r="G315" s="59" t="s">
        <v>24</v>
      </c>
      <c r="H315" s="63" t="s">
        <v>24</v>
      </c>
      <c r="I315" s="61" t="s">
        <v>319</v>
      </c>
      <c r="J315" s="61" t="s">
        <v>636</v>
      </c>
      <c r="K315" s="170">
        <v>1.2299533406722736</v>
      </c>
      <c r="L315" s="171">
        <v>1.2299533406722736</v>
      </c>
      <c r="M315" s="64">
        <v>0</v>
      </c>
    </row>
    <row r="316" spans="2:13">
      <c r="B316" s="59" t="s">
        <v>33</v>
      </c>
      <c r="C316" s="59" t="s">
        <v>22</v>
      </c>
      <c r="D316" s="59">
        <v>35</v>
      </c>
      <c r="E316" s="59" t="s">
        <v>225</v>
      </c>
      <c r="F316" s="59" t="s">
        <v>84</v>
      </c>
      <c r="G316" s="59" t="s">
        <v>24</v>
      </c>
      <c r="H316" s="63" t="s">
        <v>24</v>
      </c>
      <c r="I316" s="61" t="s">
        <v>319</v>
      </c>
      <c r="J316" s="61" t="s">
        <v>637</v>
      </c>
      <c r="K316" s="170">
        <v>1.2299533406722736</v>
      </c>
      <c r="L316" s="171">
        <v>1.2299533406722736</v>
      </c>
      <c r="M316" s="64">
        <v>0</v>
      </c>
    </row>
    <row r="317" spans="2:13">
      <c r="B317" s="59" t="s">
        <v>33</v>
      </c>
      <c r="C317" s="59" t="s">
        <v>22</v>
      </c>
      <c r="D317" s="59">
        <v>36</v>
      </c>
      <c r="E317" s="59" t="s">
        <v>225</v>
      </c>
      <c r="F317" s="59" t="s">
        <v>84</v>
      </c>
      <c r="G317" s="59" t="s">
        <v>24</v>
      </c>
      <c r="H317" s="63" t="s">
        <v>24</v>
      </c>
      <c r="I317" s="61" t="s">
        <v>319</v>
      </c>
      <c r="J317" s="61" t="s">
        <v>638</v>
      </c>
      <c r="K317" s="170">
        <v>1.2299533406722736</v>
      </c>
      <c r="L317" s="171">
        <v>1.2299533406722736</v>
      </c>
      <c r="M317" s="64">
        <v>0</v>
      </c>
    </row>
    <row r="318" spans="2:13">
      <c r="B318" s="59" t="s">
        <v>33</v>
      </c>
      <c r="C318" s="59" t="s">
        <v>22</v>
      </c>
      <c r="D318" s="59">
        <v>37</v>
      </c>
      <c r="E318" s="59" t="s">
        <v>225</v>
      </c>
      <c r="F318" s="59" t="s">
        <v>84</v>
      </c>
      <c r="G318" s="59" t="s">
        <v>24</v>
      </c>
      <c r="H318" s="63" t="s">
        <v>24</v>
      </c>
      <c r="I318" s="61" t="s">
        <v>319</v>
      </c>
      <c r="J318" s="61" t="s">
        <v>639</v>
      </c>
      <c r="K318" s="170">
        <v>1.2299533406722736</v>
      </c>
      <c r="L318" s="171">
        <v>1.2299533406722736</v>
      </c>
      <c r="M318" s="64">
        <v>0</v>
      </c>
    </row>
    <row r="319" spans="2:13">
      <c r="B319" s="59" t="s">
        <v>33</v>
      </c>
      <c r="C319" s="59" t="s">
        <v>22</v>
      </c>
      <c r="D319" s="59">
        <v>38</v>
      </c>
      <c r="E319" s="59" t="s">
        <v>225</v>
      </c>
      <c r="F319" s="59" t="s">
        <v>84</v>
      </c>
      <c r="G319" s="59" t="s">
        <v>24</v>
      </c>
      <c r="H319" s="63" t="s">
        <v>24</v>
      </c>
      <c r="I319" s="61" t="s">
        <v>319</v>
      </c>
      <c r="J319" s="61" t="s">
        <v>640</v>
      </c>
      <c r="K319" s="170">
        <v>1.2299533406722736</v>
      </c>
      <c r="L319" s="171">
        <v>1.2299533406722736</v>
      </c>
      <c r="M319" s="64">
        <v>0</v>
      </c>
    </row>
    <row r="320" spans="2:13">
      <c r="B320" s="59" t="s">
        <v>33</v>
      </c>
      <c r="C320" s="59" t="s">
        <v>22</v>
      </c>
      <c r="D320" s="59">
        <v>39</v>
      </c>
      <c r="E320" s="59" t="s">
        <v>225</v>
      </c>
      <c r="F320" s="59" t="s">
        <v>84</v>
      </c>
      <c r="G320" s="59" t="s">
        <v>24</v>
      </c>
      <c r="H320" s="63" t="s">
        <v>24</v>
      </c>
      <c r="I320" s="61" t="s">
        <v>319</v>
      </c>
      <c r="J320" s="61" t="s">
        <v>641</v>
      </c>
      <c r="K320" s="170">
        <v>1.2299533406722736</v>
      </c>
      <c r="L320" s="171">
        <v>1.2299533406722736</v>
      </c>
      <c r="M320" s="64">
        <v>0</v>
      </c>
    </row>
    <row r="321" spans="2:13">
      <c r="B321" s="59" t="s">
        <v>33</v>
      </c>
      <c r="C321" s="59" t="s">
        <v>22</v>
      </c>
      <c r="D321" s="59">
        <v>40</v>
      </c>
      <c r="E321" s="59" t="s">
        <v>225</v>
      </c>
      <c r="F321" s="59" t="s">
        <v>84</v>
      </c>
      <c r="G321" s="59" t="s">
        <v>24</v>
      </c>
      <c r="H321" s="63" t="s">
        <v>24</v>
      </c>
      <c r="I321" s="61" t="s">
        <v>319</v>
      </c>
      <c r="J321" s="61" t="s">
        <v>642</v>
      </c>
      <c r="K321" s="170">
        <v>1.2299533406722736</v>
      </c>
      <c r="L321" s="171">
        <v>1.2299533406722736</v>
      </c>
      <c r="M321" s="64">
        <v>0</v>
      </c>
    </row>
    <row r="322" spans="2:13">
      <c r="B322" s="59" t="s">
        <v>33</v>
      </c>
      <c r="C322" s="59" t="s">
        <v>22</v>
      </c>
      <c r="D322" s="59">
        <v>41</v>
      </c>
      <c r="E322" s="59" t="s">
        <v>225</v>
      </c>
      <c r="F322" s="59" t="s">
        <v>84</v>
      </c>
      <c r="G322" s="59" t="s">
        <v>24</v>
      </c>
      <c r="H322" s="63" t="s">
        <v>24</v>
      </c>
      <c r="I322" s="61" t="s">
        <v>319</v>
      </c>
      <c r="J322" s="61" t="s">
        <v>643</v>
      </c>
      <c r="K322" s="170">
        <v>1.2299533406722736</v>
      </c>
      <c r="L322" s="171">
        <v>1.2299533406722736</v>
      </c>
      <c r="M322" s="64">
        <v>0</v>
      </c>
    </row>
    <row r="323" spans="2:13">
      <c r="B323" s="59" t="s">
        <v>33</v>
      </c>
      <c r="C323" s="59" t="s">
        <v>22</v>
      </c>
      <c r="D323" s="59">
        <v>42</v>
      </c>
      <c r="E323" s="59" t="s">
        <v>225</v>
      </c>
      <c r="F323" s="59" t="s">
        <v>84</v>
      </c>
      <c r="G323" s="59" t="s">
        <v>24</v>
      </c>
      <c r="H323" s="63" t="s">
        <v>24</v>
      </c>
      <c r="I323" s="61" t="s">
        <v>319</v>
      </c>
      <c r="J323" s="61" t="s">
        <v>644</v>
      </c>
      <c r="K323" s="170">
        <v>1.2299533406722736</v>
      </c>
      <c r="L323" s="171">
        <v>1.2299533406722736</v>
      </c>
      <c r="M323" s="64">
        <v>0</v>
      </c>
    </row>
    <row r="324" spans="2:13">
      <c r="B324" s="59" t="s">
        <v>33</v>
      </c>
      <c r="C324" s="59" t="s">
        <v>22</v>
      </c>
      <c r="D324" s="59">
        <v>43</v>
      </c>
      <c r="E324" s="59" t="s">
        <v>225</v>
      </c>
      <c r="F324" s="59" t="s">
        <v>84</v>
      </c>
      <c r="G324" s="59" t="s">
        <v>24</v>
      </c>
      <c r="H324" s="63" t="s">
        <v>24</v>
      </c>
      <c r="I324" s="61" t="s">
        <v>319</v>
      </c>
      <c r="J324" s="61" t="s">
        <v>645</v>
      </c>
      <c r="K324" s="170">
        <v>1.2299533406722736</v>
      </c>
      <c r="L324" s="171">
        <v>1.2299533406722736</v>
      </c>
      <c r="M324" s="64">
        <v>0</v>
      </c>
    </row>
    <row r="325" spans="2:13">
      <c r="B325" s="59" t="s">
        <v>33</v>
      </c>
      <c r="C325" s="59" t="s">
        <v>22</v>
      </c>
      <c r="D325" s="59">
        <v>44</v>
      </c>
      <c r="E325" s="59" t="s">
        <v>225</v>
      </c>
      <c r="F325" s="59" t="s">
        <v>84</v>
      </c>
      <c r="G325" s="59" t="s">
        <v>24</v>
      </c>
      <c r="H325" s="63" t="s">
        <v>24</v>
      </c>
      <c r="I325" s="61" t="s">
        <v>319</v>
      </c>
      <c r="J325" s="61" t="s">
        <v>646</v>
      </c>
      <c r="K325" s="170">
        <v>1.2299533406722736</v>
      </c>
      <c r="L325" s="171">
        <v>1.2299533406722736</v>
      </c>
      <c r="M325" s="64">
        <v>0</v>
      </c>
    </row>
    <row r="326" spans="2:13">
      <c r="B326" s="59" t="s">
        <v>33</v>
      </c>
      <c r="C326" s="59" t="s">
        <v>22</v>
      </c>
      <c r="D326" s="59">
        <v>45</v>
      </c>
      <c r="E326" s="59" t="s">
        <v>225</v>
      </c>
      <c r="F326" s="59" t="s">
        <v>84</v>
      </c>
      <c r="G326" s="59" t="s">
        <v>24</v>
      </c>
      <c r="H326" s="63" t="s">
        <v>24</v>
      </c>
      <c r="I326" s="61" t="s">
        <v>319</v>
      </c>
      <c r="J326" s="61" t="s">
        <v>647</v>
      </c>
      <c r="K326" s="170">
        <v>1.2299533406722736</v>
      </c>
      <c r="L326" s="171">
        <v>1.2299533406722736</v>
      </c>
      <c r="M326" s="64">
        <v>0</v>
      </c>
    </row>
    <row r="327" spans="2:13">
      <c r="B327" s="59" t="s">
        <v>33</v>
      </c>
      <c r="C327" s="59" t="s">
        <v>22</v>
      </c>
      <c r="D327" s="59">
        <v>46</v>
      </c>
      <c r="E327" s="59" t="s">
        <v>225</v>
      </c>
      <c r="F327" s="59" t="s">
        <v>84</v>
      </c>
      <c r="G327" s="59" t="s">
        <v>24</v>
      </c>
      <c r="H327" s="63" t="s">
        <v>24</v>
      </c>
      <c r="I327" s="61" t="s">
        <v>319</v>
      </c>
      <c r="J327" s="61" t="s">
        <v>648</v>
      </c>
      <c r="K327" s="170">
        <v>1.2299533406722736</v>
      </c>
      <c r="L327" s="171">
        <v>1.2299533406722736</v>
      </c>
      <c r="M327" s="64">
        <v>0</v>
      </c>
    </row>
    <row r="328" spans="2:13">
      <c r="B328" s="59" t="s">
        <v>33</v>
      </c>
      <c r="C328" s="59" t="s">
        <v>22</v>
      </c>
      <c r="D328" s="59">
        <v>47</v>
      </c>
      <c r="E328" s="59" t="s">
        <v>225</v>
      </c>
      <c r="F328" s="59" t="s">
        <v>84</v>
      </c>
      <c r="G328" s="59" t="s">
        <v>24</v>
      </c>
      <c r="H328" s="63" t="s">
        <v>24</v>
      </c>
      <c r="I328" s="61" t="s">
        <v>319</v>
      </c>
      <c r="J328" s="61" t="s">
        <v>649</v>
      </c>
      <c r="K328" s="170">
        <v>1.2299533406722736</v>
      </c>
      <c r="L328" s="171">
        <v>1.2299533406722736</v>
      </c>
      <c r="M328" s="64">
        <v>0</v>
      </c>
    </row>
    <row r="329" spans="2:13">
      <c r="B329" s="59" t="s">
        <v>33</v>
      </c>
      <c r="C329" s="59" t="s">
        <v>22</v>
      </c>
      <c r="D329" s="59">
        <v>48</v>
      </c>
      <c r="E329" s="59" t="s">
        <v>225</v>
      </c>
      <c r="F329" s="59" t="s">
        <v>84</v>
      </c>
      <c r="G329" s="59" t="s">
        <v>24</v>
      </c>
      <c r="H329" s="63" t="s">
        <v>24</v>
      </c>
      <c r="I329" s="61" t="s">
        <v>319</v>
      </c>
      <c r="J329" s="61" t="s">
        <v>650</v>
      </c>
      <c r="K329" s="170">
        <v>1.2299533406722736</v>
      </c>
      <c r="L329" s="171">
        <v>1.2299533406722736</v>
      </c>
      <c r="M329" s="64">
        <v>0</v>
      </c>
    </row>
    <row r="330" spans="2:13">
      <c r="B330" s="59" t="s">
        <v>33</v>
      </c>
      <c r="C330" s="59" t="s">
        <v>22</v>
      </c>
      <c r="D330" s="59">
        <v>49</v>
      </c>
      <c r="E330" s="59" t="s">
        <v>225</v>
      </c>
      <c r="F330" s="59" t="s">
        <v>84</v>
      </c>
      <c r="G330" s="59" t="s">
        <v>24</v>
      </c>
      <c r="H330" s="63" t="s">
        <v>24</v>
      </c>
      <c r="I330" s="61" t="s">
        <v>319</v>
      </c>
      <c r="J330" s="61" t="s">
        <v>651</v>
      </c>
      <c r="K330" s="170">
        <v>1.2299533406722736</v>
      </c>
      <c r="L330" s="171">
        <v>1.2299533406722736</v>
      </c>
      <c r="M330" s="64">
        <v>0</v>
      </c>
    </row>
    <row r="331" spans="2:13">
      <c r="B331" s="59" t="s">
        <v>33</v>
      </c>
      <c r="C331" s="59" t="s">
        <v>22</v>
      </c>
      <c r="D331" s="59">
        <v>50</v>
      </c>
      <c r="E331" s="59" t="s">
        <v>225</v>
      </c>
      <c r="F331" s="59" t="s">
        <v>84</v>
      </c>
      <c r="G331" s="59" t="s">
        <v>24</v>
      </c>
      <c r="H331" s="63" t="s">
        <v>24</v>
      </c>
      <c r="I331" s="61" t="s">
        <v>319</v>
      </c>
      <c r="J331" s="61" t="s">
        <v>652</v>
      </c>
      <c r="K331" s="170">
        <v>1.2299533406722736</v>
      </c>
      <c r="L331" s="171">
        <v>1.2299533406722736</v>
      </c>
      <c r="M331" s="64">
        <v>0</v>
      </c>
    </row>
    <row r="332" spans="2:13">
      <c r="B332" s="59" t="s">
        <v>33</v>
      </c>
      <c r="C332" s="59" t="s">
        <v>22</v>
      </c>
      <c r="D332" s="59">
        <v>51</v>
      </c>
      <c r="E332" s="59" t="s">
        <v>225</v>
      </c>
      <c r="F332" s="59" t="s">
        <v>84</v>
      </c>
      <c r="G332" s="59" t="s">
        <v>24</v>
      </c>
      <c r="H332" s="63" t="s">
        <v>24</v>
      </c>
      <c r="I332" s="61" t="s">
        <v>319</v>
      </c>
      <c r="J332" s="61" t="s">
        <v>653</v>
      </c>
      <c r="K332" s="170">
        <v>1.2299533406722736</v>
      </c>
      <c r="L332" s="171">
        <v>1.2299533406722736</v>
      </c>
      <c r="M332" s="64">
        <v>0</v>
      </c>
    </row>
    <row r="333" spans="2:13">
      <c r="B333" s="59" t="s">
        <v>33</v>
      </c>
      <c r="C333" s="59" t="s">
        <v>22</v>
      </c>
      <c r="D333" s="59">
        <v>52</v>
      </c>
      <c r="E333" s="59" t="s">
        <v>225</v>
      </c>
      <c r="F333" s="59" t="s">
        <v>84</v>
      </c>
      <c r="G333" s="59" t="s">
        <v>24</v>
      </c>
      <c r="H333" s="63" t="s">
        <v>24</v>
      </c>
      <c r="I333" s="61" t="s">
        <v>319</v>
      </c>
      <c r="J333" s="61" t="s">
        <v>654</v>
      </c>
      <c r="K333" s="170">
        <v>1.2299533406722736</v>
      </c>
      <c r="L333" s="171">
        <v>1.2299533406722736</v>
      </c>
      <c r="M333" s="64">
        <v>0</v>
      </c>
    </row>
    <row r="334" spans="2:13">
      <c r="B334" s="59" t="s">
        <v>33</v>
      </c>
      <c r="C334" s="59" t="s">
        <v>22</v>
      </c>
      <c r="D334" s="59">
        <v>53</v>
      </c>
      <c r="E334" s="59" t="s">
        <v>225</v>
      </c>
      <c r="F334" s="59" t="s">
        <v>84</v>
      </c>
      <c r="G334" s="59" t="s">
        <v>24</v>
      </c>
      <c r="H334" s="63" t="s">
        <v>24</v>
      </c>
      <c r="I334" s="61" t="s">
        <v>319</v>
      </c>
      <c r="J334" s="61" t="s">
        <v>655</v>
      </c>
      <c r="K334" s="170">
        <v>1.2299533406722736</v>
      </c>
      <c r="L334" s="171">
        <v>1.2299533406722736</v>
      </c>
      <c r="M334" s="64">
        <v>0</v>
      </c>
    </row>
    <row r="335" spans="2:13">
      <c r="B335" s="59" t="s">
        <v>33</v>
      </c>
      <c r="C335" s="59" t="s">
        <v>22</v>
      </c>
      <c r="D335" s="59">
        <v>54</v>
      </c>
      <c r="E335" s="59" t="s">
        <v>225</v>
      </c>
      <c r="F335" s="59" t="s">
        <v>84</v>
      </c>
      <c r="G335" s="59" t="s">
        <v>24</v>
      </c>
      <c r="H335" s="63" t="s">
        <v>24</v>
      </c>
      <c r="I335" s="61" t="s">
        <v>319</v>
      </c>
      <c r="J335" s="61" t="s">
        <v>656</v>
      </c>
      <c r="K335" s="170">
        <v>1.2299533406722736</v>
      </c>
      <c r="L335" s="171">
        <v>1.2299533406722736</v>
      </c>
      <c r="M335" s="64">
        <v>0</v>
      </c>
    </row>
    <row r="336" spans="2:13">
      <c r="B336" s="59" t="s">
        <v>33</v>
      </c>
      <c r="C336" s="59" t="s">
        <v>22</v>
      </c>
      <c r="D336" s="59">
        <v>55</v>
      </c>
      <c r="E336" s="59" t="s">
        <v>225</v>
      </c>
      <c r="F336" s="59" t="s">
        <v>84</v>
      </c>
      <c r="G336" s="59" t="s">
        <v>24</v>
      </c>
      <c r="H336" s="63" t="s">
        <v>24</v>
      </c>
      <c r="I336" s="61" t="s">
        <v>319</v>
      </c>
      <c r="J336" s="61" t="s">
        <v>657</v>
      </c>
      <c r="K336" s="170">
        <v>1.2299533406722736</v>
      </c>
      <c r="L336" s="171">
        <v>1.2299533406722736</v>
      </c>
      <c r="M336" s="64">
        <v>0</v>
      </c>
    </row>
    <row r="337" spans="1:13">
      <c r="B337" s="59" t="s">
        <v>33</v>
      </c>
      <c r="C337" s="59" t="s">
        <v>22</v>
      </c>
      <c r="D337" s="59">
        <v>56</v>
      </c>
      <c r="E337" s="59" t="s">
        <v>225</v>
      </c>
      <c r="F337" s="59" t="s">
        <v>84</v>
      </c>
      <c r="G337" s="59" t="s">
        <v>24</v>
      </c>
      <c r="H337" s="63" t="s">
        <v>24</v>
      </c>
      <c r="I337" s="61" t="s">
        <v>319</v>
      </c>
      <c r="J337" s="61" t="s">
        <v>658</v>
      </c>
      <c r="K337" s="170">
        <v>1.2299533406722736</v>
      </c>
      <c r="L337" s="171">
        <v>1.2299533406722736</v>
      </c>
      <c r="M337" s="64">
        <v>0</v>
      </c>
    </row>
    <row r="338" spans="1:13">
      <c r="B338" s="59" t="s">
        <v>33</v>
      </c>
      <c r="C338" s="59" t="s">
        <v>22</v>
      </c>
      <c r="D338" s="59">
        <v>57</v>
      </c>
      <c r="E338" s="59" t="s">
        <v>225</v>
      </c>
      <c r="F338" s="59" t="s">
        <v>84</v>
      </c>
      <c r="G338" s="59" t="s">
        <v>24</v>
      </c>
      <c r="H338" s="63" t="s">
        <v>24</v>
      </c>
      <c r="I338" s="61" t="s">
        <v>319</v>
      </c>
      <c r="J338" s="61" t="s">
        <v>659</v>
      </c>
      <c r="K338" s="170">
        <v>1.2299533406722736</v>
      </c>
      <c r="L338" s="171">
        <v>1.2299533406722736</v>
      </c>
      <c r="M338" s="64">
        <v>0</v>
      </c>
    </row>
    <row r="339" spans="1:13">
      <c r="B339" s="59" t="s">
        <v>33</v>
      </c>
      <c r="C339" s="59" t="s">
        <v>22</v>
      </c>
      <c r="D339" s="59">
        <v>58</v>
      </c>
      <c r="E339" s="59" t="s">
        <v>225</v>
      </c>
      <c r="F339" s="59" t="s">
        <v>84</v>
      </c>
      <c r="G339" s="59" t="s">
        <v>24</v>
      </c>
      <c r="H339" s="63" t="s">
        <v>24</v>
      </c>
      <c r="I339" s="61" t="s">
        <v>319</v>
      </c>
      <c r="J339" s="61" t="s">
        <v>660</v>
      </c>
      <c r="K339" s="170">
        <v>1.2299533406722736</v>
      </c>
      <c r="L339" s="171">
        <v>1.2299533406722736</v>
      </c>
      <c r="M339" s="64">
        <v>0</v>
      </c>
    </row>
    <row r="340" spans="1:13">
      <c r="B340" s="59" t="s">
        <v>33</v>
      </c>
      <c r="C340" s="59" t="s">
        <v>22</v>
      </c>
      <c r="D340" s="59">
        <v>59</v>
      </c>
      <c r="E340" s="59" t="s">
        <v>225</v>
      </c>
      <c r="F340" s="59" t="s">
        <v>84</v>
      </c>
      <c r="G340" s="59" t="s">
        <v>24</v>
      </c>
      <c r="H340" s="63" t="s">
        <v>24</v>
      </c>
      <c r="I340" s="61" t="s">
        <v>319</v>
      </c>
      <c r="J340" s="61" t="s">
        <v>661</v>
      </c>
      <c r="K340" s="170">
        <v>1.2299533406722736</v>
      </c>
      <c r="L340" s="171">
        <v>1.2299533406722736</v>
      </c>
      <c r="M340" s="64">
        <v>0</v>
      </c>
    </row>
    <row r="341" spans="1:13">
      <c r="B341" s="59" t="s">
        <v>33</v>
      </c>
      <c r="C341" s="59" t="s">
        <v>22</v>
      </c>
      <c r="D341" s="59">
        <v>60</v>
      </c>
      <c r="E341" s="59" t="s">
        <v>225</v>
      </c>
      <c r="F341" s="59" t="s">
        <v>84</v>
      </c>
      <c r="G341" s="59" t="s">
        <v>24</v>
      </c>
      <c r="H341" s="63" t="s">
        <v>24</v>
      </c>
      <c r="I341" s="61" t="s">
        <v>319</v>
      </c>
      <c r="J341" s="61" t="s">
        <v>662</v>
      </c>
      <c r="K341" s="170">
        <v>1.2299533406722736</v>
      </c>
      <c r="L341" s="171">
        <v>1.2299533406722736</v>
      </c>
      <c r="M341" s="64">
        <v>0</v>
      </c>
    </row>
    <row r="342" spans="1:13">
      <c r="B342" s="59" t="s">
        <v>33</v>
      </c>
      <c r="C342" s="59" t="s">
        <v>22</v>
      </c>
      <c r="D342" s="59">
        <v>61</v>
      </c>
      <c r="E342" s="59" t="s">
        <v>225</v>
      </c>
      <c r="F342" s="59" t="s">
        <v>84</v>
      </c>
      <c r="G342" s="59" t="s">
        <v>24</v>
      </c>
      <c r="H342" s="63" t="s">
        <v>24</v>
      </c>
      <c r="I342" s="61" t="s">
        <v>319</v>
      </c>
      <c r="J342" s="61" t="s">
        <v>663</v>
      </c>
      <c r="K342" s="170">
        <v>1.2299533406722736</v>
      </c>
      <c r="L342" s="171">
        <v>1.2299533406722736</v>
      </c>
      <c r="M342" s="64">
        <v>0</v>
      </c>
    </row>
    <row r="343" spans="1:13">
      <c r="B343" s="59" t="s">
        <v>33</v>
      </c>
      <c r="C343" s="59" t="s">
        <v>22</v>
      </c>
      <c r="D343" s="59">
        <v>62</v>
      </c>
      <c r="E343" s="59" t="s">
        <v>225</v>
      </c>
      <c r="F343" s="59" t="s">
        <v>84</v>
      </c>
      <c r="G343" s="59" t="s">
        <v>24</v>
      </c>
      <c r="H343" s="63" t="s">
        <v>24</v>
      </c>
      <c r="I343" s="61" t="s">
        <v>319</v>
      </c>
      <c r="J343" s="61" t="s">
        <v>664</v>
      </c>
      <c r="K343" s="170">
        <v>1.2299533406722736</v>
      </c>
      <c r="L343" s="171">
        <v>1.2299533406722736</v>
      </c>
      <c r="M343" s="64">
        <v>0</v>
      </c>
    </row>
    <row r="344" spans="1:13">
      <c r="B344" s="59" t="s">
        <v>33</v>
      </c>
      <c r="C344" s="59" t="s">
        <v>22</v>
      </c>
      <c r="D344" s="59">
        <v>63</v>
      </c>
      <c r="E344" s="59" t="s">
        <v>225</v>
      </c>
      <c r="F344" s="59" t="s">
        <v>84</v>
      </c>
      <c r="G344" s="59" t="s">
        <v>24</v>
      </c>
      <c r="H344" s="63" t="s">
        <v>24</v>
      </c>
      <c r="I344" s="61" t="s">
        <v>319</v>
      </c>
      <c r="J344" s="61" t="s">
        <v>665</v>
      </c>
      <c r="K344" s="170">
        <v>1.2299533406722736</v>
      </c>
      <c r="L344" s="171">
        <v>1.2299533406722736</v>
      </c>
      <c r="M344" s="64">
        <v>0</v>
      </c>
    </row>
    <row r="345" spans="1:13">
      <c r="B345" s="59" t="s">
        <v>33</v>
      </c>
      <c r="C345" s="59" t="s">
        <v>22</v>
      </c>
      <c r="D345" s="59">
        <v>64</v>
      </c>
      <c r="E345" s="59" t="s">
        <v>225</v>
      </c>
      <c r="F345" s="59" t="s">
        <v>84</v>
      </c>
      <c r="G345" s="59" t="s">
        <v>24</v>
      </c>
      <c r="H345" s="63" t="s">
        <v>24</v>
      </c>
      <c r="I345" s="61" t="s">
        <v>319</v>
      </c>
      <c r="J345" s="61" t="s">
        <v>666</v>
      </c>
      <c r="K345" s="170">
        <v>1.2299533406722736</v>
      </c>
      <c r="L345" s="171">
        <v>1.2299533406722736</v>
      </c>
      <c r="M345" s="64">
        <v>0</v>
      </c>
    </row>
    <row r="346" spans="1:13">
      <c r="B346" s="59" t="s">
        <v>33</v>
      </c>
      <c r="C346" s="59" t="s">
        <v>22</v>
      </c>
      <c r="D346" s="59">
        <v>65</v>
      </c>
      <c r="E346" s="59" t="s">
        <v>225</v>
      </c>
      <c r="F346" s="59" t="s">
        <v>84</v>
      </c>
      <c r="G346" s="59" t="s">
        <v>24</v>
      </c>
      <c r="H346" s="63" t="s">
        <v>24</v>
      </c>
      <c r="I346" s="61" t="s">
        <v>319</v>
      </c>
      <c r="J346" s="61" t="s">
        <v>667</v>
      </c>
      <c r="K346" s="170">
        <v>1.2299533406722736</v>
      </c>
      <c r="L346" s="171">
        <v>1.2299533406722736</v>
      </c>
      <c r="M346" s="64">
        <v>0</v>
      </c>
    </row>
    <row r="347" spans="1:13">
      <c r="B347" s="59" t="s">
        <v>33</v>
      </c>
      <c r="C347" s="59" t="s">
        <v>22</v>
      </c>
      <c r="D347" s="59">
        <v>66</v>
      </c>
      <c r="E347" s="59" t="s">
        <v>225</v>
      </c>
      <c r="F347" s="59" t="s">
        <v>84</v>
      </c>
      <c r="G347" s="59" t="s">
        <v>24</v>
      </c>
      <c r="H347" s="63" t="s">
        <v>24</v>
      </c>
      <c r="I347" s="61" t="s">
        <v>319</v>
      </c>
      <c r="J347" s="61" t="s">
        <v>668</v>
      </c>
      <c r="K347" s="170">
        <v>1.2299533406722736</v>
      </c>
      <c r="L347" s="171">
        <v>1.2299533406722736</v>
      </c>
      <c r="M347" s="64">
        <v>0</v>
      </c>
    </row>
    <row r="348" spans="1:13">
      <c r="B348" s="59" t="s">
        <v>33</v>
      </c>
      <c r="C348" s="59" t="s">
        <v>22</v>
      </c>
      <c r="D348" s="59">
        <v>67</v>
      </c>
      <c r="E348" s="59" t="s">
        <v>225</v>
      </c>
      <c r="F348" s="59" t="s">
        <v>84</v>
      </c>
      <c r="G348" s="59" t="s">
        <v>24</v>
      </c>
      <c r="H348" s="63" t="s">
        <v>24</v>
      </c>
      <c r="I348" s="61" t="s">
        <v>319</v>
      </c>
      <c r="J348" s="61" t="s">
        <v>669</v>
      </c>
      <c r="K348" s="170">
        <v>1.2299533406722736</v>
      </c>
      <c r="L348" s="171">
        <v>1.2299533406722736</v>
      </c>
      <c r="M348" s="64">
        <v>0</v>
      </c>
    </row>
    <row r="349" spans="1:13">
      <c r="B349" s="59" t="s">
        <v>33</v>
      </c>
      <c r="C349" s="59" t="s">
        <v>22</v>
      </c>
      <c r="D349" s="59">
        <v>68</v>
      </c>
      <c r="E349" s="59" t="s">
        <v>225</v>
      </c>
      <c r="F349" s="59" t="s">
        <v>84</v>
      </c>
      <c r="G349" s="59" t="s">
        <v>24</v>
      </c>
      <c r="H349" s="63" t="s">
        <v>24</v>
      </c>
      <c r="I349" s="61" t="s">
        <v>319</v>
      </c>
      <c r="J349" s="61" t="s">
        <v>670</v>
      </c>
      <c r="K349" s="170">
        <v>1.2299533406722736</v>
      </c>
      <c r="L349" s="171">
        <v>1.2299533406722736</v>
      </c>
      <c r="M349" s="64">
        <v>0</v>
      </c>
    </row>
    <row r="350" spans="1:13">
      <c r="B350" s="59" t="s">
        <v>33</v>
      </c>
      <c r="C350" s="59" t="s">
        <v>22</v>
      </c>
      <c r="D350" s="59">
        <v>69</v>
      </c>
      <c r="E350" s="59" t="s">
        <v>225</v>
      </c>
      <c r="F350" s="59" t="s">
        <v>84</v>
      </c>
      <c r="G350" s="59" t="s">
        <v>24</v>
      </c>
      <c r="H350" s="63" t="s">
        <v>24</v>
      </c>
      <c r="I350" s="61" t="s">
        <v>319</v>
      </c>
      <c r="J350" s="61" t="s">
        <v>671</v>
      </c>
      <c r="K350" s="170">
        <v>1.2299533406722736</v>
      </c>
      <c r="L350" s="171">
        <v>1.2299533406722736</v>
      </c>
      <c r="M350" s="64">
        <v>0</v>
      </c>
    </row>
    <row r="351" spans="1:13">
      <c r="A351" s="43" t="s">
        <v>44</v>
      </c>
      <c r="B351" s="58" t="s">
        <v>88</v>
      </c>
      <c r="C351" s="58" t="s">
        <v>45</v>
      </c>
      <c r="D351" s="58">
        <v>15</v>
      </c>
      <c r="E351" s="58" t="s">
        <v>44</v>
      </c>
      <c r="F351" s="58" t="s">
        <v>24</v>
      </c>
      <c r="G351" s="58" t="s">
        <v>24</v>
      </c>
      <c r="H351" s="62" t="s">
        <v>24</v>
      </c>
      <c r="I351" s="61" t="s">
        <v>320</v>
      </c>
      <c r="J351" s="61" t="s">
        <v>672</v>
      </c>
      <c r="K351" s="170">
        <v>1.2731892263389352E-2</v>
      </c>
      <c r="L351" s="171">
        <v>1.2731892263389352E-2</v>
      </c>
      <c r="M351" s="64">
        <v>0</v>
      </c>
    </row>
    <row r="352" spans="1:13">
      <c r="B352" s="59" t="s">
        <v>88</v>
      </c>
      <c r="C352" s="59" t="s">
        <v>45</v>
      </c>
      <c r="D352" s="59">
        <v>16</v>
      </c>
      <c r="E352" s="59" t="s">
        <v>44</v>
      </c>
      <c r="F352" s="59" t="s">
        <v>24</v>
      </c>
      <c r="G352" s="59" t="s">
        <v>24</v>
      </c>
      <c r="H352" s="63" t="s">
        <v>24</v>
      </c>
      <c r="I352" s="61" t="s">
        <v>320</v>
      </c>
      <c r="J352" s="61" t="s">
        <v>673</v>
      </c>
      <c r="K352" s="170">
        <v>1.2731892263389352E-2</v>
      </c>
      <c r="L352" s="171">
        <v>1.2731892263389352E-2</v>
      </c>
      <c r="M352" s="64">
        <v>0</v>
      </c>
    </row>
    <row r="353" spans="2:13">
      <c r="B353" s="59" t="s">
        <v>88</v>
      </c>
      <c r="C353" s="59" t="s">
        <v>45</v>
      </c>
      <c r="D353" s="59">
        <v>17</v>
      </c>
      <c r="E353" s="59" t="s">
        <v>44</v>
      </c>
      <c r="F353" s="59" t="s">
        <v>24</v>
      </c>
      <c r="G353" s="59" t="s">
        <v>24</v>
      </c>
      <c r="H353" s="63" t="s">
        <v>24</v>
      </c>
      <c r="I353" s="61" t="s">
        <v>320</v>
      </c>
      <c r="J353" s="61" t="s">
        <v>674</v>
      </c>
      <c r="K353" s="170">
        <v>1.2731892263389352E-2</v>
      </c>
      <c r="L353" s="171">
        <v>1.2731892263389352E-2</v>
      </c>
      <c r="M353" s="64">
        <v>0</v>
      </c>
    </row>
    <row r="354" spans="2:13">
      <c r="B354" s="59" t="s">
        <v>88</v>
      </c>
      <c r="C354" s="59" t="s">
        <v>45</v>
      </c>
      <c r="D354" s="59">
        <v>18</v>
      </c>
      <c r="E354" s="59" t="s">
        <v>44</v>
      </c>
      <c r="F354" s="59" t="s">
        <v>24</v>
      </c>
      <c r="G354" s="59" t="s">
        <v>24</v>
      </c>
      <c r="H354" s="63" t="s">
        <v>24</v>
      </c>
      <c r="I354" s="61" t="s">
        <v>320</v>
      </c>
      <c r="J354" s="61" t="s">
        <v>675</v>
      </c>
      <c r="K354" s="170">
        <v>1.2731892263389352E-2</v>
      </c>
      <c r="L354" s="171">
        <v>1.2731892263389352E-2</v>
      </c>
      <c r="M354" s="64">
        <v>0</v>
      </c>
    </row>
    <row r="355" spans="2:13">
      <c r="B355" s="59" t="s">
        <v>88</v>
      </c>
      <c r="C355" s="59" t="s">
        <v>45</v>
      </c>
      <c r="D355" s="59">
        <v>19</v>
      </c>
      <c r="E355" s="59" t="s">
        <v>44</v>
      </c>
      <c r="F355" s="59" t="s">
        <v>24</v>
      </c>
      <c r="G355" s="59" t="s">
        <v>24</v>
      </c>
      <c r="H355" s="63" t="s">
        <v>24</v>
      </c>
      <c r="I355" s="61" t="s">
        <v>320</v>
      </c>
      <c r="J355" s="61" t="s">
        <v>676</v>
      </c>
      <c r="K355" s="170">
        <v>1.2731892263389352E-2</v>
      </c>
      <c r="L355" s="171">
        <v>1.2731892263389352E-2</v>
      </c>
      <c r="M355" s="64">
        <v>0</v>
      </c>
    </row>
    <row r="356" spans="2:13">
      <c r="B356" s="59" t="s">
        <v>88</v>
      </c>
      <c r="C356" s="59" t="s">
        <v>45</v>
      </c>
      <c r="D356" s="59">
        <v>20</v>
      </c>
      <c r="E356" s="59" t="s">
        <v>44</v>
      </c>
      <c r="F356" s="59" t="s">
        <v>24</v>
      </c>
      <c r="G356" s="59" t="s">
        <v>24</v>
      </c>
      <c r="H356" s="63" t="s">
        <v>24</v>
      </c>
      <c r="I356" s="61" t="s">
        <v>320</v>
      </c>
      <c r="J356" s="61" t="s">
        <v>677</v>
      </c>
      <c r="K356" s="170">
        <v>1.2090717832858953E-2</v>
      </c>
      <c r="L356" s="171">
        <v>1.2090717832858953E-2</v>
      </c>
      <c r="M356" s="64">
        <v>0</v>
      </c>
    </row>
    <row r="357" spans="2:13">
      <c r="B357" s="59" t="s">
        <v>88</v>
      </c>
      <c r="C357" s="59" t="s">
        <v>45</v>
      </c>
      <c r="D357" s="59">
        <v>21</v>
      </c>
      <c r="E357" s="59" t="s">
        <v>44</v>
      </c>
      <c r="F357" s="59" t="s">
        <v>24</v>
      </c>
      <c r="G357" s="59" t="s">
        <v>24</v>
      </c>
      <c r="H357" s="63" t="s">
        <v>24</v>
      </c>
      <c r="I357" s="61" t="s">
        <v>320</v>
      </c>
      <c r="J357" s="61" t="s">
        <v>678</v>
      </c>
      <c r="K357" s="170">
        <v>1.1541139749547182E-2</v>
      </c>
      <c r="L357" s="171">
        <v>1.1541139749547182E-2</v>
      </c>
      <c r="M357" s="64">
        <v>0</v>
      </c>
    </row>
    <row r="358" spans="2:13">
      <c r="B358" s="59" t="s">
        <v>88</v>
      </c>
      <c r="C358" s="59" t="s">
        <v>45</v>
      </c>
      <c r="D358" s="59">
        <v>22</v>
      </c>
      <c r="E358" s="59" t="s">
        <v>44</v>
      </c>
      <c r="F358" s="59" t="s">
        <v>24</v>
      </c>
      <c r="G358" s="59" t="s">
        <v>24</v>
      </c>
      <c r="H358" s="63" t="s">
        <v>24</v>
      </c>
      <c r="I358" s="61" t="s">
        <v>320</v>
      </c>
      <c r="J358" s="61" t="s">
        <v>679</v>
      </c>
      <c r="K358" s="170">
        <v>1.0716772624579528E-2</v>
      </c>
      <c r="L358" s="171">
        <v>1.0716772624579528E-2</v>
      </c>
      <c r="M358" s="64">
        <v>0</v>
      </c>
    </row>
    <row r="359" spans="2:13">
      <c r="B359" s="59" t="s">
        <v>88</v>
      </c>
      <c r="C359" s="59" t="s">
        <v>45</v>
      </c>
      <c r="D359" s="59">
        <v>23</v>
      </c>
      <c r="E359" s="59" t="s">
        <v>44</v>
      </c>
      <c r="F359" s="59" t="s">
        <v>24</v>
      </c>
      <c r="G359" s="59" t="s">
        <v>24</v>
      </c>
      <c r="H359" s="63" t="s">
        <v>24</v>
      </c>
      <c r="I359" s="61" t="s">
        <v>320</v>
      </c>
      <c r="J359" s="61" t="s">
        <v>680</v>
      </c>
      <c r="K359" s="170">
        <v>9.9840018468304991E-3</v>
      </c>
      <c r="L359" s="171">
        <v>9.9840018468304991E-3</v>
      </c>
      <c r="M359" s="64">
        <v>0</v>
      </c>
    </row>
    <row r="360" spans="2:13">
      <c r="B360" s="59" t="s">
        <v>88</v>
      </c>
      <c r="C360" s="59" t="s">
        <v>45</v>
      </c>
      <c r="D360" s="59">
        <v>24</v>
      </c>
      <c r="E360" s="59" t="s">
        <v>44</v>
      </c>
      <c r="F360" s="59" t="s">
        <v>24</v>
      </c>
      <c r="G360" s="59" t="s">
        <v>24</v>
      </c>
      <c r="H360" s="63" t="s">
        <v>24</v>
      </c>
      <c r="I360" s="61" t="s">
        <v>320</v>
      </c>
      <c r="J360" s="61" t="s">
        <v>681</v>
      </c>
      <c r="K360" s="170">
        <v>9.3428274163001E-3</v>
      </c>
      <c r="L360" s="171">
        <v>9.3428274163001E-3</v>
      </c>
      <c r="M360" s="64">
        <v>0</v>
      </c>
    </row>
    <row r="361" spans="2:13">
      <c r="B361" s="59" t="s">
        <v>88</v>
      </c>
      <c r="C361" s="59" t="s">
        <v>45</v>
      </c>
      <c r="D361" s="59">
        <v>25</v>
      </c>
      <c r="E361" s="59" t="s">
        <v>44</v>
      </c>
      <c r="F361" s="59" t="s">
        <v>24</v>
      </c>
      <c r="G361" s="59" t="s">
        <v>24</v>
      </c>
      <c r="H361" s="63" t="s">
        <v>24</v>
      </c>
      <c r="I361" s="61" t="s">
        <v>320</v>
      </c>
      <c r="J361" s="61" t="s">
        <v>682</v>
      </c>
      <c r="K361" s="170">
        <v>8.6100566385510727E-3</v>
      </c>
      <c r="L361" s="171">
        <v>8.6100566385510727E-3</v>
      </c>
      <c r="M361" s="64">
        <v>0</v>
      </c>
    </row>
    <row r="362" spans="2:13">
      <c r="B362" s="59" t="s">
        <v>88</v>
      </c>
      <c r="C362" s="59" t="s">
        <v>45</v>
      </c>
      <c r="D362" s="59">
        <v>26</v>
      </c>
      <c r="E362" s="59" t="s">
        <v>44</v>
      </c>
      <c r="F362" s="59" t="s">
        <v>24</v>
      </c>
      <c r="G362" s="59" t="s">
        <v>24</v>
      </c>
      <c r="H362" s="63" t="s">
        <v>24</v>
      </c>
      <c r="I362" s="61" t="s">
        <v>320</v>
      </c>
      <c r="J362" s="61" t="s">
        <v>683</v>
      </c>
      <c r="K362" s="170">
        <v>8.24367124967656E-3</v>
      </c>
      <c r="L362" s="171">
        <v>8.24367124967656E-3</v>
      </c>
      <c r="M362" s="64">
        <v>0</v>
      </c>
    </row>
    <row r="363" spans="2:13">
      <c r="B363" s="59" t="s">
        <v>88</v>
      </c>
      <c r="C363" s="59" t="s">
        <v>45</v>
      </c>
      <c r="D363" s="59">
        <v>27</v>
      </c>
      <c r="E363" s="59" t="s">
        <v>44</v>
      </c>
      <c r="F363" s="59" t="s">
        <v>24</v>
      </c>
      <c r="G363" s="59" t="s">
        <v>24</v>
      </c>
      <c r="H363" s="63" t="s">
        <v>24</v>
      </c>
      <c r="I363" s="61" t="s">
        <v>320</v>
      </c>
      <c r="J363" s="61" t="s">
        <v>684</v>
      </c>
      <c r="K363" s="170">
        <v>7.9688822080206737E-3</v>
      </c>
      <c r="L363" s="171">
        <v>7.9688822080206737E-3</v>
      </c>
      <c r="M363" s="64">
        <v>0</v>
      </c>
    </row>
    <row r="364" spans="2:13">
      <c r="B364" s="59" t="s">
        <v>88</v>
      </c>
      <c r="C364" s="59" t="s">
        <v>45</v>
      </c>
      <c r="D364" s="59">
        <v>28</v>
      </c>
      <c r="E364" s="59" t="s">
        <v>44</v>
      </c>
      <c r="F364" s="59" t="s">
        <v>24</v>
      </c>
      <c r="G364" s="59" t="s">
        <v>24</v>
      </c>
      <c r="H364" s="63" t="s">
        <v>24</v>
      </c>
      <c r="I364" s="61" t="s">
        <v>320</v>
      </c>
      <c r="J364" s="61" t="s">
        <v>685</v>
      </c>
      <c r="K364" s="170">
        <v>7.8772858608020455E-3</v>
      </c>
      <c r="L364" s="171">
        <v>7.8772858608020455E-3</v>
      </c>
      <c r="M364" s="64">
        <v>0</v>
      </c>
    </row>
    <row r="365" spans="2:13">
      <c r="B365" s="59" t="s">
        <v>88</v>
      </c>
      <c r="C365" s="59" t="s">
        <v>45</v>
      </c>
      <c r="D365" s="59">
        <v>29</v>
      </c>
      <c r="E365" s="59" t="s">
        <v>44</v>
      </c>
      <c r="F365" s="59" t="s">
        <v>24</v>
      </c>
      <c r="G365" s="59" t="s">
        <v>24</v>
      </c>
      <c r="H365" s="63" t="s">
        <v>24</v>
      </c>
      <c r="I365" s="61" t="s">
        <v>320</v>
      </c>
      <c r="J365" s="61" t="s">
        <v>686</v>
      </c>
      <c r="K365" s="170">
        <v>7.8772858608020455E-3</v>
      </c>
      <c r="L365" s="171">
        <v>7.8772858608020455E-3</v>
      </c>
      <c r="M365" s="64">
        <v>0</v>
      </c>
    </row>
    <row r="366" spans="2:13">
      <c r="B366" s="59" t="s">
        <v>88</v>
      </c>
      <c r="C366" s="59" t="s">
        <v>45</v>
      </c>
      <c r="D366" s="59">
        <v>30</v>
      </c>
      <c r="E366" s="59" t="s">
        <v>44</v>
      </c>
      <c r="F366" s="59" t="s">
        <v>24</v>
      </c>
      <c r="G366" s="59" t="s">
        <v>24</v>
      </c>
      <c r="H366" s="63" t="s">
        <v>24</v>
      </c>
      <c r="I366" s="61" t="s">
        <v>320</v>
      </c>
      <c r="J366" s="61" t="s">
        <v>687</v>
      </c>
      <c r="K366" s="170">
        <v>7.9688822080206737E-3</v>
      </c>
      <c r="L366" s="171">
        <v>7.9688822080206737E-3</v>
      </c>
      <c r="M366" s="64">
        <v>0</v>
      </c>
    </row>
    <row r="367" spans="2:13">
      <c r="B367" s="59" t="s">
        <v>88</v>
      </c>
      <c r="C367" s="59" t="s">
        <v>45</v>
      </c>
      <c r="D367" s="59">
        <v>31</v>
      </c>
      <c r="E367" s="59" t="s">
        <v>44</v>
      </c>
      <c r="F367" s="59" t="s">
        <v>24</v>
      </c>
      <c r="G367" s="59" t="s">
        <v>24</v>
      </c>
      <c r="H367" s="63" t="s">
        <v>24</v>
      </c>
      <c r="I367" s="61" t="s">
        <v>320</v>
      </c>
      <c r="J367" s="61" t="s">
        <v>688</v>
      </c>
      <c r="K367" s="170">
        <v>8.24367124967656E-3</v>
      </c>
      <c r="L367" s="171">
        <v>8.24367124967656E-3</v>
      </c>
      <c r="M367" s="64">
        <v>0</v>
      </c>
    </row>
    <row r="368" spans="2:13">
      <c r="B368" s="59" t="s">
        <v>88</v>
      </c>
      <c r="C368" s="59" t="s">
        <v>45</v>
      </c>
      <c r="D368" s="59">
        <v>32</v>
      </c>
      <c r="E368" s="59" t="s">
        <v>44</v>
      </c>
      <c r="F368" s="59" t="s">
        <v>24</v>
      </c>
      <c r="G368" s="59" t="s">
        <v>24</v>
      </c>
      <c r="H368" s="63" t="s">
        <v>24</v>
      </c>
      <c r="I368" s="61" t="s">
        <v>320</v>
      </c>
      <c r="J368" s="61" t="s">
        <v>689</v>
      </c>
      <c r="K368" s="170">
        <v>8.4268639441138164E-3</v>
      </c>
      <c r="L368" s="171">
        <v>8.4268639441138164E-3</v>
      </c>
      <c r="M368" s="64">
        <v>0</v>
      </c>
    </row>
    <row r="369" spans="2:13">
      <c r="B369" s="59" t="s">
        <v>88</v>
      </c>
      <c r="C369" s="59" t="s">
        <v>45</v>
      </c>
      <c r="D369" s="59">
        <v>33</v>
      </c>
      <c r="E369" s="59" t="s">
        <v>44</v>
      </c>
      <c r="F369" s="59" t="s">
        <v>24</v>
      </c>
      <c r="G369" s="59" t="s">
        <v>24</v>
      </c>
      <c r="H369" s="63" t="s">
        <v>24</v>
      </c>
      <c r="I369" s="61" t="s">
        <v>320</v>
      </c>
      <c r="J369" s="61" t="s">
        <v>690</v>
      </c>
      <c r="K369" s="170">
        <v>9.0680383746442154E-3</v>
      </c>
      <c r="L369" s="171">
        <v>9.0680383746442154E-3</v>
      </c>
      <c r="M369" s="64">
        <v>0</v>
      </c>
    </row>
    <row r="370" spans="2:13">
      <c r="B370" s="59" t="s">
        <v>88</v>
      </c>
      <c r="C370" s="59" t="s">
        <v>45</v>
      </c>
      <c r="D370" s="59">
        <v>34</v>
      </c>
      <c r="E370" s="59" t="s">
        <v>44</v>
      </c>
      <c r="F370" s="59" t="s">
        <v>24</v>
      </c>
      <c r="G370" s="59" t="s">
        <v>24</v>
      </c>
      <c r="H370" s="63" t="s">
        <v>24</v>
      </c>
      <c r="I370" s="61" t="s">
        <v>320</v>
      </c>
      <c r="J370" s="61" t="s">
        <v>691</v>
      </c>
      <c r="K370" s="170">
        <v>9.7092128051746128E-3</v>
      </c>
      <c r="L370" s="171">
        <v>9.7092128051746128E-3</v>
      </c>
      <c r="M370" s="64">
        <v>0</v>
      </c>
    </row>
    <row r="371" spans="2:13">
      <c r="B371" s="59" t="s">
        <v>88</v>
      </c>
      <c r="C371" s="59" t="s">
        <v>45</v>
      </c>
      <c r="D371" s="59">
        <v>35</v>
      </c>
      <c r="E371" s="59" t="s">
        <v>44</v>
      </c>
      <c r="F371" s="59" t="s">
        <v>24</v>
      </c>
      <c r="G371" s="59" t="s">
        <v>24</v>
      </c>
      <c r="H371" s="63" t="s">
        <v>24</v>
      </c>
      <c r="I371" s="61" t="s">
        <v>320</v>
      </c>
      <c r="J371" s="61" t="s">
        <v>692</v>
      </c>
      <c r="K371" s="170">
        <v>1.0258790888486384E-2</v>
      </c>
      <c r="L371" s="171">
        <v>1.0258790888486384E-2</v>
      </c>
      <c r="M371" s="64">
        <v>0</v>
      </c>
    </row>
    <row r="372" spans="2:13">
      <c r="B372" s="59" t="s">
        <v>88</v>
      </c>
      <c r="C372" s="59" t="s">
        <v>45</v>
      </c>
      <c r="D372" s="59">
        <v>36</v>
      </c>
      <c r="E372" s="59" t="s">
        <v>44</v>
      </c>
      <c r="F372" s="59" t="s">
        <v>24</v>
      </c>
      <c r="G372" s="59" t="s">
        <v>24</v>
      </c>
      <c r="H372" s="63" t="s">
        <v>24</v>
      </c>
      <c r="I372" s="61" t="s">
        <v>320</v>
      </c>
      <c r="J372" s="61" t="s">
        <v>693</v>
      </c>
      <c r="K372" s="170">
        <v>1.1174754360672669E-2</v>
      </c>
      <c r="L372" s="171">
        <v>1.1174754360672669E-2</v>
      </c>
      <c r="M372" s="64">
        <v>0</v>
      </c>
    </row>
    <row r="373" spans="2:13">
      <c r="B373" s="59" t="s">
        <v>88</v>
      </c>
      <c r="C373" s="59" t="s">
        <v>45</v>
      </c>
      <c r="D373" s="59">
        <v>37</v>
      </c>
      <c r="E373" s="59" t="s">
        <v>44</v>
      </c>
      <c r="F373" s="59" t="s">
        <v>24</v>
      </c>
      <c r="G373" s="59" t="s">
        <v>24</v>
      </c>
      <c r="H373" s="63" t="s">
        <v>24</v>
      </c>
      <c r="I373" s="61" t="s">
        <v>320</v>
      </c>
      <c r="J373" s="61" t="s">
        <v>694</v>
      </c>
      <c r="K373" s="170">
        <v>1.1815928791203068E-2</v>
      </c>
      <c r="L373" s="171">
        <v>1.1815928791203068E-2</v>
      </c>
      <c r="M373" s="64">
        <v>0</v>
      </c>
    </row>
    <row r="374" spans="2:13">
      <c r="B374" s="59" t="s">
        <v>88</v>
      </c>
      <c r="C374" s="59" t="s">
        <v>45</v>
      </c>
      <c r="D374" s="59">
        <v>38</v>
      </c>
      <c r="E374" s="59" t="s">
        <v>44</v>
      </c>
      <c r="F374" s="59" t="s">
        <v>24</v>
      </c>
      <c r="G374" s="59" t="s">
        <v>24</v>
      </c>
      <c r="H374" s="63" t="s">
        <v>24</v>
      </c>
      <c r="I374" s="61" t="s">
        <v>320</v>
      </c>
      <c r="J374" s="61" t="s">
        <v>695</v>
      </c>
      <c r="K374" s="170">
        <v>1.2823488610607984E-2</v>
      </c>
      <c r="L374" s="171">
        <v>1.2823488610607984E-2</v>
      </c>
      <c r="M374" s="64">
        <v>0</v>
      </c>
    </row>
    <row r="375" spans="2:13">
      <c r="B375" s="59" t="s">
        <v>88</v>
      </c>
      <c r="C375" s="59" t="s">
        <v>45</v>
      </c>
      <c r="D375" s="59">
        <v>39</v>
      </c>
      <c r="E375" s="59" t="s">
        <v>44</v>
      </c>
      <c r="F375" s="59" t="s">
        <v>24</v>
      </c>
      <c r="G375" s="59" t="s">
        <v>24</v>
      </c>
      <c r="H375" s="63" t="s">
        <v>24</v>
      </c>
      <c r="I375" s="61" t="s">
        <v>320</v>
      </c>
      <c r="J375" s="61" t="s">
        <v>696</v>
      </c>
      <c r="K375" s="170">
        <v>1.3922644777231524E-2</v>
      </c>
      <c r="L375" s="171">
        <v>1.3922644777231524E-2</v>
      </c>
      <c r="M375" s="64">
        <v>0</v>
      </c>
    </row>
    <row r="376" spans="2:13">
      <c r="B376" s="59" t="s">
        <v>88</v>
      </c>
      <c r="C376" s="59" t="s">
        <v>45</v>
      </c>
      <c r="D376" s="59">
        <v>40</v>
      </c>
      <c r="E376" s="59" t="s">
        <v>44</v>
      </c>
      <c r="F376" s="59" t="s">
        <v>24</v>
      </c>
      <c r="G376" s="59" t="s">
        <v>24</v>
      </c>
      <c r="H376" s="63" t="s">
        <v>24</v>
      </c>
      <c r="I376" s="61" t="s">
        <v>320</v>
      </c>
      <c r="J376" s="61" t="s">
        <v>697</v>
      </c>
      <c r="K376" s="170">
        <v>1.520499363829232E-2</v>
      </c>
      <c r="L376" s="171">
        <v>1.520499363829232E-2</v>
      </c>
      <c r="M376" s="64">
        <v>0</v>
      </c>
    </row>
    <row r="377" spans="2:13">
      <c r="B377" s="59" t="s">
        <v>88</v>
      </c>
      <c r="C377" s="59" t="s">
        <v>45</v>
      </c>
      <c r="D377" s="59">
        <v>41</v>
      </c>
      <c r="E377" s="59" t="s">
        <v>44</v>
      </c>
      <c r="F377" s="59" t="s">
        <v>24</v>
      </c>
      <c r="G377" s="59" t="s">
        <v>24</v>
      </c>
      <c r="H377" s="63" t="s">
        <v>24</v>
      </c>
      <c r="I377" s="61" t="s">
        <v>320</v>
      </c>
      <c r="J377" s="61" t="s">
        <v>698</v>
      </c>
      <c r="K377" s="170">
        <v>1.648734249935312E-2</v>
      </c>
      <c r="L377" s="171">
        <v>1.648734249935312E-2</v>
      </c>
      <c r="M377" s="64">
        <v>0</v>
      </c>
    </row>
    <row r="378" spans="2:13">
      <c r="B378" s="59" t="s">
        <v>88</v>
      </c>
      <c r="C378" s="59" t="s">
        <v>45</v>
      </c>
      <c r="D378" s="59">
        <v>42</v>
      </c>
      <c r="E378" s="59" t="s">
        <v>44</v>
      </c>
      <c r="F378" s="59" t="s">
        <v>24</v>
      </c>
      <c r="G378" s="59" t="s">
        <v>24</v>
      </c>
      <c r="H378" s="63" t="s">
        <v>24</v>
      </c>
      <c r="I378" s="61" t="s">
        <v>320</v>
      </c>
      <c r="J378" s="61" t="s">
        <v>699</v>
      </c>
      <c r="K378" s="170">
        <v>1.767809501319529E-2</v>
      </c>
      <c r="L378" s="171">
        <v>1.767809501319529E-2</v>
      </c>
      <c r="M378" s="64">
        <v>0</v>
      </c>
    </row>
    <row r="379" spans="2:13">
      <c r="B379" s="59" t="s">
        <v>88</v>
      </c>
      <c r="C379" s="59" t="s">
        <v>45</v>
      </c>
      <c r="D379" s="59">
        <v>43</v>
      </c>
      <c r="E379" s="59" t="s">
        <v>44</v>
      </c>
      <c r="F379" s="59" t="s">
        <v>24</v>
      </c>
      <c r="G379" s="59" t="s">
        <v>24</v>
      </c>
      <c r="H379" s="63" t="s">
        <v>24</v>
      </c>
      <c r="I379" s="61" t="s">
        <v>320</v>
      </c>
      <c r="J379" s="61" t="s">
        <v>700</v>
      </c>
      <c r="K379" s="170">
        <v>1.8594058485381568E-2</v>
      </c>
      <c r="L379" s="171">
        <v>1.8594058485381568E-2</v>
      </c>
      <c r="M379" s="64">
        <v>0</v>
      </c>
    </row>
    <row r="380" spans="2:13">
      <c r="B380" s="59" t="s">
        <v>88</v>
      </c>
      <c r="C380" s="59" t="s">
        <v>45</v>
      </c>
      <c r="D380" s="59">
        <v>44</v>
      </c>
      <c r="E380" s="59" t="s">
        <v>44</v>
      </c>
      <c r="F380" s="59" t="s">
        <v>24</v>
      </c>
      <c r="G380" s="59" t="s">
        <v>24</v>
      </c>
      <c r="H380" s="63" t="s">
        <v>24</v>
      </c>
      <c r="I380" s="61" t="s">
        <v>320</v>
      </c>
      <c r="J380" s="61" t="s">
        <v>701</v>
      </c>
      <c r="K380" s="170">
        <v>1.969321465200511E-2</v>
      </c>
      <c r="L380" s="171">
        <v>1.969321465200511E-2</v>
      </c>
      <c r="M380" s="64">
        <v>0</v>
      </c>
    </row>
    <row r="381" spans="2:13">
      <c r="B381" s="59" t="s">
        <v>88</v>
      </c>
      <c r="C381" s="59" t="s">
        <v>45</v>
      </c>
      <c r="D381" s="59">
        <v>45</v>
      </c>
      <c r="E381" s="59" t="s">
        <v>44</v>
      </c>
      <c r="F381" s="59" t="s">
        <v>24</v>
      </c>
      <c r="G381" s="59" t="s">
        <v>24</v>
      </c>
      <c r="H381" s="63" t="s">
        <v>24</v>
      </c>
      <c r="I381" s="61" t="s">
        <v>320</v>
      </c>
      <c r="J381" s="61" t="s">
        <v>702</v>
      </c>
      <c r="K381" s="170">
        <v>2.0700774471410027E-2</v>
      </c>
      <c r="L381" s="171">
        <v>2.0700774471410027E-2</v>
      </c>
      <c r="M381" s="64">
        <v>0</v>
      </c>
    </row>
    <row r="382" spans="2:13">
      <c r="B382" s="59" t="s">
        <v>88</v>
      </c>
      <c r="C382" s="59" t="s">
        <v>45</v>
      </c>
      <c r="D382" s="59">
        <v>46</v>
      </c>
      <c r="E382" s="59" t="s">
        <v>44</v>
      </c>
      <c r="F382" s="59" t="s">
        <v>24</v>
      </c>
      <c r="G382" s="59" t="s">
        <v>24</v>
      </c>
      <c r="H382" s="63" t="s">
        <v>24</v>
      </c>
      <c r="I382" s="61" t="s">
        <v>320</v>
      </c>
      <c r="J382" s="61" t="s">
        <v>703</v>
      </c>
      <c r="K382" s="170">
        <v>2.1799930638033569E-2</v>
      </c>
      <c r="L382" s="171">
        <v>2.1799930638033569E-2</v>
      </c>
      <c r="M382" s="64">
        <v>0</v>
      </c>
    </row>
    <row r="383" spans="2:13">
      <c r="B383" s="59" t="s">
        <v>88</v>
      </c>
      <c r="C383" s="59" t="s">
        <v>45</v>
      </c>
      <c r="D383" s="59">
        <v>47</v>
      </c>
      <c r="E383" s="59" t="s">
        <v>44</v>
      </c>
      <c r="F383" s="59" t="s">
        <v>24</v>
      </c>
      <c r="G383" s="59" t="s">
        <v>24</v>
      </c>
      <c r="H383" s="63" t="s">
        <v>24</v>
      </c>
      <c r="I383" s="61" t="s">
        <v>320</v>
      </c>
      <c r="J383" s="61" t="s">
        <v>704</v>
      </c>
      <c r="K383" s="170">
        <v>2.3265472193531624E-2</v>
      </c>
      <c r="L383" s="171">
        <v>2.3265472193531624E-2</v>
      </c>
      <c r="M383" s="64">
        <v>0</v>
      </c>
    </row>
    <row r="384" spans="2:13">
      <c r="B384" s="59" t="s">
        <v>88</v>
      </c>
      <c r="C384" s="59" t="s">
        <v>45</v>
      </c>
      <c r="D384" s="59">
        <v>48</v>
      </c>
      <c r="E384" s="59" t="s">
        <v>44</v>
      </c>
      <c r="F384" s="59" t="s">
        <v>24</v>
      </c>
      <c r="G384" s="59" t="s">
        <v>24</v>
      </c>
      <c r="H384" s="63" t="s">
        <v>24</v>
      </c>
      <c r="I384" s="61" t="s">
        <v>320</v>
      </c>
      <c r="J384" s="61" t="s">
        <v>705</v>
      </c>
      <c r="K384" s="170">
        <v>2.4914206443466931E-2</v>
      </c>
      <c r="L384" s="171">
        <v>2.4914206443466931E-2</v>
      </c>
      <c r="M384" s="64">
        <v>0</v>
      </c>
    </row>
    <row r="385" spans="2:13">
      <c r="B385" s="59" t="s">
        <v>88</v>
      </c>
      <c r="C385" s="59" t="s">
        <v>45</v>
      </c>
      <c r="D385" s="59">
        <v>49</v>
      </c>
      <c r="E385" s="59" t="s">
        <v>44</v>
      </c>
      <c r="F385" s="59" t="s">
        <v>24</v>
      </c>
      <c r="G385" s="59" t="s">
        <v>24</v>
      </c>
      <c r="H385" s="63" t="s">
        <v>24</v>
      </c>
      <c r="I385" s="61" t="s">
        <v>320</v>
      </c>
      <c r="J385" s="61" t="s">
        <v>706</v>
      </c>
      <c r="K385" s="170">
        <v>2.6929326082276762E-2</v>
      </c>
      <c r="L385" s="171">
        <v>2.6929326082276762E-2</v>
      </c>
      <c r="M385" s="64">
        <v>0</v>
      </c>
    </row>
    <row r="386" spans="2:13">
      <c r="B386" s="59" t="s">
        <v>88</v>
      </c>
      <c r="C386" s="59" t="s">
        <v>45</v>
      </c>
      <c r="D386" s="59">
        <v>50</v>
      </c>
      <c r="E386" s="59" t="s">
        <v>44</v>
      </c>
      <c r="F386" s="59" t="s">
        <v>24</v>
      </c>
      <c r="G386" s="59" t="s">
        <v>24</v>
      </c>
      <c r="H386" s="63" t="s">
        <v>24</v>
      </c>
      <c r="I386" s="61" t="s">
        <v>320</v>
      </c>
      <c r="J386" s="61" t="s">
        <v>707</v>
      </c>
      <c r="K386" s="170">
        <v>2.9402427457179726E-2</v>
      </c>
      <c r="L386" s="171">
        <v>2.9402427457179726E-2</v>
      </c>
      <c r="M386" s="64">
        <v>0</v>
      </c>
    </row>
    <row r="387" spans="2:13">
      <c r="B387" s="59" t="s">
        <v>88</v>
      </c>
      <c r="C387" s="59" t="s">
        <v>45</v>
      </c>
      <c r="D387" s="59">
        <v>51</v>
      </c>
      <c r="E387" s="59" t="s">
        <v>44</v>
      </c>
      <c r="F387" s="59" t="s">
        <v>24</v>
      </c>
      <c r="G387" s="59" t="s">
        <v>24</v>
      </c>
      <c r="H387" s="63" t="s">
        <v>24</v>
      </c>
      <c r="I387" s="61" t="s">
        <v>320</v>
      </c>
      <c r="J387" s="61" t="s">
        <v>708</v>
      </c>
      <c r="K387" s="170">
        <v>3.2241914220957207E-2</v>
      </c>
      <c r="L387" s="171">
        <v>3.2241914220957207E-2</v>
      </c>
      <c r="M387" s="64">
        <v>0</v>
      </c>
    </row>
    <row r="388" spans="2:13">
      <c r="B388" s="59" t="s">
        <v>88</v>
      </c>
      <c r="C388" s="59" t="s">
        <v>45</v>
      </c>
      <c r="D388" s="59">
        <v>52</v>
      </c>
      <c r="E388" s="59" t="s">
        <v>44</v>
      </c>
      <c r="F388" s="59" t="s">
        <v>24</v>
      </c>
      <c r="G388" s="59" t="s">
        <v>24</v>
      </c>
      <c r="H388" s="63" t="s">
        <v>24</v>
      </c>
      <c r="I388" s="61" t="s">
        <v>320</v>
      </c>
      <c r="J388" s="61" t="s">
        <v>709</v>
      </c>
      <c r="K388" s="170">
        <v>3.5172997331953317E-2</v>
      </c>
      <c r="L388" s="171">
        <v>3.5172997331953317E-2</v>
      </c>
      <c r="M388" s="64">
        <v>0</v>
      </c>
    </row>
    <row r="389" spans="2:13">
      <c r="B389" s="59" t="s">
        <v>88</v>
      </c>
      <c r="C389" s="59" t="s">
        <v>45</v>
      </c>
      <c r="D389" s="59">
        <v>53</v>
      </c>
      <c r="E389" s="59" t="s">
        <v>44</v>
      </c>
      <c r="F389" s="59" t="s">
        <v>24</v>
      </c>
      <c r="G389" s="59" t="s">
        <v>24</v>
      </c>
      <c r="H389" s="63" t="s">
        <v>24</v>
      </c>
      <c r="I389" s="61" t="s">
        <v>320</v>
      </c>
      <c r="J389" s="61" t="s">
        <v>710</v>
      </c>
      <c r="K389" s="170">
        <v>3.8287273137386682E-2</v>
      </c>
      <c r="L389" s="171">
        <v>3.8287273137386682E-2</v>
      </c>
      <c r="M389" s="64">
        <v>0</v>
      </c>
    </row>
    <row r="390" spans="2:13">
      <c r="B390" s="59" t="s">
        <v>88</v>
      </c>
      <c r="C390" s="59" t="s">
        <v>45</v>
      </c>
      <c r="D390" s="59">
        <v>54</v>
      </c>
      <c r="E390" s="59" t="s">
        <v>44</v>
      </c>
      <c r="F390" s="59" t="s">
        <v>24</v>
      </c>
      <c r="G390" s="59" t="s">
        <v>24</v>
      </c>
      <c r="H390" s="63" t="s">
        <v>24</v>
      </c>
      <c r="I390" s="61" t="s">
        <v>320</v>
      </c>
      <c r="J390" s="61" t="s">
        <v>711</v>
      </c>
      <c r="K390" s="170">
        <v>4.1493145290038683E-2</v>
      </c>
      <c r="L390" s="171">
        <v>4.1493145290038683E-2</v>
      </c>
      <c r="M390" s="64">
        <v>0</v>
      </c>
    </row>
    <row r="391" spans="2:13">
      <c r="B391" s="59" t="s">
        <v>88</v>
      </c>
      <c r="C391" s="59" t="s">
        <v>45</v>
      </c>
      <c r="D391" s="59">
        <v>55</v>
      </c>
      <c r="E391" s="59" t="s">
        <v>44</v>
      </c>
      <c r="F391" s="59" t="s">
        <v>24</v>
      </c>
      <c r="G391" s="59" t="s">
        <v>24</v>
      </c>
      <c r="H391" s="63" t="s">
        <v>24</v>
      </c>
      <c r="I391" s="61" t="s">
        <v>320</v>
      </c>
      <c r="J391" s="61" t="s">
        <v>712</v>
      </c>
      <c r="K391" s="170">
        <v>4.4882210137127933E-2</v>
      </c>
      <c r="L391" s="171">
        <v>4.4882210137127933E-2</v>
      </c>
      <c r="M391" s="64">
        <v>0</v>
      </c>
    </row>
    <row r="392" spans="2:13">
      <c r="B392" s="59" t="s">
        <v>88</v>
      </c>
      <c r="C392" s="59" t="s">
        <v>45</v>
      </c>
      <c r="D392" s="59">
        <v>56</v>
      </c>
      <c r="E392" s="59" t="s">
        <v>44</v>
      </c>
      <c r="F392" s="59" t="s">
        <v>24</v>
      </c>
      <c r="G392" s="59" t="s">
        <v>24</v>
      </c>
      <c r="H392" s="63" t="s">
        <v>24</v>
      </c>
      <c r="I392" s="61" t="s">
        <v>320</v>
      </c>
      <c r="J392" s="61" t="s">
        <v>713</v>
      </c>
      <c r="K392" s="170">
        <v>4.8454467678654446E-2</v>
      </c>
      <c r="L392" s="171">
        <v>4.8454467678654446E-2</v>
      </c>
      <c r="M392" s="64">
        <v>0</v>
      </c>
    </row>
    <row r="393" spans="2:13">
      <c r="B393" s="59" t="s">
        <v>88</v>
      </c>
      <c r="C393" s="59" t="s">
        <v>45</v>
      </c>
      <c r="D393" s="59">
        <v>57</v>
      </c>
      <c r="E393" s="59" t="s">
        <v>44</v>
      </c>
      <c r="F393" s="59" t="s">
        <v>24</v>
      </c>
      <c r="G393" s="59" t="s">
        <v>24</v>
      </c>
      <c r="H393" s="63" t="s">
        <v>24</v>
      </c>
      <c r="I393" s="61" t="s">
        <v>320</v>
      </c>
      <c r="J393" s="61" t="s">
        <v>714</v>
      </c>
      <c r="K393" s="170">
        <v>5.2484706956274087E-2</v>
      </c>
      <c r="L393" s="171">
        <v>5.2484706956274087E-2</v>
      </c>
      <c r="M393" s="64">
        <v>0</v>
      </c>
    </row>
    <row r="394" spans="2:13">
      <c r="B394" s="59" t="s">
        <v>88</v>
      </c>
      <c r="C394" s="59" t="s">
        <v>45</v>
      </c>
      <c r="D394" s="59">
        <v>58</v>
      </c>
      <c r="E394" s="59" t="s">
        <v>44</v>
      </c>
      <c r="F394" s="59" t="s">
        <v>24</v>
      </c>
      <c r="G394" s="59" t="s">
        <v>24</v>
      </c>
      <c r="H394" s="63" t="s">
        <v>24</v>
      </c>
      <c r="I394" s="61" t="s">
        <v>320</v>
      </c>
      <c r="J394" s="61" t="s">
        <v>715</v>
      </c>
      <c r="K394" s="170">
        <v>5.6698138928330997E-2</v>
      </c>
      <c r="L394" s="171">
        <v>5.6698138928330997E-2</v>
      </c>
      <c r="M394" s="64">
        <v>0</v>
      </c>
    </row>
    <row r="395" spans="2:13">
      <c r="B395" s="59" t="s">
        <v>88</v>
      </c>
      <c r="C395" s="59" t="s">
        <v>45</v>
      </c>
      <c r="D395" s="59">
        <v>59</v>
      </c>
      <c r="E395" s="59" t="s">
        <v>44</v>
      </c>
      <c r="F395" s="59" t="s">
        <v>24</v>
      </c>
      <c r="G395" s="59" t="s">
        <v>24</v>
      </c>
      <c r="H395" s="63" t="s">
        <v>24</v>
      </c>
      <c r="I395" s="61" t="s">
        <v>320</v>
      </c>
      <c r="J395" s="61" t="s">
        <v>716</v>
      </c>
      <c r="K395" s="170">
        <v>6.1186359942043793E-2</v>
      </c>
      <c r="L395" s="171">
        <v>6.1186359942043793E-2</v>
      </c>
      <c r="M395" s="64">
        <v>0</v>
      </c>
    </row>
    <row r="396" spans="2:13">
      <c r="B396" s="59" t="s">
        <v>88</v>
      </c>
      <c r="C396" s="59" t="s">
        <v>45</v>
      </c>
      <c r="D396" s="59">
        <v>60</v>
      </c>
      <c r="E396" s="59" t="s">
        <v>44</v>
      </c>
      <c r="F396" s="59" t="s">
        <v>24</v>
      </c>
      <c r="G396" s="59" t="s">
        <v>24</v>
      </c>
      <c r="H396" s="63" t="s">
        <v>24</v>
      </c>
      <c r="I396" s="61" t="s">
        <v>320</v>
      </c>
      <c r="J396" s="61" t="s">
        <v>717</v>
      </c>
      <c r="K396" s="170">
        <v>6.6132562691849722E-2</v>
      </c>
      <c r="L396" s="171">
        <v>6.6132562691849722E-2</v>
      </c>
      <c r="M396" s="64">
        <v>0</v>
      </c>
    </row>
    <row r="397" spans="2:13">
      <c r="B397" s="59" t="s">
        <v>88</v>
      </c>
      <c r="C397" s="59" t="s">
        <v>45</v>
      </c>
      <c r="D397" s="59">
        <v>61</v>
      </c>
      <c r="E397" s="59" t="s">
        <v>44</v>
      </c>
      <c r="F397" s="59" t="s">
        <v>24</v>
      </c>
      <c r="G397" s="59" t="s">
        <v>24</v>
      </c>
      <c r="H397" s="63" t="s">
        <v>24</v>
      </c>
      <c r="I397" s="61" t="s">
        <v>320</v>
      </c>
      <c r="J397" s="61" t="s">
        <v>718</v>
      </c>
      <c r="K397" s="170">
        <v>7.1903132566623326E-2</v>
      </c>
      <c r="L397" s="171">
        <v>7.1903132566623326E-2</v>
      </c>
      <c r="M397" s="64">
        <v>0</v>
      </c>
    </row>
    <row r="398" spans="2:13">
      <c r="B398" s="59" t="s">
        <v>88</v>
      </c>
      <c r="C398" s="59" t="s">
        <v>45</v>
      </c>
      <c r="D398" s="59">
        <v>62</v>
      </c>
      <c r="E398" s="59" t="s">
        <v>44</v>
      </c>
      <c r="F398" s="59" t="s">
        <v>24</v>
      </c>
      <c r="G398" s="59" t="s">
        <v>24</v>
      </c>
      <c r="H398" s="63" t="s">
        <v>24</v>
      </c>
      <c r="I398" s="61" t="s">
        <v>320</v>
      </c>
      <c r="J398" s="61" t="s">
        <v>719</v>
      </c>
      <c r="K398" s="170">
        <v>7.8772858608020441E-2</v>
      </c>
      <c r="L398" s="171">
        <v>7.8772858608020441E-2</v>
      </c>
      <c r="M398" s="64">
        <v>0</v>
      </c>
    </row>
    <row r="399" spans="2:13">
      <c r="B399" s="59" t="s">
        <v>88</v>
      </c>
      <c r="C399" s="59" t="s">
        <v>45</v>
      </c>
      <c r="D399" s="59">
        <v>63</v>
      </c>
      <c r="E399" s="59" t="s">
        <v>44</v>
      </c>
      <c r="F399" s="59" t="s">
        <v>24</v>
      </c>
      <c r="G399" s="59" t="s">
        <v>24</v>
      </c>
      <c r="H399" s="63" t="s">
        <v>24</v>
      </c>
      <c r="I399" s="61" t="s">
        <v>320</v>
      </c>
      <c r="J399" s="61" t="s">
        <v>720</v>
      </c>
      <c r="K399" s="170">
        <v>8.6833337163259749E-2</v>
      </c>
      <c r="L399" s="171">
        <v>8.6833337163259749E-2</v>
      </c>
      <c r="M399" s="64">
        <v>0</v>
      </c>
    </row>
    <row r="400" spans="2:13">
      <c r="B400" s="59" t="s">
        <v>88</v>
      </c>
      <c r="C400" s="59" t="s">
        <v>45</v>
      </c>
      <c r="D400" s="59">
        <v>64</v>
      </c>
      <c r="E400" s="59" t="s">
        <v>44</v>
      </c>
      <c r="F400" s="59" t="s">
        <v>24</v>
      </c>
      <c r="G400" s="59" t="s">
        <v>24</v>
      </c>
      <c r="H400" s="63" t="s">
        <v>24</v>
      </c>
      <c r="I400" s="61" t="s">
        <v>320</v>
      </c>
      <c r="J400" s="61" t="s">
        <v>721</v>
      </c>
      <c r="K400" s="170">
        <v>9.580977919068534E-2</v>
      </c>
      <c r="L400" s="171">
        <v>9.580977919068534E-2</v>
      </c>
      <c r="M400" s="64">
        <v>0</v>
      </c>
    </row>
    <row r="401" spans="1:13">
      <c r="B401" s="59" t="s">
        <v>88</v>
      </c>
      <c r="C401" s="59" t="s">
        <v>45</v>
      </c>
      <c r="D401" s="59">
        <v>65</v>
      </c>
      <c r="E401" s="59" t="s">
        <v>44</v>
      </c>
      <c r="F401" s="59" t="s">
        <v>24</v>
      </c>
      <c r="G401" s="59" t="s">
        <v>24</v>
      </c>
      <c r="H401" s="63" t="s">
        <v>24</v>
      </c>
      <c r="I401" s="61" t="s">
        <v>320</v>
      </c>
      <c r="J401" s="61" t="s">
        <v>722</v>
      </c>
      <c r="K401" s="170">
        <v>0.13886006238344073</v>
      </c>
      <c r="L401" s="171">
        <v>0.13886006238344073</v>
      </c>
      <c r="M401" s="64">
        <v>0</v>
      </c>
    </row>
    <row r="402" spans="1:13">
      <c r="B402" s="59" t="s">
        <v>88</v>
      </c>
      <c r="C402" s="59" t="s">
        <v>45</v>
      </c>
      <c r="D402" s="59">
        <v>66</v>
      </c>
      <c r="E402" s="59" t="s">
        <v>44</v>
      </c>
      <c r="F402" s="59" t="s">
        <v>24</v>
      </c>
      <c r="G402" s="59" t="s">
        <v>24</v>
      </c>
      <c r="H402" s="63" t="s">
        <v>24</v>
      </c>
      <c r="I402" s="61" t="s">
        <v>320</v>
      </c>
      <c r="J402" s="61" t="s">
        <v>723</v>
      </c>
      <c r="K402" s="170">
        <v>0.15974402954928799</v>
      </c>
      <c r="L402" s="171">
        <v>0.15974402954928799</v>
      </c>
      <c r="M402" s="64">
        <v>0</v>
      </c>
    </row>
    <row r="403" spans="1:13">
      <c r="B403" s="59" t="s">
        <v>88</v>
      </c>
      <c r="C403" s="59" t="s">
        <v>45</v>
      </c>
      <c r="D403" s="59">
        <v>67</v>
      </c>
      <c r="E403" s="59" t="s">
        <v>44</v>
      </c>
      <c r="F403" s="59" t="s">
        <v>24</v>
      </c>
      <c r="G403" s="59" t="s">
        <v>24</v>
      </c>
      <c r="H403" s="63" t="s">
        <v>24</v>
      </c>
      <c r="I403" s="61" t="s">
        <v>320</v>
      </c>
      <c r="J403" s="61" t="s">
        <v>724</v>
      </c>
      <c r="K403" s="170">
        <v>0.18383386886778727</v>
      </c>
      <c r="L403" s="171">
        <v>0.18383386886778727</v>
      </c>
      <c r="M403" s="64">
        <v>0</v>
      </c>
    </row>
    <row r="404" spans="1:13">
      <c r="B404" s="59" t="s">
        <v>88</v>
      </c>
      <c r="C404" s="59" t="s">
        <v>45</v>
      </c>
      <c r="D404" s="59">
        <v>68</v>
      </c>
      <c r="E404" s="59" t="s">
        <v>44</v>
      </c>
      <c r="F404" s="59" t="s">
        <v>24</v>
      </c>
      <c r="G404" s="59" t="s">
        <v>24</v>
      </c>
      <c r="H404" s="63" t="s">
        <v>24</v>
      </c>
      <c r="I404" s="61" t="s">
        <v>320</v>
      </c>
      <c r="J404" s="61" t="s">
        <v>725</v>
      </c>
      <c r="K404" s="170">
        <v>0.21048840590840814</v>
      </c>
      <c r="L404" s="171">
        <v>0.21048840590840814</v>
      </c>
      <c r="M404" s="64">
        <v>0</v>
      </c>
    </row>
    <row r="405" spans="1:13">
      <c r="B405" s="59" t="s">
        <v>88</v>
      </c>
      <c r="C405" s="59" t="s">
        <v>45</v>
      </c>
      <c r="D405" s="59">
        <v>69</v>
      </c>
      <c r="E405" s="59" t="s">
        <v>44</v>
      </c>
      <c r="F405" s="59" t="s">
        <v>24</v>
      </c>
      <c r="G405" s="59" t="s">
        <v>24</v>
      </c>
      <c r="H405" s="63" t="s">
        <v>24</v>
      </c>
      <c r="I405" s="61" t="s">
        <v>320</v>
      </c>
      <c r="J405" s="61" t="s">
        <v>726</v>
      </c>
      <c r="K405" s="170">
        <v>0.23952444797671338</v>
      </c>
      <c r="L405" s="171">
        <v>0.23952444797671338</v>
      </c>
      <c r="M405" s="64">
        <v>0</v>
      </c>
    </row>
    <row r="406" spans="1:13">
      <c r="B406" s="59" t="s">
        <v>88</v>
      </c>
      <c r="C406" s="59" t="s">
        <v>45</v>
      </c>
      <c r="D406" s="59">
        <v>70</v>
      </c>
      <c r="E406" s="59" t="s">
        <v>44</v>
      </c>
      <c r="F406" s="59" t="s">
        <v>24</v>
      </c>
      <c r="G406" s="59" t="s">
        <v>24</v>
      </c>
      <c r="H406" s="63" t="s">
        <v>24</v>
      </c>
      <c r="I406" s="61" t="s">
        <v>320</v>
      </c>
      <c r="J406" s="61" t="s">
        <v>727</v>
      </c>
      <c r="K406" s="170">
        <v>0.23952444797671338</v>
      </c>
      <c r="L406" s="171">
        <v>0.23952444797671338</v>
      </c>
      <c r="M406" s="64">
        <v>0</v>
      </c>
    </row>
    <row r="407" spans="1:13">
      <c r="B407" s="59" t="s">
        <v>88</v>
      </c>
      <c r="C407" s="59" t="s">
        <v>45</v>
      </c>
      <c r="D407" s="59">
        <v>71</v>
      </c>
      <c r="E407" s="59" t="s">
        <v>44</v>
      </c>
      <c r="F407" s="59" t="s">
        <v>24</v>
      </c>
      <c r="G407" s="59" t="s">
        <v>24</v>
      </c>
      <c r="H407" s="63" t="s">
        <v>24</v>
      </c>
      <c r="I407" s="61" t="s">
        <v>320</v>
      </c>
      <c r="J407" s="61" t="s">
        <v>728</v>
      </c>
      <c r="K407" s="170">
        <v>0.23952444797671338</v>
      </c>
      <c r="L407" s="171">
        <v>0.23952444797671338</v>
      </c>
      <c r="M407" s="64">
        <v>0</v>
      </c>
    </row>
    <row r="408" spans="1:13">
      <c r="B408" s="59" t="s">
        <v>88</v>
      </c>
      <c r="C408" s="59" t="s">
        <v>45</v>
      </c>
      <c r="D408" s="59">
        <v>72</v>
      </c>
      <c r="E408" s="59" t="s">
        <v>44</v>
      </c>
      <c r="F408" s="59" t="s">
        <v>24</v>
      </c>
      <c r="G408" s="59" t="s">
        <v>24</v>
      </c>
      <c r="H408" s="63" t="s">
        <v>24</v>
      </c>
      <c r="I408" s="61" t="s">
        <v>320</v>
      </c>
      <c r="J408" s="61" t="s">
        <v>729</v>
      </c>
      <c r="K408" s="170">
        <v>0.23952444797671338</v>
      </c>
      <c r="L408" s="171">
        <v>0.23952444797671338</v>
      </c>
      <c r="M408" s="64">
        <v>0</v>
      </c>
    </row>
    <row r="409" spans="1:13">
      <c r="B409" s="59" t="s">
        <v>88</v>
      </c>
      <c r="C409" s="59" t="s">
        <v>45</v>
      </c>
      <c r="D409" s="59">
        <v>73</v>
      </c>
      <c r="E409" s="59" t="s">
        <v>44</v>
      </c>
      <c r="F409" s="59" t="s">
        <v>24</v>
      </c>
      <c r="G409" s="59" t="s">
        <v>24</v>
      </c>
      <c r="H409" s="63" t="s">
        <v>24</v>
      </c>
      <c r="I409" s="61" t="s">
        <v>320</v>
      </c>
      <c r="J409" s="61" t="s">
        <v>730</v>
      </c>
      <c r="K409" s="170">
        <v>0.23952444797671338</v>
      </c>
      <c r="L409" s="171">
        <v>0.23952444797671338</v>
      </c>
      <c r="M409" s="64">
        <v>0</v>
      </c>
    </row>
    <row r="410" spans="1:13">
      <c r="B410" s="59" t="s">
        <v>88</v>
      </c>
      <c r="C410" s="59" t="s">
        <v>45</v>
      </c>
      <c r="D410" s="59">
        <v>74</v>
      </c>
      <c r="E410" s="59" t="s">
        <v>44</v>
      </c>
      <c r="F410" s="59" t="s">
        <v>24</v>
      </c>
      <c r="G410" s="59" t="s">
        <v>24</v>
      </c>
      <c r="H410" s="63" t="s">
        <v>24</v>
      </c>
      <c r="I410" s="61" t="s">
        <v>320</v>
      </c>
      <c r="J410" s="61" t="s">
        <v>731</v>
      </c>
      <c r="K410" s="170">
        <v>0.23952444797671338</v>
      </c>
      <c r="L410" s="171">
        <v>0.23952444797671338</v>
      </c>
      <c r="M410" s="64">
        <v>0</v>
      </c>
    </row>
    <row r="411" spans="1:13">
      <c r="A411" s="43" t="s">
        <v>225</v>
      </c>
      <c r="B411" s="58" t="s">
        <v>88</v>
      </c>
      <c r="C411" s="58" t="s">
        <v>45</v>
      </c>
      <c r="D411" s="58">
        <v>15</v>
      </c>
      <c r="E411" s="58" t="s">
        <v>225</v>
      </c>
      <c r="F411" s="58" t="s">
        <v>24</v>
      </c>
      <c r="G411" s="58" t="s">
        <v>24</v>
      </c>
      <c r="H411" s="62" t="s">
        <v>24</v>
      </c>
      <c r="I411" s="61" t="s">
        <v>321</v>
      </c>
      <c r="J411" s="61" t="s">
        <v>732</v>
      </c>
      <c r="K411" s="170">
        <v>8.9123245843725461E-3</v>
      </c>
      <c r="L411" s="171">
        <v>8.9123245843725461E-3</v>
      </c>
      <c r="M411" s="64">
        <v>0</v>
      </c>
    </row>
    <row r="412" spans="1:13">
      <c r="B412" s="59" t="s">
        <v>88</v>
      </c>
      <c r="C412" s="59" t="s">
        <v>45</v>
      </c>
      <c r="D412" s="59">
        <v>16</v>
      </c>
      <c r="E412" s="59" t="s">
        <v>225</v>
      </c>
      <c r="F412" s="59" t="s">
        <v>24</v>
      </c>
      <c r="G412" s="59" t="s">
        <v>24</v>
      </c>
      <c r="H412" s="63" t="s">
        <v>24</v>
      </c>
      <c r="I412" s="61" t="s">
        <v>321</v>
      </c>
      <c r="J412" s="61" t="s">
        <v>733</v>
      </c>
      <c r="K412" s="170">
        <v>8.9123245843725461E-3</v>
      </c>
      <c r="L412" s="171">
        <v>8.9123245843725461E-3</v>
      </c>
      <c r="M412" s="64">
        <v>0</v>
      </c>
    </row>
    <row r="413" spans="1:13">
      <c r="B413" s="59" t="s">
        <v>88</v>
      </c>
      <c r="C413" s="59" t="s">
        <v>45</v>
      </c>
      <c r="D413" s="59">
        <v>17</v>
      </c>
      <c r="E413" s="59" t="s">
        <v>225</v>
      </c>
      <c r="F413" s="59" t="s">
        <v>24</v>
      </c>
      <c r="G413" s="59" t="s">
        <v>24</v>
      </c>
      <c r="H413" s="63" t="s">
        <v>24</v>
      </c>
      <c r="I413" s="61" t="s">
        <v>321</v>
      </c>
      <c r="J413" s="61" t="s">
        <v>734</v>
      </c>
      <c r="K413" s="170">
        <v>8.9123245843725461E-3</v>
      </c>
      <c r="L413" s="171">
        <v>8.9123245843725461E-3</v>
      </c>
      <c r="M413" s="64">
        <v>0</v>
      </c>
    </row>
    <row r="414" spans="1:13">
      <c r="B414" s="59" t="s">
        <v>88</v>
      </c>
      <c r="C414" s="59" t="s">
        <v>45</v>
      </c>
      <c r="D414" s="59">
        <v>18</v>
      </c>
      <c r="E414" s="59" t="s">
        <v>225</v>
      </c>
      <c r="F414" s="59" t="s">
        <v>24</v>
      </c>
      <c r="G414" s="59" t="s">
        <v>24</v>
      </c>
      <c r="H414" s="63" t="s">
        <v>24</v>
      </c>
      <c r="I414" s="61" t="s">
        <v>321</v>
      </c>
      <c r="J414" s="61" t="s">
        <v>735</v>
      </c>
      <c r="K414" s="170">
        <v>8.9123245843725461E-3</v>
      </c>
      <c r="L414" s="171">
        <v>8.9123245843725461E-3</v>
      </c>
      <c r="M414" s="64">
        <v>0</v>
      </c>
    </row>
    <row r="415" spans="1:13">
      <c r="B415" s="59" t="s">
        <v>88</v>
      </c>
      <c r="C415" s="59" t="s">
        <v>45</v>
      </c>
      <c r="D415" s="59">
        <v>19</v>
      </c>
      <c r="E415" s="59" t="s">
        <v>225</v>
      </c>
      <c r="F415" s="59" t="s">
        <v>24</v>
      </c>
      <c r="G415" s="59" t="s">
        <v>24</v>
      </c>
      <c r="H415" s="63" t="s">
        <v>24</v>
      </c>
      <c r="I415" s="61" t="s">
        <v>321</v>
      </c>
      <c r="J415" s="61" t="s">
        <v>736</v>
      </c>
      <c r="K415" s="170">
        <v>8.9123245843725461E-3</v>
      </c>
      <c r="L415" s="171">
        <v>8.9123245843725461E-3</v>
      </c>
      <c r="M415" s="64">
        <v>0</v>
      </c>
    </row>
    <row r="416" spans="1:13">
      <c r="B416" s="59" t="s">
        <v>88</v>
      </c>
      <c r="C416" s="59" t="s">
        <v>45</v>
      </c>
      <c r="D416" s="59">
        <v>20</v>
      </c>
      <c r="E416" s="59" t="s">
        <v>225</v>
      </c>
      <c r="F416" s="59" t="s">
        <v>24</v>
      </c>
      <c r="G416" s="59" t="s">
        <v>24</v>
      </c>
      <c r="H416" s="63" t="s">
        <v>24</v>
      </c>
      <c r="I416" s="61" t="s">
        <v>321</v>
      </c>
      <c r="J416" s="61" t="s">
        <v>737</v>
      </c>
      <c r="K416" s="170">
        <v>8.4635024830012669E-3</v>
      </c>
      <c r="L416" s="171">
        <v>8.4635024830012669E-3</v>
      </c>
      <c r="M416" s="64">
        <v>0</v>
      </c>
    </row>
    <row r="417" spans="2:13">
      <c r="B417" s="59" t="s">
        <v>88</v>
      </c>
      <c r="C417" s="59" t="s">
        <v>45</v>
      </c>
      <c r="D417" s="59">
        <v>21</v>
      </c>
      <c r="E417" s="59" t="s">
        <v>225</v>
      </c>
      <c r="F417" s="59" t="s">
        <v>24</v>
      </c>
      <c r="G417" s="59" t="s">
        <v>24</v>
      </c>
      <c r="H417" s="63" t="s">
        <v>24</v>
      </c>
      <c r="I417" s="61" t="s">
        <v>321</v>
      </c>
      <c r="J417" s="61" t="s">
        <v>738</v>
      </c>
      <c r="K417" s="170">
        <v>8.0787978246830271E-3</v>
      </c>
      <c r="L417" s="171">
        <v>8.0787978246830271E-3</v>
      </c>
      <c r="M417" s="64">
        <v>0</v>
      </c>
    </row>
    <row r="418" spans="2:13">
      <c r="B418" s="59" t="s">
        <v>88</v>
      </c>
      <c r="C418" s="59" t="s">
        <v>45</v>
      </c>
      <c r="D418" s="59">
        <v>22</v>
      </c>
      <c r="E418" s="59" t="s">
        <v>225</v>
      </c>
      <c r="F418" s="59" t="s">
        <v>24</v>
      </c>
      <c r="G418" s="59" t="s">
        <v>24</v>
      </c>
      <c r="H418" s="63" t="s">
        <v>24</v>
      </c>
      <c r="I418" s="61" t="s">
        <v>321</v>
      </c>
      <c r="J418" s="61" t="s">
        <v>739</v>
      </c>
      <c r="K418" s="170">
        <v>7.5017408372056683E-3</v>
      </c>
      <c r="L418" s="171">
        <v>7.5017408372056683E-3</v>
      </c>
      <c r="M418" s="64">
        <v>0</v>
      </c>
    </row>
    <row r="419" spans="2:13">
      <c r="B419" s="59" t="s">
        <v>88</v>
      </c>
      <c r="C419" s="59" t="s">
        <v>45</v>
      </c>
      <c r="D419" s="59">
        <v>23</v>
      </c>
      <c r="E419" s="59" t="s">
        <v>225</v>
      </c>
      <c r="F419" s="59" t="s">
        <v>24</v>
      </c>
      <c r="G419" s="59" t="s">
        <v>24</v>
      </c>
      <c r="H419" s="63" t="s">
        <v>24</v>
      </c>
      <c r="I419" s="61" t="s">
        <v>321</v>
      </c>
      <c r="J419" s="61" t="s">
        <v>740</v>
      </c>
      <c r="K419" s="170">
        <v>6.9888012927813497E-3</v>
      </c>
      <c r="L419" s="171">
        <v>6.9888012927813497E-3</v>
      </c>
      <c r="M419" s="64">
        <v>0</v>
      </c>
    </row>
    <row r="420" spans="2:13">
      <c r="B420" s="59" t="s">
        <v>88</v>
      </c>
      <c r="C420" s="59" t="s">
        <v>45</v>
      </c>
      <c r="D420" s="59">
        <v>24</v>
      </c>
      <c r="E420" s="59" t="s">
        <v>225</v>
      </c>
      <c r="F420" s="59" t="s">
        <v>24</v>
      </c>
      <c r="G420" s="59" t="s">
        <v>24</v>
      </c>
      <c r="H420" s="63" t="s">
        <v>24</v>
      </c>
      <c r="I420" s="61" t="s">
        <v>321</v>
      </c>
      <c r="J420" s="61" t="s">
        <v>741</v>
      </c>
      <c r="K420" s="170">
        <v>6.5399791914100697E-3</v>
      </c>
      <c r="L420" s="171">
        <v>6.5399791914100697E-3</v>
      </c>
      <c r="M420" s="64">
        <v>0</v>
      </c>
    </row>
    <row r="421" spans="2:13">
      <c r="B421" s="59" t="s">
        <v>88</v>
      </c>
      <c r="C421" s="59" t="s">
        <v>45</v>
      </c>
      <c r="D421" s="59">
        <v>25</v>
      </c>
      <c r="E421" s="59" t="s">
        <v>225</v>
      </c>
      <c r="F421" s="59" t="s">
        <v>24</v>
      </c>
      <c r="G421" s="59" t="s">
        <v>24</v>
      </c>
      <c r="H421" s="63" t="s">
        <v>24</v>
      </c>
      <c r="I421" s="61" t="s">
        <v>321</v>
      </c>
      <c r="J421" s="61" t="s">
        <v>742</v>
      </c>
      <c r="K421" s="170">
        <v>6.0270396469857511E-3</v>
      </c>
      <c r="L421" s="171">
        <v>6.0270396469857511E-3</v>
      </c>
      <c r="M421" s="64">
        <v>0</v>
      </c>
    </row>
    <row r="422" spans="2:13">
      <c r="B422" s="59" t="s">
        <v>88</v>
      </c>
      <c r="C422" s="59" t="s">
        <v>45</v>
      </c>
      <c r="D422" s="59">
        <v>26</v>
      </c>
      <c r="E422" s="59" t="s">
        <v>225</v>
      </c>
      <c r="F422" s="59" t="s">
        <v>24</v>
      </c>
      <c r="G422" s="59" t="s">
        <v>24</v>
      </c>
      <c r="H422" s="63" t="s">
        <v>24</v>
      </c>
      <c r="I422" s="61" t="s">
        <v>321</v>
      </c>
      <c r="J422" s="61" t="s">
        <v>743</v>
      </c>
      <c r="K422" s="170">
        <v>5.7705698747735909E-3</v>
      </c>
      <c r="L422" s="171">
        <v>5.7705698747735909E-3</v>
      </c>
      <c r="M422" s="64">
        <v>0</v>
      </c>
    </row>
    <row r="423" spans="2:13">
      <c r="B423" s="59" t="s">
        <v>88</v>
      </c>
      <c r="C423" s="59" t="s">
        <v>45</v>
      </c>
      <c r="D423" s="59">
        <v>27</v>
      </c>
      <c r="E423" s="59" t="s">
        <v>225</v>
      </c>
      <c r="F423" s="59" t="s">
        <v>24</v>
      </c>
      <c r="G423" s="59" t="s">
        <v>24</v>
      </c>
      <c r="H423" s="63" t="s">
        <v>24</v>
      </c>
      <c r="I423" s="61" t="s">
        <v>321</v>
      </c>
      <c r="J423" s="61" t="s">
        <v>744</v>
      </c>
      <c r="K423" s="170">
        <v>5.578217545614471E-3</v>
      </c>
      <c r="L423" s="171">
        <v>5.578217545614471E-3</v>
      </c>
      <c r="M423" s="64">
        <v>0</v>
      </c>
    </row>
    <row r="424" spans="2:13">
      <c r="B424" s="59" t="s">
        <v>88</v>
      </c>
      <c r="C424" s="59" t="s">
        <v>45</v>
      </c>
      <c r="D424" s="59">
        <v>28</v>
      </c>
      <c r="E424" s="59" t="s">
        <v>225</v>
      </c>
      <c r="F424" s="59" t="s">
        <v>24</v>
      </c>
      <c r="G424" s="59" t="s">
        <v>24</v>
      </c>
      <c r="H424" s="63" t="s">
        <v>24</v>
      </c>
      <c r="I424" s="61" t="s">
        <v>321</v>
      </c>
      <c r="J424" s="61" t="s">
        <v>745</v>
      </c>
      <c r="K424" s="170">
        <v>5.5141001025614316E-3</v>
      </c>
      <c r="L424" s="171">
        <v>5.5141001025614316E-3</v>
      </c>
      <c r="M424" s="64">
        <v>0</v>
      </c>
    </row>
    <row r="425" spans="2:13">
      <c r="B425" s="59" t="s">
        <v>88</v>
      </c>
      <c r="C425" s="59" t="s">
        <v>45</v>
      </c>
      <c r="D425" s="59">
        <v>29</v>
      </c>
      <c r="E425" s="59" t="s">
        <v>225</v>
      </c>
      <c r="F425" s="59" t="s">
        <v>24</v>
      </c>
      <c r="G425" s="59" t="s">
        <v>24</v>
      </c>
      <c r="H425" s="63" t="s">
        <v>24</v>
      </c>
      <c r="I425" s="61" t="s">
        <v>321</v>
      </c>
      <c r="J425" s="61" t="s">
        <v>746</v>
      </c>
      <c r="K425" s="170">
        <v>5.5141001025614316E-3</v>
      </c>
      <c r="L425" s="171">
        <v>5.5141001025614316E-3</v>
      </c>
      <c r="M425" s="64">
        <v>0</v>
      </c>
    </row>
    <row r="426" spans="2:13">
      <c r="B426" s="59" t="s">
        <v>88</v>
      </c>
      <c r="C426" s="59" t="s">
        <v>45</v>
      </c>
      <c r="D426" s="59">
        <v>30</v>
      </c>
      <c r="E426" s="59" t="s">
        <v>225</v>
      </c>
      <c r="F426" s="59" t="s">
        <v>24</v>
      </c>
      <c r="G426" s="59" t="s">
        <v>24</v>
      </c>
      <c r="H426" s="63" t="s">
        <v>24</v>
      </c>
      <c r="I426" s="61" t="s">
        <v>321</v>
      </c>
      <c r="J426" s="61" t="s">
        <v>747</v>
      </c>
      <c r="K426" s="170">
        <v>5.578217545614471E-3</v>
      </c>
      <c r="L426" s="171">
        <v>5.578217545614471E-3</v>
      </c>
      <c r="M426" s="64">
        <v>0</v>
      </c>
    </row>
    <row r="427" spans="2:13">
      <c r="B427" s="59" t="s">
        <v>88</v>
      </c>
      <c r="C427" s="59" t="s">
        <v>45</v>
      </c>
      <c r="D427" s="59">
        <v>31</v>
      </c>
      <c r="E427" s="59" t="s">
        <v>225</v>
      </c>
      <c r="F427" s="59" t="s">
        <v>24</v>
      </c>
      <c r="G427" s="59" t="s">
        <v>24</v>
      </c>
      <c r="H427" s="63" t="s">
        <v>24</v>
      </c>
      <c r="I427" s="61" t="s">
        <v>321</v>
      </c>
      <c r="J427" s="61" t="s">
        <v>748</v>
      </c>
      <c r="K427" s="170">
        <v>5.7705698747735909E-3</v>
      </c>
      <c r="L427" s="171">
        <v>5.7705698747735909E-3</v>
      </c>
      <c r="M427" s="64">
        <v>0</v>
      </c>
    </row>
    <row r="428" spans="2:13">
      <c r="B428" s="59" t="s">
        <v>88</v>
      </c>
      <c r="C428" s="59" t="s">
        <v>45</v>
      </c>
      <c r="D428" s="59">
        <v>32</v>
      </c>
      <c r="E428" s="59" t="s">
        <v>225</v>
      </c>
      <c r="F428" s="59" t="s">
        <v>24</v>
      </c>
      <c r="G428" s="59" t="s">
        <v>24</v>
      </c>
      <c r="H428" s="63" t="s">
        <v>24</v>
      </c>
      <c r="I428" s="61" t="s">
        <v>321</v>
      </c>
      <c r="J428" s="61" t="s">
        <v>749</v>
      </c>
      <c r="K428" s="170">
        <v>5.8988047608796714E-3</v>
      </c>
      <c r="L428" s="171">
        <v>5.8988047608796714E-3</v>
      </c>
      <c r="M428" s="64">
        <v>0</v>
      </c>
    </row>
    <row r="429" spans="2:13">
      <c r="B429" s="59" t="s">
        <v>88</v>
      </c>
      <c r="C429" s="59" t="s">
        <v>45</v>
      </c>
      <c r="D429" s="59">
        <v>33</v>
      </c>
      <c r="E429" s="59" t="s">
        <v>225</v>
      </c>
      <c r="F429" s="59" t="s">
        <v>24</v>
      </c>
      <c r="G429" s="59" t="s">
        <v>24</v>
      </c>
      <c r="H429" s="63" t="s">
        <v>24</v>
      </c>
      <c r="I429" s="61" t="s">
        <v>321</v>
      </c>
      <c r="J429" s="61" t="s">
        <v>750</v>
      </c>
      <c r="K429" s="170">
        <v>6.3476268622509515E-3</v>
      </c>
      <c r="L429" s="171">
        <v>6.3476268622509515E-3</v>
      </c>
      <c r="M429" s="64">
        <v>0</v>
      </c>
    </row>
    <row r="430" spans="2:13">
      <c r="B430" s="59" t="s">
        <v>88</v>
      </c>
      <c r="C430" s="59" t="s">
        <v>45</v>
      </c>
      <c r="D430" s="59">
        <v>34</v>
      </c>
      <c r="E430" s="59" t="s">
        <v>225</v>
      </c>
      <c r="F430" s="59" t="s">
        <v>24</v>
      </c>
      <c r="G430" s="59" t="s">
        <v>24</v>
      </c>
      <c r="H430" s="63" t="s">
        <v>24</v>
      </c>
      <c r="I430" s="61" t="s">
        <v>321</v>
      </c>
      <c r="J430" s="61" t="s">
        <v>751</v>
      </c>
      <c r="K430" s="170">
        <v>6.796448963622229E-3</v>
      </c>
      <c r="L430" s="171">
        <v>6.796448963622229E-3</v>
      </c>
      <c r="M430" s="64">
        <v>0</v>
      </c>
    </row>
    <row r="431" spans="2:13">
      <c r="B431" s="59" t="s">
        <v>88</v>
      </c>
      <c r="C431" s="59" t="s">
        <v>45</v>
      </c>
      <c r="D431" s="59">
        <v>35</v>
      </c>
      <c r="E431" s="59" t="s">
        <v>225</v>
      </c>
      <c r="F431" s="59" t="s">
        <v>24</v>
      </c>
      <c r="G431" s="59" t="s">
        <v>24</v>
      </c>
      <c r="H431" s="63" t="s">
        <v>24</v>
      </c>
      <c r="I431" s="61" t="s">
        <v>321</v>
      </c>
      <c r="J431" s="61" t="s">
        <v>752</v>
      </c>
      <c r="K431" s="170">
        <v>7.1811536219404679E-3</v>
      </c>
      <c r="L431" s="171">
        <v>7.1811536219404679E-3</v>
      </c>
      <c r="M431" s="64">
        <v>0</v>
      </c>
    </row>
    <row r="432" spans="2:13">
      <c r="B432" s="59" t="s">
        <v>88</v>
      </c>
      <c r="C432" s="59" t="s">
        <v>45</v>
      </c>
      <c r="D432" s="59">
        <v>36</v>
      </c>
      <c r="E432" s="59" t="s">
        <v>225</v>
      </c>
      <c r="F432" s="59" t="s">
        <v>24</v>
      </c>
      <c r="G432" s="59" t="s">
        <v>24</v>
      </c>
      <c r="H432" s="63" t="s">
        <v>24</v>
      </c>
      <c r="I432" s="61" t="s">
        <v>321</v>
      </c>
      <c r="J432" s="61" t="s">
        <v>753</v>
      </c>
      <c r="K432" s="170">
        <v>7.8223280524708678E-3</v>
      </c>
      <c r="L432" s="171">
        <v>7.8223280524708678E-3</v>
      </c>
      <c r="M432" s="64">
        <v>0</v>
      </c>
    </row>
    <row r="433" spans="2:13">
      <c r="B433" s="59" t="s">
        <v>88</v>
      </c>
      <c r="C433" s="59" t="s">
        <v>45</v>
      </c>
      <c r="D433" s="59">
        <v>37</v>
      </c>
      <c r="E433" s="59" t="s">
        <v>225</v>
      </c>
      <c r="F433" s="59" t="s">
        <v>24</v>
      </c>
      <c r="G433" s="59" t="s">
        <v>24</v>
      </c>
      <c r="H433" s="63" t="s">
        <v>24</v>
      </c>
      <c r="I433" s="61" t="s">
        <v>321</v>
      </c>
      <c r="J433" s="61" t="s">
        <v>754</v>
      </c>
      <c r="K433" s="170">
        <v>8.2711501538421488E-3</v>
      </c>
      <c r="L433" s="171">
        <v>8.2711501538421488E-3</v>
      </c>
      <c r="M433" s="64">
        <v>0</v>
      </c>
    </row>
    <row r="434" spans="2:13">
      <c r="B434" s="59" t="s">
        <v>88</v>
      </c>
      <c r="C434" s="59" t="s">
        <v>45</v>
      </c>
      <c r="D434" s="59">
        <v>38</v>
      </c>
      <c r="E434" s="59" t="s">
        <v>225</v>
      </c>
      <c r="F434" s="59" t="s">
        <v>24</v>
      </c>
      <c r="G434" s="59" t="s">
        <v>24</v>
      </c>
      <c r="H434" s="63" t="s">
        <v>24</v>
      </c>
      <c r="I434" s="61" t="s">
        <v>321</v>
      </c>
      <c r="J434" s="61" t="s">
        <v>755</v>
      </c>
      <c r="K434" s="170">
        <v>8.9764420274255873E-3</v>
      </c>
      <c r="L434" s="171">
        <v>8.9764420274255873E-3</v>
      </c>
      <c r="M434" s="64">
        <v>0</v>
      </c>
    </row>
    <row r="435" spans="2:13">
      <c r="B435" s="59" t="s">
        <v>88</v>
      </c>
      <c r="C435" s="59" t="s">
        <v>45</v>
      </c>
      <c r="D435" s="59">
        <v>39</v>
      </c>
      <c r="E435" s="59" t="s">
        <v>225</v>
      </c>
      <c r="F435" s="59" t="s">
        <v>24</v>
      </c>
      <c r="G435" s="59" t="s">
        <v>24</v>
      </c>
      <c r="H435" s="63" t="s">
        <v>24</v>
      </c>
      <c r="I435" s="61" t="s">
        <v>321</v>
      </c>
      <c r="J435" s="61" t="s">
        <v>756</v>
      </c>
      <c r="K435" s="170">
        <v>9.7458513440620669E-3</v>
      </c>
      <c r="L435" s="171">
        <v>9.7458513440620669E-3</v>
      </c>
      <c r="M435" s="64">
        <v>0</v>
      </c>
    </row>
    <row r="436" spans="2:13">
      <c r="B436" s="59" t="s">
        <v>88</v>
      </c>
      <c r="C436" s="59" t="s">
        <v>45</v>
      </c>
      <c r="D436" s="59">
        <v>40</v>
      </c>
      <c r="E436" s="59" t="s">
        <v>225</v>
      </c>
      <c r="F436" s="59" t="s">
        <v>24</v>
      </c>
      <c r="G436" s="59" t="s">
        <v>24</v>
      </c>
      <c r="H436" s="63" t="s">
        <v>24</v>
      </c>
      <c r="I436" s="61" t="s">
        <v>321</v>
      </c>
      <c r="J436" s="61" t="s">
        <v>757</v>
      </c>
      <c r="K436" s="170">
        <v>1.0643495546804623E-2</v>
      </c>
      <c r="L436" s="171">
        <v>1.0643495546804623E-2</v>
      </c>
      <c r="M436" s="64">
        <v>0</v>
      </c>
    </row>
    <row r="437" spans="2:13">
      <c r="B437" s="59" t="s">
        <v>88</v>
      </c>
      <c r="C437" s="59" t="s">
        <v>45</v>
      </c>
      <c r="D437" s="59">
        <v>41</v>
      </c>
      <c r="E437" s="59" t="s">
        <v>225</v>
      </c>
      <c r="F437" s="59" t="s">
        <v>24</v>
      </c>
      <c r="G437" s="59" t="s">
        <v>24</v>
      </c>
      <c r="H437" s="63" t="s">
        <v>24</v>
      </c>
      <c r="I437" s="61" t="s">
        <v>321</v>
      </c>
      <c r="J437" s="61" t="s">
        <v>758</v>
      </c>
      <c r="K437" s="170">
        <v>1.1541139749547182E-2</v>
      </c>
      <c r="L437" s="171">
        <v>1.1541139749547182E-2</v>
      </c>
      <c r="M437" s="64">
        <v>0</v>
      </c>
    </row>
    <row r="438" spans="2:13">
      <c r="B438" s="59" t="s">
        <v>88</v>
      </c>
      <c r="C438" s="59" t="s">
        <v>45</v>
      </c>
      <c r="D438" s="59">
        <v>42</v>
      </c>
      <c r="E438" s="59" t="s">
        <v>225</v>
      </c>
      <c r="F438" s="59" t="s">
        <v>24</v>
      </c>
      <c r="G438" s="59" t="s">
        <v>24</v>
      </c>
      <c r="H438" s="63" t="s">
        <v>24</v>
      </c>
      <c r="I438" s="61" t="s">
        <v>321</v>
      </c>
      <c r="J438" s="61" t="s">
        <v>759</v>
      </c>
      <c r="K438" s="170">
        <v>1.2374666509236703E-2</v>
      </c>
      <c r="L438" s="171">
        <v>1.2374666509236703E-2</v>
      </c>
      <c r="M438" s="64">
        <v>0</v>
      </c>
    </row>
    <row r="439" spans="2:13">
      <c r="B439" s="59" t="s">
        <v>88</v>
      </c>
      <c r="C439" s="59" t="s">
        <v>45</v>
      </c>
      <c r="D439" s="59">
        <v>43</v>
      </c>
      <c r="E439" s="59" t="s">
        <v>225</v>
      </c>
      <c r="F439" s="59" t="s">
        <v>24</v>
      </c>
      <c r="G439" s="59" t="s">
        <v>24</v>
      </c>
      <c r="H439" s="63" t="s">
        <v>24</v>
      </c>
      <c r="I439" s="61" t="s">
        <v>321</v>
      </c>
      <c r="J439" s="61" t="s">
        <v>760</v>
      </c>
      <c r="K439" s="170">
        <v>1.3015840939767098E-2</v>
      </c>
      <c r="L439" s="171">
        <v>1.3015840939767098E-2</v>
      </c>
      <c r="M439" s="64">
        <v>0</v>
      </c>
    </row>
    <row r="440" spans="2:13">
      <c r="B440" s="59" t="s">
        <v>88</v>
      </c>
      <c r="C440" s="59" t="s">
        <v>45</v>
      </c>
      <c r="D440" s="59">
        <v>44</v>
      </c>
      <c r="E440" s="59" t="s">
        <v>225</v>
      </c>
      <c r="F440" s="59" t="s">
        <v>24</v>
      </c>
      <c r="G440" s="59" t="s">
        <v>24</v>
      </c>
      <c r="H440" s="63" t="s">
        <v>24</v>
      </c>
      <c r="I440" s="61" t="s">
        <v>321</v>
      </c>
      <c r="J440" s="61" t="s">
        <v>761</v>
      </c>
      <c r="K440" s="170">
        <v>1.3785250256403576E-2</v>
      </c>
      <c r="L440" s="171">
        <v>1.3785250256403576E-2</v>
      </c>
      <c r="M440" s="64">
        <v>0</v>
      </c>
    </row>
    <row r="441" spans="2:13">
      <c r="B441" s="59" t="s">
        <v>88</v>
      </c>
      <c r="C441" s="59" t="s">
        <v>45</v>
      </c>
      <c r="D441" s="59">
        <v>45</v>
      </c>
      <c r="E441" s="59" t="s">
        <v>225</v>
      </c>
      <c r="F441" s="59" t="s">
        <v>24</v>
      </c>
      <c r="G441" s="59" t="s">
        <v>24</v>
      </c>
      <c r="H441" s="63" t="s">
        <v>24</v>
      </c>
      <c r="I441" s="61" t="s">
        <v>321</v>
      </c>
      <c r="J441" s="61" t="s">
        <v>762</v>
      </c>
      <c r="K441" s="170">
        <v>1.4490542129987016E-2</v>
      </c>
      <c r="L441" s="171">
        <v>1.4490542129987016E-2</v>
      </c>
      <c r="M441" s="64">
        <v>0</v>
      </c>
    </row>
    <row r="442" spans="2:13">
      <c r="B442" s="59" t="s">
        <v>88</v>
      </c>
      <c r="C442" s="59" t="s">
        <v>45</v>
      </c>
      <c r="D442" s="59">
        <v>46</v>
      </c>
      <c r="E442" s="59" t="s">
        <v>225</v>
      </c>
      <c r="F442" s="59" t="s">
        <v>24</v>
      </c>
      <c r="G442" s="59" t="s">
        <v>24</v>
      </c>
      <c r="H442" s="63" t="s">
        <v>24</v>
      </c>
      <c r="I442" s="61" t="s">
        <v>321</v>
      </c>
      <c r="J442" s="61" t="s">
        <v>763</v>
      </c>
      <c r="K442" s="170">
        <v>1.5259951446623498E-2</v>
      </c>
      <c r="L442" s="171">
        <v>1.5259951446623498E-2</v>
      </c>
      <c r="M442" s="64">
        <v>0</v>
      </c>
    </row>
    <row r="443" spans="2:13">
      <c r="B443" s="59" t="s">
        <v>88</v>
      </c>
      <c r="C443" s="59" t="s">
        <v>45</v>
      </c>
      <c r="D443" s="59">
        <v>47</v>
      </c>
      <c r="E443" s="59" t="s">
        <v>225</v>
      </c>
      <c r="F443" s="59" t="s">
        <v>24</v>
      </c>
      <c r="G443" s="59" t="s">
        <v>24</v>
      </c>
      <c r="H443" s="63" t="s">
        <v>24</v>
      </c>
      <c r="I443" s="61" t="s">
        <v>321</v>
      </c>
      <c r="J443" s="61" t="s">
        <v>764</v>
      </c>
      <c r="K443" s="170">
        <v>1.6285830535472137E-2</v>
      </c>
      <c r="L443" s="171">
        <v>1.6285830535472137E-2</v>
      </c>
      <c r="M443" s="64">
        <v>0</v>
      </c>
    </row>
    <row r="444" spans="2:13">
      <c r="B444" s="59" t="s">
        <v>88</v>
      </c>
      <c r="C444" s="59" t="s">
        <v>45</v>
      </c>
      <c r="D444" s="59">
        <v>48</v>
      </c>
      <c r="E444" s="59" t="s">
        <v>225</v>
      </c>
      <c r="F444" s="59" t="s">
        <v>24</v>
      </c>
      <c r="G444" s="59" t="s">
        <v>24</v>
      </c>
      <c r="H444" s="63" t="s">
        <v>24</v>
      </c>
      <c r="I444" s="61" t="s">
        <v>321</v>
      </c>
      <c r="J444" s="61" t="s">
        <v>765</v>
      </c>
      <c r="K444" s="170">
        <v>1.7439944510426849E-2</v>
      </c>
      <c r="L444" s="171">
        <v>1.7439944510426849E-2</v>
      </c>
      <c r="M444" s="64">
        <v>0</v>
      </c>
    </row>
    <row r="445" spans="2:13">
      <c r="B445" s="59" t="s">
        <v>88</v>
      </c>
      <c r="C445" s="59" t="s">
        <v>45</v>
      </c>
      <c r="D445" s="59">
        <v>49</v>
      </c>
      <c r="E445" s="59" t="s">
        <v>225</v>
      </c>
      <c r="F445" s="59" t="s">
        <v>24</v>
      </c>
      <c r="G445" s="59" t="s">
        <v>24</v>
      </c>
      <c r="H445" s="63" t="s">
        <v>24</v>
      </c>
      <c r="I445" s="61" t="s">
        <v>321</v>
      </c>
      <c r="J445" s="61" t="s">
        <v>766</v>
      </c>
      <c r="K445" s="170">
        <v>1.8850528257593733E-2</v>
      </c>
      <c r="L445" s="171">
        <v>1.8850528257593733E-2</v>
      </c>
      <c r="M445" s="64">
        <v>0</v>
      </c>
    </row>
    <row r="446" spans="2:13">
      <c r="B446" s="59" t="s">
        <v>88</v>
      </c>
      <c r="C446" s="59" t="s">
        <v>45</v>
      </c>
      <c r="D446" s="59">
        <v>50</v>
      </c>
      <c r="E446" s="59" t="s">
        <v>225</v>
      </c>
      <c r="F446" s="59" t="s">
        <v>24</v>
      </c>
      <c r="G446" s="59" t="s">
        <v>24</v>
      </c>
      <c r="H446" s="63" t="s">
        <v>24</v>
      </c>
      <c r="I446" s="61" t="s">
        <v>321</v>
      </c>
      <c r="J446" s="61" t="s">
        <v>767</v>
      </c>
      <c r="K446" s="170">
        <v>2.0581699220025805E-2</v>
      </c>
      <c r="L446" s="171">
        <v>2.0581699220025805E-2</v>
      </c>
      <c r="M446" s="64">
        <v>0</v>
      </c>
    </row>
    <row r="447" spans="2:13">
      <c r="B447" s="59" t="s">
        <v>88</v>
      </c>
      <c r="C447" s="59" t="s">
        <v>45</v>
      </c>
      <c r="D447" s="59">
        <v>51</v>
      </c>
      <c r="E447" s="59" t="s">
        <v>225</v>
      </c>
      <c r="F447" s="59" t="s">
        <v>24</v>
      </c>
      <c r="G447" s="59" t="s">
        <v>24</v>
      </c>
      <c r="H447" s="63" t="s">
        <v>24</v>
      </c>
      <c r="I447" s="61" t="s">
        <v>321</v>
      </c>
      <c r="J447" s="61" t="s">
        <v>768</v>
      </c>
      <c r="K447" s="170">
        <v>2.2569339954670045E-2</v>
      </c>
      <c r="L447" s="171">
        <v>2.2569339954670045E-2</v>
      </c>
      <c r="M447" s="64">
        <v>0</v>
      </c>
    </row>
    <row r="448" spans="2:13">
      <c r="B448" s="59" t="s">
        <v>88</v>
      </c>
      <c r="C448" s="59" t="s">
        <v>45</v>
      </c>
      <c r="D448" s="59">
        <v>52</v>
      </c>
      <c r="E448" s="59" t="s">
        <v>225</v>
      </c>
      <c r="F448" s="59" t="s">
        <v>24</v>
      </c>
      <c r="G448" s="59" t="s">
        <v>24</v>
      </c>
      <c r="H448" s="63" t="s">
        <v>24</v>
      </c>
      <c r="I448" s="61" t="s">
        <v>321</v>
      </c>
      <c r="J448" s="61" t="s">
        <v>769</v>
      </c>
      <c r="K448" s="170">
        <v>2.4621098132367323E-2</v>
      </c>
      <c r="L448" s="171">
        <v>2.4621098132367323E-2</v>
      </c>
      <c r="M448" s="64">
        <v>0</v>
      </c>
    </row>
    <row r="449" spans="2:13">
      <c r="B449" s="59" t="s">
        <v>88</v>
      </c>
      <c r="C449" s="59" t="s">
        <v>45</v>
      </c>
      <c r="D449" s="59">
        <v>53</v>
      </c>
      <c r="E449" s="59" t="s">
        <v>225</v>
      </c>
      <c r="F449" s="59" t="s">
        <v>24</v>
      </c>
      <c r="G449" s="59" t="s">
        <v>24</v>
      </c>
      <c r="H449" s="63" t="s">
        <v>24</v>
      </c>
      <c r="I449" s="61" t="s">
        <v>321</v>
      </c>
      <c r="J449" s="61" t="s">
        <v>770</v>
      </c>
      <c r="K449" s="170">
        <v>2.6801091196170676E-2</v>
      </c>
      <c r="L449" s="171">
        <v>2.6801091196170676E-2</v>
      </c>
      <c r="M449" s="64">
        <v>0</v>
      </c>
    </row>
    <row r="450" spans="2:13">
      <c r="B450" s="59" t="s">
        <v>88</v>
      </c>
      <c r="C450" s="59" t="s">
        <v>45</v>
      </c>
      <c r="D450" s="59">
        <v>54</v>
      </c>
      <c r="E450" s="59" t="s">
        <v>225</v>
      </c>
      <c r="F450" s="59" t="s">
        <v>24</v>
      </c>
      <c r="G450" s="59" t="s">
        <v>24</v>
      </c>
      <c r="H450" s="63" t="s">
        <v>24</v>
      </c>
      <c r="I450" s="61" t="s">
        <v>321</v>
      </c>
      <c r="J450" s="61" t="s">
        <v>771</v>
      </c>
      <c r="K450" s="170">
        <v>2.9045201703027074E-2</v>
      </c>
      <c r="L450" s="171">
        <v>2.9045201703027074E-2</v>
      </c>
      <c r="M450" s="64">
        <v>0</v>
      </c>
    </row>
    <row r="451" spans="2:13">
      <c r="B451" s="59" t="s">
        <v>88</v>
      </c>
      <c r="C451" s="59" t="s">
        <v>45</v>
      </c>
      <c r="D451" s="59">
        <v>55</v>
      </c>
      <c r="E451" s="59" t="s">
        <v>225</v>
      </c>
      <c r="F451" s="59" t="s">
        <v>24</v>
      </c>
      <c r="G451" s="59" t="s">
        <v>24</v>
      </c>
      <c r="H451" s="63" t="s">
        <v>24</v>
      </c>
      <c r="I451" s="61" t="s">
        <v>321</v>
      </c>
      <c r="J451" s="61" t="s">
        <v>772</v>
      </c>
      <c r="K451" s="170">
        <v>3.1417547095989554E-2</v>
      </c>
      <c r="L451" s="171">
        <v>3.1417547095989554E-2</v>
      </c>
      <c r="M451" s="64">
        <v>0</v>
      </c>
    </row>
    <row r="452" spans="2:13">
      <c r="B452" s="59" t="s">
        <v>88</v>
      </c>
      <c r="C452" s="59" t="s">
        <v>45</v>
      </c>
      <c r="D452" s="59">
        <v>56</v>
      </c>
      <c r="E452" s="59" t="s">
        <v>225</v>
      </c>
      <c r="F452" s="59" t="s">
        <v>24</v>
      </c>
      <c r="G452" s="59" t="s">
        <v>24</v>
      </c>
      <c r="H452" s="63" t="s">
        <v>24</v>
      </c>
      <c r="I452" s="61" t="s">
        <v>321</v>
      </c>
      <c r="J452" s="61" t="s">
        <v>773</v>
      </c>
      <c r="K452" s="170">
        <v>3.3918127375058109E-2</v>
      </c>
      <c r="L452" s="171">
        <v>3.3918127375058109E-2</v>
      </c>
      <c r="M452" s="64">
        <v>0</v>
      </c>
    </row>
    <row r="453" spans="2:13">
      <c r="B453" s="59" t="s">
        <v>88</v>
      </c>
      <c r="C453" s="59" t="s">
        <v>45</v>
      </c>
      <c r="D453" s="59">
        <v>57</v>
      </c>
      <c r="E453" s="59" t="s">
        <v>225</v>
      </c>
      <c r="F453" s="59" t="s">
        <v>24</v>
      </c>
      <c r="G453" s="59" t="s">
        <v>24</v>
      </c>
      <c r="H453" s="63" t="s">
        <v>24</v>
      </c>
      <c r="I453" s="61" t="s">
        <v>321</v>
      </c>
      <c r="J453" s="61" t="s">
        <v>774</v>
      </c>
      <c r="K453" s="170">
        <v>3.6739294869391856E-2</v>
      </c>
      <c r="L453" s="171">
        <v>3.6739294869391856E-2</v>
      </c>
      <c r="M453" s="64">
        <v>0</v>
      </c>
    </row>
    <row r="454" spans="2:13">
      <c r="B454" s="59" t="s">
        <v>88</v>
      </c>
      <c r="C454" s="59" t="s">
        <v>45</v>
      </c>
      <c r="D454" s="59">
        <v>58</v>
      </c>
      <c r="E454" s="59" t="s">
        <v>225</v>
      </c>
      <c r="F454" s="59" t="s">
        <v>24</v>
      </c>
      <c r="G454" s="59" t="s">
        <v>24</v>
      </c>
      <c r="H454" s="63" t="s">
        <v>24</v>
      </c>
      <c r="I454" s="61" t="s">
        <v>321</v>
      </c>
      <c r="J454" s="61" t="s">
        <v>775</v>
      </c>
      <c r="K454" s="170">
        <v>3.9688697249831699E-2</v>
      </c>
      <c r="L454" s="171">
        <v>3.9688697249831699E-2</v>
      </c>
      <c r="M454" s="64">
        <v>0</v>
      </c>
    </row>
    <row r="455" spans="2:13">
      <c r="B455" s="59" t="s">
        <v>88</v>
      </c>
      <c r="C455" s="59" t="s">
        <v>45</v>
      </c>
      <c r="D455" s="59">
        <v>59</v>
      </c>
      <c r="E455" s="59" t="s">
        <v>225</v>
      </c>
      <c r="F455" s="59" t="s">
        <v>24</v>
      </c>
      <c r="G455" s="59" t="s">
        <v>24</v>
      </c>
      <c r="H455" s="63" t="s">
        <v>24</v>
      </c>
      <c r="I455" s="61" t="s">
        <v>321</v>
      </c>
      <c r="J455" s="61" t="s">
        <v>776</v>
      </c>
      <c r="K455" s="170">
        <v>4.2830451959430652E-2</v>
      </c>
      <c r="L455" s="171">
        <v>4.2830451959430652E-2</v>
      </c>
      <c r="M455" s="64">
        <v>0</v>
      </c>
    </row>
    <row r="456" spans="2:13">
      <c r="B456" s="59" t="s">
        <v>88</v>
      </c>
      <c r="C456" s="59" t="s">
        <v>45</v>
      </c>
      <c r="D456" s="59">
        <v>60</v>
      </c>
      <c r="E456" s="59" t="s">
        <v>225</v>
      </c>
      <c r="F456" s="59" t="s">
        <v>24</v>
      </c>
      <c r="G456" s="59" t="s">
        <v>24</v>
      </c>
      <c r="H456" s="63" t="s">
        <v>24</v>
      </c>
      <c r="I456" s="61" t="s">
        <v>321</v>
      </c>
      <c r="J456" s="61" t="s">
        <v>777</v>
      </c>
      <c r="K456" s="170">
        <v>4.629279388429481E-2</v>
      </c>
      <c r="L456" s="171">
        <v>4.629279388429481E-2</v>
      </c>
      <c r="M456" s="64">
        <v>0</v>
      </c>
    </row>
    <row r="457" spans="2:13">
      <c r="B457" s="59" t="s">
        <v>88</v>
      </c>
      <c r="C457" s="59" t="s">
        <v>45</v>
      </c>
      <c r="D457" s="59">
        <v>61</v>
      </c>
      <c r="E457" s="59" t="s">
        <v>225</v>
      </c>
      <c r="F457" s="59" t="s">
        <v>24</v>
      </c>
      <c r="G457" s="59" t="s">
        <v>24</v>
      </c>
      <c r="H457" s="63" t="s">
        <v>24</v>
      </c>
      <c r="I457" s="61" t="s">
        <v>321</v>
      </c>
      <c r="J457" s="61" t="s">
        <v>778</v>
      </c>
      <c r="K457" s="170">
        <v>5.0332192796636324E-2</v>
      </c>
      <c r="L457" s="171">
        <v>5.0332192796636324E-2</v>
      </c>
      <c r="M457" s="64">
        <v>0</v>
      </c>
    </row>
    <row r="458" spans="2:13">
      <c r="B458" s="59" t="s">
        <v>88</v>
      </c>
      <c r="C458" s="59" t="s">
        <v>45</v>
      </c>
      <c r="D458" s="59">
        <v>62</v>
      </c>
      <c r="E458" s="59" t="s">
        <v>225</v>
      </c>
      <c r="F458" s="59" t="s">
        <v>24</v>
      </c>
      <c r="G458" s="59" t="s">
        <v>24</v>
      </c>
      <c r="H458" s="63" t="s">
        <v>24</v>
      </c>
      <c r="I458" s="61" t="s">
        <v>321</v>
      </c>
      <c r="J458" s="61" t="s">
        <v>779</v>
      </c>
      <c r="K458" s="170">
        <v>5.5141001025614304E-2</v>
      </c>
      <c r="L458" s="171">
        <v>5.5141001025614304E-2</v>
      </c>
      <c r="M458" s="64">
        <v>0</v>
      </c>
    </row>
    <row r="459" spans="2:13">
      <c r="B459" s="59" t="s">
        <v>88</v>
      </c>
      <c r="C459" s="59" t="s">
        <v>45</v>
      </c>
      <c r="D459" s="59">
        <v>63</v>
      </c>
      <c r="E459" s="59" t="s">
        <v>225</v>
      </c>
      <c r="F459" s="59" t="s">
        <v>24</v>
      </c>
      <c r="G459" s="59" t="s">
        <v>24</v>
      </c>
      <c r="H459" s="63" t="s">
        <v>24</v>
      </c>
      <c r="I459" s="61" t="s">
        <v>321</v>
      </c>
      <c r="J459" s="61" t="s">
        <v>780</v>
      </c>
      <c r="K459" s="170">
        <v>6.0783336014281826E-2</v>
      </c>
      <c r="L459" s="171">
        <v>6.0783336014281826E-2</v>
      </c>
      <c r="M459" s="64">
        <v>0</v>
      </c>
    </row>
    <row r="460" spans="2:13">
      <c r="B460" s="59" t="s">
        <v>88</v>
      </c>
      <c r="C460" s="59" t="s">
        <v>45</v>
      </c>
      <c r="D460" s="59">
        <v>64</v>
      </c>
      <c r="E460" s="59" t="s">
        <v>225</v>
      </c>
      <c r="F460" s="59" t="s">
        <v>24</v>
      </c>
      <c r="G460" s="59" t="s">
        <v>24</v>
      </c>
      <c r="H460" s="63" t="s">
        <v>24</v>
      </c>
      <c r="I460" s="61" t="s">
        <v>321</v>
      </c>
      <c r="J460" s="61" t="s">
        <v>781</v>
      </c>
      <c r="K460" s="170">
        <v>6.7066845433479738E-2</v>
      </c>
      <c r="L460" s="171">
        <v>6.7066845433479738E-2</v>
      </c>
      <c r="M460" s="64">
        <v>0</v>
      </c>
    </row>
    <row r="461" spans="2:13">
      <c r="B461" s="59" t="s">
        <v>88</v>
      </c>
      <c r="C461" s="59" t="s">
        <v>45</v>
      </c>
      <c r="D461" s="59">
        <v>65</v>
      </c>
      <c r="E461" s="59" t="s">
        <v>225</v>
      </c>
      <c r="F461" s="59" t="s">
        <v>24</v>
      </c>
      <c r="G461" s="59" t="s">
        <v>24</v>
      </c>
      <c r="H461" s="63" t="s">
        <v>24</v>
      </c>
      <c r="I461" s="61" t="s">
        <v>321</v>
      </c>
      <c r="J461" s="61" t="s">
        <v>782</v>
      </c>
      <c r="K461" s="170">
        <v>9.7202043668408497E-2</v>
      </c>
      <c r="L461" s="171">
        <v>9.7202043668408497E-2</v>
      </c>
      <c r="M461" s="64">
        <v>0</v>
      </c>
    </row>
    <row r="462" spans="2:13">
      <c r="B462" s="59" t="s">
        <v>88</v>
      </c>
      <c r="C462" s="59" t="s">
        <v>45</v>
      </c>
      <c r="D462" s="59">
        <v>66</v>
      </c>
      <c r="E462" s="59" t="s">
        <v>225</v>
      </c>
      <c r="F462" s="59" t="s">
        <v>24</v>
      </c>
      <c r="G462" s="59" t="s">
        <v>24</v>
      </c>
      <c r="H462" s="63" t="s">
        <v>24</v>
      </c>
      <c r="I462" s="61" t="s">
        <v>321</v>
      </c>
      <c r="J462" s="61" t="s">
        <v>783</v>
      </c>
      <c r="K462" s="170">
        <v>0.1118208206845016</v>
      </c>
      <c r="L462" s="171">
        <v>0.1118208206845016</v>
      </c>
      <c r="M462" s="64">
        <v>0</v>
      </c>
    </row>
    <row r="463" spans="2:13">
      <c r="B463" s="59" t="s">
        <v>88</v>
      </c>
      <c r="C463" s="59" t="s">
        <v>45</v>
      </c>
      <c r="D463" s="59">
        <v>67</v>
      </c>
      <c r="E463" s="59" t="s">
        <v>225</v>
      </c>
      <c r="F463" s="59" t="s">
        <v>24</v>
      </c>
      <c r="G463" s="59" t="s">
        <v>24</v>
      </c>
      <c r="H463" s="63" t="s">
        <v>24</v>
      </c>
      <c r="I463" s="61" t="s">
        <v>321</v>
      </c>
      <c r="J463" s="61" t="s">
        <v>784</v>
      </c>
      <c r="K463" s="170">
        <v>0.12868370820745106</v>
      </c>
      <c r="L463" s="171">
        <v>0.12868370820745106</v>
      </c>
      <c r="M463" s="64">
        <v>0</v>
      </c>
    </row>
    <row r="464" spans="2:13">
      <c r="B464" s="59" t="s">
        <v>88</v>
      </c>
      <c r="C464" s="59" t="s">
        <v>45</v>
      </c>
      <c r="D464" s="59">
        <v>68</v>
      </c>
      <c r="E464" s="59" t="s">
        <v>225</v>
      </c>
      <c r="F464" s="59" t="s">
        <v>24</v>
      </c>
      <c r="G464" s="59" t="s">
        <v>24</v>
      </c>
      <c r="H464" s="63" t="s">
        <v>24</v>
      </c>
      <c r="I464" s="61" t="s">
        <v>321</v>
      </c>
      <c r="J464" s="61" t="s">
        <v>785</v>
      </c>
      <c r="K464" s="170">
        <v>0.1473418841358857</v>
      </c>
      <c r="L464" s="171">
        <v>0.1473418841358857</v>
      </c>
      <c r="M464" s="64">
        <v>0</v>
      </c>
    </row>
    <row r="465" spans="1:13">
      <c r="B465" s="59" t="s">
        <v>88</v>
      </c>
      <c r="C465" s="59" t="s">
        <v>45</v>
      </c>
      <c r="D465" s="59">
        <v>69</v>
      </c>
      <c r="E465" s="59" t="s">
        <v>225</v>
      </c>
      <c r="F465" s="59" t="s">
        <v>24</v>
      </c>
      <c r="G465" s="59" t="s">
        <v>24</v>
      </c>
      <c r="H465" s="63" t="s">
        <v>24</v>
      </c>
      <c r="I465" s="61" t="s">
        <v>321</v>
      </c>
      <c r="J465" s="61" t="s">
        <v>786</v>
      </c>
      <c r="K465" s="170">
        <v>0.16766711358369937</v>
      </c>
      <c r="L465" s="171">
        <v>0.16766711358369937</v>
      </c>
      <c r="M465" s="64">
        <v>0</v>
      </c>
    </row>
    <row r="466" spans="1:13">
      <c r="B466" s="59" t="s">
        <v>88</v>
      </c>
      <c r="C466" s="59" t="s">
        <v>45</v>
      </c>
      <c r="D466" s="59">
        <v>70</v>
      </c>
      <c r="E466" s="59" t="s">
        <v>225</v>
      </c>
      <c r="F466" s="59" t="s">
        <v>24</v>
      </c>
      <c r="G466" s="59" t="s">
        <v>24</v>
      </c>
      <c r="H466" s="63" t="s">
        <v>24</v>
      </c>
      <c r="I466" s="61" t="s">
        <v>321</v>
      </c>
      <c r="J466" s="61" t="s">
        <v>787</v>
      </c>
      <c r="K466" s="170">
        <v>0.16766711358369937</v>
      </c>
      <c r="L466" s="171">
        <v>0.16766711358369937</v>
      </c>
      <c r="M466" s="64">
        <v>0</v>
      </c>
    </row>
    <row r="467" spans="1:13">
      <c r="B467" s="59" t="s">
        <v>88</v>
      </c>
      <c r="C467" s="59" t="s">
        <v>45</v>
      </c>
      <c r="D467" s="59">
        <v>71</v>
      </c>
      <c r="E467" s="59" t="s">
        <v>225</v>
      </c>
      <c r="F467" s="59" t="s">
        <v>24</v>
      </c>
      <c r="G467" s="59" t="s">
        <v>24</v>
      </c>
      <c r="H467" s="63" t="s">
        <v>24</v>
      </c>
      <c r="I467" s="61" t="s">
        <v>321</v>
      </c>
      <c r="J467" s="61" t="s">
        <v>788</v>
      </c>
      <c r="K467" s="170">
        <v>0.16766711358369937</v>
      </c>
      <c r="L467" s="171">
        <v>0.16766711358369937</v>
      </c>
      <c r="M467" s="64">
        <v>0</v>
      </c>
    </row>
    <row r="468" spans="1:13">
      <c r="B468" s="59" t="s">
        <v>88</v>
      </c>
      <c r="C468" s="59" t="s">
        <v>45</v>
      </c>
      <c r="D468" s="59">
        <v>72</v>
      </c>
      <c r="E468" s="59" t="s">
        <v>225</v>
      </c>
      <c r="F468" s="59" t="s">
        <v>24</v>
      </c>
      <c r="G468" s="59" t="s">
        <v>24</v>
      </c>
      <c r="H468" s="63" t="s">
        <v>24</v>
      </c>
      <c r="I468" s="61" t="s">
        <v>321</v>
      </c>
      <c r="J468" s="61" t="s">
        <v>789</v>
      </c>
      <c r="K468" s="170">
        <v>0.16766711358369937</v>
      </c>
      <c r="L468" s="171">
        <v>0.16766711358369937</v>
      </c>
      <c r="M468" s="64">
        <v>0</v>
      </c>
    </row>
    <row r="469" spans="1:13">
      <c r="B469" s="59" t="s">
        <v>88</v>
      </c>
      <c r="C469" s="59" t="s">
        <v>45</v>
      </c>
      <c r="D469" s="59">
        <v>73</v>
      </c>
      <c r="E469" s="59" t="s">
        <v>225</v>
      </c>
      <c r="F469" s="59" t="s">
        <v>24</v>
      </c>
      <c r="G469" s="59" t="s">
        <v>24</v>
      </c>
      <c r="H469" s="63" t="s">
        <v>24</v>
      </c>
      <c r="I469" s="61" t="s">
        <v>321</v>
      </c>
      <c r="J469" s="61" t="s">
        <v>790</v>
      </c>
      <c r="K469" s="170">
        <v>0.16766711358369937</v>
      </c>
      <c r="L469" s="171">
        <v>0.16766711358369937</v>
      </c>
      <c r="M469" s="64">
        <v>0</v>
      </c>
    </row>
    <row r="470" spans="1:13">
      <c r="B470" s="59" t="s">
        <v>88</v>
      </c>
      <c r="C470" s="59" t="s">
        <v>45</v>
      </c>
      <c r="D470" s="59">
        <v>74</v>
      </c>
      <c r="E470" s="59" t="s">
        <v>225</v>
      </c>
      <c r="F470" s="59" t="s">
        <v>24</v>
      </c>
      <c r="G470" s="59" t="s">
        <v>24</v>
      </c>
      <c r="H470" s="63" t="s">
        <v>24</v>
      </c>
      <c r="I470" s="61" t="s">
        <v>321</v>
      </c>
      <c r="J470" s="61" t="s">
        <v>791</v>
      </c>
      <c r="K470" s="170">
        <v>0.16766711358369937</v>
      </c>
      <c r="L470" s="171">
        <v>0.16766711358369937</v>
      </c>
      <c r="M470" s="64">
        <v>0</v>
      </c>
    </row>
    <row r="471" spans="1:13">
      <c r="A471" s="43" t="s">
        <v>44</v>
      </c>
      <c r="B471" s="58" t="s">
        <v>88</v>
      </c>
      <c r="C471" s="58" t="s">
        <v>22</v>
      </c>
      <c r="D471" s="58">
        <v>15</v>
      </c>
      <c r="E471" s="58" t="s">
        <v>44</v>
      </c>
      <c r="F471" s="58" t="s">
        <v>83</v>
      </c>
      <c r="G471" s="58" t="s">
        <v>24</v>
      </c>
      <c r="H471" s="62" t="s">
        <v>24</v>
      </c>
      <c r="I471" s="61" t="s">
        <v>322</v>
      </c>
      <c r="J471" s="61" t="s">
        <v>792</v>
      </c>
      <c r="K471" s="170">
        <v>2.8699974244362097E-3</v>
      </c>
      <c r="L471" s="171">
        <v>2.8699974244362097E-3</v>
      </c>
      <c r="M471" s="64">
        <v>0</v>
      </c>
    </row>
    <row r="472" spans="1:13">
      <c r="B472" s="59" t="s">
        <v>88</v>
      </c>
      <c r="C472" s="59" t="s">
        <v>22</v>
      </c>
      <c r="D472" s="59">
        <v>16</v>
      </c>
      <c r="E472" s="59" t="s">
        <v>44</v>
      </c>
      <c r="F472" s="59" t="s">
        <v>83</v>
      </c>
      <c r="G472" s="59" t="s">
        <v>24</v>
      </c>
      <c r="H472" s="63" t="s">
        <v>24</v>
      </c>
      <c r="I472" s="61" t="s">
        <v>322</v>
      </c>
      <c r="J472" s="61" t="s">
        <v>793</v>
      </c>
      <c r="K472" s="170">
        <v>2.8699974244362097E-3</v>
      </c>
      <c r="L472" s="171">
        <v>2.8699974244362097E-3</v>
      </c>
      <c r="M472" s="64">
        <v>0</v>
      </c>
    </row>
    <row r="473" spans="1:13">
      <c r="B473" s="59" t="s">
        <v>88</v>
      </c>
      <c r="C473" s="59" t="s">
        <v>22</v>
      </c>
      <c r="D473" s="59">
        <v>17</v>
      </c>
      <c r="E473" s="59" t="s">
        <v>44</v>
      </c>
      <c r="F473" s="59" t="s">
        <v>83</v>
      </c>
      <c r="G473" s="59" t="s">
        <v>24</v>
      </c>
      <c r="H473" s="63" t="s">
        <v>24</v>
      </c>
      <c r="I473" s="61" t="s">
        <v>322</v>
      </c>
      <c r="J473" s="61" t="s">
        <v>794</v>
      </c>
      <c r="K473" s="170">
        <v>2.8699974244362097E-3</v>
      </c>
      <c r="L473" s="171">
        <v>2.8699974244362097E-3</v>
      </c>
      <c r="M473" s="64">
        <v>0</v>
      </c>
    </row>
    <row r="474" spans="1:13">
      <c r="B474" s="59" t="s">
        <v>88</v>
      </c>
      <c r="C474" s="59" t="s">
        <v>22</v>
      </c>
      <c r="D474" s="59">
        <v>18</v>
      </c>
      <c r="E474" s="59" t="s">
        <v>44</v>
      </c>
      <c r="F474" s="59" t="s">
        <v>83</v>
      </c>
      <c r="G474" s="59" t="s">
        <v>24</v>
      </c>
      <c r="H474" s="63" t="s">
        <v>24</v>
      </c>
      <c r="I474" s="61" t="s">
        <v>322</v>
      </c>
      <c r="J474" s="61" t="s">
        <v>795</v>
      </c>
      <c r="K474" s="170">
        <v>2.8699974244362097E-3</v>
      </c>
      <c r="L474" s="171">
        <v>2.8699974244362097E-3</v>
      </c>
      <c r="M474" s="64">
        <v>0</v>
      </c>
    </row>
    <row r="475" spans="1:13">
      <c r="B475" s="59" t="s">
        <v>88</v>
      </c>
      <c r="C475" s="59" t="s">
        <v>22</v>
      </c>
      <c r="D475" s="59">
        <v>19</v>
      </c>
      <c r="E475" s="59" t="s">
        <v>44</v>
      </c>
      <c r="F475" s="59" t="s">
        <v>83</v>
      </c>
      <c r="G475" s="59" t="s">
        <v>24</v>
      </c>
      <c r="H475" s="63" t="s">
        <v>24</v>
      </c>
      <c r="I475" s="61" t="s">
        <v>322</v>
      </c>
      <c r="J475" s="61" t="s">
        <v>796</v>
      </c>
      <c r="K475" s="170">
        <v>2.8699974244362097E-3</v>
      </c>
      <c r="L475" s="171">
        <v>2.8699974244362097E-3</v>
      </c>
      <c r="M475" s="64">
        <v>0</v>
      </c>
    </row>
    <row r="476" spans="1:13">
      <c r="B476" s="59" t="s">
        <v>88</v>
      </c>
      <c r="C476" s="59" t="s">
        <v>22</v>
      </c>
      <c r="D476" s="59">
        <v>20</v>
      </c>
      <c r="E476" s="59" t="s">
        <v>44</v>
      </c>
      <c r="F476" s="59" t="s">
        <v>83</v>
      </c>
      <c r="G476" s="59" t="s">
        <v>24</v>
      </c>
      <c r="H476" s="63" t="s">
        <v>24</v>
      </c>
      <c r="I476" s="61" t="s">
        <v>322</v>
      </c>
      <c r="J476" s="61" t="s">
        <v>797</v>
      </c>
      <c r="K476" s="170">
        <v>3.1888860271513443E-3</v>
      </c>
      <c r="L476" s="171">
        <v>3.1888860271513443E-3</v>
      </c>
      <c r="M476" s="64">
        <v>0</v>
      </c>
    </row>
    <row r="477" spans="1:13">
      <c r="B477" s="59" t="s">
        <v>88</v>
      </c>
      <c r="C477" s="59" t="s">
        <v>22</v>
      </c>
      <c r="D477" s="59">
        <v>21</v>
      </c>
      <c r="E477" s="59" t="s">
        <v>44</v>
      </c>
      <c r="F477" s="59" t="s">
        <v>83</v>
      </c>
      <c r="G477" s="59" t="s">
        <v>24</v>
      </c>
      <c r="H477" s="63" t="s">
        <v>24</v>
      </c>
      <c r="I477" s="61" t="s">
        <v>322</v>
      </c>
      <c r="J477" s="61" t="s">
        <v>798</v>
      </c>
      <c r="K477" s="170">
        <v>3.6140708307715232E-3</v>
      </c>
      <c r="L477" s="171">
        <v>3.6140708307715232E-3</v>
      </c>
      <c r="M477" s="64">
        <v>0</v>
      </c>
    </row>
    <row r="478" spans="1:13">
      <c r="B478" s="59" t="s">
        <v>88</v>
      </c>
      <c r="C478" s="59" t="s">
        <v>22</v>
      </c>
      <c r="D478" s="59">
        <v>22</v>
      </c>
      <c r="E478" s="59" t="s">
        <v>44</v>
      </c>
      <c r="F478" s="59" t="s">
        <v>83</v>
      </c>
      <c r="G478" s="59" t="s">
        <v>24</v>
      </c>
      <c r="H478" s="63" t="s">
        <v>24</v>
      </c>
      <c r="I478" s="61" t="s">
        <v>322</v>
      </c>
      <c r="J478" s="61" t="s">
        <v>799</v>
      </c>
      <c r="K478" s="170">
        <v>3.6140708307715232E-3</v>
      </c>
      <c r="L478" s="171">
        <v>3.6140708307715232E-3</v>
      </c>
      <c r="M478" s="64">
        <v>0</v>
      </c>
    </row>
    <row r="479" spans="1:13">
      <c r="B479" s="59" t="s">
        <v>88</v>
      </c>
      <c r="C479" s="59" t="s">
        <v>22</v>
      </c>
      <c r="D479" s="59">
        <v>23</v>
      </c>
      <c r="E479" s="59" t="s">
        <v>44</v>
      </c>
      <c r="F479" s="59" t="s">
        <v>83</v>
      </c>
      <c r="G479" s="59" t="s">
        <v>24</v>
      </c>
      <c r="H479" s="63" t="s">
        <v>24</v>
      </c>
      <c r="I479" s="61" t="s">
        <v>322</v>
      </c>
      <c r="J479" s="61" t="s">
        <v>800</v>
      </c>
      <c r="K479" s="170">
        <v>3.9329594334866587E-3</v>
      </c>
      <c r="L479" s="171">
        <v>3.9329594334866587E-3</v>
      </c>
      <c r="M479" s="64">
        <v>0</v>
      </c>
    </row>
    <row r="480" spans="1:13">
      <c r="B480" s="59" t="s">
        <v>88</v>
      </c>
      <c r="C480" s="59" t="s">
        <v>22</v>
      </c>
      <c r="D480" s="59">
        <v>24</v>
      </c>
      <c r="E480" s="59" t="s">
        <v>44</v>
      </c>
      <c r="F480" s="59" t="s">
        <v>83</v>
      </c>
      <c r="G480" s="59" t="s">
        <v>24</v>
      </c>
      <c r="H480" s="63" t="s">
        <v>24</v>
      </c>
      <c r="I480" s="61" t="s">
        <v>322</v>
      </c>
      <c r="J480" s="61" t="s">
        <v>801</v>
      </c>
      <c r="K480" s="170">
        <v>4.0392556343917026E-3</v>
      </c>
      <c r="L480" s="171">
        <v>4.0392556343917026E-3</v>
      </c>
      <c r="M480" s="64">
        <v>0</v>
      </c>
    </row>
    <row r="481" spans="2:13">
      <c r="B481" s="59" t="s">
        <v>88</v>
      </c>
      <c r="C481" s="59" t="s">
        <v>22</v>
      </c>
      <c r="D481" s="59">
        <v>25</v>
      </c>
      <c r="E481" s="59" t="s">
        <v>44</v>
      </c>
      <c r="F481" s="59" t="s">
        <v>83</v>
      </c>
      <c r="G481" s="59" t="s">
        <v>24</v>
      </c>
      <c r="H481" s="63" t="s">
        <v>24</v>
      </c>
      <c r="I481" s="61" t="s">
        <v>322</v>
      </c>
      <c r="J481" s="61" t="s">
        <v>802</v>
      </c>
      <c r="K481" s="170">
        <v>4.1455518352967475E-3</v>
      </c>
      <c r="L481" s="171">
        <v>4.1455518352967475E-3</v>
      </c>
      <c r="M481" s="64">
        <v>0</v>
      </c>
    </row>
    <row r="482" spans="2:13">
      <c r="B482" s="59" t="s">
        <v>88</v>
      </c>
      <c r="C482" s="59" t="s">
        <v>22</v>
      </c>
      <c r="D482" s="59">
        <v>26</v>
      </c>
      <c r="E482" s="59" t="s">
        <v>44</v>
      </c>
      <c r="F482" s="59" t="s">
        <v>83</v>
      </c>
      <c r="G482" s="59" t="s">
        <v>24</v>
      </c>
      <c r="H482" s="63" t="s">
        <v>24</v>
      </c>
      <c r="I482" s="61" t="s">
        <v>322</v>
      </c>
      <c r="J482" s="61" t="s">
        <v>803</v>
      </c>
      <c r="K482" s="170">
        <v>4.3581442371068372E-3</v>
      </c>
      <c r="L482" s="171">
        <v>4.3581442371068372E-3</v>
      </c>
      <c r="M482" s="64">
        <v>0</v>
      </c>
    </row>
    <row r="483" spans="2:13">
      <c r="B483" s="59" t="s">
        <v>88</v>
      </c>
      <c r="C483" s="59" t="s">
        <v>22</v>
      </c>
      <c r="D483" s="59">
        <v>27</v>
      </c>
      <c r="E483" s="59" t="s">
        <v>44</v>
      </c>
      <c r="F483" s="59" t="s">
        <v>83</v>
      </c>
      <c r="G483" s="59" t="s">
        <v>24</v>
      </c>
      <c r="H483" s="63" t="s">
        <v>24</v>
      </c>
      <c r="I483" s="61" t="s">
        <v>322</v>
      </c>
      <c r="J483" s="61" t="s">
        <v>804</v>
      </c>
      <c r="K483" s="170">
        <v>4.6770328398219726E-3</v>
      </c>
      <c r="L483" s="171">
        <v>4.6770328398219726E-3</v>
      </c>
      <c r="M483" s="64">
        <v>0</v>
      </c>
    </row>
    <row r="484" spans="2:13">
      <c r="B484" s="59" t="s">
        <v>88</v>
      </c>
      <c r="C484" s="59" t="s">
        <v>22</v>
      </c>
      <c r="D484" s="59">
        <v>28</v>
      </c>
      <c r="E484" s="59" t="s">
        <v>44</v>
      </c>
      <c r="F484" s="59" t="s">
        <v>83</v>
      </c>
      <c r="G484" s="59" t="s">
        <v>24</v>
      </c>
      <c r="H484" s="63" t="s">
        <v>24</v>
      </c>
      <c r="I484" s="61" t="s">
        <v>322</v>
      </c>
      <c r="J484" s="61" t="s">
        <v>805</v>
      </c>
      <c r="K484" s="170">
        <v>5.2085138443471951E-3</v>
      </c>
      <c r="L484" s="171">
        <v>5.2085138443471951E-3</v>
      </c>
      <c r="M484" s="64">
        <v>0</v>
      </c>
    </row>
    <row r="485" spans="2:13">
      <c r="B485" s="59" t="s">
        <v>88</v>
      </c>
      <c r="C485" s="59" t="s">
        <v>22</v>
      </c>
      <c r="D485" s="59">
        <v>29</v>
      </c>
      <c r="E485" s="59" t="s">
        <v>44</v>
      </c>
      <c r="F485" s="59" t="s">
        <v>83</v>
      </c>
      <c r="G485" s="59" t="s">
        <v>24</v>
      </c>
      <c r="H485" s="63" t="s">
        <v>24</v>
      </c>
      <c r="I485" s="61" t="s">
        <v>322</v>
      </c>
      <c r="J485" s="61" t="s">
        <v>806</v>
      </c>
      <c r="K485" s="170">
        <v>5.6336986479673754E-3</v>
      </c>
      <c r="L485" s="171">
        <v>5.6336986479673754E-3</v>
      </c>
      <c r="M485" s="64">
        <v>0</v>
      </c>
    </row>
    <row r="486" spans="2:13">
      <c r="B486" s="59" t="s">
        <v>88</v>
      </c>
      <c r="C486" s="59" t="s">
        <v>22</v>
      </c>
      <c r="D486" s="59">
        <v>30</v>
      </c>
      <c r="E486" s="59" t="s">
        <v>44</v>
      </c>
      <c r="F486" s="59" t="s">
        <v>83</v>
      </c>
      <c r="G486" s="59" t="s">
        <v>24</v>
      </c>
      <c r="H486" s="63" t="s">
        <v>24</v>
      </c>
      <c r="I486" s="61" t="s">
        <v>322</v>
      </c>
      <c r="J486" s="61" t="s">
        <v>807</v>
      </c>
      <c r="K486" s="170">
        <v>6.4840682552077342E-3</v>
      </c>
      <c r="L486" s="171">
        <v>6.4840682552077342E-3</v>
      </c>
      <c r="M486" s="64">
        <v>0</v>
      </c>
    </row>
    <row r="487" spans="2:13">
      <c r="B487" s="59" t="s">
        <v>88</v>
      </c>
      <c r="C487" s="59" t="s">
        <v>22</v>
      </c>
      <c r="D487" s="59">
        <v>31</v>
      </c>
      <c r="E487" s="59" t="s">
        <v>44</v>
      </c>
      <c r="F487" s="59" t="s">
        <v>83</v>
      </c>
      <c r="G487" s="59" t="s">
        <v>24</v>
      </c>
      <c r="H487" s="63" t="s">
        <v>24</v>
      </c>
      <c r="I487" s="61" t="s">
        <v>322</v>
      </c>
      <c r="J487" s="61" t="s">
        <v>808</v>
      </c>
      <c r="K487" s="170">
        <v>7.2281416615430465E-3</v>
      </c>
      <c r="L487" s="171">
        <v>7.2281416615430465E-3</v>
      </c>
      <c r="M487" s="64">
        <v>0</v>
      </c>
    </row>
    <row r="488" spans="2:13">
      <c r="B488" s="59" t="s">
        <v>88</v>
      </c>
      <c r="C488" s="59" t="s">
        <v>22</v>
      </c>
      <c r="D488" s="59">
        <v>32</v>
      </c>
      <c r="E488" s="59" t="s">
        <v>44</v>
      </c>
      <c r="F488" s="59" t="s">
        <v>83</v>
      </c>
      <c r="G488" s="59" t="s">
        <v>24</v>
      </c>
      <c r="H488" s="63" t="s">
        <v>24</v>
      </c>
      <c r="I488" s="61" t="s">
        <v>322</v>
      </c>
      <c r="J488" s="61" t="s">
        <v>809</v>
      </c>
      <c r="K488" s="170">
        <v>8.291103670593495E-3</v>
      </c>
      <c r="L488" s="171">
        <v>8.291103670593495E-3</v>
      </c>
      <c r="M488" s="64">
        <v>0</v>
      </c>
    </row>
    <row r="489" spans="2:13">
      <c r="B489" s="59" t="s">
        <v>88</v>
      </c>
      <c r="C489" s="59" t="s">
        <v>22</v>
      </c>
      <c r="D489" s="59">
        <v>33</v>
      </c>
      <c r="E489" s="59" t="s">
        <v>44</v>
      </c>
      <c r="F489" s="59" t="s">
        <v>83</v>
      </c>
      <c r="G489" s="59" t="s">
        <v>24</v>
      </c>
      <c r="H489" s="63" t="s">
        <v>24</v>
      </c>
      <c r="I489" s="61" t="s">
        <v>322</v>
      </c>
      <c r="J489" s="61" t="s">
        <v>810</v>
      </c>
      <c r="K489" s="170">
        <v>9.5666580814540315E-3</v>
      </c>
      <c r="L489" s="171">
        <v>9.5666580814540315E-3</v>
      </c>
      <c r="M489" s="64">
        <v>0</v>
      </c>
    </row>
    <row r="490" spans="2:13">
      <c r="B490" s="59" t="s">
        <v>88</v>
      </c>
      <c r="C490" s="59" t="s">
        <v>22</v>
      </c>
      <c r="D490" s="59">
        <v>34</v>
      </c>
      <c r="E490" s="59" t="s">
        <v>44</v>
      </c>
      <c r="F490" s="59" t="s">
        <v>83</v>
      </c>
      <c r="G490" s="59" t="s">
        <v>24</v>
      </c>
      <c r="H490" s="63" t="s">
        <v>24</v>
      </c>
      <c r="I490" s="61" t="s">
        <v>322</v>
      </c>
      <c r="J490" s="61" t="s">
        <v>811</v>
      </c>
      <c r="K490" s="170">
        <v>1.0842212492314571E-2</v>
      </c>
      <c r="L490" s="171">
        <v>1.0842212492314571E-2</v>
      </c>
      <c r="M490" s="64">
        <v>0</v>
      </c>
    </row>
    <row r="491" spans="2:13">
      <c r="B491" s="59" t="s">
        <v>88</v>
      </c>
      <c r="C491" s="59" t="s">
        <v>22</v>
      </c>
      <c r="D491" s="59">
        <v>35</v>
      </c>
      <c r="E491" s="59" t="s">
        <v>44</v>
      </c>
      <c r="F491" s="59" t="s">
        <v>83</v>
      </c>
      <c r="G491" s="59" t="s">
        <v>24</v>
      </c>
      <c r="H491" s="63" t="s">
        <v>24</v>
      </c>
      <c r="I491" s="61" t="s">
        <v>322</v>
      </c>
      <c r="J491" s="61" t="s">
        <v>812</v>
      </c>
      <c r="K491" s="170">
        <v>1.2436655505890242E-2</v>
      </c>
      <c r="L491" s="171">
        <v>1.2436655505890242E-2</v>
      </c>
      <c r="M491" s="64">
        <v>0</v>
      </c>
    </row>
    <row r="492" spans="2:13">
      <c r="B492" s="59" t="s">
        <v>88</v>
      </c>
      <c r="C492" s="59" t="s">
        <v>22</v>
      </c>
      <c r="D492" s="59">
        <v>36</v>
      </c>
      <c r="E492" s="59" t="s">
        <v>44</v>
      </c>
      <c r="F492" s="59" t="s">
        <v>83</v>
      </c>
      <c r="G492" s="59" t="s">
        <v>24</v>
      </c>
      <c r="H492" s="63" t="s">
        <v>24</v>
      </c>
      <c r="I492" s="61" t="s">
        <v>322</v>
      </c>
      <c r="J492" s="61" t="s">
        <v>813</v>
      </c>
      <c r="K492" s="170">
        <v>1.4137394720370958E-2</v>
      </c>
      <c r="L492" s="171">
        <v>1.4137394720370958E-2</v>
      </c>
      <c r="M492" s="64">
        <v>0</v>
      </c>
    </row>
    <row r="493" spans="2:13">
      <c r="B493" s="59" t="s">
        <v>88</v>
      </c>
      <c r="C493" s="59" t="s">
        <v>22</v>
      </c>
      <c r="D493" s="59">
        <v>37</v>
      </c>
      <c r="E493" s="59" t="s">
        <v>44</v>
      </c>
      <c r="F493" s="59" t="s">
        <v>83</v>
      </c>
      <c r="G493" s="59" t="s">
        <v>24</v>
      </c>
      <c r="H493" s="63" t="s">
        <v>24</v>
      </c>
      <c r="I493" s="61" t="s">
        <v>322</v>
      </c>
      <c r="J493" s="61" t="s">
        <v>814</v>
      </c>
      <c r="K493" s="170">
        <v>1.6475911140281945E-2</v>
      </c>
      <c r="L493" s="171">
        <v>1.6475911140281945E-2</v>
      </c>
      <c r="M493" s="64">
        <v>0</v>
      </c>
    </row>
    <row r="494" spans="2:13">
      <c r="B494" s="59" t="s">
        <v>88</v>
      </c>
      <c r="C494" s="59" t="s">
        <v>22</v>
      </c>
      <c r="D494" s="59">
        <v>38</v>
      </c>
      <c r="E494" s="59" t="s">
        <v>44</v>
      </c>
      <c r="F494" s="59" t="s">
        <v>83</v>
      </c>
      <c r="G494" s="59" t="s">
        <v>24</v>
      </c>
      <c r="H494" s="63" t="s">
        <v>24</v>
      </c>
      <c r="I494" s="61" t="s">
        <v>322</v>
      </c>
      <c r="J494" s="61" t="s">
        <v>815</v>
      </c>
      <c r="K494" s="170">
        <v>1.8920723761097977E-2</v>
      </c>
      <c r="L494" s="171">
        <v>1.8920723761097977E-2</v>
      </c>
      <c r="M494" s="64">
        <v>0</v>
      </c>
    </row>
    <row r="495" spans="2:13">
      <c r="B495" s="59" t="s">
        <v>88</v>
      </c>
      <c r="C495" s="59" t="s">
        <v>22</v>
      </c>
      <c r="D495" s="59">
        <v>39</v>
      </c>
      <c r="E495" s="59" t="s">
        <v>44</v>
      </c>
      <c r="F495" s="59" t="s">
        <v>83</v>
      </c>
      <c r="G495" s="59" t="s">
        <v>24</v>
      </c>
      <c r="H495" s="63" t="s">
        <v>24</v>
      </c>
      <c r="I495" s="61" t="s">
        <v>322</v>
      </c>
      <c r="J495" s="61" t="s">
        <v>816</v>
      </c>
      <c r="K495" s="170">
        <v>2.2003313587344274E-2</v>
      </c>
      <c r="L495" s="171">
        <v>2.2003313587344274E-2</v>
      </c>
      <c r="M495" s="64">
        <v>0</v>
      </c>
    </row>
    <row r="496" spans="2:13">
      <c r="B496" s="59" t="s">
        <v>88</v>
      </c>
      <c r="C496" s="59" t="s">
        <v>22</v>
      </c>
      <c r="D496" s="59">
        <v>40</v>
      </c>
      <c r="E496" s="59" t="s">
        <v>44</v>
      </c>
      <c r="F496" s="59" t="s">
        <v>83</v>
      </c>
      <c r="G496" s="59" t="s">
        <v>24</v>
      </c>
      <c r="H496" s="63" t="s">
        <v>24</v>
      </c>
      <c r="I496" s="61" t="s">
        <v>322</v>
      </c>
      <c r="J496" s="61" t="s">
        <v>817</v>
      </c>
      <c r="K496" s="170">
        <v>2.572368061902084E-2</v>
      </c>
      <c r="L496" s="171">
        <v>2.572368061902084E-2</v>
      </c>
      <c r="M496" s="64">
        <v>0</v>
      </c>
    </row>
    <row r="497" spans="2:13">
      <c r="B497" s="59" t="s">
        <v>88</v>
      </c>
      <c r="C497" s="59" t="s">
        <v>22</v>
      </c>
      <c r="D497" s="59">
        <v>41</v>
      </c>
      <c r="E497" s="59" t="s">
        <v>44</v>
      </c>
      <c r="F497" s="59" t="s">
        <v>83</v>
      </c>
      <c r="G497" s="59" t="s">
        <v>24</v>
      </c>
      <c r="H497" s="63" t="s">
        <v>24</v>
      </c>
      <c r="I497" s="61" t="s">
        <v>322</v>
      </c>
      <c r="J497" s="61" t="s">
        <v>818</v>
      </c>
      <c r="K497" s="170">
        <v>2.9762936253412548E-2</v>
      </c>
      <c r="L497" s="171">
        <v>2.9762936253412548E-2</v>
      </c>
      <c r="M497" s="64">
        <v>0</v>
      </c>
    </row>
    <row r="498" spans="2:13">
      <c r="B498" s="59" t="s">
        <v>88</v>
      </c>
      <c r="C498" s="59" t="s">
        <v>22</v>
      </c>
      <c r="D498" s="59">
        <v>42</v>
      </c>
      <c r="E498" s="59" t="s">
        <v>44</v>
      </c>
      <c r="F498" s="59" t="s">
        <v>83</v>
      </c>
      <c r="G498" s="59" t="s">
        <v>24</v>
      </c>
      <c r="H498" s="63" t="s">
        <v>24</v>
      </c>
      <c r="I498" s="61" t="s">
        <v>322</v>
      </c>
      <c r="J498" s="61" t="s">
        <v>819</v>
      </c>
      <c r="K498" s="170">
        <v>3.3802191887804256E-2</v>
      </c>
      <c r="L498" s="171">
        <v>3.3802191887804256E-2</v>
      </c>
      <c r="M498" s="64">
        <v>0</v>
      </c>
    </row>
    <row r="499" spans="2:13">
      <c r="B499" s="59" t="s">
        <v>88</v>
      </c>
      <c r="C499" s="59" t="s">
        <v>22</v>
      </c>
      <c r="D499" s="59">
        <v>43</v>
      </c>
      <c r="E499" s="59" t="s">
        <v>44</v>
      </c>
      <c r="F499" s="59" t="s">
        <v>83</v>
      </c>
      <c r="G499" s="59" t="s">
        <v>24</v>
      </c>
      <c r="H499" s="63" t="s">
        <v>24</v>
      </c>
      <c r="I499" s="61" t="s">
        <v>322</v>
      </c>
      <c r="J499" s="61" t="s">
        <v>820</v>
      </c>
      <c r="K499" s="170">
        <v>3.8160336124911085E-2</v>
      </c>
      <c r="L499" s="171">
        <v>3.8160336124911085E-2</v>
      </c>
      <c r="M499" s="64">
        <v>0</v>
      </c>
    </row>
    <row r="500" spans="2:13">
      <c r="B500" s="59" t="s">
        <v>88</v>
      </c>
      <c r="C500" s="59" t="s">
        <v>22</v>
      </c>
      <c r="D500" s="59">
        <v>44</v>
      </c>
      <c r="E500" s="59" t="s">
        <v>44</v>
      </c>
      <c r="F500" s="59" t="s">
        <v>83</v>
      </c>
      <c r="G500" s="59" t="s">
        <v>24</v>
      </c>
      <c r="H500" s="63" t="s">
        <v>24</v>
      </c>
      <c r="I500" s="61" t="s">
        <v>322</v>
      </c>
      <c r="J500" s="61" t="s">
        <v>821</v>
      </c>
      <c r="K500" s="170">
        <v>4.2624776562922968E-2</v>
      </c>
      <c r="L500" s="171">
        <v>4.2624776562922968E-2</v>
      </c>
      <c r="M500" s="64">
        <v>0</v>
      </c>
    </row>
    <row r="501" spans="2:13">
      <c r="B501" s="59" t="s">
        <v>88</v>
      </c>
      <c r="C501" s="59" t="s">
        <v>22</v>
      </c>
      <c r="D501" s="59">
        <v>45</v>
      </c>
      <c r="E501" s="59" t="s">
        <v>44</v>
      </c>
      <c r="F501" s="59" t="s">
        <v>83</v>
      </c>
      <c r="G501" s="59" t="s">
        <v>24</v>
      </c>
      <c r="H501" s="63" t="s">
        <v>24</v>
      </c>
      <c r="I501" s="61" t="s">
        <v>322</v>
      </c>
      <c r="J501" s="61" t="s">
        <v>822</v>
      </c>
      <c r="K501" s="170">
        <v>4.7514401804555031E-2</v>
      </c>
      <c r="L501" s="171">
        <v>4.7514401804555031E-2</v>
      </c>
      <c r="M501" s="64">
        <v>0</v>
      </c>
    </row>
    <row r="502" spans="2:13">
      <c r="B502" s="59" t="s">
        <v>88</v>
      </c>
      <c r="C502" s="59" t="s">
        <v>22</v>
      </c>
      <c r="D502" s="59">
        <v>46</v>
      </c>
      <c r="E502" s="59" t="s">
        <v>44</v>
      </c>
      <c r="F502" s="59" t="s">
        <v>83</v>
      </c>
      <c r="G502" s="59" t="s">
        <v>24</v>
      </c>
      <c r="H502" s="63" t="s">
        <v>24</v>
      </c>
      <c r="I502" s="61" t="s">
        <v>322</v>
      </c>
      <c r="J502" s="61" t="s">
        <v>823</v>
      </c>
      <c r="K502" s="170">
        <v>5.3360692854332495E-2</v>
      </c>
      <c r="L502" s="171">
        <v>5.3360692854332495E-2</v>
      </c>
      <c r="M502" s="64">
        <v>0</v>
      </c>
    </row>
    <row r="503" spans="2:13">
      <c r="B503" s="59" t="s">
        <v>88</v>
      </c>
      <c r="C503" s="59" t="s">
        <v>22</v>
      </c>
      <c r="D503" s="59">
        <v>47</v>
      </c>
      <c r="E503" s="59" t="s">
        <v>44</v>
      </c>
      <c r="F503" s="59" t="s">
        <v>83</v>
      </c>
      <c r="G503" s="59" t="s">
        <v>24</v>
      </c>
      <c r="H503" s="63" t="s">
        <v>24</v>
      </c>
      <c r="I503" s="61" t="s">
        <v>322</v>
      </c>
      <c r="J503" s="61" t="s">
        <v>824</v>
      </c>
      <c r="K503" s="170">
        <v>6.0588834515875538E-2</v>
      </c>
      <c r="L503" s="171">
        <v>6.0588834515875538E-2</v>
      </c>
      <c r="M503" s="64">
        <v>0</v>
      </c>
    </row>
    <row r="504" spans="2:13">
      <c r="B504" s="59" t="s">
        <v>88</v>
      </c>
      <c r="C504" s="59" t="s">
        <v>22</v>
      </c>
      <c r="D504" s="59">
        <v>48</v>
      </c>
      <c r="E504" s="59" t="s">
        <v>44</v>
      </c>
      <c r="F504" s="59" t="s">
        <v>83</v>
      </c>
      <c r="G504" s="59" t="s">
        <v>24</v>
      </c>
      <c r="H504" s="63" t="s">
        <v>24</v>
      </c>
      <c r="I504" s="61" t="s">
        <v>322</v>
      </c>
      <c r="J504" s="61" t="s">
        <v>825</v>
      </c>
      <c r="K504" s="170">
        <v>6.9198826789184167E-2</v>
      </c>
      <c r="L504" s="171">
        <v>6.9198826789184167E-2</v>
      </c>
      <c r="M504" s="64">
        <v>0</v>
      </c>
    </row>
    <row r="505" spans="2:13">
      <c r="B505" s="59" t="s">
        <v>88</v>
      </c>
      <c r="C505" s="59" t="s">
        <v>22</v>
      </c>
      <c r="D505" s="59">
        <v>49</v>
      </c>
      <c r="E505" s="59" t="s">
        <v>44</v>
      </c>
      <c r="F505" s="59" t="s">
        <v>83</v>
      </c>
      <c r="G505" s="59" t="s">
        <v>24</v>
      </c>
      <c r="H505" s="63" t="s">
        <v>24</v>
      </c>
      <c r="I505" s="61" t="s">
        <v>322</v>
      </c>
      <c r="J505" s="61" t="s">
        <v>826</v>
      </c>
      <c r="K505" s="170">
        <v>7.9509558276973522E-2</v>
      </c>
      <c r="L505" s="171">
        <v>7.9509558276973522E-2</v>
      </c>
      <c r="M505" s="64">
        <v>0</v>
      </c>
    </row>
    <row r="506" spans="2:13">
      <c r="B506" s="59" t="s">
        <v>88</v>
      </c>
      <c r="C506" s="59" t="s">
        <v>22</v>
      </c>
      <c r="D506" s="59">
        <v>50</v>
      </c>
      <c r="E506" s="59" t="s">
        <v>44</v>
      </c>
      <c r="F506" s="59" t="s">
        <v>83</v>
      </c>
      <c r="G506" s="59" t="s">
        <v>24</v>
      </c>
      <c r="H506" s="63" t="s">
        <v>24</v>
      </c>
      <c r="I506" s="61" t="s">
        <v>322</v>
      </c>
      <c r="J506" s="61" t="s">
        <v>827</v>
      </c>
      <c r="K506" s="170">
        <v>9.0883251773813317E-2</v>
      </c>
      <c r="L506" s="171">
        <v>9.0883251773813317E-2</v>
      </c>
      <c r="M506" s="64">
        <v>0</v>
      </c>
    </row>
    <row r="507" spans="2:13">
      <c r="B507" s="59" t="s">
        <v>88</v>
      </c>
      <c r="C507" s="59" t="s">
        <v>22</v>
      </c>
      <c r="D507" s="59">
        <v>51</v>
      </c>
      <c r="E507" s="59" t="s">
        <v>44</v>
      </c>
      <c r="F507" s="59" t="s">
        <v>83</v>
      </c>
      <c r="G507" s="59" t="s">
        <v>24</v>
      </c>
      <c r="H507" s="63" t="s">
        <v>24</v>
      </c>
      <c r="I507" s="61" t="s">
        <v>322</v>
      </c>
      <c r="J507" s="61" t="s">
        <v>828</v>
      </c>
      <c r="K507" s="170">
        <v>0.10321361107879852</v>
      </c>
      <c r="L507" s="171">
        <v>0.10321361107879852</v>
      </c>
      <c r="M507" s="64">
        <v>0</v>
      </c>
    </row>
    <row r="508" spans="2:13">
      <c r="B508" s="59" t="s">
        <v>88</v>
      </c>
      <c r="C508" s="59" t="s">
        <v>22</v>
      </c>
      <c r="D508" s="59">
        <v>52</v>
      </c>
      <c r="E508" s="59" t="s">
        <v>44</v>
      </c>
      <c r="F508" s="59" t="s">
        <v>83</v>
      </c>
      <c r="G508" s="59" t="s">
        <v>24</v>
      </c>
      <c r="H508" s="63" t="s">
        <v>24</v>
      </c>
      <c r="I508" s="61" t="s">
        <v>322</v>
      </c>
      <c r="J508" s="61" t="s">
        <v>829</v>
      </c>
      <c r="K508" s="170">
        <v>0.11618174758921397</v>
      </c>
      <c r="L508" s="171">
        <v>0.11618174758921397</v>
      </c>
      <c r="M508" s="64">
        <v>0</v>
      </c>
    </row>
    <row r="509" spans="2:13">
      <c r="B509" s="59" t="s">
        <v>88</v>
      </c>
      <c r="C509" s="59" t="s">
        <v>22</v>
      </c>
      <c r="D509" s="59">
        <v>53</v>
      </c>
      <c r="E509" s="59" t="s">
        <v>44</v>
      </c>
      <c r="F509" s="59" t="s">
        <v>83</v>
      </c>
      <c r="G509" s="59" t="s">
        <v>24</v>
      </c>
      <c r="H509" s="63" t="s">
        <v>24</v>
      </c>
      <c r="I509" s="61" t="s">
        <v>322</v>
      </c>
      <c r="J509" s="61" t="s">
        <v>830</v>
      </c>
      <c r="K509" s="170">
        <v>0.13010654990777484</v>
      </c>
      <c r="L509" s="171">
        <v>0.13010654990777484</v>
      </c>
      <c r="M509" s="64">
        <v>0</v>
      </c>
    </row>
    <row r="510" spans="2:13">
      <c r="B510" s="59" t="s">
        <v>88</v>
      </c>
      <c r="C510" s="59" t="s">
        <v>22</v>
      </c>
      <c r="D510" s="59">
        <v>54</v>
      </c>
      <c r="E510" s="59" t="s">
        <v>44</v>
      </c>
      <c r="F510" s="59" t="s">
        <v>83</v>
      </c>
      <c r="G510" s="59" t="s">
        <v>24</v>
      </c>
      <c r="H510" s="63" t="s">
        <v>24</v>
      </c>
      <c r="I510" s="61" t="s">
        <v>322</v>
      </c>
      <c r="J510" s="61" t="s">
        <v>831</v>
      </c>
      <c r="K510" s="170">
        <v>0.14349987122181052</v>
      </c>
      <c r="L510" s="171">
        <v>0.14349987122181052</v>
      </c>
      <c r="M510" s="64">
        <v>0</v>
      </c>
    </row>
    <row r="511" spans="2:13">
      <c r="B511" s="59" t="s">
        <v>88</v>
      </c>
      <c r="C511" s="59" t="s">
        <v>22</v>
      </c>
      <c r="D511" s="59">
        <v>55</v>
      </c>
      <c r="E511" s="59" t="s">
        <v>44</v>
      </c>
      <c r="F511" s="59" t="s">
        <v>83</v>
      </c>
      <c r="G511" s="59" t="s">
        <v>24</v>
      </c>
      <c r="H511" s="63" t="s">
        <v>24</v>
      </c>
      <c r="I511" s="61" t="s">
        <v>322</v>
      </c>
      <c r="J511" s="61" t="s">
        <v>832</v>
      </c>
      <c r="K511" s="170">
        <v>0.15646800773222594</v>
      </c>
      <c r="L511" s="171">
        <v>0.15646800773222594</v>
      </c>
      <c r="M511" s="64">
        <v>0</v>
      </c>
    </row>
    <row r="512" spans="2:13">
      <c r="B512" s="59" t="s">
        <v>88</v>
      </c>
      <c r="C512" s="59" t="s">
        <v>22</v>
      </c>
      <c r="D512" s="59">
        <v>56</v>
      </c>
      <c r="E512" s="59" t="s">
        <v>44</v>
      </c>
      <c r="F512" s="59" t="s">
        <v>83</v>
      </c>
      <c r="G512" s="59" t="s">
        <v>24</v>
      </c>
      <c r="H512" s="63" t="s">
        <v>24</v>
      </c>
      <c r="I512" s="61" t="s">
        <v>322</v>
      </c>
      <c r="J512" s="61" t="s">
        <v>833</v>
      </c>
      <c r="K512" s="170">
        <v>0.17028651384988178</v>
      </c>
      <c r="L512" s="171">
        <v>0.17028651384988178</v>
      </c>
      <c r="M512" s="64">
        <v>0</v>
      </c>
    </row>
    <row r="513" spans="1:13">
      <c r="B513" s="59" t="s">
        <v>88</v>
      </c>
      <c r="C513" s="59" t="s">
        <v>22</v>
      </c>
      <c r="D513" s="59">
        <v>57</v>
      </c>
      <c r="E513" s="59" t="s">
        <v>44</v>
      </c>
      <c r="F513" s="59" t="s">
        <v>83</v>
      </c>
      <c r="G513" s="59" t="s">
        <v>24</v>
      </c>
      <c r="H513" s="63" t="s">
        <v>24</v>
      </c>
      <c r="I513" s="61" t="s">
        <v>322</v>
      </c>
      <c r="J513" s="61" t="s">
        <v>834</v>
      </c>
      <c r="K513" s="170">
        <v>0.18506168577568302</v>
      </c>
      <c r="L513" s="171">
        <v>0.18506168577568302</v>
      </c>
      <c r="M513" s="64">
        <v>0</v>
      </c>
    </row>
    <row r="514" spans="1:13">
      <c r="B514" s="59" t="s">
        <v>88</v>
      </c>
      <c r="C514" s="59" t="s">
        <v>22</v>
      </c>
      <c r="D514" s="59">
        <v>58</v>
      </c>
      <c r="E514" s="59" t="s">
        <v>44</v>
      </c>
      <c r="F514" s="59" t="s">
        <v>83</v>
      </c>
      <c r="G514" s="59" t="s">
        <v>24</v>
      </c>
      <c r="H514" s="63" t="s">
        <v>24</v>
      </c>
      <c r="I514" s="61" t="s">
        <v>322</v>
      </c>
      <c r="J514" s="61" t="s">
        <v>835</v>
      </c>
      <c r="K514" s="170">
        <v>0.20089981971053467</v>
      </c>
      <c r="L514" s="171">
        <v>0.20089981971053467</v>
      </c>
      <c r="M514" s="64">
        <v>0</v>
      </c>
    </row>
    <row r="515" spans="1:13">
      <c r="B515" s="59" t="s">
        <v>88</v>
      </c>
      <c r="C515" s="59" t="s">
        <v>22</v>
      </c>
      <c r="D515" s="59">
        <v>59</v>
      </c>
      <c r="E515" s="59" t="s">
        <v>44</v>
      </c>
      <c r="F515" s="59" t="s">
        <v>83</v>
      </c>
      <c r="G515" s="59" t="s">
        <v>24</v>
      </c>
      <c r="H515" s="63" t="s">
        <v>24</v>
      </c>
      <c r="I515" s="61" t="s">
        <v>322</v>
      </c>
      <c r="J515" s="61" t="s">
        <v>836</v>
      </c>
      <c r="K515" s="170">
        <v>0.21801350805624692</v>
      </c>
      <c r="L515" s="171">
        <v>0.21801350805624692</v>
      </c>
      <c r="M515" s="64">
        <v>0</v>
      </c>
    </row>
    <row r="516" spans="1:13">
      <c r="B516" s="59" t="s">
        <v>88</v>
      </c>
      <c r="C516" s="59" t="s">
        <v>22</v>
      </c>
      <c r="D516" s="59">
        <v>60</v>
      </c>
      <c r="E516" s="59" t="s">
        <v>44</v>
      </c>
      <c r="F516" s="59" t="s">
        <v>83</v>
      </c>
      <c r="G516" s="59" t="s">
        <v>24</v>
      </c>
      <c r="H516" s="63" t="s">
        <v>24</v>
      </c>
      <c r="I516" s="61" t="s">
        <v>322</v>
      </c>
      <c r="J516" s="61" t="s">
        <v>837</v>
      </c>
      <c r="K516" s="170">
        <v>0.23725312042006003</v>
      </c>
      <c r="L516" s="171">
        <v>0.23725312042006003</v>
      </c>
      <c r="M516" s="64">
        <v>0</v>
      </c>
    </row>
    <row r="517" spans="1:13">
      <c r="B517" s="59" t="s">
        <v>88</v>
      </c>
      <c r="C517" s="59" t="s">
        <v>22</v>
      </c>
      <c r="D517" s="59">
        <v>61</v>
      </c>
      <c r="E517" s="59" t="s">
        <v>44</v>
      </c>
      <c r="F517" s="59" t="s">
        <v>83</v>
      </c>
      <c r="G517" s="59" t="s">
        <v>24</v>
      </c>
      <c r="H517" s="63" t="s">
        <v>24</v>
      </c>
      <c r="I517" s="61" t="s">
        <v>322</v>
      </c>
      <c r="J517" s="61" t="s">
        <v>838</v>
      </c>
      <c r="K517" s="170">
        <v>0.25978791501192949</v>
      </c>
      <c r="L517" s="171">
        <v>0.25978791501192949</v>
      </c>
      <c r="M517" s="64">
        <v>0</v>
      </c>
    </row>
    <row r="518" spans="1:13">
      <c r="B518" s="59" t="s">
        <v>88</v>
      </c>
      <c r="C518" s="59" t="s">
        <v>22</v>
      </c>
      <c r="D518" s="59">
        <v>62</v>
      </c>
      <c r="E518" s="59" t="s">
        <v>44</v>
      </c>
      <c r="F518" s="59" t="s">
        <v>83</v>
      </c>
      <c r="G518" s="59" t="s">
        <v>24</v>
      </c>
      <c r="H518" s="63" t="s">
        <v>24</v>
      </c>
      <c r="I518" s="61" t="s">
        <v>322</v>
      </c>
      <c r="J518" s="61" t="s">
        <v>839</v>
      </c>
      <c r="K518" s="170">
        <v>0.28657455764000078</v>
      </c>
      <c r="L518" s="171">
        <v>0.28657455764000078</v>
      </c>
      <c r="M518" s="64">
        <v>0</v>
      </c>
    </row>
    <row r="519" spans="1:13">
      <c r="B519" s="59" t="s">
        <v>88</v>
      </c>
      <c r="C519" s="59" t="s">
        <v>22</v>
      </c>
      <c r="D519" s="59">
        <v>63</v>
      </c>
      <c r="E519" s="59" t="s">
        <v>44</v>
      </c>
      <c r="F519" s="59" t="s">
        <v>83</v>
      </c>
      <c r="G519" s="59" t="s">
        <v>24</v>
      </c>
      <c r="H519" s="63" t="s">
        <v>24</v>
      </c>
      <c r="I519" s="61" t="s">
        <v>322</v>
      </c>
      <c r="J519" s="61" t="s">
        <v>840</v>
      </c>
      <c r="K519" s="170">
        <v>0.31814452930879911</v>
      </c>
      <c r="L519" s="171">
        <v>0.31814452930879911</v>
      </c>
      <c r="M519" s="64">
        <v>0</v>
      </c>
    </row>
    <row r="520" spans="1:13">
      <c r="B520" s="59" t="s">
        <v>88</v>
      </c>
      <c r="C520" s="59" t="s">
        <v>22</v>
      </c>
      <c r="D520" s="59">
        <v>64</v>
      </c>
      <c r="E520" s="59" t="s">
        <v>44</v>
      </c>
      <c r="F520" s="59" t="s">
        <v>83</v>
      </c>
      <c r="G520" s="59" t="s">
        <v>24</v>
      </c>
      <c r="H520" s="63" t="s">
        <v>24</v>
      </c>
      <c r="I520" s="61" t="s">
        <v>322</v>
      </c>
      <c r="J520" s="61" t="s">
        <v>841</v>
      </c>
      <c r="K520" s="170">
        <v>0.35386005281289418</v>
      </c>
      <c r="L520" s="171">
        <v>0.35386005281289418</v>
      </c>
      <c r="M520" s="64">
        <v>0</v>
      </c>
    </row>
    <row r="521" spans="1:13">
      <c r="B521" s="59" t="s">
        <v>88</v>
      </c>
      <c r="C521" s="59" t="s">
        <v>22</v>
      </c>
      <c r="D521" s="59">
        <v>65</v>
      </c>
      <c r="E521" s="59" t="s">
        <v>44</v>
      </c>
      <c r="F521" s="59" t="s">
        <v>83</v>
      </c>
      <c r="G521" s="59" t="s">
        <v>24</v>
      </c>
      <c r="H521" s="63" t="s">
        <v>24</v>
      </c>
      <c r="I521" s="61" t="s">
        <v>322</v>
      </c>
      <c r="J521" s="61" t="s">
        <v>842</v>
      </c>
      <c r="K521" s="170">
        <v>0.3944652015586213</v>
      </c>
      <c r="L521" s="171">
        <v>0.3944652015586213</v>
      </c>
      <c r="M521" s="64">
        <v>0</v>
      </c>
    </row>
    <row r="522" spans="1:13">
      <c r="B522" s="59" t="s">
        <v>88</v>
      </c>
      <c r="C522" s="59" t="s">
        <v>22</v>
      </c>
      <c r="D522" s="59">
        <v>66</v>
      </c>
      <c r="E522" s="59" t="s">
        <v>44</v>
      </c>
      <c r="F522" s="59" t="s">
        <v>83</v>
      </c>
      <c r="G522" s="59" t="s">
        <v>24</v>
      </c>
      <c r="H522" s="63" t="s">
        <v>24</v>
      </c>
      <c r="I522" s="61" t="s">
        <v>322</v>
      </c>
      <c r="J522" s="61" t="s">
        <v>843</v>
      </c>
      <c r="K522" s="170">
        <v>0.44123552995684101</v>
      </c>
      <c r="L522" s="171">
        <v>0.44123552995684101</v>
      </c>
      <c r="M522" s="64">
        <v>0</v>
      </c>
    </row>
    <row r="523" spans="1:13">
      <c r="B523" s="59" t="s">
        <v>88</v>
      </c>
      <c r="C523" s="59" t="s">
        <v>22</v>
      </c>
      <c r="D523" s="59">
        <v>67</v>
      </c>
      <c r="E523" s="59" t="s">
        <v>44</v>
      </c>
      <c r="F523" s="59" t="s">
        <v>83</v>
      </c>
      <c r="G523" s="59" t="s">
        <v>24</v>
      </c>
      <c r="H523" s="63" t="s">
        <v>24</v>
      </c>
      <c r="I523" s="61" t="s">
        <v>322</v>
      </c>
      <c r="J523" s="61" t="s">
        <v>844</v>
      </c>
      <c r="K523" s="170">
        <v>0.49544659241841388</v>
      </c>
      <c r="L523" s="171">
        <v>0.49544659241841388</v>
      </c>
      <c r="M523" s="64">
        <v>0</v>
      </c>
    </row>
    <row r="524" spans="1:13">
      <c r="B524" s="59" t="s">
        <v>88</v>
      </c>
      <c r="C524" s="59" t="s">
        <v>22</v>
      </c>
      <c r="D524" s="59">
        <v>68</v>
      </c>
      <c r="E524" s="59" t="s">
        <v>44</v>
      </c>
      <c r="F524" s="59" t="s">
        <v>83</v>
      </c>
      <c r="G524" s="59" t="s">
        <v>24</v>
      </c>
      <c r="H524" s="63" t="s">
        <v>24</v>
      </c>
      <c r="I524" s="61" t="s">
        <v>322</v>
      </c>
      <c r="J524" s="61" t="s">
        <v>845</v>
      </c>
      <c r="K524" s="170">
        <v>0.56007468256868109</v>
      </c>
      <c r="L524" s="171">
        <v>0.56007468256868109</v>
      </c>
      <c r="M524" s="64">
        <v>0</v>
      </c>
    </row>
    <row r="525" spans="1:13">
      <c r="B525" s="59" t="s">
        <v>88</v>
      </c>
      <c r="C525" s="59" t="s">
        <v>22</v>
      </c>
      <c r="D525" s="59">
        <v>69</v>
      </c>
      <c r="E525" s="59" t="s">
        <v>44</v>
      </c>
      <c r="F525" s="59" t="s">
        <v>83</v>
      </c>
      <c r="G525" s="59" t="s">
        <v>24</v>
      </c>
      <c r="H525" s="63" t="s">
        <v>24</v>
      </c>
      <c r="I525" s="61" t="s">
        <v>322</v>
      </c>
      <c r="J525" s="61" t="s">
        <v>846</v>
      </c>
      <c r="K525" s="170">
        <v>0.63809609403298395</v>
      </c>
      <c r="L525" s="171">
        <v>0.63809609403298395</v>
      </c>
      <c r="M525" s="64">
        <v>0</v>
      </c>
    </row>
    <row r="526" spans="1:13">
      <c r="A526" s="43" t="s">
        <v>225</v>
      </c>
      <c r="B526" s="58" t="s">
        <v>88</v>
      </c>
      <c r="C526" s="58" t="s">
        <v>22</v>
      </c>
      <c r="D526" s="58">
        <v>15</v>
      </c>
      <c r="E526" s="58" t="s">
        <v>225</v>
      </c>
      <c r="F526" s="58" t="s">
        <v>83</v>
      </c>
      <c r="G526" s="58" t="s">
        <v>24</v>
      </c>
      <c r="H526" s="62" t="s">
        <v>24</v>
      </c>
      <c r="I526" s="61" t="s">
        <v>323</v>
      </c>
      <c r="J526" s="61" t="s">
        <v>847</v>
      </c>
      <c r="K526" s="170">
        <v>2.0089981971053465E-3</v>
      </c>
      <c r="L526" s="171">
        <v>2.0089981971053465E-3</v>
      </c>
      <c r="M526" s="64">
        <v>0</v>
      </c>
    </row>
    <row r="527" spans="1:13">
      <c r="B527" s="59" t="s">
        <v>88</v>
      </c>
      <c r="C527" s="59" t="s">
        <v>22</v>
      </c>
      <c r="D527" s="59">
        <v>16</v>
      </c>
      <c r="E527" s="59" t="s">
        <v>225</v>
      </c>
      <c r="F527" s="59" t="s">
        <v>83</v>
      </c>
      <c r="G527" s="59" t="s">
        <v>24</v>
      </c>
      <c r="H527" s="63" t="s">
        <v>24</v>
      </c>
      <c r="I527" s="61" t="s">
        <v>323</v>
      </c>
      <c r="J527" s="61" t="s">
        <v>848</v>
      </c>
      <c r="K527" s="170">
        <v>2.0089981971053465E-3</v>
      </c>
      <c r="L527" s="171">
        <v>2.0089981971053465E-3</v>
      </c>
      <c r="M527" s="64">
        <v>0</v>
      </c>
    </row>
    <row r="528" spans="1:13">
      <c r="B528" s="59" t="s">
        <v>88</v>
      </c>
      <c r="C528" s="59" t="s">
        <v>22</v>
      </c>
      <c r="D528" s="59">
        <v>17</v>
      </c>
      <c r="E528" s="59" t="s">
        <v>225</v>
      </c>
      <c r="F528" s="59" t="s">
        <v>83</v>
      </c>
      <c r="G528" s="59" t="s">
        <v>24</v>
      </c>
      <c r="H528" s="63" t="s">
        <v>24</v>
      </c>
      <c r="I528" s="61" t="s">
        <v>323</v>
      </c>
      <c r="J528" s="61" t="s">
        <v>849</v>
      </c>
      <c r="K528" s="170">
        <v>2.0089981971053465E-3</v>
      </c>
      <c r="L528" s="171">
        <v>2.0089981971053465E-3</v>
      </c>
      <c r="M528" s="64">
        <v>0</v>
      </c>
    </row>
    <row r="529" spans="2:13">
      <c r="B529" s="59" t="s">
        <v>88</v>
      </c>
      <c r="C529" s="59" t="s">
        <v>22</v>
      </c>
      <c r="D529" s="59">
        <v>18</v>
      </c>
      <c r="E529" s="59" t="s">
        <v>225</v>
      </c>
      <c r="F529" s="59" t="s">
        <v>83</v>
      </c>
      <c r="G529" s="59" t="s">
        <v>24</v>
      </c>
      <c r="H529" s="63" t="s">
        <v>24</v>
      </c>
      <c r="I529" s="61" t="s">
        <v>323</v>
      </c>
      <c r="J529" s="61" t="s">
        <v>850</v>
      </c>
      <c r="K529" s="170">
        <v>2.0089981971053465E-3</v>
      </c>
      <c r="L529" s="171">
        <v>2.0089981971053465E-3</v>
      </c>
      <c r="M529" s="64">
        <v>0</v>
      </c>
    </row>
    <row r="530" spans="2:13">
      <c r="B530" s="59" t="s">
        <v>88</v>
      </c>
      <c r="C530" s="59" t="s">
        <v>22</v>
      </c>
      <c r="D530" s="59">
        <v>19</v>
      </c>
      <c r="E530" s="59" t="s">
        <v>225</v>
      </c>
      <c r="F530" s="59" t="s">
        <v>83</v>
      </c>
      <c r="G530" s="59" t="s">
        <v>24</v>
      </c>
      <c r="H530" s="63" t="s">
        <v>24</v>
      </c>
      <c r="I530" s="61" t="s">
        <v>323</v>
      </c>
      <c r="J530" s="61" t="s">
        <v>851</v>
      </c>
      <c r="K530" s="170">
        <v>2.0089981971053465E-3</v>
      </c>
      <c r="L530" s="171">
        <v>2.0089981971053465E-3</v>
      </c>
      <c r="M530" s="64">
        <v>0</v>
      </c>
    </row>
    <row r="531" spans="2:13">
      <c r="B531" s="59" t="s">
        <v>88</v>
      </c>
      <c r="C531" s="59" t="s">
        <v>22</v>
      </c>
      <c r="D531" s="59">
        <v>20</v>
      </c>
      <c r="E531" s="59" t="s">
        <v>225</v>
      </c>
      <c r="F531" s="59" t="s">
        <v>83</v>
      </c>
      <c r="G531" s="59" t="s">
        <v>24</v>
      </c>
      <c r="H531" s="63" t="s">
        <v>24</v>
      </c>
      <c r="I531" s="61" t="s">
        <v>323</v>
      </c>
      <c r="J531" s="61" t="s">
        <v>852</v>
      </c>
      <c r="K531" s="170">
        <v>2.232220219005941E-3</v>
      </c>
      <c r="L531" s="171">
        <v>2.232220219005941E-3</v>
      </c>
      <c r="M531" s="64">
        <v>0</v>
      </c>
    </row>
    <row r="532" spans="2:13">
      <c r="B532" s="59" t="s">
        <v>88</v>
      </c>
      <c r="C532" s="59" t="s">
        <v>22</v>
      </c>
      <c r="D532" s="59">
        <v>21</v>
      </c>
      <c r="E532" s="59" t="s">
        <v>225</v>
      </c>
      <c r="F532" s="59" t="s">
        <v>83</v>
      </c>
      <c r="G532" s="59" t="s">
        <v>24</v>
      </c>
      <c r="H532" s="63" t="s">
        <v>24</v>
      </c>
      <c r="I532" s="61" t="s">
        <v>323</v>
      </c>
      <c r="J532" s="61" t="s">
        <v>853</v>
      </c>
      <c r="K532" s="170">
        <v>2.5298495815400659E-3</v>
      </c>
      <c r="L532" s="171">
        <v>2.5298495815400659E-3</v>
      </c>
      <c r="M532" s="64">
        <v>0</v>
      </c>
    </row>
    <row r="533" spans="2:13">
      <c r="B533" s="59" t="s">
        <v>88</v>
      </c>
      <c r="C533" s="59" t="s">
        <v>22</v>
      </c>
      <c r="D533" s="59">
        <v>22</v>
      </c>
      <c r="E533" s="59" t="s">
        <v>225</v>
      </c>
      <c r="F533" s="59" t="s">
        <v>83</v>
      </c>
      <c r="G533" s="59" t="s">
        <v>24</v>
      </c>
      <c r="H533" s="63" t="s">
        <v>24</v>
      </c>
      <c r="I533" s="61" t="s">
        <v>323</v>
      </c>
      <c r="J533" s="61" t="s">
        <v>854</v>
      </c>
      <c r="K533" s="170">
        <v>2.5298495815400659E-3</v>
      </c>
      <c r="L533" s="171">
        <v>2.5298495815400659E-3</v>
      </c>
      <c r="M533" s="64">
        <v>0</v>
      </c>
    </row>
    <row r="534" spans="2:13">
      <c r="B534" s="59" t="s">
        <v>88</v>
      </c>
      <c r="C534" s="59" t="s">
        <v>22</v>
      </c>
      <c r="D534" s="59">
        <v>23</v>
      </c>
      <c r="E534" s="59" t="s">
        <v>225</v>
      </c>
      <c r="F534" s="59" t="s">
        <v>83</v>
      </c>
      <c r="G534" s="59" t="s">
        <v>24</v>
      </c>
      <c r="H534" s="63" t="s">
        <v>24</v>
      </c>
      <c r="I534" s="61" t="s">
        <v>323</v>
      </c>
      <c r="J534" s="61" t="s">
        <v>855</v>
      </c>
      <c r="K534" s="170">
        <v>2.7530716034406609E-3</v>
      </c>
      <c r="L534" s="171">
        <v>2.7530716034406609E-3</v>
      </c>
      <c r="M534" s="64">
        <v>0</v>
      </c>
    </row>
    <row r="535" spans="2:13">
      <c r="B535" s="59" t="s">
        <v>88</v>
      </c>
      <c r="C535" s="59" t="s">
        <v>22</v>
      </c>
      <c r="D535" s="59">
        <v>24</v>
      </c>
      <c r="E535" s="59" t="s">
        <v>225</v>
      </c>
      <c r="F535" s="59" t="s">
        <v>83</v>
      </c>
      <c r="G535" s="59" t="s">
        <v>24</v>
      </c>
      <c r="H535" s="63" t="s">
        <v>24</v>
      </c>
      <c r="I535" s="61" t="s">
        <v>323</v>
      </c>
      <c r="J535" s="61" t="s">
        <v>856</v>
      </c>
      <c r="K535" s="170">
        <v>2.8274789440741917E-3</v>
      </c>
      <c r="L535" s="171">
        <v>2.8274789440741917E-3</v>
      </c>
      <c r="M535" s="64">
        <v>0</v>
      </c>
    </row>
    <row r="536" spans="2:13">
      <c r="B536" s="59" t="s">
        <v>88</v>
      </c>
      <c r="C536" s="59" t="s">
        <v>22</v>
      </c>
      <c r="D536" s="59">
        <v>25</v>
      </c>
      <c r="E536" s="59" t="s">
        <v>225</v>
      </c>
      <c r="F536" s="59" t="s">
        <v>83</v>
      </c>
      <c r="G536" s="59" t="s">
        <v>24</v>
      </c>
      <c r="H536" s="63" t="s">
        <v>24</v>
      </c>
      <c r="I536" s="61" t="s">
        <v>323</v>
      </c>
      <c r="J536" s="61" t="s">
        <v>857</v>
      </c>
      <c r="K536" s="170">
        <v>2.9018862847077229E-3</v>
      </c>
      <c r="L536" s="171">
        <v>2.9018862847077229E-3</v>
      </c>
      <c r="M536" s="64">
        <v>0</v>
      </c>
    </row>
    <row r="537" spans="2:13">
      <c r="B537" s="59" t="s">
        <v>88</v>
      </c>
      <c r="C537" s="59" t="s">
        <v>22</v>
      </c>
      <c r="D537" s="59">
        <v>26</v>
      </c>
      <c r="E537" s="59" t="s">
        <v>225</v>
      </c>
      <c r="F537" s="59" t="s">
        <v>83</v>
      </c>
      <c r="G537" s="59" t="s">
        <v>24</v>
      </c>
      <c r="H537" s="63" t="s">
        <v>24</v>
      </c>
      <c r="I537" s="61" t="s">
        <v>323</v>
      </c>
      <c r="J537" s="61" t="s">
        <v>858</v>
      </c>
      <c r="K537" s="170">
        <v>3.0507009659747858E-3</v>
      </c>
      <c r="L537" s="171">
        <v>3.0507009659747858E-3</v>
      </c>
      <c r="M537" s="64">
        <v>0</v>
      </c>
    </row>
    <row r="538" spans="2:13">
      <c r="B538" s="59" t="s">
        <v>88</v>
      </c>
      <c r="C538" s="59" t="s">
        <v>22</v>
      </c>
      <c r="D538" s="59">
        <v>27</v>
      </c>
      <c r="E538" s="59" t="s">
        <v>225</v>
      </c>
      <c r="F538" s="59" t="s">
        <v>83</v>
      </c>
      <c r="G538" s="59" t="s">
        <v>24</v>
      </c>
      <c r="H538" s="63" t="s">
        <v>24</v>
      </c>
      <c r="I538" s="61" t="s">
        <v>323</v>
      </c>
      <c r="J538" s="61" t="s">
        <v>859</v>
      </c>
      <c r="K538" s="170">
        <v>3.2739229878753807E-3</v>
      </c>
      <c r="L538" s="171">
        <v>3.2739229878753807E-3</v>
      </c>
      <c r="M538" s="64">
        <v>0</v>
      </c>
    </row>
    <row r="539" spans="2:13">
      <c r="B539" s="59" t="s">
        <v>88</v>
      </c>
      <c r="C539" s="59" t="s">
        <v>22</v>
      </c>
      <c r="D539" s="59">
        <v>28</v>
      </c>
      <c r="E539" s="59" t="s">
        <v>225</v>
      </c>
      <c r="F539" s="59" t="s">
        <v>83</v>
      </c>
      <c r="G539" s="59" t="s">
        <v>24</v>
      </c>
      <c r="H539" s="63" t="s">
        <v>24</v>
      </c>
      <c r="I539" s="61" t="s">
        <v>323</v>
      </c>
      <c r="J539" s="61" t="s">
        <v>860</v>
      </c>
      <c r="K539" s="170">
        <v>3.6459596910430364E-3</v>
      </c>
      <c r="L539" s="171">
        <v>3.6459596910430364E-3</v>
      </c>
      <c r="M539" s="64">
        <v>0</v>
      </c>
    </row>
    <row r="540" spans="2:13">
      <c r="B540" s="59" t="s">
        <v>88</v>
      </c>
      <c r="C540" s="59" t="s">
        <v>22</v>
      </c>
      <c r="D540" s="59">
        <v>29</v>
      </c>
      <c r="E540" s="59" t="s">
        <v>225</v>
      </c>
      <c r="F540" s="59" t="s">
        <v>83</v>
      </c>
      <c r="G540" s="59" t="s">
        <v>24</v>
      </c>
      <c r="H540" s="63" t="s">
        <v>24</v>
      </c>
      <c r="I540" s="61" t="s">
        <v>323</v>
      </c>
      <c r="J540" s="61" t="s">
        <v>861</v>
      </c>
      <c r="K540" s="170">
        <v>3.9435890535771626E-3</v>
      </c>
      <c r="L540" s="171">
        <v>3.9435890535771626E-3</v>
      </c>
      <c r="M540" s="64">
        <v>0</v>
      </c>
    </row>
    <row r="541" spans="2:13">
      <c r="B541" s="59" t="s">
        <v>88</v>
      </c>
      <c r="C541" s="59" t="s">
        <v>22</v>
      </c>
      <c r="D541" s="59">
        <v>30</v>
      </c>
      <c r="E541" s="59" t="s">
        <v>225</v>
      </c>
      <c r="F541" s="59" t="s">
        <v>83</v>
      </c>
      <c r="G541" s="59" t="s">
        <v>24</v>
      </c>
      <c r="H541" s="63" t="s">
        <v>24</v>
      </c>
      <c r="I541" s="61" t="s">
        <v>323</v>
      </c>
      <c r="J541" s="61" t="s">
        <v>862</v>
      </c>
      <c r="K541" s="170">
        <v>4.5388477786454133E-3</v>
      </c>
      <c r="L541" s="171">
        <v>4.5388477786454133E-3</v>
      </c>
      <c r="M541" s="64">
        <v>0</v>
      </c>
    </row>
    <row r="542" spans="2:13">
      <c r="B542" s="59" t="s">
        <v>88</v>
      </c>
      <c r="C542" s="59" t="s">
        <v>22</v>
      </c>
      <c r="D542" s="59">
        <v>31</v>
      </c>
      <c r="E542" s="59" t="s">
        <v>225</v>
      </c>
      <c r="F542" s="59" t="s">
        <v>83</v>
      </c>
      <c r="G542" s="59" t="s">
        <v>24</v>
      </c>
      <c r="H542" s="63" t="s">
        <v>24</v>
      </c>
      <c r="I542" s="61" t="s">
        <v>323</v>
      </c>
      <c r="J542" s="61" t="s">
        <v>863</v>
      </c>
      <c r="K542" s="170">
        <v>5.0596991630801318E-3</v>
      </c>
      <c r="L542" s="171">
        <v>5.0596991630801318E-3</v>
      </c>
      <c r="M542" s="64">
        <v>0</v>
      </c>
    </row>
    <row r="543" spans="2:13">
      <c r="B543" s="59" t="s">
        <v>88</v>
      </c>
      <c r="C543" s="59" t="s">
        <v>22</v>
      </c>
      <c r="D543" s="59">
        <v>32</v>
      </c>
      <c r="E543" s="59" t="s">
        <v>225</v>
      </c>
      <c r="F543" s="59" t="s">
        <v>83</v>
      </c>
      <c r="G543" s="59" t="s">
        <v>24</v>
      </c>
      <c r="H543" s="63" t="s">
        <v>24</v>
      </c>
      <c r="I543" s="61" t="s">
        <v>323</v>
      </c>
      <c r="J543" s="61" t="s">
        <v>864</v>
      </c>
      <c r="K543" s="170">
        <v>5.8037725694154458E-3</v>
      </c>
      <c r="L543" s="171">
        <v>5.8037725694154458E-3</v>
      </c>
      <c r="M543" s="64">
        <v>0</v>
      </c>
    </row>
    <row r="544" spans="2:13">
      <c r="B544" s="59" t="s">
        <v>88</v>
      </c>
      <c r="C544" s="59" t="s">
        <v>22</v>
      </c>
      <c r="D544" s="59">
        <v>33</v>
      </c>
      <c r="E544" s="59" t="s">
        <v>225</v>
      </c>
      <c r="F544" s="59" t="s">
        <v>83</v>
      </c>
      <c r="G544" s="59" t="s">
        <v>24</v>
      </c>
      <c r="H544" s="63" t="s">
        <v>24</v>
      </c>
      <c r="I544" s="61" t="s">
        <v>323</v>
      </c>
      <c r="J544" s="61" t="s">
        <v>865</v>
      </c>
      <c r="K544" s="170">
        <v>6.6966606570178213E-3</v>
      </c>
      <c r="L544" s="171">
        <v>6.6966606570178213E-3</v>
      </c>
      <c r="M544" s="64">
        <v>0</v>
      </c>
    </row>
    <row r="545" spans="2:13">
      <c r="B545" s="59" t="s">
        <v>88</v>
      </c>
      <c r="C545" s="59" t="s">
        <v>22</v>
      </c>
      <c r="D545" s="59">
        <v>34</v>
      </c>
      <c r="E545" s="59" t="s">
        <v>225</v>
      </c>
      <c r="F545" s="59" t="s">
        <v>83</v>
      </c>
      <c r="G545" s="59" t="s">
        <v>24</v>
      </c>
      <c r="H545" s="63" t="s">
        <v>24</v>
      </c>
      <c r="I545" s="61" t="s">
        <v>323</v>
      </c>
      <c r="J545" s="61" t="s">
        <v>866</v>
      </c>
      <c r="K545" s="170">
        <v>7.5895487446201995E-3</v>
      </c>
      <c r="L545" s="171">
        <v>7.5895487446201995E-3</v>
      </c>
      <c r="M545" s="64">
        <v>0</v>
      </c>
    </row>
    <row r="546" spans="2:13">
      <c r="B546" s="59" t="s">
        <v>88</v>
      </c>
      <c r="C546" s="59" t="s">
        <v>22</v>
      </c>
      <c r="D546" s="59">
        <v>35</v>
      </c>
      <c r="E546" s="59" t="s">
        <v>225</v>
      </c>
      <c r="F546" s="59" t="s">
        <v>83</v>
      </c>
      <c r="G546" s="59" t="s">
        <v>24</v>
      </c>
      <c r="H546" s="63" t="s">
        <v>24</v>
      </c>
      <c r="I546" s="61" t="s">
        <v>323</v>
      </c>
      <c r="J546" s="61" t="s">
        <v>867</v>
      </c>
      <c r="K546" s="170">
        <v>8.7056588541231696E-3</v>
      </c>
      <c r="L546" s="171">
        <v>8.7056588541231696E-3</v>
      </c>
      <c r="M546" s="64">
        <v>0</v>
      </c>
    </row>
    <row r="547" spans="2:13">
      <c r="B547" s="59" t="s">
        <v>88</v>
      </c>
      <c r="C547" s="59" t="s">
        <v>22</v>
      </c>
      <c r="D547" s="59">
        <v>36</v>
      </c>
      <c r="E547" s="59" t="s">
        <v>225</v>
      </c>
      <c r="F547" s="59" t="s">
        <v>83</v>
      </c>
      <c r="G547" s="59" t="s">
        <v>24</v>
      </c>
      <c r="H547" s="63" t="s">
        <v>24</v>
      </c>
      <c r="I547" s="61" t="s">
        <v>323</v>
      </c>
      <c r="J547" s="61" t="s">
        <v>868</v>
      </c>
      <c r="K547" s="170">
        <v>9.8961763042596709E-3</v>
      </c>
      <c r="L547" s="171">
        <v>9.8961763042596709E-3</v>
      </c>
      <c r="M547" s="64">
        <v>0</v>
      </c>
    </row>
    <row r="548" spans="2:13">
      <c r="B548" s="59" t="s">
        <v>88</v>
      </c>
      <c r="C548" s="59" t="s">
        <v>22</v>
      </c>
      <c r="D548" s="59">
        <v>37</v>
      </c>
      <c r="E548" s="59" t="s">
        <v>225</v>
      </c>
      <c r="F548" s="59" t="s">
        <v>83</v>
      </c>
      <c r="G548" s="59" t="s">
        <v>24</v>
      </c>
      <c r="H548" s="63" t="s">
        <v>24</v>
      </c>
      <c r="I548" s="61" t="s">
        <v>323</v>
      </c>
      <c r="J548" s="61" t="s">
        <v>869</v>
      </c>
      <c r="K548" s="170">
        <v>1.1533137798197361E-2</v>
      </c>
      <c r="L548" s="171">
        <v>1.1533137798197361E-2</v>
      </c>
      <c r="M548" s="64">
        <v>0</v>
      </c>
    </row>
    <row r="549" spans="2:13">
      <c r="B549" s="59" t="s">
        <v>88</v>
      </c>
      <c r="C549" s="59" t="s">
        <v>22</v>
      </c>
      <c r="D549" s="59">
        <v>38</v>
      </c>
      <c r="E549" s="59" t="s">
        <v>225</v>
      </c>
      <c r="F549" s="59" t="s">
        <v>83</v>
      </c>
      <c r="G549" s="59" t="s">
        <v>24</v>
      </c>
      <c r="H549" s="63" t="s">
        <v>24</v>
      </c>
      <c r="I549" s="61" t="s">
        <v>323</v>
      </c>
      <c r="J549" s="61" t="s">
        <v>870</v>
      </c>
      <c r="K549" s="170">
        <v>1.3244506632768584E-2</v>
      </c>
      <c r="L549" s="171">
        <v>1.3244506632768584E-2</v>
      </c>
      <c r="M549" s="64">
        <v>0</v>
      </c>
    </row>
    <row r="550" spans="2:13">
      <c r="B550" s="59" t="s">
        <v>88</v>
      </c>
      <c r="C550" s="59" t="s">
        <v>22</v>
      </c>
      <c r="D550" s="59">
        <v>39</v>
      </c>
      <c r="E550" s="59" t="s">
        <v>225</v>
      </c>
      <c r="F550" s="59" t="s">
        <v>83</v>
      </c>
      <c r="G550" s="59" t="s">
        <v>24</v>
      </c>
      <c r="H550" s="63" t="s">
        <v>24</v>
      </c>
      <c r="I550" s="61" t="s">
        <v>323</v>
      </c>
      <c r="J550" s="61" t="s">
        <v>871</v>
      </c>
      <c r="K550" s="170">
        <v>1.540231951114099E-2</v>
      </c>
      <c r="L550" s="171">
        <v>1.540231951114099E-2</v>
      </c>
      <c r="M550" s="64">
        <v>0</v>
      </c>
    </row>
    <row r="551" spans="2:13">
      <c r="B551" s="59" t="s">
        <v>88</v>
      </c>
      <c r="C551" s="59" t="s">
        <v>22</v>
      </c>
      <c r="D551" s="59">
        <v>40</v>
      </c>
      <c r="E551" s="59" t="s">
        <v>225</v>
      </c>
      <c r="F551" s="59" t="s">
        <v>83</v>
      </c>
      <c r="G551" s="59" t="s">
        <v>24</v>
      </c>
      <c r="H551" s="63" t="s">
        <v>24</v>
      </c>
      <c r="I551" s="61" t="s">
        <v>323</v>
      </c>
      <c r="J551" s="61" t="s">
        <v>872</v>
      </c>
      <c r="K551" s="170">
        <v>1.8006576433314585E-2</v>
      </c>
      <c r="L551" s="171">
        <v>1.8006576433314585E-2</v>
      </c>
      <c r="M551" s="64">
        <v>0</v>
      </c>
    </row>
    <row r="552" spans="2:13">
      <c r="B552" s="59" t="s">
        <v>88</v>
      </c>
      <c r="C552" s="59" t="s">
        <v>22</v>
      </c>
      <c r="D552" s="59">
        <v>41</v>
      </c>
      <c r="E552" s="59" t="s">
        <v>225</v>
      </c>
      <c r="F552" s="59" t="s">
        <v>83</v>
      </c>
      <c r="G552" s="59" t="s">
        <v>24</v>
      </c>
      <c r="H552" s="63" t="s">
        <v>24</v>
      </c>
      <c r="I552" s="61" t="s">
        <v>323</v>
      </c>
      <c r="J552" s="61" t="s">
        <v>873</v>
      </c>
      <c r="K552" s="170">
        <v>2.0834055377388784E-2</v>
      </c>
      <c r="L552" s="171">
        <v>2.0834055377388784E-2</v>
      </c>
      <c r="M552" s="64">
        <v>0</v>
      </c>
    </row>
    <row r="553" spans="2:13">
      <c r="B553" s="59" t="s">
        <v>88</v>
      </c>
      <c r="C553" s="59" t="s">
        <v>22</v>
      </c>
      <c r="D553" s="59">
        <v>42</v>
      </c>
      <c r="E553" s="59" t="s">
        <v>225</v>
      </c>
      <c r="F553" s="59" t="s">
        <v>83</v>
      </c>
      <c r="G553" s="59" t="s">
        <v>24</v>
      </c>
      <c r="H553" s="63" t="s">
        <v>24</v>
      </c>
      <c r="I553" s="61" t="s">
        <v>323</v>
      </c>
      <c r="J553" s="61" t="s">
        <v>874</v>
      </c>
      <c r="K553" s="170">
        <v>2.3661534321462979E-2</v>
      </c>
      <c r="L553" s="171">
        <v>2.3661534321462979E-2</v>
      </c>
      <c r="M553" s="64">
        <v>0</v>
      </c>
    </row>
    <row r="554" spans="2:13">
      <c r="B554" s="59" t="s">
        <v>88</v>
      </c>
      <c r="C554" s="59" t="s">
        <v>22</v>
      </c>
      <c r="D554" s="59">
        <v>43</v>
      </c>
      <c r="E554" s="59" t="s">
        <v>225</v>
      </c>
      <c r="F554" s="59" t="s">
        <v>83</v>
      </c>
      <c r="G554" s="59" t="s">
        <v>24</v>
      </c>
      <c r="H554" s="63" t="s">
        <v>24</v>
      </c>
      <c r="I554" s="61" t="s">
        <v>323</v>
      </c>
      <c r="J554" s="61" t="s">
        <v>875</v>
      </c>
      <c r="K554" s="170">
        <v>2.6712235287437758E-2</v>
      </c>
      <c r="L554" s="171">
        <v>2.6712235287437758E-2</v>
      </c>
      <c r="M554" s="64">
        <v>0</v>
      </c>
    </row>
    <row r="555" spans="2:13">
      <c r="B555" s="59" t="s">
        <v>88</v>
      </c>
      <c r="C555" s="59" t="s">
        <v>22</v>
      </c>
      <c r="D555" s="59">
        <v>44</v>
      </c>
      <c r="E555" s="59" t="s">
        <v>225</v>
      </c>
      <c r="F555" s="59" t="s">
        <v>83</v>
      </c>
      <c r="G555" s="59" t="s">
        <v>24</v>
      </c>
      <c r="H555" s="63" t="s">
        <v>24</v>
      </c>
      <c r="I555" s="61" t="s">
        <v>323</v>
      </c>
      <c r="J555" s="61" t="s">
        <v>876</v>
      </c>
      <c r="K555" s="170">
        <v>2.9837343594046075E-2</v>
      </c>
      <c r="L555" s="171">
        <v>2.9837343594046075E-2</v>
      </c>
      <c r="M555" s="64">
        <v>0</v>
      </c>
    </row>
    <row r="556" spans="2:13">
      <c r="B556" s="59" t="s">
        <v>88</v>
      </c>
      <c r="C556" s="59" t="s">
        <v>22</v>
      </c>
      <c r="D556" s="59">
        <v>45</v>
      </c>
      <c r="E556" s="59" t="s">
        <v>225</v>
      </c>
      <c r="F556" s="59" t="s">
        <v>83</v>
      </c>
      <c r="G556" s="59" t="s">
        <v>24</v>
      </c>
      <c r="H556" s="63" t="s">
        <v>24</v>
      </c>
      <c r="I556" s="61" t="s">
        <v>323</v>
      </c>
      <c r="J556" s="61" t="s">
        <v>877</v>
      </c>
      <c r="K556" s="170">
        <v>3.3260081263188516E-2</v>
      </c>
      <c r="L556" s="171">
        <v>3.3260081263188516E-2</v>
      </c>
      <c r="M556" s="64">
        <v>0</v>
      </c>
    </row>
    <row r="557" spans="2:13">
      <c r="B557" s="59" t="s">
        <v>88</v>
      </c>
      <c r="C557" s="59" t="s">
        <v>22</v>
      </c>
      <c r="D557" s="59">
        <v>46</v>
      </c>
      <c r="E557" s="59" t="s">
        <v>225</v>
      </c>
      <c r="F557" s="59" t="s">
        <v>83</v>
      </c>
      <c r="G557" s="59" t="s">
        <v>24</v>
      </c>
      <c r="H557" s="63" t="s">
        <v>24</v>
      </c>
      <c r="I557" s="61" t="s">
        <v>323</v>
      </c>
      <c r="J557" s="61" t="s">
        <v>878</v>
      </c>
      <c r="K557" s="170">
        <v>3.7352484998032745E-2</v>
      </c>
      <c r="L557" s="171">
        <v>3.7352484998032745E-2</v>
      </c>
      <c r="M557" s="64">
        <v>0</v>
      </c>
    </row>
    <row r="558" spans="2:13">
      <c r="B558" s="59" t="s">
        <v>88</v>
      </c>
      <c r="C558" s="59" t="s">
        <v>22</v>
      </c>
      <c r="D558" s="59">
        <v>47</v>
      </c>
      <c r="E558" s="59" t="s">
        <v>225</v>
      </c>
      <c r="F558" s="59" t="s">
        <v>83</v>
      </c>
      <c r="G558" s="59" t="s">
        <v>24</v>
      </c>
      <c r="H558" s="63" t="s">
        <v>24</v>
      </c>
      <c r="I558" s="61" t="s">
        <v>323</v>
      </c>
      <c r="J558" s="61" t="s">
        <v>879</v>
      </c>
      <c r="K558" s="170">
        <v>4.2412184161112872E-2</v>
      </c>
      <c r="L558" s="171">
        <v>4.2412184161112872E-2</v>
      </c>
      <c r="M558" s="64">
        <v>0</v>
      </c>
    </row>
    <row r="559" spans="2:13">
      <c r="B559" s="59" t="s">
        <v>88</v>
      </c>
      <c r="C559" s="59" t="s">
        <v>22</v>
      </c>
      <c r="D559" s="59">
        <v>48</v>
      </c>
      <c r="E559" s="59" t="s">
        <v>225</v>
      </c>
      <c r="F559" s="59" t="s">
        <v>83</v>
      </c>
      <c r="G559" s="59" t="s">
        <v>24</v>
      </c>
      <c r="H559" s="63" t="s">
        <v>24</v>
      </c>
      <c r="I559" s="61" t="s">
        <v>323</v>
      </c>
      <c r="J559" s="61" t="s">
        <v>880</v>
      </c>
      <c r="K559" s="170">
        <v>4.8439178752428917E-2</v>
      </c>
      <c r="L559" s="171">
        <v>4.8439178752428917E-2</v>
      </c>
      <c r="M559" s="64">
        <v>0</v>
      </c>
    </row>
    <row r="560" spans="2:13">
      <c r="B560" s="59" t="s">
        <v>88</v>
      </c>
      <c r="C560" s="59" t="s">
        <v>22</v>
      </c>
      <c r="D560" s="59">
        <v>49</v>
      </c>
      <c r="E560" s="59" t="s">
        <v>225</v>
      </c>
      <c r="F560" s="59" t="s">
        <v>83</v>
      </c>
      <c r="G560" s="59" t="s">
        <v>24</v>
      </c>
      <c r="H560" s="63" t="s">
        <v>24</v>
      </c>
      <c r="I560" s="61" t="s">
        <v>323</v>
      </c>
      <c r="J560" s="61" t="s">
        <v>881</v>
      </c>
      <c r="K560" s="170">
        <v>5.5656690793881462E-2</v>
      </c>
      <c r="L560" s="171">
        <v>5.5656690793881462E-2</v>
      </c>
      <c r="M560" s="64">
        <v>0</v>
      </c>
    </row>
    <row r="561" spans="2:13">
      <c r="B561" s="59" t="s">
        <v>88</v>
      </c>
      <c r="C561" s="59" t="s">
        <v>22</v>
      </c>
      <c r="D561" s="59">
        <v>50</v>
      </c>
      <c r="E561" s="59" t="s">
        <v>225</v>
      </c>
      <c r="F561" s="59" t="s">
        <v>83</v>
      </c>
      <c r="G561" s="59" t="s">
        <v>24</v>
      </c>
      <c r="H561" s="63" t="s">
        <v>24</v>
      </c>
      <c r="I561" s="61" t="s">
        <v>323</v>
      </c>
      <c r="J561" s="61" t="s">
        <v>882</v>
      </c>
      <c r="K561" s="170">
        <v>6.3618276241669325E-2</v>
      </c>
      <c r="L561" s="171">
        <v>6.3618276241669325E-2</v>
      </c>
      <c r="M561" s="64">
        <v>0</v>
      </c>
    </row>
    <row r="562" spans="2:13">
      <c r="B562" s="59" t="s">
        <v>88</v>
      </c>
      <c r="C562" s="59" t="s">
        <v>22</v>
      </c>
      <c r="D562" s="59">
        <v>51</v>
      </c>
      <c r="E562" s="59" t="s">
        <v>225</v>
      </c>
      <c r="F562" s="59" t="s">
        <v>83</v>
      </c>
      <c r="G562" s="59" t="s">
        <v>24</v>
      </c>
      <c r="H562" s="63" t="s">
        <v>24</v>
      </c>
      <c r="I562" s="61" t="s">
        <v>323</v>
      </c>
      <c r="J562" s="61" t="s">
        <v>883</v>
      </c>
      <c r="K562" s="170">
        <v>7.2249527755158957E-2</v>
      </c>
      <c r="L562" s="171">
        <v>7.2249527755158957E-2</v>
      </c>
      <c r="M562" s="64">
        <v>0</v>
      </c>
    </row>
    <row r="563" spans="2:13">
      <c r="B563" s="59" t="s">
        <v>88</v>
      </c>
      <c r="C563" s="59" t="s">
        <v>22</v>
      </c>
      <c r="D563" s="59">
        <v>52</v>
      </c>
      <c r="E563" s="59" t="s">
        <v>225</v>
      </c>
      <c r="F563" s="59" t="s">
        <v>83</v>
      </c>
      <c r="G563" s="59" t="s">
        <v>24</v>
      </c>
      <c r="H563" s="63" t="s">
        <v>24</v>
      </c>
      <c r="I563" s="61" t="s">
        <v>323</v>
      </c>
      <c r="J563" s="61" t="s">
        <v>884</v>
      </c>
      <c r="K563" s="170">
        <v>8.1327223312449778E-2</v>
      </c>
      <c r="L563" s="171">
        <v>8.1327223312449778E-2</v>
      </c>
      <c r="M563" s="64">
        <v>0</v>
      </c>
    </row>
    <row r="564" spans="2:13">
      <c r="B564" s="59" t="s">
        <v>88</v>
      </c>
      <c r="C564" s="59" t="s">
        <v>22</v>
      </c>
      <c r="D564" s="59">
        <v>53</v>
      </c>
      <c r="E564" s="59" t="s">
        <v>225</v>
      </c>
      <c r="F564" s="59" t="s">
        <v>83</v>
      </c>
      <c r="G564" s="59" t="s">
        <v>24</v>
      </c>
      <c r="H564" s="63" t="s">
        <v>24</v>
      </c>
      <c r="I564" s="61" t="s">
        <v>323</v>
      </c>
      <c r="J564" s="61" t="s">
        <v>885</v>
      </c>
      <c r="K564" s="170">
        <v>9.107458493544239E-2</v>
      </c>
      <c r="L564" s="171">
        <v>9.107458493544239E-2</v>
      </c>
      <c r="M564" s="64">
        <v>0</v>
      </c>
    </row>
    <row r="565" spans="2:13">
      <c r="B565" s="59" t="s">
        <v>88</v>
      </c>
      <c r="C565" s="59" t="s">
        <v>22</v>
      </c>
      <c r="D565" s="59">
        <v>54</v>
      </c>
      <c r="E565" s="59" t="s">
        <v>225</v>
      </c>
      <c r="F565" s="59" t="s">
        <v>83</v>
      </c>
      <c r="G565" s="59" t="s">
        <v>24</v>
      </c>
      <c r="H565" s="63" t="s">
        <v>24</v>
      </c>
      <c r="I565" s="61" t="s">
        <v>323</v>
      </c>
      <c r="J565" s="61" t="s">
        <v>886</v>
      </c>
      <c r="K565" s="170">
        <v>0.10044990985526736</v>
      </c>
      <c r="L565" s="171">
        <v>0.10044990985526736</v>
      </c>
      <c r="M565" s="64">
        <v>0</v>
      </c>
    </row>
    <row r="566" spans="2:13">
      <c r="B566" s="59" t="s">
        <v>88</v>
      </c>
      <c r="C566" s="59" t="s">
        <v>22</v>
      </c>
      <c r="D566" s="59">
        <v>55</v>
      </c>
      <c r="E566" s="59" t="s">
        <v>225</v>
      </c>
      <c r="F566" s="59" t="s">
        <v>83</v>
      </c>
      <c r="G566" s="59" t="s">
        <v>24</v>
      </c>
      <c r="H566" s="63" t="s">
        <v>24</v>
      </c>
      <c r="I566" s="61" t="s">
        <v>323</v>
      </c>
      <c r="J566" s="61" t="s">
        <v>887</v>
      </c>
      <c r="K566" s="170">
        <v>0.10952760541255815</v>
      </c>
      <c r="L566" s="171">
        <v>0.10952760541255815</v>
      </c>
      <c r="M566" s="64">
        <v>0</v>
      </c>
    </row>
    <row r="567" spans="2:13">
      <c r="B567" s="59" t="s">
        <v>88</v>
      </c>
      <c r="C567" s="59" t="s">
        <v>22</v>
      </c>
      <c r="D567" s="59">
        <v>56</v>
      </c>
      <c r="E567" s="59" t="s">
        <v>225</v>
      </c>
      <c r="F567" s="59" t="s">
        <v>83</v>
      </c>
      <c r="G567" s="59" t="s">
        <v>24</v>
      </c>
      <c r="H567" s="63" t="s">
        <v>24</v>
      </c>
      <c r="I567" s="61" t="s">
        <v>323</v>
      </c>
      <c r="J567" s="61" t="s">
        <v>888</v>
      </c>
      <c r="K567" s="170">
        <v>0.11920055969491723</v>
      </c>
      <c r="L567" s="171">
        <v>0.11920055969491723</v>
      </c>
      <c r="M567" s="64">
        <v>0</v>
      </c>
    </row>
    <row r="568" spans="2:13">
      <c r="B568" s="59" t="s">
        <v>88</v>
      </c>
      <c r="C568" s="59" t="s">
        <v>22</v>
      </c>
      <c r="D568" s="59">
        <v>57</v>
      </c>
      <c r="E568" s="59" t="s">
        <v>225</v>
      </c>
      <c r="F568" s="59" t="s">
        <v>83</v>
      </c>
      <c r="G568" s="59" t="s">
        <v>24</v>
      </c>
      <c r="H568" s="63" t="s">
        <v>24</v>
      </c>
      <c r="I568" s="61" t="s">
        <v>323</v>
      </c>
      <c r="J568" s="61" t="s">
        <v>889</v>
      </c>
      <c r="K568" s="170">
        <v>0.1295431800429781</v>
      </c>
      <c r="L568" s="171">
        <v>0.1295431800429781</v>
      </c>
      <c r="M568" s="64">
        <v>0</v>
      </c>
    </row>
    <row r="569" spans="2:13">
      <c r="B569" s="59" t="s">
        <v>88</v>
      </c>
      <c r="C569" s="59" t="s">
        <v>22</v>
      </c>
      <c r="D569" s="59">
        <v>58</v>
      </c>
      <c r="E569" s="59" t="s">
        <v>225</v>
      </c>
      <c r="F569" s="59" t="s">
        <v>83</v>
      </c>
      <c r="G569" s="59" t="s">
        <v>24</v>
      </c>
      <c r="H569" s="63" t="s">
        <v>24</v>
      </c>
      <c r="I569" s="61" t="s">
        <v>323</v>
      </c>
      <c r="J569" s="61" t="s">
        <v>890</v>
      </c>
      <c r="K569" s="170">
        <v>0.14062987379737427</v>
      </c>
      <c r="L569" s="171">
        <v>0.14062987379737427</v>
      </c>
      <c r="M569" s="64">
        <v>0</v>
      </c>
    </row>
    <row r="570" spans="2:13">
      <c r="B570" s="59" t="s">
        <v>88</v>
      </c>
      <c r="C570" s="59" t="s">
        <v>22</v>
      </c>
      <c r="D570" s="59">
        <v>59</v>
      </c>
      <c r="E570" s="59" t="s">
        <v>225</v>
      </c>
      <c r="F570" s="59" t="s">
        <v>83</v>
      </c>
      <c r="G570" s="59" t="s">
        <v>24</v>
      </c>
      <c r="H570" s="63" t="s">
        <v>24</v>
      </c>
      <c r="I570" s="61" t="s">
        <v>323</v>
      </c>
      <c r="J570" s="61" t="s">
        <v>891</v>
      </c>
      <c r="K570" s="170">
        <v>0.15260945563937284</v>
      </c>
      <c r="L570" s="171">
        <v>0.15260945563937284</v>
      </c>
      <c r="M570" s="64">
        <v>0</v>
      </c>
    </row>
    <row r="571" spans="2:13">
      <c r="B571" s="59" t="s">
        <v>88</v>
      </c>
      <c r="C571" s="59" t="s">
        <v>22</v>
      </c>
      <c r="D571" s="59">
        <v>60</v>
      </c>
      <c r="E571" s="59" t="s">
        <v>225</v>
      </c>
      <c r="F571" s="59" t="s">
        <v>83</v>
      </c>
      <c r="G571" s="59" t="s">
        <v>24</v>
      </c>
      <c r="H571" s="63" t="s">
        <v>24</v>
      </c>
      <c r="I571" s="61" t="s">
        <v>323</v>
      </c>
      <c r="J571" s="61" t="s">
        <v>892</v>
      </c>
      <c r="K571" s="170">
        <v>0.166077184294042</v>
      </c>
      <c r="L571" s="171">
        <v>0.166077184294042</v>
      </c>
      <c r="M571" s="64">
        <v>0</v>
      </c>
    </row>
    <row r="572" spans="2:13">
      <c r="B572" s="59" t="s">
        <v>88</v>
      </c>
      <c r="C572" s="59" t="s">
        <v>22</v>
      </c>
      <c r="D572" s="59">
        <v>61</v>
      </c>
      <c r="E572" s="59" t="s">
        <v>225</v>
      </c>
      <c r="F572" s="59" t="s">
        <v>83</v>
      </c>
      <c r="G572" s="59" t="s">
        <v>24</v>
      </c>
      <c r="H572" s="63" t="s">
        <v>24</v>
      </c>
      <c r="I572" s="61" t="s">
        <v>323</v>
      </c>
      <c r="J572" s="61" t="s">
        <v>893</v>
      </c>
      <c r="K572" s="170">
        <v>0.18185154050835065</v>
      </c>
      <c r="L572" s="171">
        <v>0.18185154050835065</v>
      </c>
      <c r="M572" s="64">
        <v>0</v>
      </c>
    </row>
    <row r="573" spans="2:13">
      <c r="B573" s="59" t="s">
        <v>88</v>
      </c>
      <c r="C573" s="59" t="s">
        <v>22</v>
      </c>
      <c r="D573" s="59">
        <v>62</v>
      </c>
      <c r="E573" s="59" t="s">
        <v>225</v>
      </c>
      <c r="F573" s="59" t="s">
        <v>83</v>
      </c>
      <c r="G573" s="59" t="s">
        <v>24</v>
      </c>
      <c r="H573" s="63" t="s">
        <v>24</v>
      </c>
      <c r="I573" s="61" t="s">
        <v>323</v>
      </c>
      <c r="J573" s="61" t="s">
        <v>894</v>
      </c>
      <c r="K573" s="170">
        <v>0.20060219034800053</v>
      </c>
      <c r="L573" s="171">
        <v>0.20060219034800053</v>
      </c>
      <c r="M573" s="64">
        <v>0</v>
      </c>
    </row>
    <row r="574" spans="2:13">
      <c r="B574" s="59" t="s">
        <v>88</v>
      </c>
      <c r="C574" s="59" t="s">
        <v>22</v>
      </c>
      <c r="D574" s="59">
        <v>63</v>
      </c>
      <c r="E574" s="59" t="s">
        <v>225</v>
      </c>
      <c r="F574" s="59" t="s">
        <v>83</v>
      </c>
      <c r="G574" s="59" t="s">
        <v>24</v>
      </c>
      <c r="H574" s="63" t="s">
        <v>24</v>
      </c>
      <c r="I574" s="61" t="s">
        <v>323</v>
      </c>
      <c r="J574" s="61" t="s">
        <v>895</v>
      </c>
      <c r="K574" s="170">
        <v>0.22270117051615937</v>
      </c>
      <c r="L574" s="171">
        <v>0.22270117051615937</v>
      </c>
      <c r="M574" s="64">
        <v>0</v>
      </c>
    </row>
    <row r="575" spans="2:13">
      <c r="B575" s="59" t="s">
        <v>88</v>
      </c>
      <c r="C575" s="59" t="s">
        <v>22</v>
      </c>
      <c r="D575" s="59">
        <v>64</v>
      </c>
      <c r="E575" s="59" t="s">
        <v>225</v>
      </c>
      <c r="F575" s="59" t="s">
        <v>83</v>
      </c>
      <c r="G575" s="59" t="s">
        <v>24</v>
      </c>
      <c r="H575" s="63" t="s">
        <v>24</v>
      </c>
      <c r="I575" s="61" t="s">
        <v>323</v>
      </c>
      <c r="J575" s="61" t="s">
        <v>896</v>
      </c>
      <c r="K575" s="170">
        <v>0.2477020369690259</v>
      </c>
      <c r="L575" s="171">
        <v>0.2477020369690259</v>
      </c>
      <c r="M575" s="64">
        <v>0</v>
      </c>
    </row>
    <row r="576" spans="2:13">
      <c r="B576" s="59" t="s">
        <v>88</v>
      </c>
      <c r="C576" s="59" t="s">
        <v>22</v>
      </c>
      <c r="D576" s="59">
        <v>65</v>
      </c>
      <c r="E576" s="59" t="s">
        <v>225</v>
      </c>
      <c r="F576" s="59" t="s">
        <v>83</v>
      </c>
      <c r="G576" s="59" t="s">
        <v>24</v>
      </c>
      <c r="H576" s="63" t="s">
        <v>24</v>
      </c>
      <c r="I576" s="61" t="s">
        <v>323</v>
      </c>
      <c r="J576" s="61" t="s">
        <v>897</v>
      </c>
      <c r="K576" s="170">
        <v>0.27612564109103488</v>
      </c>
      <c r="L576" s="171">
        <v>0.27612564109103488</v>
      </c>
      <c r="M576" s="64">
        <v>0</v>
      </c>
    </row>
    <row r="577" spans="1:13">
      <c r="B577" s="59" t="s">
        <v>88</v>
      </c>
      <c r="C577" s="59" t="s">
        <v>22</v>
      </c>
      <c r="D577" s="59">
        <v>66</v>
      </c>
      <c r="E577" s="59" t="s">
        <v>225</v>
      </c>
      <c r="F577" s="59" t="s">
        <v>83</v>
      </c>
      <c r="G577" s="59" t="s">
        <v>24</v>
      </c>
      <c r="H577" s="63" t="s">
        <v>24</v>
      </c>
      <c r="I577" s="61" t="s">
        <v>323</v>
      </c>
      <c r="J577" s="61" t="s">
        <v>898</v>
      </c>
      <c r="K577" s="170">
        <v>0.30886487096978871</v>
      </c>
      <c r="L577" s="171">
        <v>0.30886487096978871</v>
      </c>
      <c r="M577" s="64">
        <v>0</v>
      </c>
    </row>
    <row r="578" spans="1:13">
      <c r="B578" s="59" t="s">
        <v>88</v>
      </c>
      <c r="C578" s="59" t="s">
        <v>22</v>
      </c>
      <c r="D578" s="59">
        <v>67</v>
      </c>
      <c r="E578" s="59" t="s">
        <v>225</v>
      </c>
      <c r="F578" s="59" t="s">
        <v>83</v>
      </c>
      <c r="G578" s="59" t="s">
        <v>24</v>
      </c>
      <c r="H578" s="63" t="s">
        <v>24</v>
      </c>
      <c r="I578" s="61" t="s">
        <v>323</v>
      </c>
      <c r="J578" s="61" t="s">
        <v>899</v>
      </c>
      <c r="K578" s="170">
        <v>0.34681261469288971</v>
      </c>
      <c r="L578" s="171">
        <v>0.34681261469288971</v>
      </c>
      <c r="M578" s="64">
        <v>0</v>
      </c>
    </row>
    <row r="579" spans="1:13">
      <c r="B579" s="59" t="s">
        <v>88</v>
      </c>
      <c r="C579" s="59" t="s">
        <v>22</v>
      </c>
      <c r="D579" s="59">
        <v>68</v>
      </c>
      <c r="E579" s="59" t="s">
        <v>225</v>
      </c>
      <c r="F579" s="59" t="s">
        <v>83</v>
      </c>
      <c r="G579" s="59" t="s">
        <v>24</v>
      </c>
      <c r="H579" s="63" t="s">
        <v>24</v>
      </c>
      <c r="I579" s="61" t="s">
        <v>323</v>
      </c>
      <c r="J579" s="61" t="s">
        <v>900</v>
      </c>
      <c r="K579" s="170">
        <v>0.39205227779807672</v>
      </c>
      <c r="L579" s="171">
        <v>0.39205227779807672</v>
      </c>
      <c r="M579" s="64">
        <v>0</v>
      </c>
    </row>
    <row r="580" spans="1:13">
      <c r="B580" s="59" t="s">
        <v>88</v>
      </c>
      <c r="C580" s="59" t="s">
        <v>22</v>
      </c>
      <c r="D580" s="59">
        <v>69</v>
      </c>
      <c r="E580" s="59" t="s">
        <v>225</v>
      </c>
      <c r="F580" s="59" t="s">
        <v>83</v>
      </c>
      <c r="G580" s="59" t="s">
        <v>24</v>
      </c>
      <c r="H580" s="63" t="s">
        <v>24</v>
      </c>
      <c r="I580" s="61" t="s">
        <v>323</v>
      </c>
      <c r="J580" s="61" t="s">
        <v>901</v>
      </c>
      <c r="K580" s="170">
        <v>0.44666726582308874</v>
      </c>
      <c r="L580" s="171">
        <v>0.44666726582308874</v>
      </c>
      <c r="M580" s="64">
        <v>0</v>
      </c>
    </row>
    <row r="581" spans="1:13">
      <c r="A581" s="43" t="s">
        <v>44</v>
      </c>
      <c r="B581" s="58" t="s">
        <v>88</v>
      </c>
      <c r="C581" s="58" t="s">
        <v>22</v>
      </c>
      <c r="D581" s="58">
        <v>15</v>
      </c>
      <c r="E581" s="58" t="s">
        <v>44</v>
      </c>
      <c r="F581" s="58" t="s">
        <v>84</v>
      </c>
      <c r="G581" s="58" t="s">
        <v>24</v>
      </c>
      <c r="H581" s="62" t="s">
        <v>24</v>
      </c>
      <c r="I581" s="61" t="s">
        <v>324</v>
      </c>
      <c r="J581" s="61" t="s">
        <v>902</v>
      </c>
      <c r="K581" s="170">
        <v>3.5077746298664788E-3</v>
      </c>
      <c r="L581" s="171">
        <v>3.5077746298664788E-3</v>
      </c>
      <c r="M581" s="64">
        <v>0</v>
      </c>
    </row>
    <row r="582" spans="1:13">
      <c r="B582" s="59" t="s">
        <v>88</v>
      </c>
      <c r="C582" s="59" t="s">
        <v>22</v>
      </c>
      <c r="D582" s="59">
        <v>16</v>
      </c>
      <c r="E582" s="59" t="s">
        <v>44</v>
      </c>
      <c r="F582" s="59" t="s">
        <v>84</v>
      </c>
      <c r="G582" s="59" t="s">
        <v>24</v>
      </c>
      <c r="H582" s="63" t="s">
        <v>24</v>
      </c>
      <c r="I582" s="61" t="s">
        <v>324</v>
      </c>
      <c r="J582" s="61" t="s">
        <v>903</v>
      </c>
      <c r="K582" s="170">
        <v>3.5077746298664788E-3</v>
      </c>
      <c r="L582" s="171">
        <v>3.5077746298664788E-3</v>
      </c>
      <c r="M582" s="64">
        <v>0</v>
      </c>
    </row>
    <row r="583" spans="1:13">
      <c r="B583" s="59" t="s">
        <v>88</v>
      </c>
      <c r="C583" s="59" t="s">
        <v>22</v>
      </c>
      <c r="D583" s="59">
        <v>17</v>
      </c>
      <c r="E583" s="59" t="s">
        <v>44</v>
      </c>
      <c r="F583" s="59" t="s">
        <v>84</v>
      </c>
      <c r="G583" s="59" t="s">
        <v>24</v>
      </c>
      <c r="H583" s="63" t="s">
        <v>24</v>
      </c>
      <c r="I583" s="61" t="s">
        <v>324</v>
      </c>
      <c r="J583" s="61" t="s">
        <v>904</v>
      </c>
      <c r="K583" s="170">
        <v>3.5077746298664788E-3</v>
      </c>
      <c r="L583" s="171">
        <v>3.5077746298664788E-3</v>
      </c>
      <c r="M583" s="64">
        <v>0</v>
      </c>
    </row>
    <row r="584" spans="1:13">
      <c r="B584" s="59" t="s">
        <v>88</v>
      </c>
      <c r="C584" s="59" t="s">
        <v>22</v>
      </c>
      <c r="D584" s="59">
        <v>18</v>
      </c>
      <c r="E584" s="59" t="s">
        <v>44</v>
      </c>
      <c r="F584" s="59" t="s">
        <v>84</v>
      </c>
      <c r="G584" s="59" t="s">
        <v>24</v>
      </c>
      <c r="H584" s="63" t="s">
        <v>24</v>
      </c>
      <c r="I584" s="61" t="s">
        <v>324</v>
      </c>
      <c r="J584" s="61" t="s">
        <v>905</v>
      </c>
      <c r="K584" s="170">
        <v>3.5077746298664788E-3</v>
      </c>
      <c r="L584" s="171">
        <v>3.5077746298664788E-3</v>
      </c>
      <c r="M584" s="64">
        <v>0</v>
      </c>
    </row>
    <row r="585" spans="1:13">
      <c r="B585" s="59" t="s">
        <v>88</v>
      </c>
      <c r="C585" s="59" t="s">
        <v>22</v>
      </c>
      <c r="D585" s="59">
        <v>19</v>
      </c>
      <c r="E585" s="59" t="s">
        <v>44</v>
      </c>
      <c r="F585" s="59" t="s">
        <v>84</v>
      </c>
      <c r="G585" s="59" t="s">
        <v>24</v>
      </c>
      <c r="H585" s="63" t="s">
        <v>24</v>
      </c>
      <c r="I585" s="61" t="s">
        <v>324</v>
      </c>
      <c r="J585" s="61" t="s">
        <v>906</v>
      </c>
      <c r="K585" s="170">
        <v>3.5077746298664788E-3</v>
      </c>
      <c r="L585" s="171">
        <v>3.5077746298664788E-3</v>
      </c>
      <c r="M585" s="64">
        <v>0</v>
      </c>
    </row>
    <row r="586" spans="1:13">
      <c r="B586" s="59" t="s">
        <v>88</v>
      </c>
      <c r="C586" s="59" t="s">
        <v>22</v>
      </c>
      <c r="D586" s="59">
        <v>20</v>
      </c>
      <c r="E586" s="59" t="s">
        <v>44</v>
      </c>
      <c r="F586" s="59" t="s">
        <v>84</v>
      </c>
      <c r="G586" s="59" t="s">
        <v>24</v>
      </c>
      <c r="H586" s="63" t="s">
        <v>24</v>
      </c>
      <c r="I586" s="61" t="s">
        <v>324</v>
      </c>
      <c r="J586" s="61" t="s">
        <v>907</v>
      </c>
      <c r="K586" s="170">
        <v>3.7203670316765685E-3</v>
      </c>
      <c r="L586" s="171">
        <v>3.7203670316765685E-3</v>
      </c>
      <c r="M586" s="64">
        <v>0</v>
      </c>
    </row>
    <row r="587" spans="1:13">
      <c r="B587" s="59" t="s">
        <v>88</v>
      </c>
      <c r="C587" s="59" t="s">
        <v>22</v>
      </c>
      <c r="D587" s="59">
        <v>21</v>
      </c>
      <c r="E587" s="59" t="s">
        <v>44</v>
      </c>
      <c r="F587" s="59" t="s">
        <v>84</v>
      </c>
      <c r="G587" s="59" t="s">
        <v>24</v>
      </c>
      <c r="H587" s="63" t="s">
        <v>24</v>
      </c>
      <c r="I587" s="61" t="s">
        <v>324</v>
      </c>
      <c r="J587" s="61" t="s">
        <v>908</v>
      </c>
      <c r="K587" s="170">
        <v>4.1455518352967475E-3</v>
      </c>
      <c r="L587" s="171">
        <v>4.1455518352967475E-3</v>
      </c>
      <c r="M587" s="64">
        <v>0</v>
      </c>
    </row>
    <row r="588" spans="1:13">
      <c r="B588" s="59" t="s">
        <v>88</v>
      </c>
      <c r="C588" s="59" t="s">
        <v>22</v>
      </c>
      <c r="D588" s="59">
        <v>22</v>
      </c>
      <c r="E588" s="59" t="s">
        <v>44</v>
      </c>
      <c r="F588" s="59" t="s">
        <v>84</v>
      </c>
      <c r="G588" s="59" t="s">
        <v>24</v>
      </c>
      <c r="H588" s="63" t="s">
        <v>24</v>
      </c>
      <c r="I588" s="61" t="s">
        <v>324</v>
      </c>
      <c r="J588" s="61" t="s">
        <v>909</v>
      </c>
      <c r="K588" s="170">
        <v>4.3581442371068372E-3</v>
      </c>
      <c r="L588" s="171">
        <v>4.3581442371068372E-3</v>
      </c>
      <c r="M588" s="64">
        <v>0</v>
      </c>
    </row>
    <row r="589" spans="1:13">
      <c r="B589" s="59" t="s">
        <v>88</v>
      </c>
      <c r="C589" s="59" t="s">
        <v>22</v>
      </c>
      <c r="D589" s="59">
        <v>23</v>
      </c>
      <c r="E589" s="59" t="s">
        <v>44</v>
      </c>
      <c r="F589" s="59" t="s">
        <v>84</v>
      </c>
      <c r="G589" s="59" t="s">
        <v>24</v>
      </c>
      <c r="H589" s="63" t="s">
        <v>24</v>
      </c>
      <c r="I589" s="61" t="s">
        <v>324</v>
      </c>
      <c r="J589" s="61" t="s">
        <v>910</v>
      </c>
      <c r="K589" s="170">
        <v>4.6770328398219726E-3</v>
      </c>
      <c r="L589" s="171">
        <v>4.6770328398219726E-3</v>
      </c>
      <c r="M589" s="64">
        <v>0</v>
      </c>
    </row>
    <row r="590" spans="1:13">
      <c r="B590" s="59" t="s">
        <v>88</v>
      </c>
      <c r="C590" s="59" t="s">
        <v>22</v>
      </c>
      <c r="D590" s="59">
        <v>24</v>
      </c>
      <c r="E590" s="59" t="s">
        <v>44</v>
      </c>
      <c r="F590" s="59" t="s">
        <v>84</v>
      </c>
      <c r="G590" s="59" t="s">
        <v>24</v>
      </c>
      <c r="H590" s="63" t="s">
        <v>24</v>
      </c>
      <c r="I590" s="61" t="s">
        <v>324</v>
      </c>
      <c r="J590" s="61" t="s">
        <v>911</v>
      </c>
      <c r="K590" s="170">
        <v>4.7833290407270157E-3</v>
      </c>
      <c r="L590" s="171">
        <v>4.7833290407270157E-3</v>
      </c>
      <c r="M590" s="64">
        <v>0</v>
      </c>
    </row>
    <row r="591" spans="1:13">
      <c r="B591" s="59" t="s">
        <v>88</v>
      </c>
      <c r="C591" s="59" t="s">
        <v>22</v>
      </c>
      <c r="D591" s="59">
        <v>25</v>
      </c>
      <c r="E591" s="59" t="s">
        <v>44</v>
      </c>
      <c r="F591" s="59" t="s">
        <v>84</v>
      </c>
      <c r="G591" s="59" t="s">
        <v>24</v>
      </c>
      <c r="H591" s="63" t="s">
        <v>24</v>
      </c>
      <c r="I591" s="61" t="s">
        <v>324</v>
      </c>
      <c r="J591" s="61" t="s">
        <v>912</v>
      </c>
      <c r="K591" s="170">
        <v>4.8896252416320606E-3</v>
      </c>
      <c r="L591" s="171">
        <v>4.8896252416320606E-3</v>
      </c>
      <c r="M591" s="64">
        <v>0</v>
      </c>
    </row>
    <row r="592" spans="1:13">
      <c r="B592" s="59" t="s">
        <v>88</v>
      </c>
      <c r="C592" s="59" t="s">
        <v>22</v>
      </c>
      <c r="D592" s="59">
        <v>26</v>
      </c>
      <c r="E592" s="59" t="s">
        <v>44</v>
      </c>
      <c r="F592" s="59" t="s">
        <v>84</v>
      </c>
      <c r="G592" s="59" t="s">
        <v>24</v>
      </c>
      <c r="H592" s="63" t="s">
        <v>24</v>
      </c>
      <c r="I592" s="61" t="s">
        <v>324</v>
      </c>
      <c r="J592" s="61" t="s">
        <v>913</v>
      </c>
      <c r="K592" s="170">
        <v>5.1022176434421503E-3</v>
      </c>
      <c r="L592" s="171">
        <v>5.1022176434421503E-3</v>
      </c>
      <c r="M592" s="64">
        <v>0</v>
      </c>
    </row>
    <row r="593" spans="2:13">
      <c r="B593" s="59" t="s">
        <v>88</v>
      </c>
      <c r="C593" s="59" t="s">
        <v>22</v>
      </c>
      <c r="D593" s="59">
        <v>27</v>
      </c>
      <c r="E593" s="59" t="s">
        <v>44</v>
      </c>
      <c r="F593" s="59" t="s">
        <v>84</v>
      </c>
      <c r="G593" s="59" t="s">
        <v>24</v>
      </c>
      <c r="H593" s="63" t="s">
        <v>24</v>
      </c>
      <c r="I593" s="61" t="s">
        <v>324</v>
      </c>
      <c r="J593" s="61" t="s">
        <v>914</v>
      </c>
      <c r="K593" s="170">
        <v>5.5274024470623297E-3</v>
      </c>
      <c r="L593" s="171">
        <v>5.5274024470623297E-3</v>
      </c>
      <c r="M593" s="64">
        <v>0</v>
      </c>
    </row>
    <row r="594" spans="2:13">
      <c r="B594" s="59" t="s">
        <v>88</v>
      </c>
      <c r="C594" s="59" t="s">
        <v>22</v>
      </c>
      <c r="D594" s="59">
        <v>28</v>
      </c>
      <c r="E594" s="59" t="s">
        <v>44</v>
      </c>
      <c r="F594" s="59" t="s">
        <v>84</v>
      </c>
      <c r="G594" s="59" t="s">
        <v>24</v>
      </c>
      <c r="H594" s="63" t="s">
        <v>24</v>
      </c>
      <c r="I594" s="61" t="s">
        <v>324</v>
      </c>
      <c r="J594" s="61" t="s">
        <v>915</v>
      </c>
      <c r="K594" s="170">
        <v>6.0588834515875548E-3</v>
      </c>
      <c r="L594" s="171">
        <v>6.0588834515875548E-3</v>
      </c>
      <c r="M594" s="64">
        <v>0</v>
      </c>
    </row>
    <row r="595" spans="2:13">
      <c r="B595" s="59" t="s">
        <v>88</v>
      </c>
      <c r="C595" s="59" t="s">
        <v>22</v>
      </c>
      <c r="D595" s="59">
        <v>29</v>
      </c>
      <c r="E595" s="59" t="s">
        <v>44</v>
      </c>
      <c r="F595" s="59" t="s">
        <v>84</v>
      </c>
      <c r="G595" s="59" t="s">
        <v>24</v>
      </c>
      <c r="H595" s="63" t="s">
        <v>24</v>
      </c>
      <c r="I595" s="61" t="s">
        <v>324</v>
      </c>
      <c r="J595" s="61" t="s">
        <v>916</v>
      </c>
      <c r="K595" s="170">
        <v>6.8029568579228679E-3</v>
      </c>
      <c r="L595" s="171">
        <v>6.8029568579228679E-3</v>
      </c>
      <c r="M595" s="64">
        <v>0</v>
      </c>
    </row>
    <row r="596" spans="2:13">
      <c r="B596" s="59" t="s">
        <v>88</v>
      </c>
      <c r="C596" s="59" t="s">
        <v>22</v>
      </c>
      <c r="D596" s="59">
        <v>30</v>
      </c>
      <c r="E596" s="59" t="s">
        <v>44</v>
      </c>
      <c r="F596" s="59" t="s">
        <v>84</v>
      </c>
      <c r="G596" s="59" t="s">
        <v>24</v>
      </c>
      <c r="H596" s="63" t="s">
        <v>24</v>
      </c>
      <c r="I596" s="61" t="s">
        <v>324</v>
      </c>
      <c r="J596" s="61" t="s">
        <v>917</v>
      </c>
      <c r="K596" s="170">
        <v>7.6533264651632267E-3</v>
      </c>
      <c r="L596" s="171">
        <v>7.6533264651632267E-3</v>
      </c>
      <c r="M596" s="64">
        <v>0</v>
      </c>
    </row>
    <row r="597" spans="2:13">
      <c r="B597" s="59" t="s">
        <v>88</v>
      </c>
      <c r="C597" s="59" t="s">
        <v>22</v>
      </c>
      <c r="D597" s="59">
        <v>31</v>
      </c>
      <c r="E597" s="59" t="s">
        <v>44</v>
      </c>
      <c r="F597" s="59" t="s">
        <v>84</v>
      </c>
      <c r="G597" s="59" t="s">
        <v>24</v>
      </c>
      <c r="H597" s="63" t="s">
        <v>24</v>
      </c>
      <c r="I597" s="61" t="s">
        <v>324</v>
      </c>
      <c r="J597" s="61" t="s">
        <v>918</v>
      </c>
      <c r="K597" s="170">
        <v>8.5036960724035847E-3</v>
      </c>
      <c r="L597" s="171">
        <v>8.5036960724035847E-3</v>
      </c>
      <c r="M597" s="64">
        <v>0</v>
      </c>
    </row>
    <row r="598" spans="2:13">
      <c r="B598" s="59" t="s">
        <v>88</v>
      </c>
      <c r="C598" s="59" t="s">
        <v>22</v>
      </c>
      <c r="D598" s="59">
        <v>32</v>
      </c>
      <c r="E598" s="59" t="s">
        <v>44</v>
      </c>
      <c r="F598" s="59" t="s">
        <v>84</v>
      </c>
      <c r="G598" s="59" t="s">
        <v>24</v>
      </c>
      <c r="H598" s="63" t="s">
        <v>24</v>
      </c>
      <c r="I598" s="61" t="s">
        <v>324</v>
      </c>
      <c r="J598" s="61" t="s">
        <v>919</v>
      </c>
      <c r="K598" s="170">
        <v>9.6729542823590781E-3</v>
      </c>
      <c r="L598" s="171">
        <v>9.6729542823590781E-3</v>
      </c>
      <c r="M598" s="64">
        <v>0</v>
      </c>
    </row>
    <row r="599" spans="2:13">
      <c r="B599" s="59" t="s">
        <v>88</v>
      </c>
      <c r="C599" s="59" t="s">
        <v>22</v>
      </c>
      <c r="D599" s="59">
        <v>33</v>
      </c>
      <c r="E599" s="59" t="s">
        <v>44</v>
      </c>
      <c r="F599" s="59" t="s">
        <v>84</v>
      </c>
      <c r="G599" s="59" t="s">
        <v>24</v>
      </c>
      <c r="H599" s="63" t="s">
        <v>24</v>
      </c>
      <c r="I599" s="61" t="s">
        <v>324</v>
      </c>
      <c r="J599" s="61" t="s">
        <v>920</v>
      </c>
      <c r="K599" s="170">
        <v>1.1267397295934751E-2</v>
      </c>
      <c r="L599" s="171">
        <v>1.1267397295934751E-2</v>
      </c>
      <c r="M599" s="64">
        <v>0</v>
      </c>
    </row>
    <row r="600" spans="2:13">
      <c r="B600" s="59" t="s">
        <v>88</v>
      </c>
      <c r="C600" s="59" t="s">
        <v>22</v>
      </c>
      <c r="D600" s="59">
        <v>34</v>
      </c>
      <c r="E600" s="59" t="s">
        <v>44</v>
      </c>
      <c r="F600" s="59" t="s">
        <v>84</v>
      </c>
      <c r="G600" s="59" t="s">
        <v>24</v>
      </c>
      <c r="H600" s="63" t="s">
        <v>24</v>
      </c>
      <c r="I600" s="61" t="s">
        <v>324</v>
      </c>
      <c r="J600" s="61" t="s">
        <v>921</v>
      </c>
      <c r="K600" s="170">
        <v>1.286184030951042E-2</v>
      </c>
      <c r="L600" s="171">
        <v>1.286184030951042E-2</v>
      </c>
      <c r="M600" s="64">
        <v>0</v>
      </c>
    </row>
    <row r="601" spans="2:13">
      <c r="B601" s="59" t="s">
        <v>88</v>
      </c>
      <c r="C601" s="59" t="s">
        <v>22</v>
      </c>
      <c r="D601" s="59">
        <v>35</v>
      </c>
      <c r="E601" s="59" t="s">
        <v>44</v>
      </c>
      <c r="F601" s="59" t="s">
        <v>84</v>
      </c>
      <c r="G601" s="59" t="s">
        <v>24</v>
      </c>
      <c r="H601" s="63" t="s">
        <v>24</v>
      </c>
      <c r="I601" s="61" t="s">
        <v>324</v>
      </c>
      <c r="J601" s="61" t="s">
        <v>922</v>
      </c>
      <c r="K601" s="170">
        <v>1.456257952399114E-2</v>
      </c>
      <c r="L601" s="171">
        <v>1.456257952399114E-2</v>
      </c>
      <c r="M601" s="64">
        <v>0</v>
      </c>
    </row>
    <row r="602" spans="2:13">
      <c r="B602" s="59" t="s">
        <v>88</v>
      </c>
      <c r="C602" s="59" t="s">
        <v>22</v>
      </c>
      <c r="D602" s="59">
        <v>36</v>
      </c>
      <c r="E602" s="59" t="s">
        <v>44</v>
      </c>
      <c r="F602" s="59" t="s">
        <v>84</v>
      </c>
      <c r="G602" s="59" t="s">
        <v>24</v>
      </c>
      <c r="H602" s="63" t="s">
        <v>24</v>
      </c>
      <c r="I602" s="61" t="s">
        <v>324</v>
      </c>
      <c r="J602" s="61" t="s">
        <v>923</v>
      </c>
      <c r="K602" s="170">
        <v>1.679479974299708E-2</v>
      </c>
      <c r="L602" s="171">
        <v>1.679479974299708E-2</v>
      </c>
      <c r="M602" s="64">
        <v>0</v>
      </c>
    </row>
    <row r="603" spans="2:13">
      <c r="B603" s="59" t="s">
        <v>88</v>
      </c>
      <c r="C603" s="59" t="s">
        <v>22</v>
      </c>
      <c r="D603" s="59">
        <v>37</v>
      </c>
      <c r="E603" s="59" t="s">
        <v>44</v>
      </c>
      <c r="F603" s="59" t="s">
        <v>84</v>
      </c>
      <c r="G603" s="59" t="s">
        <v>24</v>
      </c>
      <c r="H603" s="63" t="s">
        <v>24</v>
      </c>
      <c r="I603" s="61" t="s">
        <v>324</v>
      </c>
      <c r="J603" s="61" t="s">
        <v>924</v>
      </c>
      <c r="K603" s="170">
        <v>1.9345908564718156E-2</v>
      </c>
      <c r="L603" s="171">
        <v>1.9345908564718156E-2</v>
      </c>
      <c r="M603" s="64">
        <v>0</v>
      </c>
    </row>
    <row r="604" spans="2:13">
      <c r="B604" s="59" t="s">
        <v>88</v>
      </c>
      <c r="C604" s="59" t="s">
        <v>22</v>
      </c>
      <c r="D604" s="59">
        <v>38</v>
      </c>
      <c r="E604" s="59" t="s">
        <v>44</v>
      </c>
      <c r="F604" s="59" t="s">
        <v>84</v>
      </c>
      <c r="G604" s="59" t="s">
        <v>24</v>
      </c>
      <c r="H604" s="63" t="s">
        <v>24</v>
      </c>
      <c r="I604" s="61" t="s">
        <v>324</v>
      </c>
      <c r="J604" s="61" t="s">
        <v>925</v>
      </c>
      <c r="K604" s="170">
        <v>2.2428498390964457E-2</v>
      </c>
      <c r="L604" s="171">
        <v>2.2428498390964457E-2</v>
      </c>
      <c r="M604" s="64">
        <v>0</v>
      </c>
    </row>
    <row r="605" spans="2:13">
      <c r="B605" s="59" t="s">
        <v>88</v>
      </c>
      <c r="C605" s="59" t="s">
        <v>22</v>
      </c>
      <c r="D605" s="59">
        <v>39</v>
      </c>
      <c r="E605" s="59" t="s">
        <v>44</v>
      </c>
      <c r="F605" s="59" t="s">
        <v>84</v>
      </c>
      <c r="G605" s="59" t="s">
        <v>24</v>
      </c>
      <c r="H605" s="63" t="s">
        <v>24</v>
      </c>
      <c r="I605" s="61" t="s">
        <v>324</v>
      </c>
      <c r="J605" s="61" t="s">
        <v>926</v>
      </c>
      <c r="K605" s="170">
        <v>2.5829976819925885E-2</v>
      </c>
      <c r="L605" s="171">
        <v>2.5829976819925885E-2</v>
      </c>
      <c r="M605" s="64">
        <v>0</v>
      </c>
    </row>
    <row r="606" spans="2:13">
      <c r="B606" s="59" t="s">
        <v>88</v>
      </c>
      <c r="C606" s="59" t="s">
        <v>22</v>
      </c>
      <c r="D606" s="59">
        <v>40</v>
      </c>
      <c r="E606" s="59" t="s">
        <v>44</v>
      </c>
      <c r="F606" s="59" t="s">
        <v>84</v>
      </c>
      <c r="G606" s="59" t="s">
        <v>24</v>
      </c>
      <c r="H606" s="63" t="s">
        <v>24</v>
      </c>
      <c r="I606" s="61" t="s">
        <v>324</v>
      </c>
      <c r="J606" s="61" t="s">
        <v>927</v>
      </c>
      <c r="K606" s="170">
        <v>3.0400713458842814E-2</v>
      </c>
      <c r="L606" s="171">
        <v>3.0400713458842814E-2</v>
      </c>
      <c r="M606" s="64">
        <v>0</v>
      </c>
    </row>
    <row r="607" spans="2:13">
      <c r="B607" s="59" t="s">
        <v>88</v>
      </c>
      <c r="C607" s="59" t="s">
        <v>22</v>
      </c>
      <c r="D607" s="59">
        <v>41</v>
      </c>
      <c r="E607" s="59" t="s">
        <v>44</v>
      </c>
      <c r="F607" s="59" t="s">
        <v>84</v>
      </c>
      <c r="G607" s="59" t="s">
        <v>24</v>
      </c>
      <c r="H607" s="63" t="s">
        <v>24</v>
      </c>
      <c r="I607" s="61" t="s">
        <v>324</v>
      </c>
      <c r="J607" s="61" t="s">
        <v>928</v>
      </c>
      <c r="K607" s="170">
        <v>3.5077746298664787E-2</v>
      </c>
      <c r="L607" s="171">
        <v>3.5077746298664787E-2</v>
      </c>
      <c r="M607" s="64">
        <v>0</v>
      </c>
    </row>
    <row r="608" spans="2:13">
      <c r="B608" s="59" t="s">
        <v>88</v>
      </c>
      <c r="C608" s="59" t="s">
        <v>22</v>
      </c>
      <c r="D608" s="59">
        <v>42</v>
      </c>
      <c r="E608" s="59" t="s">
        <v>44</v>
      </c>
      <c r="F608" s="59" t="s">
        <v>84</v>
      </c>
      <c r="G608" s="59" t="s">
        <v>24</v>
      </c>
      <c r="H608" s="63" t="s">
        <v>24</v>
      </c>
      <c r="I608" s="61" t="s">
        <v>324</v>
      </c>
      <c r="J608" s="61" t="s">
        <v>929</v>
      </c>
      <c r="K608" s="170">
        <v>3.9861075339391802E-2</v>
      </c>
      <c r="L608" s="171">
        <v>3.9861075339391802E-2</v>
      </c>
      <c r="M608" s="64">
        <v>0</v>
      </c>
    </row>
    <row r="609" spans="2:13">
      <c r="B609" s="59" t="s">
        <v>88</v>
      </c>
      <c r="C609" s="59" t="s">
        <v>22</v>
      </c>
      <c r="D609" s="59">
        <v>43</v>
      </c>
      <c r="E609" s="59" t="s">
        <v>44</v>
      </c>
      <c r="F609" s="59" t="s">
        <v>84</v>
      </c>
      <c r="G609" s="59" t="s">
        <v>24</v>
      </c>
      <c r="H609" s="63" t="s">
        <v>24</v>
      </c>
      <c r="I609" s="61" t="s">
        <v>324</v>
      </c>
      <c r="J609" s="61" t="s">
        <v>930</v>
      </c>
      <c r="K609" s="170">
        <v>4.4963292982833948E-2</v>
      </c>
      <c r="L609" s="171">
        <v>4.4963292982833948E-2</v>
      </c>
      <c r="M609" s="64">
        <v>0</v>
      </c>
    </row>
    <row r="610" spans="2:13">
      <c r="B610" s="59" t="s">
        <v>88</v>
      </c>
      <c r="C610" s="59" t="s">
        <v>22</v>
      </c>
      <c r="D610" s="59">
        <v>44</v>
      </c>
      <c r="E610" s="59" t="s">
        <v>44</v>
      </c>
      <c r="F610" s="59" t="s">
        <v>84</v>
      </c>
      <c r="G610" s="59" t="s">
        <v>24</v>
      </c>
      <c r="H610" s="63" t="s">
        <v>24</v>
      </c>
      <c r="I610" s="61" t="s">
        <v>324</v>
      </c>
      <c r="J610" s="61" t="s">
        <v>931</v>
      </c>
      <c r="K610" s="170">
        <v>5.0278103028086198E-2</v>
      </c>
      <c r="L610" s="171">
        <v>5.0278103028086198E-2</v>
      </c>
      <c r="M610" s="64">
        <v>0</v>
      </c>
    </row>
    <row r="611" spans="2:13">
      <c r="B611" s="59" t="s">
        <v>88</v>
      </c>
      <c r="C611" s="59" t="s">
        <v>22</v>
      </c>
      <c r="D611" s="59">
        <v>45</v>
      </c>
      <c r="E611" s="59" t="s">
        <v>44</v>
      </c>
      <c r="F611" s="59" t="s">
        <v>84</v>
      </c>
      <c r="G611" s="59" t="s">
        <v>24</v>
      </c>
      <c r="H611" s="63" t="s">
        <v>24</v>
      </c>
      <c r="I611" s="61" t="s">
        <v>324</v>
      </c>
      <c r="J611" s="61" t="s">
        <v>932</v>
      </c>
      <c r="K611" s="170">
        <v>5.6124394077863661E-2</v>
      </c>
      <c r="L611" s="171">
        <v>5.6124394077863661E-2</v>
      </c>
      <c r="M611" s="64">
        <v>0</v>
      </c>
    </row>
    <row r="612" spans="2:13">
      <c r="B612" s="59" t="s">
        <v>88</v>
      </c>
      <c r="C612" s="59" t="s">
        <v>22</v>
      </c>
      <c r="D612" s="59">
        <v>46</v>
      </c>
      <c r="E612" s="59" t="s">
        <v>44</v>
      </c>
      <c r="F612" s="59" t="s">
        <v>84</v>
      </c>
      <c r="G612" s="59" t="s">
        <v>24</v>
      </c>
      <c r="H612" s="63" t="s">
        <v>24</v>
      </c>
      <c r="I612" s="61" t="s">
        <v>324</v>
      </c>
      <c r="J612" s="61" t="s">
        <v>933</v>
      </c>
      <c r="K612" s="170">
        <v>6.2927350935786538E-2</v>
      </c>
      <c r="L612" s="171">
        <v>6.2927350935786538E-2</v>
      </c>
      <c r="M612" s="64">
        <v>0</v>
      </c>
    </row>
    <row r="613" spans="2:13">
      <c r="B613" s="59" t="s">
        <v>88</v>
      </c>
      <c r="C613" s="59" t="s">
        <v>22</v>
      </c>
      <c r="D613" s="59">
        <v>47</v>
      </c>
      <c r="E613" s="59" t="s">
        <v>44</v>
      </c>
      <c r="F613" s="59" t="s">
        <v>84</v>
      </c>
      <c r="G613" s="59" t="s">
        <v>24</v>
      </c>
      <c r="H613" s="63" t="s">
        <v>24</v>
      </c>
      <c r="I613" s="61" t="s">
        <v>324</v>
      </c>
      <c r="J613" s="61" t="s">
        <v>934</v>
      </c>
      <c r="K613" s="170">
        <v>7.1431047008190113E-2</v>
      </c>
      <c r="L613" s="171">
        <v>7.1431047008190113E-2</v>
      </c>
      <c r="M613" s="64">
        <v>0</v>
      </c>
    </row>
    <row r="614" spans="2:13">
      <c r="B614" s="59" t="s">
        <v>88</v>
      </c>
      <c r="C614" s="59" t="s">
        <v>22</v>
      </c>
      <c r="D614" s="59">
        <v>48</v>
      </c>
      <c r="E614" s="59" t="s">
        <v>44</v>
      </c>
      <c r="F614" s="59" t="s">
        <v>84</v>
      </c>
      <c r="G614" s="59" t="s">
        <v>24</v>
      </c>
      <c r="H614" s="63" t="s">
        <v>24</v>
      </c>
      <c r="I614" s="61" t="s">
        <v>324</v>
      </c>
      <c r="J614" s="61" t="s">
        <v>935</v>
      </c>
      <c r="K614" s="170">
        <v>8.1848074696884501E-2</v>
      </c>
      <c r="L614" s="171">
        <v>8.1848074696884501E-2</v>
      </c>
      <c r="M614" s="64">
        <v>0</v>
      </c>
    </row>
    <row r="615" spans="2:13">
      <c r="B615" s="59" t="s">
        <v>88</v>
      </c>
      <c r="C615" s="59" t="s">
        <v>22</v>
      </c>
      <c r="D615" s="59">
        <v>49</v>
      </c>
      <c r="E615" s="59" t="s">
        <v>44</v>
      </c>
      <c r="F615" s="59" t="s">
        <v>84</v>
      </c>
      <c r="G615" s="59" t="s">
        <v>24</v>
      </c>
      <c r="H615" s="63" t="s">
        <v>24</v>
      </c>
      <c r="I615" s="61" t="s">
        <v>324</v>
      </c>
      <c r="J615" s="61" t="s">
        <v>936</v>
      </c>
      <c r="K615" s="170">
        <v>9.3859545399154573E-2</v>
      </c>
      <c r="L615" s="171">
        <v>9.3859545399154573E-2</v>
      </c>
      <c r="M615" s="64">
        <v>0</v>
      </c>
    </row>
    <row r="616" spans="2:13">
      <c r="B616" s="59" t="s">
        <v>88</v>
      </c>
      <c r="C616" s="59" t="s">
        <v>22</v>
      </c>
      <c r="D616" s="59">
        <v>50</v>
      </c>
      <c r="E616" s="59" t="s">
        <v>44</v>
      </c>
      <c r="F616" s="59" t="s">
        <v>84</v>
      </c>
      <c r="G616" s="59" t="s">
        <v>24</v>
      </c>
      <c r="H616" s="63" t="s">
        <v>24</v>
      </c>
      <c r="I616" s="61" t="s">
        <v>324</v>
      </c>
      <c r="J616" s="61" t="s">
        <v>937</v>
      </c>
      <c r="K616" s="170">
        <v>0.10725286671319022</v>
      </c>
      <c r="L616" s="171">
        <v>0.10725286671319022</v>
      </c>
      <c r="M616" s="64">
        <v>0</v>
      </c>
    </row>
    <row r="617" spans="2:13">
      <c r="B617" s="59" t="s">
        <v>88</v>
      </c>
      <c r="C617" s="59" t="s">
        <v>22</v>
      </c>
      <c r="D617" s="59">
        <v>51</v>
      </c>
      <c r="E617" s="59" t="s">
        <v>44</v>
      </c>
      <c r="F617" s="59" t="s">
        <v>84</v>
      </c>
      <c r="G617" s="59" t="s">
        <v>24</v>
      </c>
      <c r="H617" s="63" t="s">
        <v>24</v>
      </c>
      <c r="I617" s="61" t="s">
        <v>324</v>
      </c>
      <c r="J617" s="61" t="s">
        <v>938</v>
      </c>
      <c r="K617" s="170">
        <v>0.12181544623718134</v>
      </c>
      <c r="L617" s="171">
        <v>0.12181544623718134</v>
      </c>
      <c r="M617" s="64">
        <v>0</v>
      </c>
    </row>
    <row r="618" spans="2:13">
      <c r="B618" s="59" t="s">
        <v>88</v>
      </c>
      <c r="C618" s="59" t="s">
        <v>22</v>
      </c>
      <c r="D618" s="59">
        <v>52</v>
      </c>
      <c r="E618" s="59" t="s">
        <v>44</v>
      </c>
      <c r="F618" s="59" t="s">
        <v>84</v>
      </c>
      <c r="G618" s="59" t="s">
        <v>24</v>
      </c>
      <c r="H618" s="63" t="s">
        <v>24</v>
      </c>
      <c r="I618" s="61" t="s">
        <v>324</v>
      </c>
      <c r="J618" s="61" t="s">
        <v>939</v>
      </c>
      <c r="K618" s="170">
        <v>0.13701580296660276</v>
      </c>
      <c r="L618" s="171">
        <v>0.13701580296660276</v>
      </c>
      <c r="M618" s="64">
        <v>0</v>
      </c>
    </row>
    <row r="619" spans="2:13">
      <c r="B619" s="59" t="s">
        <v>88</v>
      </c>
      <c r="C619" s="59" t="s">
        <v>22</v>
      </c>
      <c r="D619" s="59">
        <v>53</v>
      </c>
      <c r="E619" s="59" t="s">
        <v>44</v>
      </c>
      <c r="F619" s="59" t="s">
        <v>84</v>
      </c>
      <c r="G619" s="59" t="s">
        <v>24</v>
      </c>
      <c r="H619" s="63" t="s">
        <v>24</v>
      </c>
      <c r="I619" s="61" t="s">
        <v>324</v>
      </c>
      <c r="J619" s="61" t="s">
        <v>940</v>
      </c>
      <c r="K619" s="170">
        <v>0.15349171410688472</v>
      </c>
      <c r="L619" s="171">
        <v>0.15349171410688472</v>
      </c>
      <c r="M619" s="64">
        <v>0</v>
      </c>
    </row>
    <row r="620" spans="2:13">
      <c r="B620" s="59" t="s">
        <v>88</v>
      </c>
      <c r="C620" s="59" t="s">
        <v>22</v>
      </c>
      <c r="D620" s="59">
        <v>54</v>
      </c>
      <c r="E620" s="59" t="s">
        <v>44</v>
      </c>
      <c r="F620" s="59" t="s">
        <v>84</v>
      </c>
      <c r="G620" s="59" t="s">
        <v>24</v>
      </c>
      <c r="H620" s="63" t="s">
        <v>24</v>
      </c>
      <c r="I620" s="61" t="s">
        <v>324</v>
      </c>
      <c r="J620" s="61" t="s">
        <v>941</v>
      </c>
      <c r="K620" s="170">
        <v>0.16943614424264142</v>
      </c>
      <c r="L620" s="171">
        <v>0.16943614424264142</v>
      </c>
      <c r="M620" s="64">
        <v>0</v>
      </c>
    </row>
    <row r="621" spans="2:13">
      <c r="B621" s="59" t="s">
        <v>88</v>
      </c>
      <c r="C621" s="59" t="s">
        <v>22</v>
      </c>
      <c r="D621" s="59">
        <v>55</v>
      </c>
      <c r="E621" s="59" t="s">
        <v>44</v>
      </c>
      <c r="F621" s="59" t="s">
        <v>84</v>
      </c>
      <c r="G621" s="59" t="s">
        <v>24</v>
      </c>
      <c r="H621" s="63" t="s">
        <v>24</v>
      </c>
      <c r="I621" s="61" t="s">
        <v>324</v>
      </c>
      <c r="J621" s="61" t="s">
        <v>942</v>
      </c>
      <c r="K621" s="170">
        <v>0.18463650097206283</v>
      </c>
      <c r="L621" s="171">
        <v>0.18463650097206283</v>
      </c>
      <c r="M621" s="64">
        <v>0</v>
      </c>
    </row>
    <row r="622" spans="2:13">
      <c r="B622" s="59" t="s">
        <v>88</v>
      </c>
      <c r="C622" s="59" t="s">
        <v>22</v>
      </c>
      <c r="D622" s="59">
        <v>56</v>
      </c>
      <c r="E622" s="59" t="s">
        <v>44</v>
      </c>
      <c r="F622" s="59" t="s">
        <v>84</v>
      </c>
      <c r="G622" s="59" t="s">
        <v>24</v>
      </c>
      <c r="H622" s="63" t="s">
        <v>24</v>
      </c>
      <c r="I622" s="61" t="s">
        <v>324</v>
      </c>
      <c r="J622" s="61" t="s">
        <v>943</v>
      </c>
      <c r="K622" s="170">
        <v>0.20089981971053467</v>
      </c>
      <c r="L622" s="171">
        <v>0.20089981971053467</v>
      </c>
      <c r="M622" s="64">
        <v>0</v>
      </c>
    </row>
    <row r="623" spans="2:13">
      <c r="B623" s="59" t="s">
        <v>88</v>
      </c>
      <c r="C623" s="59" t="s">
        <v>22</v>
      </c>
      <c r="D623" s="59">
        <v>57</v>
      </c>
      <c r="E623" s="59" t="s">
        <v>44</v>
      </c>
      <c r="F623" s="59" t="s">
        <v>84</v>
      </c>
      <c r="G623" s="59" t="s">
        <v>24</v>
      </c>
      <c r="H623" s="63" t="s">
        <v>24</v>
      </c>
      <c r="I623" s="61" t="s">
        <v>324</v>
      </c>
      <c r="J623" s="61" t="s">
        <v>944</v>
      </c>
      <c r="K623" s="170">
        <v>0.21843869285986706</v>
      </c>
      <c r="L623" s="171">
        <v>0.21843869285986706</v>
      </c>
      <c r="M623" s="64">
        <v>0</v>
      </c>
    </row>
    <row r="624" spans="2:13">
      <c r="B624" s="59" t="s">
        <v>88</v>
      </c>
      <c r="C624" s="59" t="s">
        <v>22</v>
      </c>
      <c r="D624" s="59">
        <v>58</v>
      </c>
      <c r="E624" s="59" t="s">
        <v>44</v>
      </c>
      <c r="F624" s="59" t="s">
        <v>84</v>
      </c>
      <c r="G624" s="59" t="s">
        <v>24</v>
      </c>
      <c r="H624" s="63" t="s">
        <v>24</v>
      </c>
      <c r="I624" s="61" t="s">
        <v>324</v>
      </c>
      <c r="J624" s="61" t="s">
        <v>945</v>
      </c>
      <c r="K624" s="170">
        <v>0.23704052801824993</v>
      </c>
      <c r="L624" s="171">
        <v>0.23704052801824993</v>
      </c>
      <c r="M624" s="64">
        <v>0</v>
      </c>
    </row>
    <row r="625" spans="1:13">
      <c r="B625" s="59" t="s">
        <v>88</v>
      </c>
      <c r="C625" s="59" t="s">
        <v>22</v>
      </c>
      <c r="D625" s="59">
        <v>59</v>
      </c>
      <c r="E625" s="59" t="s">
        <v>44</v>
      </c>
      <c r="F625" s="59" t="s">
        <v>84</v>
      </c>
      <c r="G625" s="59" t="s">
        <v>24</v>
      </c>
      <c r="H625" s="63" t="s">
        <v>24</v>
      </c>
      <c r="I625" s="61" t="s">
        <v>324</v>
      </c>
      <c r="J625" s="61" t="s">
        <v>946</v>
      </c>
      <c r="K625" s="170">
        <v>0.25734310239111352</v>
      </c>
      <c r="L625" s="171">
        <v>0.25734310239111352</v>
      </c>
      <c r="M625" s="64">
        <v>0</v>
      </c>
    </row>
    <row r="626" spans="1:13">
      <c r="B626" s="59" t="s">
        <v>88</v>
      </c>
      <c r="C626" s="59" t="s">
        <v>22</v>
      </c>
      <c r="D626" s="59">
        <v>60</v>
      </c>
      <c r="E626" s="59" t="s">
        <v>44</v>
      </c>
      <c r="F626" s="59" t="s">
        <v>84</v>
      </c>
      <c r="G626" s="59" t="s">
        <v>24</v>
      </c>
      <c r="H626" s="63" t="s">
        <v>24</v>
      </c>
      <c r="I626" s="61" t="s">
        <v>324</v>
      </c>
      <c r="J626" s="61" t="s">
        <v>947</v>
      </c>
      <c r="K626" s="170">
        <v>0.27987789698298293</v>
      </c>
      <c r="L626" s="171">
        <v>0.27987789698298293</v>
      </c>
      <c r="M626" s="64">
        <v>0</v>
      </c>
    </row>
    <row r="627" spans="1:13">
      <c r="B627" s="59" t="s">
        <v>88</v>
      </c>
      <c r="C627" s="59" t="s">
        <v>22</v>
      </c>
      <c r="D627" s="59">
        <v>61</v>
      </c>
      <c r="E627" s="59" t="s">
        <v>44</v>
      </c>
      <c r="F627" s="59" t="s">
        <v>84</v>
      </c>
      <c r="G627" s="59" t="s">
        <v>24</v>
      </c>
      <c r="H627" s="63" t="s">
        <v>24</v>
      </c>
      <c r="I627" s="61" t="s">
        <v>324</v>
      </c>
      <c r="J627" s="61" t="s">
        <v>948</v>
      </c>
      <c r="K627" s="170">
        <v>0.30645194720924418</v>
      </c>
      <c r="L627" s="171">
        <v>0.30645194720924418</v>
      </c>
      <c r="M627" s="64">
        <v>0</v>
      </c>
    </row>
    <row r="628" spans="1:13">
      <c r="B628" s="59" t="s">
        <v>88</v>
      </c>
      <c r="C628" s="59" t="s">
        <v>22</v>
      </c>
      <c r="D628" s="59">
        <v>62</v>
      </c>
      <c r="E628" s="59" t="s">
        <v>44</v>
      </c>
      <c r="F628" s="59" t="s">
        <v>84</v>
      </c>
      <c r="G628" s="59" t="s">
        <v>24</v>
      </c>
      <c r="H628" s="63" t="s">
        <v>24</v>
      </c>
      <c r="I628" s="61" t="s">
        <v>324</v>
      </c>
      <c r="J628" s="61" t="s">
        <v>949</v>
      </c>
      <c r="K628" s="170">
        <v>0.33812821507894752</v>
      </c>
      <c r="L628" s="171">
        <v>0.33812821507894752</v>
      </c>
      <c r="M628" s="64">
        <v>0</v>
      </c>
    </row>
    <row r="629" spans="1:13">
      <c r="B629" s="59" t="s">
        <v>88</v>
      </c>
      <c r="C629" s="59" t="s">
        <v>22</v>
      </c>
      <c r="D629" s="59">
        <v>63</v>
      </c>
      <c r="E629" s="59" t="s">
        <v>44</v>
      </c>
      <c r="F629" s="59" t="s">
        <v>84</v>
      </c>
      <c r="G629" s="59" t="s">
        <v>24</v>
      </c>
      <c r="H629" s="63" t="s">
        <v>24</v>
      </c>
      <c r="I629" s="61" t="s">
        <v>324</v>
      </c>
      <c r="J629" s="61" t="s">
        <v>950</v>
      </c>
      <c r="K629" s="170">
        <v>0.37554447779752326</v>
      </c>
      <c r="L629" s="171">
        <v>0.37554447779752326</v>
      </c>
      <c r="M629" s="64">
        <v>0</v>
      </c>
    </row>
    <row r="630" spans="1:13">
      <c r="B630" s="59" t="s">
        <v>88</v>
      </c>
      <c r="C630" s="59" t="s">
        <v>22</v>
      </c>
      <c r="D630" s="59">
        <v>64</v>
      </c>
      <c r="E630" s="59" t="s">
        <v>44</v>
      </c>
      <c r="F630" s="59" t="s">
        <v>84</v>
      </c>
      <c r="G630" s="59" t="s">
        <v>24</v>
      </c>
      <c r="H630" s="63" t="s">
        <v>24</v>
      </c>
      <c r="I630" s="61" t="s">
        <v>324</v>
      </c>
      <c r="J630" s="61" t="s">
        <v>951</v>
      </c>
      <c r="K630" s="170">
        <v>0.41753147715501598</v>
      </c>
      <c r="L630" s="171">
        <v>0.41753147715501598</v>
      </c>
      <c r="M630" s="64">
        <v>0</v>
      </c>
    </row>
    <row r="631" spans="1:13">
      <c r="B631" s="59" t="s">
        <v>88</v>
      </c>
      <c r="C631" s="59" t="s">
        <v>22</v>
      </c>
      <c r="D631" s="59">
        <v>65</v>
      </c>
      <c r="E631" s="59" t="s">
        <v>44</v>
      </c>
      <c r="F631" s="59" t="s">
        <v>84</v>
      </c>
      <c r="G631" s="59" t="s">
        <v>24</v>
      </c>
      <c r="H631" s="63" t="s">
        <v>24</v>
      </c>
      <c r="I631" s="61" t="s">
        <v>324</v>
      </c>
      <c r="J631" s="61" t="s">
        <v>952</v>
      </c>
      <c r="K631" s="170">
        <v>0.46547106376319125</v>
      </c>
      <c r="L631" s="171">
        <v>0.46547106376319125</v>
      </c>
      <c r="M631" s="64">
        <v>0</v>
      </c>
    </row>
    <row r="632" spans="1:13">
      <c r="B632" s="59" t="s">
        <v>88</v>
      </c>
      <c r="C632" s="59" t="s">
        <v>22</v>
      </c>
      <c r="D632" s="59">
        <v>66</v>
      </c>
      <c r="E632" s="59" t="s">
        <v>44</v>
      </c>
      <c r="F632" s="59" t="s">
        <v>84</v>
      </c>
      <c r="G632" s="59" t="s">
        <v>24</v>
      </c>
      <c r="H632" s="63" t="s">
        <v>24</v>
      </c>
      <c r="I632" s="61" t="s">
        <v>324</v>
      </c>
      <c r="J632" s="61" t="s">
        <v>953</v>
      </c>
      <c r="K632" s="170">
        <v>0.52074508823381449</v>
      </c>
      <c r="L632" s="171">
        <v>0.52074508823381449</v>
      </c>
      <c r="M632" s="64">
        <v>0</v>
      </c>
    </row>
    <row r="633" spans="1:13">
      <c r="B633" s="59" t="s">
        <v>88</v>
      </c>
      <c r="C633" s="59" t="s">
        <v>22</v>
      </c>
      <c r="D633" s="59">
        <v>67</v>
      </c>
      <c r="E633" s="59" t="s">
        <v>44</v>
      </c>
      <c r="F633" s="59" t="s">
        <v>84</v>
      </c>
      <c r="G633" s="59" t="s">
        <v>24</v>
      </c>
      <c r="H633" s="63" t="s">
        <v>24</v>
      </c>
      <c r="I633" s="61" t="s">
        <v>324</v>
      </c>
      <c r="J633" s="61" t="s">
        <v>954</v>
      </c>
      <c r="K633" s="170">
        <v>0.58462910497774645</v>
      </c>
      <c r="L633" s="171">
        <v>0.58462910497774645</v>
      </c>
      <c r="M633" s="64">
        <v>0</v>
      </c>
    </row>
    <row r="634" spans="1:13">
      <c r="B634" s="59" t="s">
        <v>88</v>
      </c>
      <c r="C634" s="59" t="s">
        <v>22</v>
      </c>
      <c r="D634" s="59">
        <v>68</v>
      </c>
      <c r="E634" s="59" t="s">
        <v>44</v>
      </c>
      <c r="F634" s="59" t="s">
        <v>84</v>
      </c>
      <c r="G634" s="59" t="s">
        <v>24</v>
      </c>
      <c r="H634" s="63" t="s">
        <v>24</v>
      </c>
      <c r="I634" s="61" t="s">
        <v>324</v>
      </c>
      <c r="J634" s="61" t="s">
        <v>955</v>
      </c>
      <c r="K634" s="170">
        <v>0.66084348102666357</v>
      </c>
      <c r="L634" s="171">
        <v>0.66084348102666357</v>
      </c>
      <c r="M634" s="64">
        <v>0</v>
      </c>
    </row>
    <row r="635" spans="1:13">
      <c r="B635" s="59" t="s">
        <v>88</v>
      </c>
      <c r="C635" s="59" t="s">
        <v>22</v>
      </c>
      <c r="D635" s="59">
        <v>69</v>
      </c>
      <c r="E635" s="59" t="s">
        <v>44</v>
      </c>
      <c r="F635" s="59" t="s">
        <v>84</v>
      </c>
      <c r="G635" s="59" t="s">
        <v>24</v>
      </c>
      <c r="H635" s="63" t="s">
        <v>24</v>
      </c>
      <c r="I635" s="61" t="s">
        <v>324</v>
      </c>
      <c r="J635" s="61" t="s">
        <v>956</v>
      </c>
      <c r="K635" s="170">
        <v>0.75300228721133744</v>
      </c>
      <c r="L635" s="171">
        <v>0.75300228721133744</v>
      </c>
      <c r="M635" s="64">
        <v>0</v>
      </c>
    </row>
    <row r="636" spans="1:13">
      <c r="A636" s="43" t="s">
        <v>225</v>
      </c>
      <c r="B636" s="58" t="s">
        <v>88</v>
      </c>
      <c r="C636" s="58" t="s">
        <v>22</v>
      </c>
      <c r="D636" s="58">
        <v>15</v>
      </c>
      <c r="E636" s="58" t="s">
        <v>225</v>
      </c>
      <c r="F636" s="58" t="s">
        <v>84</v>
      </c>
      <c r="G636" s="58" t="s">
        <v>24</v>
      </c>
      <c r="H636" s="62" t="s">
        <v>24</v>
      </c>
      <c r="I636" s="61" t="s">
        <v>325</v>
      </c>
      <c r="J636" s="61" t="s">
        <v>957</v>
      </c>
      <c r="K636" s="170">
        <v>2.4554422409065351E-3</v>
      </c>
      <c r="L636" s="171">
        <v>2.4554422409065351E-3</v>
      </c>
      <c r="M636" s="64">
        <v>0</v>
      </c>
    </row>
    <row r="637" spans="1:13">
      <c r="B637" s="59" t="s">
        <v>88</v>
      </c>
      <c r="C637" s="59" t="s">
        <v>22</v>
      </c>
      <c r="D637" s="59">
        <v>16</v>
      </c>
      <c r="E637" s="59" t="s">
        <v>225</v>
      </c>
      <c r="F637" s="59" t="s">
        <v>84</v>
      </c>
      <c r="G637" s="59" t="s">
        <v>24</v>
      </c>
      <c r="H637" s="63" t="s">
        <v>24</v>
      </c>
      <c r="I637" s="61" t="s">
        <v>325</v>
      </c>
      <c r="J637" s="61" t="s">
        <v>958</v>
      </c>
      <c r="K637" s="170">
        <v>2.4554422409065351E-3</v>
      </c>
      <c r="L637" s="171">
        <v>2.4554422409065351E-3</v>
      </c>
      <c r="M637" s="64">
        <v>0</v>
      </c>
    </row>
    <row r="638" spans="1:13">
      <c r="B638" s="59" t="s">
        <v>88</v>
      </c>
      <c r="C638" s="59" t="s">
        <v>22</v>
      </c>
      <c r="D638" s="59">
        <v>17</v>
      </c>
      <c r="E638" s="59" t="s">
        <v>225</v>
      </c>
      <c r="F638" s="59" t="s">
        <v>84</v>
      </c>
      <c r="G638" s="59" t="s">
        <v>24</v>
      </c>
      <c r="H638" s="63" t="s">
        <v>24</v>
      </c>
      <c r="I638" s="61" t="s">
        <v>325</v>
      </c>
      <c r="J638" s="61" t="s">
        <v>959</v>
      </c>
      <c r="K638" s="170">
        <v>2.4554422409065351E-3</v>
      </c>
      <c r="L638" s="171">
        <v>2.4554422409065351E-3</v>
      </c>
      <c r="M638" s="64">
        <v>0</v>
      </c>
    </row>
    <row r="639" spans="1:13">
      <c r="B639" s="59" t="s">
        <v>88</v>
      </c>
      <c r="C639" s="59" t="s">
        <v>22</v>
      </c>
      <c r="D639" s="59">
        <v>18</v>
      </c>
      <c r="E639" s="59" t="s">
        <v>225</v>
      </c>
      <c r="F639" s="59" t="s">
        <v>84</v>
      </c>
      <c r="G639" s="59" t="s">
        <v>24</v>
      </c>
      <c r="H639" s="63" t="s">
        <v>24</v>
      </c>
      <c r="I639" s="61" t="s">
        <v>325</v>
      </c>
      <c r="J639" s="61" t="s">
        <v>960</v>
      </c>
      <c r="K639" s="170">
        <v>2.4554422409065351E-3</v>
      </c>
      <c r="L639" s="171">
        <v>2.4554422409065351E-3</v>
      </c>
      <c r="M639" s="64">
        <v>0</v>
      </c>
    </row>
    <row r="640" spans="1:13">
      <c r="B640" s="59" t="s">
        <v>88</v>
      </c>
      <c r="C640" s="59" t="s">
        <v>22</v>
      </c>
      <c r="D640" s="59">
        <v>19</v>
      </c>
      <c r="E640" s="59" t="s">
        <v>225</v>
      </c>
      <c r="F640" s="59" t="s">
        <v>84</v>
      </c>
      <c r="G640" s="59" t="s">
        <v>24</v>
      </c>
      <c r="H640" s="63" t="s">
        <v>24</v>
      </c>
      <c r="I640" s="61" t="s">
        <v>325</v>
      </c>
      <c r="J640" s="61" t="s">
        <v>961</v>
      </c>
      <c r="K640" s="170">
        <v>2.4554422409065351E-3</v>
      </c>
      <c r="L640" s="171">
        <v>2.4554422409065351E-3</v>
      </c>
      <c r="M640" s="64">
        <v>0</v>
      </c>
    </row>
    <row r="641" spans="2:13">
      <c r="B641" s="59" t="s">
        <v>88</v>
      </c>
      <c r="C641" s="59" t="s">
        <v>22</v>
      </c>
      <c r="D641" s="59">
        <v>20</v>
      </c>
      <c r="E641" s="59" t="s">
        <v>225</v>
      </c>
      <c r="F641" s="59" t="s">
        <v>84</v>
      </c>
      <c r="G641" s="59" t="s">
        <v>24</v>
      </c>
      <c r="H641" s="63" t="s">
        <v>24</v>
      </c>
      <c r="I641" s="61" t="s">
        <v>325</v>
      </c>
      <c r="J641" s="61" t="s">
        <v>962</v>
      </c>
      <c r="K641" s="170">
        <v>2.604256922173598E-3</v>
      </c>
      <c r="L641" s="171">
        <v>2.604256922173598E-3</v>
      </c>
      <c r="M641" s="64">
        <v>0</v>
      </c>
    </row>
    <row r="642" spans="2:13">
      <c r="B642" s="59" t="s">
        <v>88</v>
      </c>
      <c r="C642" s="59" t="s">
        <v>22</v>
      </c>
      <c r="D642" s="59">
        <v>21</v>
      </c>
      <c r="E642" s="59" t="s">
        <v>225</v>
      </c>
      <c r="F642" s="59" t="s">
        <v>84</v>
      </c>
      <c r="G642" s="59" t="s">
        <v>24</v>
      </c>
      <c r="H642" s="63" t="s">
        <v>24</v>
      </c>
      <c r="I642" s="61" t="s">
        <v>325</v>
      </c>
      <c r="J642" s="61" t="s">
        <v>963</v>
      </c>
      <c r="K642" s="170">
        <v>2.9018862847077229E-3</v>
      </c>
      <c r="L642" s="171">
        <v>2.9018862847077229E-3</v>
      </c>
      <c r="M642" s="64">
        <v>0</v>
      </c>
    </row>
    <row r="643" spans="2:13">
      <c r="B643" s="59" t="s">
        <v>88</v>
      </c>
      <c r="C643" s="59" t="s">
        <v>22</v>
      </c>
      <c r="D643" s="59">
        <v>22</v>
      </c>
      <c r="E643" s="59" t="s">
        <v>225</v>
      </c>
      <c r="F643" s="59" t="s">
        <v>84</v>
      </c>
      <c r="G643" s="59" t="s">
        <v>24</v>
      </c>
      <c r="H643" s="63" t="s">
        <v>24</v>
      </c>
      <c r="I643" s="61" t="s">
        <v>325</v>
      </c>
      <c r="J643" s="61" t="s">
        <v>964</v>
      </c>
      <c r="K643" s="170">
        <v>3.0507009659747858E-3</v>
      </c>
      <c r="L643" s="171">
        <v>3.0507009659747858E-3</v>
      </c>
      <c r="M643" s="64">
        <v>0</v>
      </c>
    </row>
    <row r="644" spans="2:13">
      <c r="B644" s="59" t="s">
        <v>88</v>
      </c>
      <c r="C644" s="59" t="s">
        <v>22</v>
      </c>
      <c r="D644" s="59">
        <v>23</v>
      </c>
      <c r="E644" s="59" t="s">
        <v>225</v>
      </c>
      <c r="F644" s="59" t="s">
        <v>84</v>
      </c>
      <c r="G644" s="59" t="s">
        <v>24</v>
      </c>
      <c r="H644" s="63" t="s">
        <v>24</v>
      </c>
      <c r="I644" s="61" t="s">
        <v>325</v>
      </c>
      <c r="J644" s="61" t="s">
        <v>965</v>
      </c>
      <c r="K644" s="170">
        <v>3.2739229878753807E-3</v>
      </c>
      <c r="L644" s="171">
        <v>3.2739229878753807E-3</v>
      </c>
      <c r="M644" s="64">
        <v>0</v>
      </c>
    </row>
    <row r="645" spans="2:13">
      <c r="B645" s="59" t="s">
        <v>88</v>
      </c>
      <c r="C645" s="59" t="s">
        <v>22</v>
      </c>
      <c r="D645" s="59">
        <v>24</v>
      </c>
      <c r="E645" s="59" t="s">
        <v>225</v>
      </c>
      <c r="F645" s="59" t="s">
        <v>84</v>
      </c>
      <c r="G645" s="59" t="s">
        <v>24</v>
      </c>
      <c r="H645" s="63" t="s">
        <v>24</v>
      </c>
      <c r="I645" s="61" t="s">
        <v>325</v>
      </c>
      <c r="J645" s="61" t="s">
        <v>966</v>
      </c>
      <c r="K645" s="170">
        <v>3.3483303285089107E-3</v>
      </c>
      <c r="L645" s="171">
        <v>3.3483303285089107E-3</v>
      </c>
      <c r="M645" s="64">
        <v>0</v>
      </c>
    </row>
    <row r="646" spans="2:13">
      <c r="B646" s="59" t="s">
        <v>88</v>
      </c>
      <c r="C646" s="59" t="s">
        <v>22</v>
      </c>
      <c r="D646" s="59">
        <v>25</v>
      </c>
      <c r="E646" s="59" t="s">
        <v>225</v>
      </c>
      <c r="F646" s="59" t="s">
        <v>84</v>
      </c>
      <c r="G646" s="59" t="s">
        <v>24</v>
      </c>
      <c r="H646" s="63" t="s">
        <v>24</v>
      </c>
      <c r="I646" s="61" t="s">
        <v>325</v>
      </c>
      <c r="J646" s="61" t="s">
        <v>967</v>
      </c>
      <c r="K646" s="170">
        <v>3.4227376691424423E-3</v>
      </c>
      <c r="L646" s="171">
        <v>3.4227376691424423E-3</v>
      </c>
      <c r="M646" s="64">
        <v>0</v>
      </c>
    </row>
    <row r="647" spans="2:13">
      <c r="B647" s="59" t="s">
        <v>88</v>
      </c>
      <c r="C647" s="59" t="s">
        <v>22</v>
      </c>
      <c r="D647" s="59">
        <v>26</v>
      </c>
      <c r="E647" s="59" t="s">
        <v>225</v>
      </c>
      <c r="F647" s="59" t="s">
        <v>84</v>
      </c>
      <c r="G647" s="59" t="s">
        <v>24</v>
      </c>
      <c r="H647" s="63" t="s">
        <v>24</v>
      </c>
      <c r="I647" s="61" t="s">
        <v>325</v>
      </c>
      <c r="J647" s="61" t="s">
        <v>968</v>
      </c>
      <c r="K647" s="170">
        <v>3.5715523504095048E-3</v>
      </c>
      <c r="L647" s="171">
        <v>3.5715523504095048E-3</v>
      </c>
      <c r="M647" s="64">
        <v>0</v>
      </c>
    </row>
    <row r="648" spans="2:13">
      <c r="B648" s="59" t="s">
        <v>88</v>
      </c>
      <c r="C648" s="59" t="s">
        <v>22</v>
      </c>
      <c r="D648" s="59">
        <v>27</v>
      </c>
      <c r="E648" s="59" t="s">
        <v>225</v>
      </c>
      <c r="F648" s="59" t="s">
        <v>84</v>
      </c>
      <c r="G648" s="59" t="s">
        <v>24</v>
      </c>
      <c r="H648" s="63" t="s">
        <v>24</v>
      </c>
      <c r="I648" s="61" t="s">
        <v>325</v>
      </c>
      <c r="J648" s="61" t="s">
        <v>969</v>
      </c>
      <c r="K648" s="170">
        <v>3.8691817129436305E-3</v>
      </c>
      <c r="L648" s="171">
        <v>3.8691817129436305E-3</v>
      </c>
      <c r="M648" s="64">
        <v>0</v>
      </c>
    </row>
    <row r="649" spans="2:13">
      <c r="B649" s="59" t="s">
        <v>88</v>
      </c>
      <c r="C649" s="59" t="s">
        <v>22</v>
      </c>
      <c r="D649" s="59">
        <v>28</v>
      </c>
      <c r="E649" s="59" t="s">
        <v>225</v>
      </c>
      <c r="F649" s="59" t="s">
        <v>84</v>
      </c>
      <c r="G649" s="59" t="s">
        <v>24</v>
      </c>
      <c r="H649" s="63" t="s">
        <v>24</v>
      </c>
      <c r="I649" s="61" t="s">
        <v>325</v>
      </c>
      <c r="J649" s="61" t="s">
        <v>970</v>
      </c>
      <c r="K649" s="170">
        <v>4.2412184161112884E-3</v>
      </c>
      <c r="L649" s="171">
        <v>4.2412184161112884E-3</v>
      </c>
      <c r="M649" s="64">
        <v>0</v>
      </c>
    </row>
    <row r="650" spans="2:13">
      <c r="B650" s="59" t="s">
        <v>88</v>
      </c>
      <c r="C650" s="59" t="s">
        <v>22</v>
      </c>
      <c r="D650" s="59">
        <v>29</v>
      </c>
      <c r="E650" s="59" t="s">
        <v>225</v>
      </c>
      <c r="F650" s="59" t="s">
        <v>84</v>
      </c>
      <c r="G650" s="59" t="s">
        <v>24</v>
      </c>
      <c r="H650" s="63" t="s">
        <v>24</v>
      </c>
      <c r="I650" s="61" t="s">
        <v>325</v>
      </c>
      <c r="J650" s="61" t="s">
        <v>971</v>
      </c>
      <c r="K650" s="170">
        <v>4.7620698005460069E-3</v>
      </c>
      <c r="L650" s="171">
        <v>4.7620698005460069E-3</v>
      </c>
      <c r="M650" s="64">
        <v>0</v>
      </c>
    </row>
    <row r="651" spans="2:13">
      <c r="B651" s="59" t="s">
        <v>88</v>
      </c>
      <c r="C651" s="59" t="s">
        <v>22</v>
      </c>
      <c r="D651" s="59">
        <v>30</v>
      </c>
      <c r="E651" s="59" t="s">
        <v>225</v>
      </c>
      <c r="F651" s="59" t="s">
        <v>84</v>
      </c>
      <c r="G651" s="59" t="s">
        <v>24</v>
      </c>
      <c r="H651" s="63" t="s">
        <v>24</v>
      </c>
      <c r="I651" s="61" t="s">
        <v>325</v>
      </c>
      <c r="J651" s="61" t="s">
        <v>972</v>
      </c>
      <c r="K651" s="170">
        <v>5.3573285256142585E-3</v>
      </c>
      <c r="L651" s="171">
        <v>5.3573285256142585E-3</v>
      </c>
      <c r="M651" s="64">
        <v>0</v>
      </c>
    </row>
    <row r="652" spans="2:13">
      <c r="B652" s="59" t="s">
        <v>88</v>
      </c>
      <c r="C652" s="59" t="s">
        <v>22</v>
      </c>
      <c r="D652" s="59">
        <v>31</v>
      </c>
      <c r="E652" s="59" t="s">
        <v>225</v>
      </c>
      <c r="F652" s="59" t="s">
        <v>84</v>
      </c>
      <c r="G652" s="59" t="s">
        <v>24</v>
      </c>
      <c r="H652" s="63" t="s">
        <v>24</v>
      </c>
      <c r="I652" s="61" t="s">
        <v>325</v>
      </c>
      <c r="J652" s="61" t="s">
        <v>973</v>
      </c>
      <c r="K652" s="170">
        <v>5.9525872506825091E-3</v>
      </c>
      <c r="L652" s="171">
        <v>5.9525872506825091E-3</v>
      </c>
      <c r="M652" s="64">
        <v>0</v>
      </c>
    </row>
    <row r="653" spans="2:13">
      <c r="B653" s="59" t="s">
        <v>88</v>
      </c>
      <c r="C653" s="59" t="s">
        <v>22</v>
      </c>
      <c r="D653" s="59">
        <v>32</v>
      </c>
      <c r="E653" s="59" t="s">
        <v>225</v>
      </c>
      <c r="F653" s="59" t="s">
        <v>84</v>
      </c>
      <c r="G653" s="59" t="s">
        <v>24</v>
      </c>
      <c r="H653" s="63" t="s">
        <v>24</v>
      </c>
      <c r="I653" s="61" t="s">
        <v>325</v>
      </c>
      <c r="J653" s="61" t="s">
        <v>974</v>
      </c>
      <c r="K653" s="170">
        <v>6.7710679976513543E-3</v>
      </c>
      <c r="L653" s="171">
        <v>6.7710679976513543E-3</v>
      </c>
      <c r="M653" s="64">
        <v>0</v>
      </c>
    </row>
    <row r="654" spans="2:13">
      <c r="B654" s="59" t="s">
        <v>88</v>
      </c>
      <c r="C654" s="59" t="s">
        <v>22</v>
      </c>
      <c r="D654" s="59">
        <v>33</v>
      </c>
      <c r="E654" s="59" t="s">
        <v>225</v>
      </c>
      <c r="F654" s="59" t="s">
        <v>84</v>
      </c>
      <c r="G654" s="59" t="s">
        <v>24</v>
      </c>
      <c r="H654" s="63" t="s">
        <v>24</v>
      </c>
      <c r="I654" s="61" t="s">
        <v>325</v>
      </c>
      <c r="J654" s="61" t="s">
        <v>975</v>
      </c>
      <c r="K654" s="170">
        <v>7.8871781071543252E-3</v>
      </c>
      <c r="L654" s="171">
        <v>7.8871781071543252E-3</v>
      </c>
      <c r="M654" s="64">
        <v>0</v>
      </c>
    </row>
    <row r="655" spans="2:13">
      <c r="B655" s="59" t="s">
        <v>88</v>
      </c>
      <c r="C655" s="59" t="s">
        <v>22</v>
      </c>
      <c r="D655" s="59">
        <v>34</v>
      </c>
      <c r="E655" s="59" t="s">
        <v>225</v>
      </c>
      <c r="F655" s="59" t="s">
        <v>84</v>
      </c>
      <c r="G655" s="59" t="s">
        <v>24</v>
      </c>
      <c r="H655" s="63" t="s">
        <v>24</v>
      </c>
      <c r="I655" s="61" t="s">
        <v>325</v>
      </c>
      <c r="J655" s="61" t="s">
        <v>976</v>
      </c>
      <c r="K655" s="170">
        <v>9.0032882166572927E-3</v>
      </c>
      <c r="L655" s="171">
        <v>9.0032882166572927E-3</v>
      </c>
      <c r="M655" s="64">
        <v>0</v>
      </c>
    </row>
    <row r="656" spans="2:13">
      <c r="B656" s="59" t="s">
        <v>88</v>
      </c>
      <c r="C656" s="59" t="s">
        <v>22</v>
      </c>
      <c r="D656" s="59">
        <v>35</v>
      </c>
      <c r="E656" s="59" t="s">
        <v>225</v>
      </c>
      <c r="F656" s="59" t="s">
        <v>84</v>
      </c>
      <c r="G656" s="59" t="s">
        <v>24</v>
      </c>
      <c r="H656" s="63" t="s">
        <v>24</v>
      </c>
      <c r="I656" s="61" t="s">
        <v>325</v>
      </c>
      <c r="J656" s="61" t="s">
        <v>977</v>
      </c>
      <c r="K656" s="170">
        <v>1.0193805666793797E-2</v>
      </c>
      <c r="L656" s="171">
        <v>1.0193805666793797E-2</v>
      </c>
      <c r="M656" s="64">
        <v>0</v>
      </c>
    </row>
    <row r="657" spans="2:13">
      <c r="B657" s="59" t="s">
        <v>88</v>
      </c>
      <c r="C657" s="59" t="s">
        <v>22</v>
      </c>
      <c r="D657" s="59">
        <v>36</v>
      </c>
      <c r="E657" s="59" t="s">
        <v>225</v>
      </c>
      <c r="F657" s="59" t="s">
        <v>84</v>
      </c>
      <c r="G657" s="59" t="s">
        <v>24</v>
      </c>
      <c r="H657" s="63" t="s">
        <v>24</v>
      </c>
      <c r="I657" s="61" t="s">
        <v>325</v>
      </c>
      <c r="J657" s="61" t="s">
        <v>978</v>
      </c>
      <c r="K657" s="170">
        <v>1.1756359820097956E-2</v>
      </c>
      <c r="L657" s="171">
        <v>1.1756359820097956E-2</v>
      </c>
      <c r="M657" s="64">
        <v>0</v>
      </c>
    </row>
    <row r="658" spans="2:13">
      <c r="B658" s="59" t="s">
        <v>88</v>
      </c>
      <c r="C658" s="59" t="s">
        <v>22</v>
      </c>
      <c r="D658" s="59">
        <v>37</v>
      </c>
      <c r="E658" s="59" t="s">
        <v>225</v>
      </c>
      <c r="F658" s="59" t="s">
        <v>84</v>
      </c>
      <c r="G658" s="59" t="s">
        <v>24</v>
      </c>
      <c r="H658" s="63" t="s">
        <v>24</v>
      </c>
      <c r="I658" s="61" t="s">
        <v>325</v>
      </c>
      <c r="J658" s="61" t="s">
        <v>979</v>
      </c>
      <c r="K658" s="170">
        <v>1.3542135995302709E-2</v>
      </c>
      <c r="L658" s="171">
        <v>1.3542135995302709E-2</v>
      </c>
      <c r="M658" s="64">
        <v>0</v>
      </c>
    </row>
    <row r="659" spans="2:13">
      <c r="B659" s="59" t="s">
        <v>88</v>
      </c>
      <c r="C659" s="59" t="s">
        <v>22</v>
      </c>
      <c r="D659" s="59">
        <v>38</v>
      </c>
      <c r="E659" s="59" t="s">
        <v>225</v>
      </c>
      <c r="F659" s="59" t="s">
        <v>84</v>
      </c>
      <c r="G659" s="59" t="s">
        <v>24</v>
      </c>
      <c r="H659" s="63" t="s">
        <v>24</v>
      </c>
      <c r="I659" s="61" t="s">
        <v>325</v>
      </c>
      <c r="J659" s="61" t="s">
        <v>980</v>
      </c>
      <c r="K659" s="170">
        <v>1.569994887367512E-2</v>
      </c>
      <c r="L659" s="171">
        <v>1.569994887367512E-2</v>
      </c>
      <c r="M659" s="64">
        <v>0</v>
      </c>
    </row>
    <row r="660" spans="2:13">
      <c r="B660" s="59" t="s">
        <v>88</v>
      </c>
      <c r="C660" s="59" t="s">
        <v>22</v>
      </c>
      <c r="D660" s="59">
        <v>39</v>
      </c>
      <c r="E660" s="59" t="s">
        <v>225</v>
      </c>
      <c r="F660" s="59" t="s">
        <v>84</v>
      </c>
      <c r="G660" s="59" t="s">
        <v>24</v>
      </c>
      <c r="H660" s="63" t="s">
        <v>24</v>
      </c>
      <c r="I660" s="61" t="s">
        <v>325</v>
      </c>
      <c r="J660" s="61" t="s">
        <v>981</v>
      </c>
      <c r="K660" s="170">
        <v>1.8080983773948119E-2</v>
      </c>
      <c r="L660" s="171">
        <v>1.8080983773948119E-2</v>
      </c>
      <c r="M660" s="64">
        <v>0</v>
      </c>
    </row>
    <row r="661" spans="2:13">
      <c r="B661" s="59" t="s">
        <v>88</v>
      </c>
      <c r="C661" s="59" t="s">
        <v>22</v>
      </c>
      <c r="D661" s="59">
        <v>40</v>
      </c>
      <c r="E661" s="59" t="s">
        <v>225</v>
      </c>
      <c r="F661" s="59" t="s">
        <v>84</v>
      </c>
      <c r="G661" s="59" t="s">
        <v>24</v>
      </c>
      <c r="H661" s="63" t="s">
        <v>24</v>
      </c>
      <c r="I661" s="61" t="s">
        <v>325</v>
      </c>
      <c r="J661" s="61" t="s">
        <v>982</v>
      </c>
      <c r="K661" s="170">
        <v>2.128049942118997E-2</v>
      </c>
      <c r="L661" s="171">
        <v>2.128049942118997E-2</v>
      </c>
      <c r="M661" s="64">
        <v>0</v>
      </c>
    </row>
    <row r="662" spans="2:13">
      <c r="B662" s="59" t="s">
        <v>88</v>
      </c>
      <c r="C662" s="59" t="s">
        <v>22</v>
      </c>
      <c r="D662" s="59">
        <v>41</v>
      </c>
      <c r="E662" s="59" t="s">
        <v>225</v>
      </c>
      <c r="F662" s="59" t="s">
        <v>84</v>
      </c>
      <c r="G662" s="59" t="s">
        <v>24</v>
      </c>
      <c r="H662" s="63" t="s">
        <v>24</v>
      </c>
      <c r="I662" s="61" t="s">
        <v>325</v>
      </c>
      <c r="J662" s="61" t="s">
        <v>983</v>
      </c>
      <c r="K662" s="170">
        <v>2.455442240906535E-2</v>
      </c>
      <c r="L662" s="171">
        <v>2.455442240906535E-2</v>
      </c>
      <c r="M662" s="64">
        <v>0</v>
      </c>
    </row>
    <row r="663" spans="2:13">
      <c r="B663" s="59" t="s">
        <v>88</v>
      </c>
      <c r="C663" s="59" t="s">
        <v>22</v>
      </c>
      <c r="D663" s="59">
        <v>42</v>
      </c>
      <c r="E663" s="59" t="s">
        <v>225</v>
      </c>
      <c r="F663" s="59" t="s">
        <v>84</v>
      </c>
      <c r="G663" s="59" t="s">
        <v>24</v>
      </c>
      <c r="H663" s="63" t="s">
        <v>24</v>
      </c>
      <c r="I663" s="61" t="s">
        <v>325</v>
      </c>
      <c r="J663" s="61" t="s">
        <v>984</v>
      </c>
      <c r="K663" s="170">
        <v>2.7902752737574258E-2</v>
      </c>
      <c r="L663" s="171">
        <v>2.7902752737574258E-2</v>
      </c>
      <c r="M663" s="64">
        <v>0</v>
      </c>
    </row>
    <row r="664" spans="2:13">
      <c r="B664" s="59" t="s">
        <v>88</v>
      </c>
      <c r="C664" s="59" t="s">
        <v>22</v>
      </c>
      <c r="D664" s="59">
        <v>43</v>
      </c>
      <c r="E664" s="59" t="s">
        <v>225</v>
      </c>
      <c r="F664" s="59" t="s">
        <v>84</v>
      </c>
      <c r="G664" s="59" t="s">
        <v>24</v>
      </c>
      <c r="H664" s="63" t="s">
        <v>24</v>
      </c>
      <c r="I664" s="61" t="s">
        <v>325</v>
      </c>
      <c r="J664" s="61" t="s">
        <v>985</v>
      </c>
      <c r="K664" s="170">
        <v>3.147430508798376E-2</v>
      </c>
      <c r="L664" s="171">
        <v>3.147430508798376E-2</v>
      </c>
      <c r="M664" s="64">
        <v>0</v>
      </c>
    </row>
    <row r="665" spans="2:13">
      <c r="B665" s="59" t="s">
        <v>88</v>
      </c>
      <c r="C665" s="59" t="s">
        <v>22</v>
      </c>
      <c r="D665" s="59">
        <v>44</v>
      </c>
      <c r="E665" s="59" t="s">
        <v>225</v>
      </c>
      <c r="F665" s="59" t="s">
        <v>84</v>
      </c>
      <c r="G665" s="59" t="s">
        <v>24</v>
      </c>
      <c r="H665" s="63" t="s">
        <v>24</v>
      </c>
      <c r="I665" s="61" t="s">
        <v>325</v>
      </c>
      <c r="J665" s="61" t="s">
        <v>986</v>
      </c>
      <c r="K665" s="170">
        <v>3.5194672119660333E-2</v>
      </c>
      <c r="L665" s="171">
        <v>3.5194672119660333E-2</v>
      </c>
      <c r="M665" s="64">
        <v>0</v>
      </c>
    </row>
    <row r="666" spans="2:13">
      <c r="B666" s="59" t="s">
        <v>88</v>
      </c>
      <c r="C666" s="59" t="s">
        <v>22</v>
      </c>
      <c r="D666" s="59">
        <v>45</v>
      </c>
      <c r="E666" s="59" t="s">
        <v>225</v>
      </c>
      <c r="F666" s="59" t="s">
        <v>84</v>
      </c>
      <c r="G666" s="59" t="s">
        <v>24</v>
      </c>
      <c r="H666" s="63" t="s">
        <v>24</v>
      </c>
      <c r="I666" s="61" t="s">
        <v>325</v>
      </c>
      <c r="J666" s="61" t="s">
        <v>987</v>
      </c>
      <c r="K666" s="170">
        <v>3.9287075854504562E-2</v>
      </c>
      <c r="L666" s="171">
        <v>3.9287075854504562E-2</v>
      </c>
      <c r="M666" s="64">
        <v>0</v>
      </c>
    </row>
    <row r="667" spans="2:13">
      <c r="B667" s="59" t="s">
        <v>88</v>
      </c>
      <c r="C667" s="59" t="s">
        <v>22</v>
      </c>
      <c r="D667" s="59">
        <v>46</v>
      </c>
      <c r="E667" s="59" t="s">
        <v>225</v>
      </c>
      <c r="F667" s="59" t="s">
        <v>84</v>
      </c>
      <c r="G667" s="59" t="s">
        <v>24</v>
      </c>
      <c r="H667" s="63" t="s">
        <v>24</v>
      </c>
      <c r="I667" s="61" t="s">
        <v>325</v>
      </c>
      <c r="J667" s="61" t="s">
        <v>988</v>
      </c>
      <c r="K667" s="170">
        <v>4.4049145655050574E-2</v>
      </c>
      <c r="L667" s="171">
        <v>4.4049145655050574E-2</v>
      </c>
      <c r="M667" s="64">
        <v>0</v>
      </c>
    </row>
    <row r="668" spans="2:13">
      <c r="B668" s="59" t="s">
        <v>88</v>
      </c>
      <c r="C668" s="59" t="s">
        <v>22</v>
      </c>
      <c r="D668" s="59">
        <v>47</v>
      </c>
      <c r="E668" s="59" t="s">
        <v>225</v>
      </c>
      <c r="F668" s="59" t="s">
        <v>84</v>
      </c>
      <c r="G668" s="59" t="s">
        <v>24</v>
      </c>
      <c r="H668" s="63" t="s">
        <v>24</v>
      </c>
      <c r="I668" s="61" t="s">
        <v>325</v>
      </c>
      <c r="J668" s="61" t="s">
        <v>989</v>
      </c>
      <c r="K668" s="170">
        <v>5.0001732905733079E-2</v>
      </c>
      <c r="L668" s="171">
        <v>5.0001732905733079E-2</v>
      </c>
      <c r="M668" s="64">
        <v>0</v>
      </c>
    </row>
    <row r="669" spans="2:13">
      <c r="B669" s="59" t="s">
        <v>88</v>
      </c>
      <c r="C669" s="59" t="s">
        <v>22</v>
      </c>
      <c r="D669" s="59">
        <v>48</v>
      </c>
      <c r="E669" s="59" t="s">
        <v>225</v>
      </c>
      <c r="F669" s="59" t="s">
        <v>84</v>
      </c>
      <c r="G669" s="59" t="s">
        <v>24</v>
      </c>
      <c r="H669" s="63" t="s">
        <v>24</v>
      </c>
      <c r="I669" s="61" t="s">
        <v>325</v>
      </c>
      <c r="J669" s="61" t="s">
        <v>990</v>
      </c>
      <c r="K669" s="170">
        <v>5.7293652287819144E-2</v>
      </c>
      <c r="L669" s="171">
        <v>5.7293652287819144E-2</v>
      </c>
      <c r="M669" s="64">
        <v>0</v>
      </c>
    </row>
    <row r="670" spans="2:13">
      <c r="B670" s="59" t="s">
        <v>88</v>
      </c>
      <c r="C670" s="59" t="s">
        <v>22</v>
      </c>
      <c r="D670" s="59">
        <v>49</v>
      </c>
      <c r="E670" s="59" t="s">
        <v>225</v>
      </c>
      <c r="F670" s="59" t="s">
        <v>84</v>
      </c>
      <c r="G670" s="59" t="s">
        <v>24</v>
      </c>
      <c r="H670" s="63" t="s">
        <v>24</v>
      </c>
      <c r="I670" s="61" t="s">
        <v>325</v>
      </c>
      <c r="J670" s="61" t="s">
        <v>991</v>
      </c>
      <c r="K670" s="170">
        <v>6.5701681779408203E-2</v>
      </c>
      <c r="L670" s="171">
        <v>6.5701681779408203E-2</v>
      </c>
      <c r="M670" s="64">
        <v>0</v>
      </c>
    </row>
    <row r="671" spans="2:13">
      <c r="B671" s="59" t="s">
        <v>88</v>
      </c>
      <c r="C671" s="59" t="s">
        <v>22</v>
      </c>
      <c r="D671" s="59">
        <v>50</v>
      </c>
      <c r="E671" s="59" t="s">
        <v>225</v>
      </c>
      <c r="F671" s="59" t="s">
        <v>84</v>
      </c>
      <c r="G671" s="59" t="s">
        <v>24</v>
      </c>
      <c r="H671" s="63" t="s">
        <v>24</v>
      </c>
      <c r="I671" s="61" t="s">
        <v>325</v>
      </c>
      <c r="J671" s="61" t="s">
        <v>992</v>
      </c>
      <c r="K671" s="170">
        <v>7.5077006699233145E-2</v>
      </c>
      <c r="L671" s="171">
        <v>7.5077006699233145E-2</v>
      </c>
      <c r="M671" s="64">
        <v>0</v>
      </c>
    </row>
    <row r="672" spans="2:13">
      <c r="B672" s="59" t="s">
        <v>88</v>
      </c>
      <c r="C672" s="59" t="s">
        <v>22</v>
      </c>
      <c r="D672" s="59">
        <v>51</v>
      </c>
      <c r="E672" s="59" t="s">
        <v>225</v>
      </c>
      <c r="F672" s="59" t="s">
        <v>84</v>
      </c>
      <c r="G672" s="59" t="s">
        <v>24</v>
      </c>
      <c r="H672" s="63" t="s">
        <v>24</v>
      </c>
      <c r="I672" s="61" t="s">
        <v>325</v>
      </c>
      <c r="J672" s="61" t="s">
        <v>993</v>
      </c>
      <c r="K672" s="170">
        <v>8.5270812366026932E-2</v>
      </c>
      <c r="L672" s="171">
        <v>8.5270812366026932E-2</v>
      </c>
      <c r="M672" s="64">
        <v>0</v>
      </c>
    </row>
    <row r="673" spans="2:13">
      <c r="B673" s="59" t="s">
        <v>88</v>
      </c>
      <c r="C673" s="59" t="s">
        <v>22</v>
      </c>
      <c r="D673" s="59">
        <v>52</v>
      </c>
      <c r="E673" s="59" t="s">
        <v>225</v>
      </c>
      <c r="F673" s="59" t="s">
        <v>84</v>
      </c>
      <c r="G673" s="59" t="s">
        <v>24</v>
      </c>
      <c r="H673" s="63" t="s">
        <v>24</v>
      </c>
      <c r="I673" s="61" t="s">
        <v>325</v>
      </c>
      <c r="J673" s="61" t="s">
        <v>994</v>
      </c>
      <c r="K673" s="170">
        <v>9.5911062076621922E-2</v>
      </c>
      <c r="L673" s="171">
        <v>9.5911062076621922E-2</v>
      </c>
      <c r="M673" s="64">
        <v>0</v>
      </c>
    </row>
    <row r="674" spans="2:13">
      <c r="B674" s="59" t="s">
        <v>88</v>
      </c>
      <c r="C674" s="59" t="s">
        <v>22</v>
      </c>
      <c r="D674" s="59">
        <v>53</v>
      </c>
      <c r="E674" s="59" t="s">
        <v>225</v>
      </c>
      <c r="F674" s="59" t="s">
        <v>84</v>
      </c>
      <c r="G674" s="59" t="s">
        <v>24</v>
      </c>
      <c r="H674" s="63" t="s">
        <v>24</v>
      </c>
      <c r="I674" s="61" t="s">
        <v>325</v>
      </c>
      <c r="J674" s="61" t="s">
        <v>995</v>
      </c>
      <c r="K674" s="170">
        <v>0.1074441998748193</v>
      </c>
      <c r="L674" s="171">
        <v>0.1074441998748193</v>
      </c>
      <c r="M674" s="64">
        <v>0</v>
      </c>
    </row>
    <row r="675" spans="2:13">
      <c r="B675" s="59" t="s">
        <v>88</v>
      </c>
      <c r="C675" s="59" t="s">
        <v>22</v>
      </c>
      <c r="D675" s="59">
        <v>54</v>
      </c>
      <c r="E675" s="59" t="s">
        <v>225</v>
      </c>
      <c r="F675" s="59" t="s">
        <v>84</v>
      </c>
      <c r="G675" s="59" t="s">
        <v>24</v>
      </c>
      <c r="H675" s="63" t="s">
        <v>24</v>
      </c>
      <c r="I675" s="61" t="s">
        <v>325</v>
      </c>
      <c r="J675" s="61" t="s">
        <v>996</v>
      </c>
      <c r="K675" s="170">
        <v>0.11860530096984899</v>
      </c>
      <c r="L675" s="171">
        <v>0.11860530096984899</v>
      </c>
      <c r="M675" s="64">
        <v>0</v>
      </c>
    </row>
    <row r="676" spans="2:13">
      <c r="B676" s="59" t="s">
        <v>88</v>
      </c>
      <c r="C676" s="59" t="s">
        <v>22</v>
      </c>
      <c r="D676" s="59">
        <v>55</v>
      </c>
      <c r="E676" s="59" t="s">
        <v>225</v>
      </c>
      <c r="F676" s="59" t="s">
        <v>84</v>
      </c>
      <c r="G676" s="59" t="s">
        <v>24</v>
      </c>
      <c r="H676" s="63" t="s">
        <v>24</v>
      </c>
      <c r="I676" s="61" t="s">
        <v>325</v>
      </c>
      <c r="J676" s="61" t="s">
        <v>997</v>
      </c>
      <c r="K676" s="170">
        <v>0.12924555068044397</v>
      </c>
      <c r="L676" s="171">
        <v>0.12924555068044397</v>
      </c>
      <c r="M676" s="64">
        <v>0</v>
      </c>
    </row>
    <row r="677" spans="2:13">
      <c r="B677" s="59" t="s">
        <v>88</v>
      </c>
      <c r="C677" s="59" t="s">
        <v>22</v>
      </c>
      <c r="D677" s="59">
        <v>56</v>
      </c>
      <c r="E677" s="59" t="s">
        <v>225</v>
      </c>
      <c r="F677" s="59" t="s">
        <v>84</v>
      </c>
      <c r="G677" s="59" t="s">
        <v>24</v>
      </c>
      <c r="H677" s="63" t="s">
        <v>24</v>
      </c>
      <c r="I677" s="61" t="s">
        <v>325</v>
      </c>
      <c r="J677" s="61" t="s">
        <v>998</v>
      </c>
      <c r="K677" s="170">
        <v>0.14062987379737427</v>
      </c>
      <c r="L677" s="171">
        <v>0.14062987379737427</v>
      </c>
      <c r="M677" s="64">
        <v>0</v>
      </c>
    </row>
    <row r="678" spans="2:13">
      <c r="B678" s="59" t="s">
        <v>88</v>
      </c>
      <c r="C678" s="59" t="s">
        <v>22</v>
      </c>
      <c r="D678" s="59">
        <v>57</v>
      </c>
      <c r="E678" s="59" t="s">
        <v>225</v>
      </c>
      <c r="F678" s="59" t="s">
        <v>84</v>
      </c>
      <c r="G678" s="59" t="s">
        <v>24</v>
      </c>
      <c r="H678" s="63" t="s">
        <v>24</v>
      </c>
      <c r="I678" s="61" t="s">
        <v>325</v>
      </c>
      <c r="J678" s="61" t="s">
        <v>999</v>
      </c>
      <c r="K678" s="170">
        <v>0.15290708500190692</v>
      </c>
      <c r="L678" s="171">
        <v>0.15290708500190692</v>
      </c>
      <c r="M678" s="64">
        <v>0</v>
      </c>
    </row>
    <row r="679" spans="2:13">
      <c r="B679" s="59" t="s">
        <v>88</v>
      </c>
      <c r="C679" s="59" t="s">
        <v>22</v>
      </c>
      <c r="D679" s="59">
        <v>58</v>
      </c>
      <c r="E679" s="59" t="s">
        <v>225</v>
      </c>
      <c r="F679" s="59" t="s">
        <v>84</v>
      </c>
      <c r="G679" s="59" t="s">
        <v>24</v>
      </c>
      <c r="H679" s="63" t="s">
        <v>24</v>
      </c>
      <c r="I679" s="61" t="s">
        <v>325</v>
      </c>
      <c r="J679" s="61" t="s">
        <v>1000</v>
      </c>
      <c r="K679" s="170">
        <v>0.16592836961277493</v>
      </c>
      <c r="L679" s="171">
        <v>0.16592836961277493</v>
      </c>
      <c r="M679" s="64">
        <v>0</v>
      </c>
    </row>
    <row r="680" spans="2:13">
      <c r="B680" s="59" t="s">
        <v>88</v>
      </c>
      <c r="C680" s="59" t="s">
        <v>22</v>
      </c>
      <c r="D680" s="59">
        <v>59</v>
      </c>
      <c r="E680" s="59" t="s">
        <v>225</v>
      </c>
      <c r="F680" s="59" t="s">
        <v>84</v>
      </c>
      <c r="G680" s="59" t="s">
        <v>24</v>
      </c>
      <c r="H680" s="63" t="s">
        <v>24</v>
      </c>
      <c r="I680" s="61" t="s">
        <v>325</v>
      </c>
      <c r="J680" s="61" t="s">
        <v>1001</v>
      </c>
      <c r="K680" s="170">
        <v>0.18014017167377946</v>
      </c>
      <c r="L680" s="171">
        <v>0.18014017167377946</v>
      </c>
      <c r="M680" s="64">
        <v>0</v>
      </c>
    </row>
    <row r="681" spans="2:13">
      <c r="B681" s="59" t="s">
        <v>88</v>
      </c>
      <c r="C681" s="59" t="s">
        <v>22</v>
      </c>
      <c r="D681" s="59">
        <v>60</v>
      </c>
      <c r="E681" s="59" t="s">
        <v>225</v>
      </c>
      <c r="F681" s="59" t="s">
        <v>84</v>
      </c>
      <c r="G681" s="59" t="s">
        <v>24</v>
      </c>
      <c r="H681" s="63" t="s">
        <v>24</v>
      </c>
      <c r="I681" s="61" t="s">
        <v>325</v>
      </c>
      <c r="J681" s="61" t="s">
        <v>1002</v>
      </c>
      <c r="K681" s="170">
        <v>0.19591452788808805</v>
      </c>
      <c r="L681" s="171">
        <v>0.19591452788808805</v>
      </c>
      <c r="M681" s="64">
        <v>0</v>
      </c>
    </row>
    <row r="682" spans="2:13">
      <c r="B682" s="59" t="s">
        <v>88</v>
      </c>
      <c r="C682" s="59" t="s">
        <v>22</v>
      </c>
      <c r="D682" s="59">
        <v>61</v>
      </c>
      <c r="E682" s="59" t="s">
        <v>225</v>
      </c>
      <c r="F682" s="59" t="s">
        <v>84</v>
      </c>
      <c r="G682" s="59" t="s">
        <v>24</v>
      </c>
      <c r="H682" s="63" t="s">
        <v>24</v>
      </c>
      <c r="I682" s="61" t="s">
        <v>325</v>
      </c>
      <c r="J682" s="61" t="s">
        <v>1003</v>
      </c>
      <c r="K682" s="170">
        <v>0.21451636304647093</v>
      </c>
      <c r="L682" s="171">
        <v>0.21451636304647093</v>
      </c>
      <c r="M682" s="64">
        <v>0</v>
      </c>
    </row>
    <row r="683" spans="2:13">
      <c r="B683" s="59" t="s">
        <v>88</v>
      </c>
      <c r="C683" s="59" t="s">
        <v>22</v>
      </c>
      <c r="D683" s="59">
        <v>62</v>
      </c>
      <c r="E683" s="59" t="s">
        <v>225</v>
      </c>
      <c r="F683" s="59" t="s">
        <v>84</v>
      </c>
      <c r="G683" s="59" t="s">
        <v>24</v>
      </c>
      <c r="H683" s="63" t="s">
        <v>24</v>
      </c>
      <c r="I683" s="61" t="s">
        <v>325</v>
      </c>
      <c r="J683" s="61" t="s">
        <v>1004</v>
      </c>
      <c r="K683" s="170">
        <v>0.23668975055526326</v>
      </c>
      <c r="L683" s="171">
        <v>0.23668975055526326</v>
      </c>
      <c r="M683" s="64">
        <v>0</v>
      </c>
    </row>
    <row r="684" spans="2:13">
      <c r="B684" s="59" t="s">
        <v>88</v>
      </c>
      <c r="C684" s="59" t="s">
        <v>22</v>
      </c>
      <c r="D684" s="59">
        <v>63</v>
      </c>
      <c r="E684" s="59" t="s">
        <v>225</v>
      </c>
      <c r="F684" s="59" t="s">
        <v>84</v>
      </c>
      <c r="G684" s="59" t="s">
        <v>24</v>
      </c>
      <c r="H684" s="63" t="s">
        <v>24</v>
      </c>
      <c r="I684" s="61" t="s">
        <v>325</v>
      </c>
      <c r="J684" s="61" t="s">
        <v>1005</v>
      </c>
      <c r="K684" s="170">
        <v>0.26288113445826627</v>
      </c>
      <c r="L684" s="171">
        <v>0.26288113445826627</v>
      </c>
      <c r="M684" s="64">
        <v>0</v>
      </c>
    </row>
    <row r="685" spans="2:13">
      <c r="B685" s="59" t="s">
        <v>88</v>
      </c>
      <c r="C685" s="59" t="s">
        <v>22</v>
      </c>
      <c r="D685" s="59">
        <v>64</v>
      </c>
      <c r="E685" s="59" t="s">
        <v>225</v>
      </c>
      <c r="F685" s="59" t="s">
        <v>84</v>
      </c>
      <c r="G685" s="59" t="s">
        <v>24</v>
      </c>
      <c r="H685" s="63" t="s">
        <v>24</v>
      </c>
      <c r="I685" s="61" t="s">
        <v>325</v>
      </c>
      <c r="J685" s="61" t="s">
        <v>1006</v>
      </c>
      <c r="K685" s="170">
        <v>0.29227203400851115</v>
      </c>
      <c r="L685" s="171">
        <v>0.29227203400851115</v>
      </c>
      <c r="M685" s="64">
        <v>0</v>
      </c>
    </row>
    <row r="686" spans="2:13">
      <c r="B686" s="59" t="s">
        <v>88</v>
      </c>
      <c r="C686" s="59" t="s">
        <v>22</v>
      </c>
      <c r="D686" s="59">
        <v>65</v>
      </c>
      <c r="E686" s="59" t="s">
        <v>225</v>
      </c>
      <c r="F686" s="59" t="s">
        <v>84</v>
      </c>
      <c r="G686" s="59" t="s">
        <v>24</v>
      </c>
      <c r="H686" s="63" t="s">
        <v>24</v>
      </c>
      <c r="I686" s="61" t="s">
        <v>325</v>
      </c>
      <c r="J686" s="61" t="s">
        <v>1007</v>
      </c>
      <c r="K686" s="170">
        <v>0.32582974463423386</v>
      </c>
      <c r="L686" s="171">
        <v>0.32582974463423386</v>
      </c>
      <c r="M686" s="64">
        <v>0</v>
      </c>
    </row>
    <row r="687" spans="2:13">
      <c r="B687" s="59" t="s">
        <v>88</v>
      </c>
      <c r="C687" s="59" t="s">
        <v>22</v>
      </c>
      <c r="D687" s="59">
        <v>66</v>
      </c>
      <c r="E687" s="59" t="s">
        <v>225</v>
      </c>
      <c r="F687" s="59" t="s">
        <v>84</v>
      </c>
      <c r="G687" s="59" t="s">
        <v>24</v>
      </c>
      <c r="H687" s="63" t="s">
        <v>24</v>
      </c>
      <c r="I687" s="61" t="s">
        <v>325</v>
      </c>
      <c r="J687" s="61" t="s">
        <v>1008</v>
      </c>
      <c r="K687" s="170">
        <v>0.36452156176367012</v>
      </c>
      <c r="L687" s="171">
        <v>0.36452156176367012</v>
      </c>
      <c r="M687" s="64">
        <v>0</v>
      </c>
    </row>
    <row r="688" spans="2:13">
      <c r="B688" s="59" t="s">
        <v>88</v>
      </c>
      <c r="C688" s="59" t="s">
        <v>22</v>
      </c>
      <c r="D688" s="59">
        <v>67</v>
      </c>
      <c r="E688" s="59" t="s">
        <v>225</v>
      </c>
      <c r="F688" s="59" t="s">
        <v>84</v>
      </c>
      <c r="G688" s="59" t="s">
        <v>24</v>
      </c>
      <c r="H688" s="63" t="s">
        <v>24</v>
      </c>
      <c r="I688" s="61" t="s">
        <v>325</v>
      </c>
      <c r="J688" s="61" t="s">
        <v>1009</v>
      </c>
      <c r="K688" s="170">
        <v>0.40924037348442249</v>
      </c>
      <c r="L688" s="171">
        <v>0.40924037348442249</v>
      </c>
      <c r="M688" s="64">
        <v>0</v>
      </c>
    </row>
    <row r="689" spans="1:13">
      <c r="B689" s="59" t="s">
        <v>88</v>
      </c>
      <c r="C689" s="59" t="s">
        <v>22</v>
      </c>
      <c r="D689" s="59">
        <v>68</v>
      </c>
      <c r="E689" s="59" t="s">
        <v>225</v>
      </c>
      <c r="F689" s="59" t="s">
        <v>84</v>
      </c>
      <c r="G689" s="59" t="s">
        <v>24</v>
      </c>
      <c r="H689" s="63" t="s">
        <v>24</v>
      </c>
      <c r="I689" s="61" t="s">
        <v>325</v>
      </c>
      <c r="J689" s="61" t="s">
        <v>1010</v>
      </c>
      <c r="K689" s="170">
        <v>0.46259043671866446</v>
      </c>
      <c r="L689" s="171">
        <v>0.46259043671866446</v>
      </c>
      <c r="M689" s="64">
        <v>0</v>
      </c>
    </row>
    <row r="690" spans="1:13">
      <c r="B690" s="59" t="s">
        <v>88</v>
      </c>
      <c r="C690" s="59" t="s">
        <v>22</v>
      </c>
      <c r="D690" s="59">
        <v>69</v>
      </c>
      <c r="E690" s="59" t="s">
        <v>225</v>
      </c>
      <c r="F690" s="59" t="s">
        <v>84</v>
      </c>
      <c r="G690" s="59" t="s">
        <v>24</v>
      </c>
      <c r="H690" s="63" t="s">
        <v>24</v>
      </c>
      <c r="I690" s="61" t="s">
        <v>325</v>
      </c>
      <c r="J690" s="61" t="s">
        <v>1011</v>
      </c>
      <c r="K690" s="170">
        <v>0.52710160104793613</v>
      </c>
      <c r="L690" s="171">
        <v>0.52710160104793613</v>
      </c>
      <c r="M690" s="64">
        <v>0</v>
      </c>
    </row>
    <row r="691" spans="1:13">
      <c r="A691" s="43" t="s">
        <v>44</v>
      </c>
      <c r="B691" s="58" t="s">
        <v>33</v>
      </c>
      <c r="C691" s="58" t="s">
        <v>2</v>
      </c>
      <c r="D691" s="58">
        <v>15</v>
      </c>
      <c r="E691" s="58" t="s">
        <v>44</v>
      </c>
      <c r="F691" s="58" t="s">
        <v>24</v>
      </c>
      <c r="G691" s="58">
        <v>30</v>
      </c>
      <c r="H691" s="62" t="s">
        <v>81</v>
      </c>
      <c r="I691" s="61" t="s">
        <v>300</v>
      </c>
      <c r="J691" s="61" t="s">
        <v>1012</v>
      </c>
      <c r="K691" s="170">
        <v>0.45291997972972275</v>
      </c>
      <c r="L691" s="171">
        <v>0.45291997972972275</v>
      </c>
      <c r="M691" s="64">
        <v>0</v>
      </c>
    </row>
    <row r="692" spans="1:13">
      <c r="B692" s="59" t="s">
        <v>33</v>
      </c>
      <c r="C692" s="59" t="s">
        <v>2</v>
      </c>
      <c r="D692" s="59">
        <v>16</v>
      </c>
      <c r="E692" s="59" t="s">
        <v>44</v>
      </c>
      <c r="F692" s="59" t="s">
        <v>24</v>
      </c>
      <c r="G692" s="59">
        <v>30</v>
      </c>
      <c r="H692" s="63" t="s">
        <v>81</v>
      </c>
      <c r="I692" s="61" t="s">
        <v>300</v>
      </c>
      <c r="J692" s="61" t="s">
        <v>1013</v>
      </c>
      <c r="K692" s="170">
        <v>0.45291997972972275</v>
      </c>
      <c r="L692" s="171">
        <v>0.45291997972972275</v>
      </c>
      <c r="M692" s="64">
        <v>0</v>
      </c>
    </row>
    <row r="693" spans="1:13">
      <c r="B693" s="59" t="s">
        <v>33</v>
      </c>
      <c r="C693" s="59" t="s">
        <v>2</v>
      </c>
      <c r="D693" s="59">
        <v>17</v>
      </c>
      <c r="E693" s="59" t="s">
        <v>44</v>
      </c>
      <c r="F693" s="59" t="s">
        <v>24</v>
      </c>
      <c r="G693" s="59">
        <v>30</v>
      </c>
      <c r="H693" s="63" t="s">
        <v>81</v>
      </c>
      <c r="I693" s="61" t="s">
        <v>300</v>
      </c>
      <c r="J693" s="61" t="s">
        <v>1014</v>
      </c>
      <c r="K693" s="170">
        <v>0.45291997972972275</v>
      </c>
      <c r="L693" s="171">
        <v>0.45291997972972275</v>
      </c>
      <c r="M693" s="64">
        <v>0</v>
      </c>
    </row>
    <row r="694" spans="1:13">
      <c r="B694" s="59" t="s">
        <v>33</v>
      </c>
      <c r="C694" s="59" t="s">
        <v>2</v>
      </c>
      <c r="D694" s="59">
        <v>18</v>
      </c>
      <c r="E694" s="59" t="s">
        <v>44</v>
      </c>
      <c r="F694" s="59" t="s">
        <v>24</v>
      </c>
      <c r="G694" s="59">
        <v>30</v>
      </c>
      <c r="H694" s="63" t="s">
        <v>81</v>
      </c>
      <c r="I694" s="61" t="s">
        <v>300</v>
      </c>
      <c r="J694" s="61" t="s">
        <v>1015</v>
      </c>
      <c r="K694" s="170">
        <v>0.45291997972972275</v>
      </c>
      <c r="L694" s="171">
        <v>0.45291997972972275</v>
      </c>
      <c r="M694" s="64">
        <v>0</v>
      </c>
    </row>
    <row r="695" spans="1:13">
      <c r="B695" s="59" t="s">
        <v>33</v>
      </c>
      <c r="C695" s="59" t="s">
        <v>2</v>
      </c>
      <c r="D695" s="59">
        <v>19</v>
      </c>
      <c r="E695" s="59" t="s">
        <v>44</v>
      </c>
      <c r="F695" s="59" t="s">
        <v>24</v>
      </c>
      <c r="G695" s="59">
        <v>30</v>
      </c>
      <c r="H695" s="63" t="s">
        <v>81</v>
      </c>
      <c r="I695" s="61" t="s">
        <v>300</v>
      </c>
      <c r="J695" s="61" t="s">
        <v>1016</v>
      </c>
      <c r="K695" s="170">
        <v>0.45291997972972275</v>
      </c>
      <c r="L695" s="171">
        <v>0.45291997972972275</v>
      </c>
      <c r="M695" s="64">
        <v>0</v>
      </c>
    </row>
    <row r="696" spans="1:13">
      <c r="B696" s="59" t="s">
        <v>33</v>
      </c>
      <c r="C696" s="59" t="s">
        <v>2</v>
      </c>
      <c r="D696" s="59">
        <v>20</v>
      </c>
      <c r="E696" s="59" t="s">
        <v>44</v>
      </c>
      <c r="F696" s="59" t="s">
        <v>24</v>
      </c>
      <c r="G696" s="59">
        <v>30</v>
      </c>
      <c r="H696" s="63" t="s">
        <v>81</v>
      </c>
      <c r="I696" s="61" t="s">
        <v>300</v>
      </c>
      <c r="J696" s="61" t="s">
        <v>1017</v>
      </c>
      <c r="K696" s="170">
        <v>0.45291997972972275</v>
      </c>
      <c r="L696" s="171">
        <v>0.45291997972972275</v>
      </c>
      <c r="M696" s="64">
        <v>0</v>
      </c>
    </row>
    <row r="697" spans="1:13">
      <c r="B697" s="59" t="s">
        <v>33</v>
      </c>
      <c r="C697" s="59" t="s">
        <v>2</v>
      </c>
      <c r="D697" s="59">
        <v>21</v>
      </c>
      <c r="E697" s="59" t="s">
        <v>44</v>
      </c>
      <c r="F697" s="59" t="s">
        <v>24</v>
      </c>
      <c r="G697" s="59">
        <v>30</v>
      </c>
      <c r="H697" s="63" t="s">
        <v>81</v>
      </c>
      <c r="I697" s="61" t="s">
        <v>300</v>
      </c>
      <c r="J697" s="61" t="s">
        <v>1018</v>
      </c>
      <c r="K697" s="170">
        <v>0.45291997972972275</v>
      </c>
      <c r="L697" s="171">
        <v>0.45291997972972275</v>
      </c>
      <c r="M697" s="64">
        <v>0</v>
      </c>
    </row>
    <row r="698" spans="1:13">
      <c r="B698" s="59" t="s">
        <v>33</v>
      </c>
      <c r="C698" s="59" t="s">
        <v>2</v>
      </c>
      <c r="D698" s="59">
        <v>22</v>
      </c>
      <c r="E698" s="59" t="s">
        <v>44</v>
      </c>
      <c r="F698" s="59" t="s">
        <v>24</v>
      </c>
      <c r="G698" s="59">
        <v>30</v>
      </c>
      <c r="H698" s="63" t="s">
        <v>81</v>
      </c>
      <c r="I698" s="61" t="s">
        <v>300</v>
      </c>
      <c r="J698" s="61" t="s">
        <v>1019</v>
      </c>
      <c r="K698" s="170">
        <v>0.45291997972972275</v>
      </c>
      <c r="L698" s="171">
        <v>0.45291997972972275</v>
      </c>
      <c r="M698" s="64">
        <v>0</v>
      </c>
    </row>
    <row r="699" spans="1:13">
      <c r="B699" s="59" t="s">
        <v>33</v>
      </c>
      <c r="C699" s="59" t="s">
        <v>2</v>
      </c>
      <c r="D699" s="59">
        <v>23</v>
      </c>
      <c r="E699" s="59" t="s">
        <v>44</v>
      </c>
      <c r="F699" s="59" t="s">
        <v>24</v>
      </c>
      <c r="G699" s="59">
        <v>30</v>
      </c>
      <c r="H699" s="63" t="s">
        <v>81</v>
      </c>
      <c r="I699" s="61" t="s">
        <v>300</v>
      </c>
      <c r="J699" s="61" t="s">
        <v>1020</v>
      </c>
      <c r="K699" s="170">
        <v>0.45291997972972275</v>
      </c>
      <c r="L699" s="171">
        <v>0.45291997972972275</v>
      </c>
      <c r="M699" s="64">
        <v>0</v>
      </c>
    </row>
    <row r="700" spans="1:13">
      <c r="B700" s="59" t="s">
        <v>33</v>
      </c>
      <c r="C700" s="59" t="s">
        <v>2</v>
      </c>
      <c r="D700" s="59">
        <v>24</v>
      </c>
      <c r="E700" s="59" t="s">
        <v>44</v>
      </c>
      <c r="F700" s="59" t="s">
        <v>24</v>
      </c>
      <c r="G700" s="59">
        <v>30</v>
      </c>
      <c r="H700" s="63" t="s">
        <v>81</v>
      </c>
      <c r="I700" s="61" t="s">
        <v>300</v>
      </c>
      <c r="J700" s="61" t="s">
        <v>1021</v>
      </c>
      <c r="K700" s="170">
        <v>0.45291997972972275</v>
      </c>
      <c r="L700" s="171">
        <v>0.45291997972972275</v>
      </c>
      <c r="M700" s="64">
        <v>0</v>
      </c>
    </row>
    <row r="701" spans="1:13">
      <c r="B701" s="59" t="s">
        <v>33</v>
      </c>
      <c r="C701" s="59" t="s">
        <v>2</v>
      </c>
      <c r="D701" s="59">
        <v>25</v>
      </c>
      <c r="E701" s="59" t="s">
        <v>44</v>
      </c>
      <c r="F701" s="59" t="s">
        <v>24</v>
      </c>
      <c r="G701" s="59">
        <v>30</v>
      </c>
      <c r="H701" s="63" t="s">
        <v>81</v>
      </c>
      <c r="I701" s="61" t="s">
        <v>300</v>
      </c>
      <c r="J701" s="61" t="s">
        <v>1022</v>
      </c>
      <c r="K701" s="170">
        <v>1.1620162360775836</v>
      </c>
      <c r="L701" s="171">
        <v>1.1620162360775836</v>
      </c>
      <c r="M701" s="64">
        <v>0</v>
      </c>
    </row>
    <row r="702" spans="1:13">
      <c r="B702" s="59" t="s">
        <v>33</v>
      </c>
      <c r="C702" s="59" t="s">
        <v>2</v>
      </c>
      <c r="D702" s="59">
        <v>26</v>
      </c>
      <c r="E702" s="59" t="s">
        <v>44</v>
      </c>
      <c r="F702" s="59" t="s">
        <v>24</v>
      </c>
      <c r="G702" s="59">
        <v>30</v>
      </c>
      <c r="H702" s="63" t="s">
        <v>81</v>
      </c>
      <c r="I702" s="61" t="s">
        <v>300</v>
      </c>
      <c r="J702" s="61" t="s">
        <v>1023</v>
      </c>
      <c r="K702" s="170">
        <v>1.1620162360775836</v>
      </c>
      <c r="L702" s="171">
        <v>1.1620162360775836</v>
      </c>
      <c r="M702" s="64">
        <v>0</v>
      </c>
    </row>
    <row r="703" spans="1:13">
      <c r="B703" s="59" t="s">
        <v>33</v>
      </c>
      <c r="C703" s="59" t="s">
        <v>2</v>
      </c>
      <c r="D703" s="59">
        <v>27</v>
      </c>
      <c r="E703" s="59" t="s">
        <v>44</v>
      </c>
      <c r="F703" s="59" t="s">
        <v>24</v>
      </c>
      <c r="G703" s="59">
        <v>30</v>
      </c>
      <c r="H703" s="63" t="s">
        <v>81</v>
      </c>
      <c r="I703" s="61" t="s">
        <v>300</v>
      </c>
      <c r="J703" s="61" t="s">
        <v>1024</v>
      </c>
      <c r="K703" s="170">
        <v>1.1620162360775836</v>
      </c>
      <c r="L703" s="171">
        <v>1.1620162360775836</v>
      </c>
      <c r="M703" s="64">
        <v>0</v>
      </c>
    </row>
    <row r="704" spans="1:13">
      <c r="B704" s="59" t="s">
        <v>33</v>
      </c>
      <c r="C704" s="59" t="s">
        <v>2</v>
      </c>
      <c r="D704" s="59">
        <v>28</v>
      </c>
      <c r="E704" s="59" t="s">
        <v>44</v>
      </c>
      <c r="F704" s="59" t="s">
        <v>24</v>
      </c>
      <c r="G704" s="59">
        <v>30</v>
      </c>
      <c r="H704" s="63" t="s">
        <v>81</v>
      </c>
      <c r="I704" s="61" t="s">
        <v>300</v>
      </c>
      <c r="J704" s="61" t="s">
        <v>1025</v>
      </c>
      <c r="K704" s="170">
        <v>1.1620162360775836</v>
      </c>
      <c r="L704" s="171">
        <v>1.1620162360775836</v>
      </c>
      <c r="M704" s="64">
        <v>0</v>
      </c>
    </row>
    <row r="705" spans="2:13">
      <c r="B705" s="59" t="s">
        <v>33</v>
      </c>
      <c r="C705" s="59" t="s">
        <v>2</v>
      </c>
      <c r="D705" s="59">
        <v>29</v>
      </c>
      <c r="E705" s="59" t="s">
        <v>44</v>
      </c>
      <c r="F705" s="59" t="s">
        <v>24</v>
      </c>
      <c r="G705" s="59">
        <v>30</v>
      </c>
      <c r="H705" s="63" t="s">
        <v>81</v>
      </c>
      <c r="I705" s="61" t="s">
        <v>300</v>
      </c>
      <c r="J705" s="61" t="s">
        <v>1026</v>
      </c>
      <c r="K705" s="170">
        <v>1.1620162360775836</v>
      </c>
      <c r="L705" s="171">
        <v>1.1620162360775836</v>
      </c>
      <c r="M705" s="64">
        <v>0</v>
      </c>
    </row>
    <row r="706" spans="2:13">
      <c r="B706" s="59" t="s">
        <v>33</v>
      </c>
      <c r="C706" s="59" t="s">
        <v>2</v>
      </c>
      <c r="D706" s="59">
        <v>30</v>
      </c>
      <c r="E706" s="59" t="s">
        <v>44</v>
      </c>
      <c r="F706" s="59" t="s">
        <v>24</v>
      </c>
      <c r="G706" s="59">
        <v>30</v>
      </c>
      <c r="H706" s="63" t="s">
        <v>81</v>
      </c>
      <c r="I706" s="61" t="s">
        <v>300</v>
      </c>
      <c r="J706" s="61" t="s">
        <v>1027</v>
      </c>
      <c r="K706" s="170">
        <v>1.1620162360775836</v>
      </c>
      <c r="L706" s="171">
        <v>1.1620162360775836</v>
      </c>
      <c r="M706" s="64">
        <v>0</v>
      </c>
    </row>
    <row r="707" spans="2:13">
      <c r="B707" s="59" t="s">
        <v>33</v>
      </c>
      <c r="C707" s="59" t="s">
        <v>2</v>
      </c>
      <c r="D707" s="59">
        <v>31</v>
      </c>
      <c r="E707" s="59" t="s">
        <v>44</v>
      </c>
      <c r="F707" s="59" t="s">
        <v>24</v>
      </c>
      <c r="G707" s="59">
        <v>30</v>
      </c>
      <c r="H707" s="63" t="s">
        <v>81</v>
      </c>
      <c r="I707" s="61" t="s">
        <v>300</v>
      </c>
      <c r="J707" s="61" t="s">
        <v>1028</v>
      </c>
      <c r="K707" s="170">
        <v>1.1620162360775836</v>
      </c>
      <c r="L707" s="171">
        <v>1.1620162360775836</v>
      </c>
      <c r="M707" s="64">
        <v>0</v>
      </c>
    </row>
    <row r="708" spans="2:13">
      <c r="B708" s="59" t="s">
        <v>33</v>
      </c>
      <c r="C708" s="59" t="s">
        <v>2</v>
      </c>
      <c r="D708" s="59">
        <v>32</v>
      </c>
      <c r="E708" s="59" t="s">
        <v>44</v>
      </c>
      <c r="F708" s="59" t="s">
        <v>24</v>
      </c>
      <c r="G708" s="59">
        <v>30</v>
      </c>
      <c r="H708" s="63" t="s">
        <v>81</v>
      </c>
      <c r="I708" s="61" t="s">
        <v>300</v>
      </c>
      <c r="J708" s="61" t="s">
        <v>1029</v>
      </c>
      <c r="K708" s="170">
        <v>1.1620162360775836</v>
      </c>
      <c r="L708" s="171">
        <v>1.1620162360775836</v>
      </c>
      <c r="M708" s="64">
        <v>0</v>
      </c>
    </row>
    <row r="709" spans="2:13">
      <c r="B709" s="59" t="s">
        <v>33</v>
      </c>
      <c r="C709" s="59" t="s">
        <v>2</v>
      </c>
      <c r="D709" s="59">
        <v>33</v>
      </c>
      <c r="E709" s="59" t="s">
        <v>44</v>
      </c>
      <c r="F709" s="59" t="s">
        <v>24</v>
      </c>
      <c r="G709" s="59">
        <v>30</v>
      </c>
      <c r="H709" s="63" t="s">
        <v>81</v>
      </c>
      <c r="I709" s="61" t="s">
        <v>300</v>
      </c>
      <c r="J709" s="61" t="s">
        <v>1030</v>
      </c>
      <c r="K709" s="170">
        <v>1.1620162360775836</v>
      </c>
      <c r="L709" s="171">
        <v>1.1620162360775836</v>
      </c>
      <c r="M709" s="64">
        <v>0</v>
      </c>
    </row>
    <row r="710" spans="2:13">
      <c r="B710" s="59" t="s">
        <v>33</v>
      </c>
      <c r="C710" s="59" t="s">
        <v>2</v>
      </c>
      <c r="D710" s="59">
        <v>34</v>
      </c>
      <c r="E710" s="59" t="s">
        <v>44</v>
      </c>
      <c r="F710" s="59" t="s">
        <v>24</v>
      </c>
      <c r="G710" s="59">
        <v>30</v>
      </c>
      <c r="H710" s="63" t="s">
        <v>81</v>
      </c>
      <c r="I710" s="61" t="s">
        <v>300</v>
      </c>
      <c r="J710" s="61" t="s">
        <v>1031</v>
      </c>
      <c r="K710" s="170">
        <v>1.1620162360775836</v>
      </c>
      <c r="L710" s="171">
        <v>1.1620162360775836</v>
      </c>
      <c r="M710" s="64">
        <v>0</v>
      </c>
    </row>
    <row r="711" spans="2:13">
      <c r="B711" s="59" t="s">
        <v>33</v>
      </c>
      <c r="C711" s="59" t="s">
        <v>2</v>
      </c>
      <c r="D711" s="59">
        <v>35</v>
      </c>
      <c r="E711" s="59" t="s">
        <v>44</v>
      </c>
      <c r="F711" s="59" t="s">
        <v>24</v>
      </c>
      <c r="G711" s="59">
        <v>30</v>
      </c>
      <c r="H711" s="63" t="s">
        <v>81</v>
      </c>
      <c r="I711" s="61" t="s">
        <v>300</v>
      </c>
      <c r="J711" s="61" t="s">
        <v>1032</v>
      </c>
      <c r="K711" s="170">
        <v>3.3675242366124674</v>
      </c>
      <c r="L711" s="171">
        <v>3.3675242366124674</v>
      </c>
      <c r="M711" s="64">
        <v>0</v>
      </c>
    </row>
    <row r="712" spans="2:13">
      <c r="B712" s="59" t="s">
        <v>33</v>
      </c>
      <c r="C712" s="59" t="s">
        <v>2</v>
      </c>
      <c r="D712" s="59">
        <v>36</v>
      </c>
      <c r="E712" s="59" t="s">
        <v>44</v>
      </c>
      <c r="F712" s="59" t="s">
        <v>24</v>
      </c>
      <c r="G712" s="59">
        <v>30</v>
      </c>
      <c r="H712" s="63" t="s">
        <v>81</v>
      </c>
      <c r="I712" s="61" t="s">
        <v>300</v>
      </c>
      <c r="J712" s="61" t="s">
        <v>1033</v>
      </c>
      <c r="K712" s="170">
        <v>3.3675242366124674</v>
      </c>
      <c r="L712" s="171">
        <v>3.3675242366124674</v>
      </c>
      <c r="M712" s="64">
        <v>0</v>
      </c>
    </row>
    <row r="713" spans="2:13">
      <c r="B713" s="59" t="s">
        <v>33</v>
      </c>
      <c r="C713" s="59" t="s">
        <v>2</v>
      </c>
      <c r="D713" s="59">
        <v>37</v>
      </c>
      <c r="E713" s="59" t="s">
        <v>44</v>
      </c>
      <c r="F713" s="59" t="s">
        <v>24</v>
      </c>
      <c r="G713" s="59">
        <v>30</v>
      </c>
      <c r="H713" s="63" t="s">
        <v>81</v>
      </c>
      <c r="I713" s="61" t="s">
        <v>300</v>
      </c>
      <c r="J713" s="61" t="s">
        <v>1034</v>
      </c>
      <c r="K713" s="170">
        <v>3.3675242366124674</v>
      </c>
      <c r="L713" s="171">
        <v>3.3675242366124674</v>
      </c>
      <c r="M713" s="64">
        <v>0</v>
      </c>
    </row>
    <row r="714" spans="2:13">
      <c r="B714" s="59" t="s">
        <v>33</v>
      </c>
      <c r="C714" s="59" t="s">
        <v>2</v>
      </c>
      <c r="D714" s="59">
        <v>38</v>
      </c>
      <c r="E714" s="59" t="s">
        <v>44</v>
      </c>
      <c r="F714" s="59" t="s">
        <v>24</v>
      </c>
      <c r="G714" s="59">
        <v>30</v>
      </c>
      <c r="H714" s="63" t="s">
        <v>81</v>
      </c>
      <c r="I714" s="61" t="s">
        <v>300</v>
      </c>
      <c r="J714" s="61" t="s">
        <v>1035</v>
      </c>
      <c r="K714" s="170">
        <v>3.3675242366124674</v>
      </c>
      <c r="L714" s="171">
        <v>3.3675242366124674</v>
      </c>
      <c r="M714" s="64">
        <v>0</v>
      </c>
    </row>
    <row r="715" spans="2:13">
      <c r="B715" s="59" t="s">
        <v>33</v>
      </c>
      <c r="C715" s="59" t="s">
        <v>2</v>
      </c>
      <c r="D715" s="59">
        <v>39</v>
      </c>
      <c r="E715" s="59" t="s">
        <v>44</v>
      </c>
      <c r="F715" s="59" t="s">
        <v>24</v>
      </c>
      <c r="G715" s="59">
        <v>30</v>
      </c>
      <c r="H715" s="63" t="s">
        <v>81</v>
      </c>
      <c r="I715" s="61" t="s">
        <v>300</v>
      </c>
      <c r="J715" s="61" t="s">
        <v>1036</v>
      </c>
      <c r="K715" s="170">
        <v>3.3675242366124674</v>
      </c>
      <c r="L715" s="171">
        <v>3.3675242366124674</v>
      </c>
      <c r="M715" s="64">
        <v>0</v>
      </c>
    </row>
    <row r="716" spans="2:13">
      <c r="B716" s="59" t="s">
        <v>33</v>
      </c>
      <c r="C716" s="59" t="s">
        <v>2</v>
      </c>
      <c r="D716" s="59">
        <v>40</v>
      </c>
      <c r="E716" s="59" t="s">
        <v>44</v>
      </c>
      <c r="F716" s="59" t="s">
        <v>24</v>
      </c>
      <c r="G716" s="59">
        <v>30</v>
      </c>
      <c r="H716" s="63" t="s">
        <v>81</v>
      </c>
      <c r="I716" s="61" t="s">
        <v>300</v>
      </c>
      <c r="J716" s="61" t="s">
        <v>1037</v>
      </c>
      <c r="K716" s="170">
        <v>3.3675242366124674</v>
      </c>
      <c r="L716" s="171">
        <v>3.3675242366124674</v>
      </c>
      <c r="M716" s="64">
        <v>0</v>
      </c>
    </row>
    <row r="717" spans="2:13">
      <c r="B717" s="59" t="s">
        <v>33</v>
      </c>
      <c r="C717" s="59" t="s">
        <v>2</v>
      </c>
      <c r="D717" s="59">
        <v>41</v>
      </c>
      <c r="E717" s="59" t="s">
        <v>44</v>
      </c>
      <c r="F717" s="59" t="s">
        <v>24</v>
      </c>
      <c r="G717" s="59">
        <v>30</v>
      </c>
      <c r="H717" s="63" t="s">
        <v>81</v>
      </c>
      <c r="I717" s="61" t="s">
        <v>300</v>
      </c>
      <c r="J717" s="61" t="s">
        <v>1038</v>
      </c>
      <c r="K717" s="170">
        <v>3.3675242366124674</v>
      </c>
      <c r="L717" s="171">
        <v>3.3675242366124674</v>
      </c>
      <c r="M717" s="64">
        <v>0</v>
      </c>
    </row>
    <row r="718" spans="2:13">
      <c r="B718" s="59" t="s">
        <v>33</v>
      </c>
      <c r="C718" s="59" t="s">
        <v>2</v>
      </c>
      <c r="D718" s="59">
        <v>42</v>
      </c>
      <c r="E718" s="59" t="s">
        <v>44</v>
      </c>
      <c r="F718" s="59" t="s">
        <v>24</v>
      </c>
      <c r="G718" s="59">
        <v>30</v>
      </c>
      <c r="H718" s="63" t="s">
        <v>81</v>
      </c>
      <c r="I718" s="61" t="s">
        <v>300</v>
      </c>
      <c r="J718" s="61" t="s">
        <v>1039</v>
      </c>
      <c r="K718" s="170">
        <v>3.3675242366124674</v>
      </c>
      <c r="L718" s="171">
        <v>3.3675242366124674</v>
      </c>
      <c r="M718" s="64">
        <v>0</v>
      </c>
    </row>
    <row r="719" spans="2:13">
      <c r="B719" s="59" t="s">
        <v>33</v>
      </c>
      <c r="C719" s="59" t="s">
        <v>2</v>
      </c>
      <c r="D719" s="59">
        <v>43</v>
      </c>
      <c r="E719" s="59" t="s">
        <v>44</v>
      </c>
      <c r="F719" s="59" t="s">
        <v>24</v>
      </c>
      <c r="G719" s="59">
        <v>30</v>
      </c>
      <c r="H719" s="63" t="s">
        <v>81</v>
      </c>
      <c r="I719" s="61" t="s">
        <v>300</v>
      </c>
      <c r="J719" s="61" t="s">
        <v>1040</v>
      </c>
      <c r="K719" s="170">
        <v>3.3675242366124674</v>
      </c>
      <c r="L719" s="171">
        <v>3.3675242366124674</v>
      </c>
      <c r="M719" s="64">
        <v>0</v>
      </c>
    </row>
    <row r="720" spans="2:13">
      <c r="B720" s="59" t="s">
        <v>33</v>
      </c>
      <c r="C720" s="59" t="s">
        <v>2</v>
      </c>
      <c r="D720" s="59">
        <v>44</v>
      </c>
      <c r="E720" s="59" t="s">
        <v>44</v>
      </c>
      <c r="F720" s="59" t="s">
        <v>24</v>
      </c>
      <c r="G720" s="59">
        <v>30</v>
      </c>
      <c r="H720" s="63" t="s">
        <v>81</v>
      </c>
      <c r="I720" s="61" t="s">
        <v>300</v>
      </c>
      <c r="J720" s="61" t="s">
        <v>1041</v>
      </c>
      <c r="K720" s="170">
        <v>3.3675242366124674</v>
      </c>
      <c r="L720" s="171">
        <v>3.3675242366124674</v>
      </c>
      <c r="M720" s="64">
        <v>0</v>
      </c>
    </row>
    <row r="721" spans="2:13">
      <c r="B721" s="59" t="s">
        <v>33</v>
      </c>
      <c r="C721" s="59" t="s">
        <v>2</v>
      </c>
      <c r="D721" s="59">
        <v>45</v>
      </c>
      <c r="E721" s="59" t="s">
        <v>44</v>
      </c>
      <c r="F721" s="59" t="s">
        <v>24</v>
      </c>
      <c r="G721" s="59">
        <v>30</v>
      </c>
      <c r="H721" s="63" t="s">
        <v>81</v>
      </c>
      <c r="I721" s="61" t="s">
        <v>300</v>
      </c>
      <c r="J721" s="61" t="s">
        <v>1042</v>
      </c>
      <c r="K721" s="170">
        <v>5.3887974648317609</v>
      </c>
      <c r="L721" s="171">
        <v>5.3887974648317609</v>
      </c>
      <c r="M721" s="64">
        <v>0</v>
      </c>
    </row>
    <row r="722" spans="2:13">
      <c r="B722" s="59" t="s">
        <v>33</v>
      </c>
      <c r="C722" s="59" t="s">
        <v>2</v>
      </c>
      <c r="D722" s="59">
        <v>46</v>
      </c>
      <c r="E722" s="59" t="s">
        <v>44</v>
      </c>
      <c r="F722" s="59" t="s">
        <v>24</v>
      </c>
      <c r="G722" s="59">
        <v>30</v>
      </c>
      <c r="H722" s="63" t="s">
        <v>81</v>
      </c>
      <c r="I722" s="61" t="s">
        <v>300</v>
      </c>
      <c r="J722" s="61" t="s">
        <v>1043</v>
      </c>
      <c r="K722" s="170">
        <v>5.3887974648317609</v>
      </c>
      <c r="L722" s="171">
        <v>5.3887974648317609</v>
      </c>
      <c r="M722" s="64">
        <v>0</v>
      </c>
    </row>
    <row r="723" spans="2:13">
      <c r="B723" s="59" t="s">
        <v>33</v>
      </c>
      <c r="C723" s="59" t="s">
        <v>2</v>
      </c>
      <c r="D723" s="59">
        <v>47</v>
      </c>
      <c r="E723" s="59" t="s">
        <v>44</v>
      </c>
      <c r="F723" s="59" t="s">
        <v>24</v>
      </c>
      <c r="G723" s="59">
        <v>30</v>
      </c>
      <c r="H723" s="63" t="s">
        <v>81</v>
      </c>
      <c r="I723" s="61" t="s">
        <v>300</v>
      </c>
      <c r="J723" s="61" t="s">
        <v>1044</v>
      </c>
      <c r="K723" s="170">
        <v>5.3887974648317609</v>
      </c>
      <c r="L723" s="171">
        <v>5.3887974648317609</v>
      </c>
      <c r="M723" s="64">
        <v>0</v>
      </c>
    </row>
    <row r="724" spans="2:13">
      <c r="B724" s="59" t="s">
        <v>33</v>
      </c>
      <c r="C724" s="59" t="s">
        <v>2</v>
      </c>
      <c r="D724" s="59">
        <v>48</v>
      </c>
      <c r="E724" s="59" t="s">
        <v>44</v>
      </c>
      <c r="F724" s="59" t="s">
        <v>24</v>
      </c>
      <c r="G724" s="59">
        <v>30</v>
      </c>
      <c r="H724" s="63" t="s">
        <v>81</v>
      </c>
      <c r="I724" s="61" t="s">
        <v>300</v>
      </c>
      <c r="J724" s="61" t="s">
        <v>1045</v>
      </c>
      <c r="K724" s="170">
        <v>5.3887974648317609</v>
      </c>
      <c r="L724" s="171">
        <v>5.3887974648317609</v>
      </c>
      <c r="M724" s="64">
        <v>0</v>
      </c>
    </row>
    <row r="725" spans="2:13">
      <c r="B725" s="59" t="s">
        <v>33</v>
      </c>
      <c r="C725" s="59" t="s">
        <v>2</v>
      </c>
      <c r="D725" s="59">
        <v>49</v>
      </c>
      <c r="E725" s="59" t="s">
        <v>44</v>
      </c>
      <c r="F725" s="59" t="s">
        <v>24</v>
      </c>
      <c r="G725" s="59">
        <v>30</v>
      </c>
      <c r="H725" s="63" t="s">
        <v>81</v>
      </c>
      <c r="I725" s="61" t="s">
        <v>300</v>
      </c>
      <c r="J725" s="61" t="s">
        <v>1046</v>
      </c>
      <c r="K725" s="170">
        <v>5.3887974648317609</v>
      </c>
      <c r="L725" s="171">
        <v>5.3887974648317609</v>
      </c>
      <c r="M725" s="64">
        <v>0</v>
      </c>
    </row>
    <row r="726" spans="2:13">
      <c r="B726" s="59" t="s">
        <v>33</v>
      </c>
      <c r="C726" s="59" t="s">
        <v>2</v>
      </c>
      <c r="D726" s="59">
        <v>50</v>
      </c>
      <c r="E726" s="59" t="s">
        <v>44</v>
      </c>
      <c r="F726" s="59" t="s">
        <v>24</v>
      </c>
      <c r="G726" s="59">
        <v>30</v>
      </c>
      <c r="H726" s="63" t="s">
        <v>81</v>
      </c>
      <c r="I726" s="61" t="s">
        <v>300</v>
      </c>
      <c r="J726" s="61" t="s">
        <v>1047</v>
      </c>
      <c r="K726" s="170">
        <v>5.3887974648317609</v>
      </c>
      <c r="L726" s="171">
        <v>5.3887974648317609</v>
      </c>
      <c r="M726" s="64">
        <v>0</v>
      </c>
    </row>
    <row r="727" spans="2:13">
      <c r="B727" s="59" t="s">
        <v>33</v>
      </c>
      <c r="C727" s="59" t="s">
        <v>2</v>
      </c>
      <c r="D727" s="59">
        <v>51</v>
      </c>
      <c r="E727" s="59" t="s">
        <v>44</v>
      </c>
      <c r="F727" s="59" t="s">
        <v>24</v>
      </c>
      <c r="G727" s="59">
        <v>30</v>
      </c>
      <c r="H727" s="63" t="s">
        <v>81</v>
      </c>
      <c r="I727" s="61" t="s">
        <v>300</v>
      </c>
      <c r="J727" s="61" t="s">
        <v>1048</v>
      </c>
      <c r="K727" s="170">
        <v>5.3887974648317609</v>
      </c>
      <c r="L727" s="171">
        <v>5.3887974648317609</v>
      </c>
      <c r="M727" s="64">
        <v>0</v>
      </c>
    </row>
    <row r="728" spans="2:13">
      <c r="B728" s="59" t="s">
        <v>33</v>
      </c>
      <c r="C728" s="59" t="s">
        <v>2</v>
      </c>
      <c r="D728" s="59">
        <v>52</v>
      </c>
      <c r="E728" s="59" t="s">
        <v>44</v>
      </c>
      <c r="F728" s="59" t="s">
        <v>24</v>
      </c>
      <c r="G728" s="59">
        <v>30</v>
      </c>
      <c r="H728" s="63" t="s">
        <v>81</v>
      </c>
      <c r="I728" s="61" t="s">
        <v>300</v>
      </c>
      <c r="J728" s="61" t="s">
        <v>1049</v>
      </c>
      <c r="K728" s="170">
        <v>5.3887974648317609</v>
      </c>
      <c r="L728" s="171">
        <v>5.3887974648317609</v>
      </c>
      <c r="M728" s="64">
        <v>0</v>
      </c>
    </row>
    <row r="729" spans="2:13">
      <c r="B729" s="59" t="s">
        <v>33</v>
      </c>
      <c r="C729" s="59" t="s">
        <v>2</v>
      </c>
      <c r="D729" s="59">
        <v>53</v>
      </c>
      <c r="E729" s="59" t="s">
        <v>44</v>
      </c>
      <c r="F729" s="59" t="s">
        <v>24</v>
      </c>
      <c r="G729" s="59">
        <v>30</v>
      </c>
      <c r="H729" s="63" t="s">
        <v>81</v>
      </c>
      <c r="I729" s="61" t="s">
        <v>300</v>
      </c>
      <c r="J729" s="61" t="s">
        <v>1050</v>
      </c>
      <c r="K729" s="170">
        <v>5.3887974648317609</v>
      </c>
      <c r="L729" s="171">
        <v>5.3887974648317609</v>
      </c>
      <c r="M729" s="64">
        <v>0</v>
      </c>
    </row>
    <row r="730" spans="2:13">
      <c r="B730" s="59" t="s">
        <v>33</v>
      </c>
      <c r="C730" s="59" t="s">
        <v>2</v>
      </c>
      <c r="D730" s="59">
        <v>54</v>
      </c>
      <c r="E730" s="59" t="s">
        <v>44</v>
      </c>
      <c r="F730" s="59" t="s">
        <v>24</v>
      </c>
      <c r="G730" s="59">
        <v>30</v>
      </c>
      <c r="H730" s="63" t="s">
        <v>81</v>
      </c>
      <c r="I730" s="61" t="s">
        <v>300</v>
      </c>
      <c r="J730" s="61" t="s">
        <v>1051</v>
      </c>
      <c r="K730" s="170">
        <v>5.3887974648317609</v>
      </c>
      <c r="L730" s="171">
        <v>5.3887974648317609</v>
      </c>
      <c r="M730" s="64">
        <v>0</v>
      </c>
    </row>
    <row r="731" spans="2:13">
      <c r="B731" s="59" t="s">
        <v>33</v>
      </c>
      <c r="C731" s="59" t="s">
        <v>2</v>
      </c>
      <c r="D731" s="59">
        <v>55</v>
      </c>
      <c r="E731" s="59" t="s">
        <v>44</v>
      </c>
      <c r="F731" s="59" t="s">
        <v>24</v>
      </c>
      <c r="G731" s="59">
        <v>30</v>
      </c>
      <c r="H731" s="63" t="s">
        <v>81</v>
      </c>
      <c r="I731" s="61" t="s">
        <v>300</v>
      </c>
      <c r="J731" s="61" t="s">
        <v>1052</v>
      </c>
      <c r="K731" s="170">
        <v>6.2642416899371938</v>
      </c>
      <c r="L731" s="171">
        <v>6.2642416899371938</v>
      </c>
      <c r="M731" s="64">
        <v>0</v>
      </c>
    </row>
    <row r="732" spans="2:13">
      <c r="B732" s="59" t="s">
        <v>33</v>
      </c>
      <c r="C732" s="59" t="s">
        <v>2</v>
      </c>
      <c r="D732" s="59">
        <v>56</v>
      </c>
      <c r="E732" s="59" t="s">
        <v>44</v>
      </c>
      <c r="F732" s="59" t="s">
        <v>24</v>
      </c>
      <c r="G732" s="59">
        <v>30</v>
      </c>
      <c r="H732" s="63" t="s">
        <v>81</v>
      </c>
      <c r="I732" s="61" t="s">
        <v>300</v>
      </c>
      <c r="J732" s="61" t="s">
        <v>1053</v>
      </c>
      <c r="K732" s="170">
        <v>6.2642416899371938</v>
      </c>
      <c r="L732" s="171">
        <v>6.2642416899371938</v>
      </c>
      <c r="M732" s="64">
        <v>0</v>
      </c>
    </row>
    <row r="733" spans="2:13">
      <c r="B733" s="59" t="s">
        <v>33</v>
      </c>
      <c r="C733" s="59" t="s">
        <v>2</v>
      </c>
      <c r="D733" s="59">
        <v>57</v>
      </c>
      <c r="E733" s="59" t="s">
        <v>44</v>
      </c>
      <c r="F733" s="59" t="s">
        <v>24</v>
      </c>
      <c r="G733" s="59">
        <v>30</v>
      </c>
      <c r="H733" s="63" t="s">
        <v>81</v>
      </c>
      <c r="I733" s="61" t="s">
        <v>300</v>
      </c>
      <c r="J733" s="61" t="s">
        <v>1054</v>
      </c>
      <c r="K733" s="170">
        <v>6.2642416899371938</v>
      </c>
      <c r="L733" s="171">
        <v>6.2642416899371938</v>
      </c>
      <c r="M733" s="64">
        <v>0</v>
      </c>
    </row>
    <row r="734" spans="2:13">
      <c r="B734" s="59" t="s">
        <v>33</v>
      </c>
      <c r="C734" s="59" t="s">
        <v>2</v>
      </c>
      <c r="D734" s="59">
        <v>58</v>
      </c>
      <c r="E734" s="59" t="s">
        <v>44</v>
      </c>
      <c r="F734" s="59" t="s">
        <v>24</v>
      </c>
      <c r="G734" s="59">
        <v>30</v>
      </c>
      <c r="H734" s="63" t="s">
        <v>81</v>
      </c>
      <c r="I734" s="61" t="s">
        <v>300</v>
      </c>
      <c r="J734" s="61" t="s">
        <v>1055</v>
      </c>
      <c r="K734" s="170">
        <v>6.2642416899371938</v>
      </c>
      <c r="L734" s="171">
        <v>6.2642416899371938</v>
      </c>
      <c r="M734" s="64">
        <v>0</v>
      </c>
    </row>
    <row r="735" spans="2:13">
      <c r="B735" s="59" t="s">
        <v>33</v>
      </c>
      <c r="C735" s="59" t="s">
        <v>2</v>
      </c>
      <c r="D735" s="59">
        <v>59</v>
      </c>
      <c r="E735" s="59" t="s">
        <v>44</v>
      </c>
      <c r="F735" s="59" t="s">
        <v>24</v>
      </c>
      <c r="G735" s="59">
        <v>30</v>
      </c>
      <c r="H735" s="63" t="s">
        <v>81</v>
      </c>
      <c r="I735" s="61" t="s">
        <v>300</v>
      </c>
      <c r="J735" s="61" t="s">
        <v>1056</v>
      </c>
      <c r="K735" s="170">
        <v>6.2642416899371938</v>
      </c>
      <c r="L735" s="171">
        <v>6.2642416899371938</v>
      </c>
      <c r="M735" s="64">
        <v>0</v>
      </c>
    </row>
    <row r="736" spans="2:13">
      <c r="B736" s="59" t="s">
        <v>33</v>
      </c>
      <c r="C736" s="59" t="s">
        <v>2</v>
      </c>
      <c r="D736" s="59">
        <v>60</v>
      </c>
      <c r="E736" s="59" t="s">
        <v>44</v>
      </c>
      <c r="F736" s="59" t="s">
        <v>24</v>
      </c>
      <c r="G736" s="59">
        <v>30</v>
      </c>
      <c r="H736" s="63" t="s">
        <v>81</v>
      </c>
      <c r="I736" s="61" t="s">
        <v>300</v>
      </c>
      <c r="J736" s="61" t="s">
        <v>1057</v>
      </c>
      <c r="K736" s="170">
        <v>6.2642416899371938</v>
      </c>
      <c r="L736" s="171">
        <v>6.2642416899371938</v>
      </c>
      <c r="M736" s="64">
        <v>0</v>
      </c>
    </row>
    <row r="737" spans="1:13">
      <c r="B737" s="59" t="s">
        <v>33</v>
      </c>
      <c r="C737" s="59" t="s">
        <v>2</v>
      </c>
      <c r="D737" s="59">
        <v>61</v>
      </c>
      <c r="E737" s="59" t="s">
        <v>44</v>
      </c>
      <c r="F737" s="59" t="s">
        <v>24</v>
      </c>
      <c r="G737" s="59">
        <v>30</v>
      </c>
      <c r="H737" s="63" t="s">
        <v>81</v>
      </c>
      <c r="I737" s="61" t="s">
        <v>300</v>
      </c>
      <c r="J737" s="61" t="s">
        <v>1058</v>
      </c>
      <c r="K737" s="170">
        <v>6.2642416899371938</v>
      </c>
      <c r="L737" s="171">
        <v>6.2642416899371938</v>
      </c>
      <c r="M737" s="64">
        <v>0</v>
      </c>
    </row>
    <row r="738" spans="1:13">
      <c r="B738" s="59" t="s">
        <v>33</v>
      </c>
      <c r="C738" s="59" t="s">
        <v>2</v>
      </c>
      <c r="D738" s="59">
        <v>62</v>
      </c>
      <c r="E738" s="59" t="s">
        <v>44</v>
      </c>
      <c r="F738" s="59" t="s">
        <v>24</v>
      </c>
      <c r="G738" s="59">
        <v>30</v>
      </c>
      <c r="H738" s="63" t="s">
        <v>81</v>
      </c>
      <c r="I738" s="61" t="s">
        <v>300</v>
      </c>
      <c r="J738" s="61" t="s">
        <v>1059</v>
      </c>
      <c r="K738" s="170">
        <v>6.2642416899371938</v>
      </c>
      <c r="L738" s="171">
        <v>6.2642416899371938</v>
      </c>
      <c r="M738" s="64">
        <v>0</v>
      </c>
    </row>
    <row r="739" spans="1:13">
      <c r="B739" s="59" t="s">
        <v>33</v>
      </c>
      <c r="C739" s="59" t="s">
        <v>2</v>
      </c>
      <c r="D739" s="59">
        <v>63</v>
      </c>
      <c r="E739" s="59" t="s">
        <v>44</v>
      </c>
      <c r="F739" s="59" t="s">
        <v>24</v>
      </c>
      <c r="G739" s="59">
        <v>30</v>
      </c>
      <c r="H739" s="63" t="s">
        <v>81</v>
      </c>
      <c r="I739" s="61" t="s">
        <v>300</v>
      </c>
      <c r="J739" s="61" t="s">
        <v>1060</v>
      </c>
      <c r="K739" s="170">
        <v>6.2642416899371938</v>
      </c>
      <c r="L739" s="171">
        <v>6.2642416899371938</v>
      </c>
      <c r="M739" s="64">
        <v>0</v>
      </c>
    </row>
    <row r="740" spans="1:13">
      <c r="B740" s="59" t="s">
        <v>33</v>
      </c>
      <c r="C740" s="59" t="s">
        <v>2</v>
      </c>
      <c r="D740" s="59">
        <v>64</v>
      </c>
      <c r="E740" s="59" t="s">
        <v>44</v>
      </c>
      <c r="F740" s="59" t="s">
        <v>24</v>
      </c>
      <c r="G740" s="59">
        <v>30</v>
      </c>
      <c r="H740" s="63" t="s">
        <v>81</v>
      </c>
      <c r="I740" s="61" t="s">
        <v>300</v>
      </c>
      <c r="J740" s="61" t="s">
        <v>1061</v>
      </c>
      <c r="K740" s="170">
        <v>6.2642416899371938</v>
      </c>
      <c r="L740" s="171">
        <v>6.2642416899371938</v>
      </c>
      <c r="M740" s="64">
        <v>0</v>
      </c>
    </row>
    <row r="741" spans="1:13">
      <c r="B741" s="59" t="s">
        <v>33</v>
      </c>
      <c r="C741" s="59" t="s">
        <v>2</v>
      </c>
      <c r="D741" s="59">
        <v>65</v>
      </c>
      <c r="E741" s="59" t="s">
        <v>44</v>
      </c>
      <c r="F741" s="59" t="s">
        <v>24</v>
      </c>
      <c r="G741" s="59">
        <v>30</v>
      </c>
      <c r="H741" s="63" t="s">
        <v>81</v>
      </c>
      <c r="I741" s="61" t="s">
        <v>300</v>
      </c>
      <c r="J741" s="61" t="s">
        <v>1062</v>
      </c>
      <c r="K741" s="170">
        <v>0.82890474255325641</v>
      </c>
      <c r="L741" s="171">
        <v>6.2642416899371938</v>
      </c>
      <c r="M741" s="64">
        <v>5.435336947383937</v>
      </c>
    </row>
    <row r="742" spans="1:13">
      <c r="B742" s="59" t="s">
        <v>33</v>
      </c>
      <c r="C742" s="59" t="s">
        <v>2</v>
      </c>
      <c r="D742" s="59">
        <v>66</v>
      </c>
      <c r="E742" s="59" t="s">
        <v>44</v>
      </c>
      <c r="F742" s="59" t="s">
        <v>24</v>
      </c>
      <c r="G742" s="59">
        <v>30</v>
      </c>
      <c r="H742" s="63" t="s">
        <v>81</v>
      </c>
      <c r="I742" s="61" t="s">
        <v>300</v>
      </c>
      <c r="J742" s="61" t="s">
        <v>1063</v>
      </c>
      <c r="K742" s="170">
        <v>0.82890474255325641</v>
      </c>
      <c r="L742" s="171">
        <v>6.2642416899371938</v>
      </c>
      <c r="M742" s="64">
        <v>5.435336947383937</v>
      </c>
    </row>
    <row r="743" spans="1:13">
      <c r="A743" s="43" t="s">
        <v>44</v>
      </c>
      <c r="B743" s="58" t="s">
        <v>33</v>
      </c>
      <c r="C743" s="58" t="s">
        <v>2</v>
      </c>
      <c r="D743" s="58">
        <v>15</v>
      </c>
      <c r="E743" s="58" t="s">
        <v>44</v>
      </c>
      <c r="F743" s="58" t="s">
        <v>24</v>
      </c>
      <c r="G743" s="58">
        <v>60</v>
      </c>
      <c r="H743" s="62" t="s">
        <v>81</v>
      </c>
      <c r="I743" s="61" t="s">
        <v>298</v>
      </c>
      <c r="J743" s="61" t="s">
        <v>1064</v>
      </c>
      <c r="K743" s="170">
        <v>0.26936991005749916</v>
      </c>
      <c r="L743" s="171">
        <v>0.26936991005749916</v>
      </c>
      <c r="M743" s="64">
        <v>0</v>
      </c>
    </row>
    <row r="744" spans="1:13">
      <c r="B744" s="59" t="s">
        <v>33</v>
      </c>
      <c r="C744" s="59" t="s">
        <v>2</v>
      </c>
      <c r="D744" s="59">
        <v>16</v>
      </c>
      <c r="E744" s="59" t="s">
        <v>44</v>
      </c>
      <c r="F744" s="59" t="s">
        <v>24</v>
      </c>
      <c r="G744" s="59">
        <v>60</v>
      </c>
      <c r="H744" s="63" t="s">
        <v>81</v>
      </c>
      <c r="I744" s="61" t="s">
        <v>298</v>
      </c>
      <c r="J744" s="61" t="s">
        <v>1065</v>
      </c>
      <c r="K744" s="170">
        <v>0.26936991005749916</v>
      </c>
      <c r="L744" s="171">
        <v>0.26936991005749916</v>
      </c>
      <c r="M744" s="64">
        <v>0</v>
      </c>
    </row>
    <row r="745" spans="1:13">
      <c r="B745" s="59" t="s">
        <v>33</v>
      </c>
      <c r="C745" s="59" t="s">
        <v>2</v>
      </c>
      <c r="D745" s="59">
        <v>17</v>
      </c>
      <c r="E745" s="59" t="s">
        <v>44</v>
      </c>
      <c r="F745" s="59" t="s">
        <v>24</v>
      </c>
      <c r="G745" s="59">
        <v>60</v>
      </c>
      <c r="H745" s="63" t="s">
        <v>81</v>
      </c>
      <c r="I745" s="61" t="s">
        <v>298</v>
      </c>
      <c r="J745" s="61" t="s">
        <v>1066</v>
      </c>
      <c r="K745" s="170">
        <v>0.26936991005749916</v>
      </c>
      <c r="L745" s="171">
        <v>0.26936991005749916</v>
      </c>
      <c r="M745" s="64">
        <v>0</v>
      </c>
    </row>
    <row r="746" spans="1:13">
      <c r="B746" s="59" t="s">
        <v>33</v>
      </c>
      <c r="C746" s="59" t="s">
        <v>2</v>
      </c>
      <c r="D746" s="59">
        <v>18</v>
      </c>
      <c r="E746" s="59" t="s">
        <v>44</v>
      </c>
      <c r="F746" s="59" t="s">
        <v>24</v>
      </c>
      <c r="G746" s="59">
        <v>60</v>
      </c>
      <c r="H746" s="63" t="s">
        <v>81</v>
      </c>
      <c r="I746" s="61" t="s">
        <v>298</v>
      </c>
      <c r="J746" s="61" t="s">
        <v>1067</v>
      </c>
      <c r="K746" s="170">
        <v>0.26936991005749916</v>
      </c>
      <c r="L746" s="171">
        <v>0.26936991005749916</v>
      </c>
      <c r="M746" s="64">
        <v>0</v>
      </c>
    </row>
    <row r="747" spans="1:13">
      <c r="B747" s="59" t="s">
        <v>33</v>
      </c>
      <c r="C747" s="59" t="s">
        <v>2</v>
      </c>
      <c r="D747" s="59">
        <v>19</v>
      </c>
      <c r="E747" s="59" t="s">
        <v>44</v>
      </c>
      <c r="F747" s="59" t="s">
        <v>24</v>
      </c>
      <c r="G747" s="59">
        <v>60</v>
      </c>
      <c r="H747" s="63" t="s">
        <v>81</v>
      </c>
      <c r="I747" s="61" t="s">
        <v>298</v>
      </c>
      <c r="J747" s="61" t="s">
        <v>1068</v>
      </c>
      <c r="K747" s="170">
        <v>0.26936991005749916</v>
      </c>
      <c r="L747" s="171">
        <v>0.26936991005749916</v>
      </c>
      <c r="M747" s="64">
        <v>0</v>
      </c>
    </row>
    <row r="748" spans="1:13">
      <c r="B748" s="59" t="s">
        <v>33</v>
      </c>
      <c r="C748" s="59" t="s">
        <v>2</v>
      </c>
      <c r="D748" s="59">
        <v>20</v>
      </c>
      <c r="E748" s="59" t="s">
        <v>44</v>
      </c>
      <c r="F748" s="59" t="s">
        <v>24</v>
      </c>
      <c r="G748" s="59">
        <v>60</v>
      </c>
      <c r="H748" s="63" t="s">
        <v>81</v>
      </c>
      <c r="I748" s="61" t="s">
        <v>298</v>
      </c>
      <c r="J748" s="61" t="s">
        <v>1069</v>
      </c>
      <c r="K748" s="170">
        <v>0.26936991005749916</v>
      </c>
      <c r="L748" s="171">
        <v>0.26936991005749916</v>
      </c>
      <c r="M748" s="64">
        <v>0</v>
      </c>
    </row>
    <row r="749" spans="1:13">
      <c r="B749" s="59" t="s">
        <v>33</v>
      </c>
      <c r="C749" s="59" t="s">
        <v>2</v>
      </c>
      <c r="D749" s="59">
        <v>21</v>
      </c>
      <c r="E749" s="59" t="s">
        <v>44</v>
      </c>
      <c r="F749" s="59" t="s">
        <v>24</v>
      </c>
      <c r="G749" s="59">
        <v>60</v>
      </c>
      <c r="H749" s="63" t="s">
        <v>81</v>
      </c>
      <c r="I749" s="61" t="s">
        <v>298</v>
      </c>
      <c r="J749" s="61" t="s">
        <v>1070</v>
      </c>
      <c r="K749" s="170">
        <v>0.26936991005749916</v>
      </c>
      <c r="L749" s="171">
        <v>0.26936991005749916</v>
      </c>
      <c r="M749" s="64">
        <v>0</v>
      </c>
    </row>
    <row r="750" spans="1:13">
      <c r="B750" s="59" t="s">
        <v>33</v>
      </c>
      <c r="C750" s="59" t="s">
        <v>2</v>
      </c>
      <c r="D750" s="59">
        <v>22</v>
      </c>
      <c r="E750" s="59" t="s">
        <v>44</v>
      </c>
      <c r="F750" s="59" t="s">
        <v>24</v>
      </c>
      <c r="G750" s="59">
        <v>60</v>
      </c>
      <c r="H750" s="63" t="s">
        <v>81</v>
      </c>
      <c r="I750" s="61" t="s">
        <v>298</v>
      </c>
      <c r="J750" s="61" t="s">
        <v>1071</v>
      </c>
      <c r="K750" s="170">
        <v>0.26936991005749916</v>
      </c>
      <c r="L750" s="171">
        <v>0.26936991005749916</v>
      </c>
      <c r="M750" s="64">
        <v>0</v>
      </c>
    </row>
    <row r="751" spans="1:13">
      <c r="B751" s="59" t="s">
        <v>33</v>
      </c>
      <c r="C751" s="59" t="s">
        <v>2</v>
      </c>
      <c r="D751" s="59">
        <v>23</v>
      </c>
      <c r="E751" s="59" t="s">
        <v>44</v>
      </c>
      <c r="F751" s="59" t="s">
        <v>24</v>
      </c>
      <c r="G751" s="59">
        <v>60</v>
      </c>
      <c r="H751" s="63" t="s">
        <v>81</v>
      </c>
      <c r="I751" s="61" t="s">
        <v>298</v>
      </c>
      <c r="J751" s="61" t="s">
        <v>1072</v>
      </c>
      <c r="K751" s="170">
        <v>0.26936991005749916</v>
      </c>
      <c r="L751" s="171">
        <v>0.26936991005749916</v>
      </c>
      <c r="M751" s="64">
        <v>0</v>
      </c>
    </row>
    <row r="752" spans="1:13">
      <c r="B752" s="59" t="s">
        <v>33</v>
      </c>
      <c r="C752" s="59" t="s">
        <v>2</v>
      </c>
      <c r="D752" s="59">
        <v>24</v>
      </c>
      <c r="E752" s="59" t="s">
        <v>44</v>
      </c>
      <c r="F752" s="59" t="s">
        <v>24</v>
      </c>
      <c r="G752" s="59">
        <v>60</v>
      </c>
      <c r="H752" s="63" t="s">
        <v>81</v>
      </c>
      <c r="I752" s="61" t="s">
        <v>298</v>
      </c>
      <c r="J752" s="61" t="s">
        <v>1073</v>
      </c>
      <c r="K752" s="170">
        <v>0.26936991005749916</v>
      </c>
      <c r="L752" s="171">
        <v>0.26936991005749916</v>
      </c>
      <c r="M752" s="64">
        <v>0</v>
      </c>
    </row>
    <row r="753" spans="2:13">
      <c r="B753" s="59" t="s">
        <v>33</v>
      </c>
      <c r="C753" s="59" t="s">
        <v>2</v>
      </c>
      <c r="D753" s="59">
        <v>25</v>
      </c>
      <c r="E753" s="59" t="s">
        <v>44</v>
      </c>
      <c r="F753" s="59" t="s">
        <v>24</v>
      </c>
      <c r="G753" s="59">
        <v>60</v>
      </c>
      <c r="H753" s="63" t="s">
        <v>81</v>
      </c>
      <c r="I753" s="61" t="s">
        <v>298</v>
      </c>
      <c r="J753" s="61" t="s">
        <v>1074</v>
      </c>
      <c r="K753" s="170">
        <v>0.68950464788752319</v>
      </c>
      <c r="L753" s="171">
        <v>0.68950464788752319</v>
      </c>
      <c r="M753" s="64">
        <v>0</v>
      </c>
    </row>
    <row r="754" spans="2:13">
      <c r="B754" s="59" t="s">
        <v>33</v>
      </c>
      <c r="C754" s="59" t="s">
        <v>2</v>
      </c>
      <c r="D754" s="59">
        <v>26</v>
      </c>
      <c r="E754" s="59" t="s">
        <v>44</v>
      </c>
      <c r="F754" s="59" t="s">
        <v>24</v>
      </c>
      <c r="G754" s="59">
        <v>60</v>
      </c>
      <c r="H754" s="63" t="s">
        <v>81</v>
      </c>
      <c r="I754" s="61" t="s">
        <v>298</v>
      </c>
      <c r="J754" s="61" t="s">
        <v>1075</v>
      </c>
      <c r="K754" s="170">
        <v>0.68950464788752319</v>
      </c>
      <c r="L754" s="171">
        <v>0.68950464788752319</v>
      </c>
      <c r="M754" s="64">
        <v>0</v>
      </c>
    </row>
    <row r="755" spans="2:13">
      <c r="B755" s="59" t="s">
        <v>33</v>
      </c>
      <c r="C755" s="59" t="s">
        <v>2</v>
      </c>
      <c r="D755" s="59">
        <v>27</v>
      </c>
      <c r="E755" s="59" t="s">
        <v>44</v>
      </c>
      <c r="F755" s="59" t="s">
        <v>24</v>
      </c>
      <c r="G755" s="59">
        <v>60</v>
      </c>
      <c r="H755" s="63" t="s">
        <v>81</v>
      </c>
      <c r="I755" s="61" t="s">
        <v>298</v>
      </c>
      <c r="J755" s="61" t="s">
        <v>1076</v>
      </c>
      <c r="K755" s="170">
        <v>0.68950464788752319</v>
      </c>
      <c r="L755" s="171">
        <v>0.68950464788752319</v>
      </c>
      <c r="M755" s="64">
        <v>0</v>
      </c>
    </row>
    <row r="756" spans="2:13">
      <c r="B756" s="59" t="s">
        <v>33</v>
      </c>
      <c r="C756" s="59" t="s">
        <v>2</v>
      </c>
      <c r="D756" s="59">
        <v>28</v>
      </c>
      <c r="E756" s="59" t="s">
        <v>44</v>
      </c>
      <c r="F756" s="59" t="s">
        <v>24</v>
      </c>
      <c r="G756" s="59">
        <v>60</v>
      </c>
      <c r="H756" s="63" t="s">
        <v>81</v>
      </c>
      <c r="I756" s="61" t="s">
        <v>298</v>
      </c>
      <c r="J756" s="61" t="s">
        <v>1077</v>
      </c>
      <c r="K756" s="170">
        <v>0.68950464788752319</v>
      </c>
      <c r="L756" s="171">
        <v>0.68950464788752319</v>
      </c>
      <c r="M756" s="64">
        <v>0</v>
      </c>
    </row>
    <row r="757" spans="2:13">
      <c r="B757" s="59" t="s">
        <v>33</v>
      </c>
      <c r="C757" s="59" t="s">
        <v>2</v>
      </c>
      <c r="D757" s="59">
        <v>29</v>
      </c>
      <c r="E757" s="59" t="s">
        <v>44</v>
      </c>
      <c r="F757" s="59" t="s">
        <v>24</v>
      </c>
      <c r="G757" s="59">
        <v>60</v>
      </c>
      <c r="H757" s="63" t="s">
        <v>81</v>
      </c>
      <c r="I757" s="61" t="s">
        <v>298</v>
      </c>
      <c r="J757" s="61" t="s">
        <v>1078</v>
      </c>
      <c r="K757" s="170">
        <v>0.68950464788752319</v>
      </c>
      <c r="L757" s="171">
        <v>0.68950464788752319</v>
      </c>
      <c r="M757" s="64">
        <v>0</v>
      </c>
    </row>
    <row r="758" spans="2:13">
      <c r="B758" s="59" t="s">
        <v>33</v>
      </c>
      <c r="C758" s="59" t="s">
        <v>2</v>
      </c>
      <c r="D758" s="59">
        <v>30</v>
      </c>
      <c r="E758" s="59" t="s">
        <v>44</v>
      </c>
      <c r="F758" s="59" t="s">
        <v>24</v>
      </c>
      <c r="G758" s="59">
        <v>60</v>
      </c>
      <c r="H758" s="63" t="s">
        <v>81</v>
      </c>
      <c r="I758" s="61" t="s">
        <v>298</v>
      </c>
      <c r="J758" s="61" t="s">
        <v>1079</v>
      </c>
      <c r="K758" s="170">
        <v>0.68950464788752319</v>
      </c>
      <c r="L758" s="171">
        <v>0.68950464788752319</v>
      </c>
      <c r="M758" s="64">
        <v>0</v>
      </c>
    </row>
    <row r="759" spans="2:13">
      <c r="B759" s="59" t="s">
        <v>33</v>
      </c>
      <c r="C759" s="59" t="s">
        <v>2</v>
      </c>
      <c r="D759" s="59">
        <v>31</v>
      </c>
      <c r="E759" s="59" t="s">
        <v>44</v>
      </c>
      <c r="F759" s="59" t="s">
        <v>24</v>
      </c>
      <c r="G759" s="59">
        <v>60</v>
      </c>
      <c r="H759" s="63" t="s">
        <v>81</v>
      </c>
      <c r="I759" s="61" t="s">
        <v>298</v>
      </c>
      <c r="J759" s="61" t="s">
        <v>1080</v>
      </c>
      <c r="K759" s="170">
        <v>0.68950464788752319</v>
      </c>
      <c r="L759" s="171">
        <v>0.68950464788752319</v>
      </c>
      <c r="M759" s="64">
        <v>0</v>
      </c>
    </row>
    <row r="760" spans="2:13">
      <c r="B760" s="59" t="s">
        <v>33</v>
      </c>
      <c r="C760" s="59" t="s">
        <v>2</v>
      </c>
      <c r="D760" s="59">
        <v>32</v>
      </c>
      <c r="E760" s="59" t="s">
        <v>44</v>
      </c>
      <c r="F760" s="59" t="s">
        <v>24</v>
      </c>
      <c r="G760" s="59">
        <v>60</v>
      </c>
      <c r="H760" s="63" t="s">
        <v>81</v>
      </c>
      <c r="I760" s="61" t="s">
        <v>298</v>
      </c>
      <c r="J760" s="61" t="s">
        <v>1081</v>
      </c>
      <c r="K760" s="170">
        <v>0.68950464788752319</v>
      </c>
      <c r="L760" s="171">
        <v>0.68950464788752319</v>
      </c>
      <c r="M760" s="64">
        <v>0</v>
      </c>
    </row>
    <row r="761" spans="2:13">
      <c r="B761" s="59" t="s">
        <v>33</v>
      </c>
      <c r="C761" s="59" t="s">
        <v>2</v>
      </c>
      <c r="D761" s="59">
        <v>33</v>
      </c>
      <c r="E761" s="59" t="s">
        <v>44</v>
      </c>
      <c r="F761" s="59" t="s">
        <v>24</v>
      </c>
      <c r="G761" s="59">
        <v>60</v>
      </c>
      <c r="H761" s="63" t="s">
        <v>81</v>
      </c>
      <c r="I761" s="61" t="s">
        <v>298</v>
      </c>
      <c r="J761" s="61" t="s">
        <v>1082</v>
      </c>
      <c r="K761" s="170">
        <v>0.68950464788752319</v>
      </c>
      <c r="L761" s="171">
        <v>0.68950464788752319</v>
      </c>
      <c r="M761" s="64">
        <v>0</v>
      </c>
    </row>
    <row r="762" spans="2:13">
      <c r="B762" s="59" t="s">
        <v>33</v>
      </c>
      <c r="C762" s="59" t="s">
        <v>2</v>
      </c>
      <c r="D762" s="59">
        <v>34</v>
      </c>
      <c r="E762" s="59" t="s">
        <v>44</v>
      </c>
      <c r="F762" s="59" t="s">
        <v>24</v>
      </c>
      <c r="G762" s="59">
        <v>60</v>
      </c>
      <c r="H762" s="63" t="s">
        <v>81</v>
      </c>
      <c r="I762" s="61" t="s">
        <v>298</v>
      </c>
      <c r="J762" s="61" t="s">
        <v>1083</v>
      </c>
      <c r="K762" s="170">
        <v>0.68950464788752319</v>
      </c>
      <c r="L762" s="171">
        <v>0.68950464788752319</v>
      </c>
      <c r="M762" s="64">
        <v>0</v>
      </c>
    </row>
    <row r="763" spans="2:13">
      <c r="B763" s="59" t="s">
        <v>33</v>
      </c>
      <c r="C763" s="59" t="s">
        <v>2</v>
      </c>
      <c r="D763" s="59">
        <v>35</v>
      </c>
      <c r="E763" s="59" t="s">
        <v>44</v>
      </c>
      <c r="F763" s="59" t="s">
        <v>24</v>
      </c>
      <c r="G763" s="59">
        <v>60</v>
      </c>
      <c r="H763" s="63" t="s">
        <v>81</v>
      </c>
      <c r="I763" s="61" t="s">
        <v>298</v>
      </c>
      <c r="J763" s="61" t="s">
        <v>1084</v>
      </c>
      <c r="K763" s="170">
        <v>1.9982740739888942</v>
      </c>
      <c r="L763" s="171">
        <v>1.9982740739888942</v>
      </c>
      <c r="M763" s="64">
        <v>0</v>
      </c>
    </row>
    <row r="764" spans="2:13">
      <c r="B764" s="59" t="s">
        <v>33</v>
      </c>
      <c r="C764" s="59" t="s">
        <v>2</v>
      </c>
      <c r="D764" s="59">
        <v>36</v>
      </c>
      <c r="E764" s="59" t="s">
        <v>44</v>
      </c>
      <c r="F764" s="59" t="s">
        <v>24</v>
      </c>
      <c r="G764" s="59">
        <v>60</v>
      </c>
      <c r="H764" s="63" t="s">
        <v>81</v>
      </c>
      <c r="I764" s="61" t="s">
        <v>298</v>
      </c>
      <c r="J764" s="61" t="s">
        <v>1085</v>
      </c>
      <c r="K764" s="170">
        <v>1.9982740739888942</v>
      </c>
      <c r="L764" s="171">
        <v>1.9982740739888942</v>
      </c>
      <c r="M764" s="64">
        <v>0</v>
      </c>
    </row>
    <row r="765" spans="2:13">
      <c r="B765" s="59" t="s">
        <v>33</v>
      </c>
      <c r="C765" s="59" t="s">
        <v>2</v>
      </c>
      <c r="D765" s="59">
        <v>37</v>
      </c>
      <c r="E765" s="59" t="s">
        <v>44</v>
      </c>
      <c r="F765" s="59" t="s">
        <v>24</v>
      </c>
      <c r="G765" s="59">
        <v>60</v>
      </c>
      <c r="H765" s="63" t="s">
        <v>81</v>
      </c>
      <c r="I765" s="61" t="s">
        <v>298</v>
      </c>
      <c r="J765" s="61" t="s">
        <v>1086</v>
      </c>
      <c r="K765" s="170">
        <v>1.9982740739888942</v>
      </c>
      <c r="L765" s="171">
        <v>1.9982740739888942</v>
      </c>
      <c r="M765" s="64">
        <v>0</v>
      </c>
    </row>
    <row r="766" spans="2:13">
      <c r="B766" s="59" t="s">
        <v>33</v>
      </c>
      <c r="C766" s="59" t="s">
        <v>2</v>
      </c>
      <c r="D766" s="59">
        <v>38</v>
      </c>
      <c r="E766" s="59" t="s">
        <v>44</v>
      </c>
      <c r="F766" s="59" t="s">
        <v>24</v>
      </c>
      <c r="G766" s="59">
        <v>60</v>
      </c>
      <c r="H766" s="63" t="s">
        <v>81</v>
      </c>
      <c r="I766" s="61" t="s">
        <v>298</v>
      </c>
      <c r="J766" s="61" t="s">
        <v>1087</v>
      </c>
      <c r="K766" s="170">
        <v>1.9982740739888942</v>
      </c>
      <c r="L766" s="171">
        <v>1.9982740739888942</v>
      </c>
      <c r="M766" s="64">
        <v>0</v>
      </c>
    </row>
    <row r="767" spans="2:13">
      <c r="B767" s="59" t="s">
        <v>33</v>
      </c>
      <c r="C767" s="59" t="s">
        <v>2</v>
      </c>
      <c r="D767" s="59">
        <v>39</v>
      </c>
      <c r="E767" s="59" t="s">
        <v>44</v>
      </c>
      <c r="F767" s="59" t="s">
        <v>24</v>
      </c>
      <c r="G767" s="59">
        <v>60</v>
      </c>
      <c r="H767" s="63" t="s">
        <v>81</v>
      </c>
      <c r="I767" s="61" t="s">
        <v>298</v>
      </c>
      <c r="J767" s="61" t="s">
        <v>1088</v>
      </c>
      <c r="K767" s="170">
        <v>1.9982740739888942</v>
      </c>
      <c r="L767" s="171">
        <v>1.9982740739888942</v>
      </c>
      <c r="M767" s="64">
        <v>0</v>
      </c>
    </row>
    <row r="768" spans="2:13">
      <c r="B768" s="59" t="s">
        <v>33</v>
      </c>
      <c r="C768" s="59" t="s">
        <v>2</v>
      </c>
      <c r="D768" s="59">
        <v>40</v>
      </c>
      <c r="E768" s="59" t="s">
        <v>44</v>
      </c>
      <c r="F768" s="59" t="s">
        <v>24</v>
      </c>
      <c r="G768" s="59">
        <v>60</v>
      </c>
      <c r="H768" s="63" t="s">
        <v>81</v>
      </c>
      <c r="I768" s="61" t="s">
        <v>298</v>
      </c>
      <c r="J768" s="61" t="s">
        <v>1089</v>
      </c>
      <c r="K768" s="170">
        <v>1.9982740739888942</v>
      </c>
      <c r="L768" s="171">
        <v>1.9982740739888942</v>
      </c>
      <c r="M768" s="64">
        <v>0</v>
      </c>
    </row>
    <row r="769" spans="2:13">
      <c r="B769" s="59" t="s">
        <v>33</v>
      </c>
      <c r="C769" s="59" t="s">
        <v>2</v>
      </c>
      <c r="D769" s="59">
        <v>41</v>
      </c>
      <c r="E769" s="59" t="s">
        <v>44</v>
      </c>
      <c r="F769" s="59" t="s">
        <v>24</v>
      </c>
      <c r="G769" s="59">
        <v>60</v>
      </c>
      <c r="H769" s="63" t="s">
        <v>81</v>
      </c>
      <c r="I769" s="61" t="s">
        <v>298</v>
      </c>
      <c r="J769" s="61" t="s">
        <v>1090</v>
      </c>
      <c r="K769" s="170">
        <v>1.9982740739888942</v>
      </c>
      <c r="L769" s="171">
        <v>1.9982740739888942</v>
      </c>
      <c r="M769" s="64">
        <v>0</v>
      </c>
    </row>
    <row r="770" spans="2:13">
      <c r="B770" s="59" t="s">
        <v>33</v>
      </c>
      <c r="C770" s="59" t="s">
        <v>2</v>
      </c>
      <c r="D770" s="59">
        <v>42</v>
      </c>
      <c r="E770" s="59" t="s">
        <v>44</v>
      </c>
      <c r="F770" s="59" t="s">
        <v>24</v>
      </c>
      <c r="G770" s="59">
        <v>60</v>
      </c>
      <c r="H770" s="63" t="s">
        <v>81</v>
      </c>
      <c r="I770" s="61" t="s">
        <v>298</v>
      </c>
      <c r="J770" s="61" t="s">
        <v>1091</v>
      </c>
      <c r="K770" s="170">
        <v>1.9982740739888942</v>
      </c>
      <c r="L770" s="171">
        <v>1.9982740739888942</v>
      </c>
      <c r="M770" s="64">
        <v>0</v>
      </c>
    </row>
    <row r="771" spans="2:13">
      <c r="B771" s="59" t="s">
        <v>33</v>
      </c>
      <c r="C771" s="59" t="s">
        <v>2</v>
      </c>
      <c r="D771" s="59">
        <v>43</v>
      </c>
      <c r="E771" s="59" t="s">
        <v>44</v>
      </c>
      <c r="F771" s="59" t="s">
        <v>24</v>
      </c>
      <c r="G771" s="59">
        <v>60</v>
      </c>
      <c r="H771" s="63" t="s">
        <v>81</v>
      </c>
      <c r="I771" s="61" t="s">
        <v>298</v>
      </c>
      <c r="J771" s="61" t="s">
        <v>1092</v>
      </c>
      <c r="K771" s="170">
        <v>1.9982740739888942</v>
      </c>
      <c r="L771" s="171">
        <v>1.9982740739888942</v>
      </c>
      <c r="M771" s="64">
        <v>0</v>
      </c>
    </row>
    <row r="772" spans="2:13">
      <c r="B772" s="59" t="s">
        <v>33</v>
      </c>
      <c r="C772" s="59" t="s">
        <v>2</v>
      </c>
      <c r="D772" s="59">
        <v>44</v>
      </c>
      <c r="E772" s="59" t="s">
        <v>44</v>
      </c>
      <c r="F772" s="59" t="s">
        <v>24</v>
      </c>
      <c r="G772" s="59">
        <v>60</v>
      </c>
      <c r="H772" s="63" t="s">
        <v>81</v>
      </c>
      <c r="I772" s="61" t="s">
        <v>298</v>
      </c>
      <c r="J772" s="61" t="s">
        <v>1093</v>
      </c>
      <c r="K772" s="170">
        <v>1.9982740739888942</v>
      </c>
      <c r="L772" s="171">
        <v>1.9982740739888942</v>
      </c>
      <c r="M772" s="64">
        <v>0</v>
      </c>
    </row>
    <row r="773" spans="2:13">
      <c r="B773" s="59" t="s">
        <v>33</v>
      </c>
      <c r="C773" s="59" t="s">
        <v>2</v>
      </c>
      <c r="D773" s="59">
        <v>45</v>
      </c>
      <c r="E773" s="59" t="s">
        <v>44</v>
      </c>
      <c r="F773" s="59" t="s">
        <v>24</v>
      </c>
      <c r="G773" s="59">
        <v>60</v>
      </c>
      <c r="H773" s="63" t="s">
        <v>81</v>
      </c>
      <c r="I773" s="61" t="s">
        <v>298</v>
      </c>
      <c r="J773" s="61" t="s">
        <v>1094</v>
      </c>
      <c r="K773" s="170">
        <v>3.2032534275839337</v>
      </c>
      <c r="L773" s="171">
        <v>3.2032534275839337</v>
      </c>
      <c r="M773" s="64">
        <v>0</v>
      </c>
    </row>
    <row r="774" spans="2:13">
      <c r="B774" s="59" t="s">
        <v>33</v>
      </c>
      <c r="C774" s="59" t="s">
        <v>2</v>
      </c>
      <c r="D774" s="59">
        <v>46</v>
      </c>
      <c r="E774" s="59" t="s">
        <v>44</v>
      </c>
      <c r="F774" s="59" t="s">
        <v>24</v>
      </c>
      <c r="G774" s="59">
        <v>60</v>
      </c>
      <c r="H774" s="63" t="s">
        <v>81</v>
      </c>
      <c r="I774" s="61" t="s">
        <v>298</v>
      </c>
      <c r="J774" s="61" t="s">
        <v>1095</v>
      </c>
      <c r="K774" s="170">
        <v>3.2032534275839337</v>
      </c>
      <c r="L774" s="171">
        <v>3.2032534275839337</v>
      </c>
      <c r="M774" s="64">
        <v>0</v>
      </c>
    </row>
    <row r="775" spans="2:13">
      <c r="B775" s="59" t="s">
        <v>33</v>
      </c>
      <c r="C775" s="59" t="s">
        <v>2</v>
      </c>
      <c r="D775" s="59">
        <v>47</v>
      </c>
      <c r="E775" s="59" t="s">
        <v>44</v>
      </c>
      <c r="F775" s="59" t="s">
        <v>24</v>
      </c>
      <c r="G775" s="59">
        <v>60</v>
      </c>
      <c r="H775" s="63" t="s">
        <v>81</v>
      </c>
      <c r="I775" s="61" t="s">
        <v>298</v>
      </c>
      <c r="J775" s="61" t="s">
        <v>1096</v>
      </c>
      <c r="K775" s="170">
        <v>3.2032534275839337</v>
      </c>
      <c r="L775" s="171">
        <v>3.2032534275839337</v>
      </c>
      <c r="M775" s="64">
        <v>0</v>
      </c>
    </row>
    <row r="776" spans="2:13">
      <c r="B776" s="59" t="s">
        <v>33</v>
      </c>
      <c r="C776" s="59" t="s">
        <v>2</v>
      </c>
      <c r="D776" s="59">
        <v>48</v>
      </c>
      <c r="E776" s="59" t="s">
        <v>44</v>
      </c>
      <c r="F776" s="59" t="s">
        <v>24</v>
      </c>
      <c r="G776" s="59">
        <v>60</v>
      </c>
      <c r="H776" s="63" t="s">
        <v>81</v>
      </c>
      <c r="I776" s="61" t="s">
        <v>298</v>
      </c>
      <c r="J776" s="61" t="s">
        <v>1097</v>
      </c>
      <c r="K776" s="170">
        <v>3.2032534275839337</v>
      </c>
      <c r="L776" s="171">
        <v>3.2032534275839337</v>
      </c>
      <c r="M776" s="64">
        <v>0</v>
      </c>
    </row>
    <row r="777" spans="2:13">
      <c r="B777" s="59" t="s">
        <v>33</v>
      </c>
      <c r="C777" s="59" t="s">
        <v>2</v>
      </c>
      <c r="D777" s="59">
        <v>49</v>
      </c>
      <c r="E777" s="59" t="s">
        <v>44</v>
      </c>
      <c r="F777" s="59" t="s">
        <v>24</v>
      </c>
      <c r="G777" s="59">
        <v>60</v>
      </c>
      <c r="H777" s="63" t="s">
        <v>81</v>
      </c>
      <c r="I777" s="61" t="s">
        <v>298</v>
      </c>
      <c r="J777" s="61" t="s">
        <v>1098</v>
      </c>
      <c r="K777" s="170">
        <v>3.2032534275839337</v>
      </c>
      <c r="L777" s="171">
        <v>3.2032534275839337</v>
      </c>
      <c r="M777" s="64">
        <v>0</v>
      </c>
    </row>
    <row r="778" spans="2:13">
      <c r="B778" s="59" t="s">
        <v>33</v>
      </c>
      <c r="C778" s="59" t="s">
        <v>2</v>
      </c>
      <c r="D778" s="59">
        <v>50</v>
      </c>
      <c r="E778" s="59" t="s">
        <v>44</v>
      </c>
      <c r="F778" s="59" t="s">
        <v>24</v>
      </c>
      <c r="G778" s="59">
        <v>60</v>
      </c>
      <c r="H778" s="63" t="s">
        <v>81</v>
      </c>
      <c r="I778" s="61" t="s">
        <v>298</v>
      </c>
      <c r="J778" s="61" t="s">
        <v>1099</v>
      </c>
      <c r="K778" s="170">
        <v>3.2032534275839337</v>
      </c>
      <c r="L778" s="171">
        <v>3.2032534275839337</v>
      </c>
      <c r="M778" s="64">
        <v>0</v>
      </c>
    </row>
    <row r="779" spans="2:13">
      <c r="B779" s="59" t="s">
        <v>33</v>
      </c>
      <c r="C779" s="59" t="s">
        <v>2</v>
      </c>
      <c r="D779" s="59">
        <v>51</v>
      </c>
      <c r="E779" s="59" t="s">
        <v>44</v>
      </c>
      <c r="F779" s="59" t="s">
        <v>24</v>
      </c>
      <c r="G779" s="59">
        <v>60</v>
      </c>
      <c r="H779" s="63" t="s">
        <v>81</v>
      </c>
      <c r="I779" s="61" t="s">
        <v>298</v>
      </c>
      <c r="J779" s="61" t="s">
        <v>1100</v>
      </c>
      <c r="K779" s="170">
        <v>3.2032534275839337</v>
      </c>
      <c r="L779" s="171">
        <v>3.2032534275839337</v>
      </c>
      <c r="M779" s="64">
        <v>0</v>
      </c>
    </row>
    <row r="780" spans="2:13">
      <c r="B780" s="59" t="s">
        <v>33</v>
      </c>
      <c r="C780" s="59" t="s">
        <v>2</v>
      </c>
      <c r="D780" s="59">
        <v>52</v>
      </c>
      <c r="E780" s="59" t="s">
        <v>44</v>
      </c>
      <c r="F780" s="59" t="s">
        <v>24</v>
      </c>
      <c r="G780" s="59">
        <v>60</v>
      </c>
      <c r="H780" s="63" t="s">
        <v>81</v>
      </c>
      <c r="I780" s="61" t="s">
        <v>298</v>
      </c>
      <c r="J780" s="61" t="s">
        <v>1101</v>
      </c>
      <c r="K780" s="170">
        <v>3.2032534275839337</v>
      </c>
      <c r="L780" s="171">
        <v>3.2032534275839337</v>
      </c>
      <c r="M780" s="64">
        <v>0</v>
      </c>
    </row>
    <row r="781" spans="2:13">
      <c r="B781" s="59" t="s">
        <v>33</v>
      </c>
      <c r="C781" s="59" t="s">
        <v>2</v>
      </c>
      <c r="D781" s="59">
        <v>53</v>
      </c>
      <c r="E781" s="59" t="s">
        <v>44</v>
      </c>
      <c r="F781" s="59" t="s">
        <v>24</v>
      </c>
      <c r="G781" s="59">
        <v>60</v>
      </c>
      <c r="H781" s="63" t="s">
        <v>81</v>
      </c>
      <c r="I781" s="61" t="s">
        <v>298</v>
      </c>
      <c r="J781" s="61" t="s">
        <v>1102</v>
      </c>
      <c r="K781" s="170">
        <v>3.2032534275839337</v>
      </c>
      <c r="L781" s="171">
        <v>3.2032534275839337</v>
      </c>
      <c r="M781" s="64">
        <v>0</v>
      </c>
    </row>
    <row r="782" spans="2:13">
      <c r="B782" s="59" t="s">
        <v>33</v>
      </c>
      <c r="C782" s="59" t="s">
        <v>2</v>
      </c>
      <c r="D782" s="59">
        <v>54</v>
      </c>
      <c r="E782" s="59" t="s">
        <v>44</v>
      </c>
      <c r="F782" s="59" t="s">
        <v>24</v>
      </c>
      <c r="G782" s="59">
        <v>60</v>
      </c>
      <c r="H782" s="63" t="s">
        <v>81</v>
      </c>
      <c r="I782" s="61" t="s">
        <v>298</v>
      </c>
      <c r="J782" s="61" t="s">
        <v>1103</v>
      </c>
      <c r="K782" s="170">
        <v>3.2032534275839337</v>
      </c>
      <c r="L782" s="171">
        <v>3.2032534275839337</v>
      </c>
      <c r="M782" s="64">
        <v>0</v>
      </c>
    </row>
    <row r="783" spans="2:13">
      <c r="B783" s="59" t="s">
        <v>33</v>
      </c>
      <c r="C783" s="59" t="s">
        <v>2</v>
      </c>
      <c r="D783" s="59">
        <v>55</v>
      </c>
      <c r="E783" s="59" t="s">
        <v>44</v>
      </c>
      <c r="F783" s="59" t="s">
        <v>24</v>
      </c>
      <c r="G783" s="59">
        <v>60</v>
      </c>
      <c r="H783" s="63" t="s">
        <v>81</v>
      </c>
      <c r="I783" s="61" t="s">
        <v>298</v>
      </c>
      <c r="J783" s="61" t="s">
        <v>1104</v>
      </c>
      <c r="K783" s="170">
        <v>3.7327740255199462</v>
      </c>
      <c r="L783" s="171">
        <v>3.7327740255199462</v>
      </c>
      <c r="M783" s="64">
        <v>0</v>
      </c>
    </row>
    <row r="784" spans="2:13">
      <c r="B784" s="59" t="s">
        <v>33</v>
      </c>
      <c r="C784" s="59" t="s">
        <v>2</v>
      </c>
      <c r="D784" s="59">
        <v>56</v>
      </c>
      <c r="E784" s="59" t="s">
        <v>44</v>
      </c>
      <c r="F784" s="59" t="s">
        <v>24</v>
      </c>
      <c r="G784" s="59">
        <v>60</v>
      </c>
      <c r="H784" s="63" t="s">
        <v>81</v>
      </c>
      <c r="I784" s="61" t="s">
        <v>298</v>
      </c>
      <c r="J784" s="61" t="s">
        <v>1105</v>
      </c>
      <c r="K784" s="170">
        <v>3.7327740255199462</v>
      </c>
      <c r="L784" s="171">
        <v>3.7327740255199462</v>
      </c>
      <c r="M784" s="64">
        <v>0</v>
      </c>
    </row>
    <row r="785" spans="1:13">
      <c r="B785" s="59" t="s">
        <v>33</v>
      </c>
      <c r="C785" s="59" t="s">
        <v>2</v>
      </c>
      <c r="D785" s="59">
        <v>57</v>
      </c>
      <c r="E785" s="59" t="s">
        <v>44</v>
      </c>
      <c r="F785" s="59" t="s">
        <v>24</v>
      </c>
      <c r="G785" s="59">
        <v>60</v>
      </c>
      <c r="H785" s="63" t="s">
        <v>81</v>
      </c>
      <c r="I785" s="61" t="s">
        <v>298</v>
      </c>
      <c r="J785" s="61" t="s">
        <v>1106</v>
      </c>
      <c r="K785" s="170">
        <v>3.7327740255199462</v>
      </c>
      <c r="L785" s="171">
        <v>3.7327740255199462</v>
      </c>
      <c r="M785" s="64">
        <v>0</v>
      </c>
    </row>
    <row r="786" spans="1:13">
      <c r="B786" s="59" t="s">
        <v>33</v>
      </c>
      <c r="C786" s="59" t="s">
        <v>2</v>
      </c>
      <c r="D786" s="59">
        <v>58</v>
      </c>
      <c r="E786" s="59" t="s">
        <v>44</v>
      </c>
      <c r="F786" s="59" t="s">
        <v>24</v>
      </c>
      <c r="G786" s="59">
        <v>60</v>
      </c>
      <c r="H786" s="63" t="s">
        <v>81</v>
      </c>
      <c r="I786" s="61" t="s">
        <v>298</v>
      </c>
      <c r="J786" s="61" t="s">
        <v>1107</v>
      </c>
      <c r="K786" s="170">
        <v>3.7327740255199462</v>
      </c>
      <c r="L786" s="171">
        <v>3.7327740255199462</v>
      </c>
      <c r="M786" s="64">
        <v>0</v>
      </c>
    </row>
    <row r="787" spans="1:13">
      <c r="B787" s="59" t="s">
        <v>33</v>
      </c>
      <c r="C787" s="59" t="s">
        <v>2</v>
      </c>
      <c r="D787" s="59">
        <v>59</v>
      </c>
      <c r="E787" s="59" t="s">
        <v>44</v>
      </c>
      <c r="F787" s="59" t="s">
        <v>24</v>
      </c>
      <c r="G787" s="59">
        <v>60</v>
      </c>
      <c r="H787" s="63" t="s">
        <v>81</v>
      </c>
      <c r="I787" s="61" t="s">
        <v>298</v>
      </c>
      <c r="J787" s="61" t="s">
        <v>1108</v>
      </c>
      <c r="K787" s="170">
        <v>3.7327740255199462</v>
      </c>
      <c r="L787" s="171">
        <v>3.7327740255199462</v>
      </c>
      <c r="M787" s="64">
        <v>0</v>
      </c>
    </row>
    <row r="788" spans="1:13">
      <c r="B788" s="59" t="s">
        <v>33</v>
      </c>
      <c r="C788" s="59" t="s">
        <v>2</v>
      </c>
      <c r="D788" s="59">
        <v>60</v>
      </c>
      <c r="E788" s="59" t="s">
        <v>44</v>
      </c>
      <c r="F788" s="59" t="s">
        <v>24</v>
      </c>
      <c r="G788" s="59">
        <v>60</v>
      </c>
      <c r="H788" s="63" t="s">
        <v>81</v>
      </c>
      <c r="I788" s="61" t="s">
        <v>298</v>
      </c>
      <c r="J788" s="61" t="s">
        <v>1109</v>
      </c>
      <c r="K788" s="170">
        <v>3.7327740255199462</v>
      </c>
      <c r="L788" s="171">
        <v>3.7327740255199462</v>
      </c>
      <c r="M788" s="64">
        <v>0</v>
      </c>
    </row>
    <row r="789" spans="1:13">
      <c r="B789" s="59" t="s">
        <v>33</v>
      </c>
      <c r="C789" s="59" t="s">
        <v>2</v>
      </c>
      <c r="D789" s="59">
        <v>61</v>
      </c>
      <c r="E789" s="59" t="s">
        <v>44</v>
      </c>
      <c r="F789" s="59" t="s">
        <v>24</v>
      </c>
      <c r="G789" s="59">
        <v>60</v>
      </c>
      <c r="H789" s="63" t="s">
        <v>81</v>
      </c>
      <c r="I789" s="61" t="s">
        <v>298</v>
      </c>
      <c r="J789" s="61" t="s">
        <v>1110</v>
      </c>
      <c r="K789" s="170">
        <v>3.7327740255199462</v>
      </c>
      <c r="L789" s="171">
        <v>3.7327740255199462</v>
      </c>
      <c r="M789" s="64">
        <v>0</v>
      </c>
    </row>
    <row r="790" spans="1:13">
      <c r="B790" s="59" t="s">
        <v>33</v>
      </c>
      <c r="C790" s="59" t="s">
        <v>2</v>
      </c>
      <c r="D790" s="59">
        <v>62</v>
      </c>
      <c r="E790" s="59" t="s">
        <v>44</v>
      </c>
      <c r="F790" s="59" t="s">
        <v>24</v>
      </c>
      <c r="G790" s="59">
        <v>60</v>
      </c>
      <c r="H790" s="63" t="s">
        <v>81</v>
      </c>
      <c r="I790" s="61" t="s">
        <v>298</v>
      </c>
      <c r="J790" s="61" t="s">
        <v>1111</v>
      </c>
      <c r="K790" s="170">
        <v>3.7327740255199462</v>
      </c>
      <c r="L790" s="171">
        <v>3.7327740255199462</v>
      </c>
      <c r="M790" s="64">
        <v>0</v>
      </c>
    </row>
    <row r="791" spans="1:13">
      <c r="B791" s="59" t="s">
        <v>33</v>
      </c>
      <c r="C791" s="59" t="s">
        <v>2</v>
      </c>
      <c r="D791" s="59">
        <v>63</v>
      </c>
      <c r="E791" s="59" t="s">
        <v>44</v>
      </c>
      <c r="F791" s="59" t="s">
        <v>24</v>
      </c>
      <c r="G791" s="59">
        <v>60</v>
      </c>
      <c r="H791" s="63" t="s">
        <v>81</v>
      </c>
      <c r="I791" s="61" t="s">
        <v>298</v>
      </c>
      <c r="J791" s="61" t="s">
        <v>1112</v>
      </c>
      <c r="K791" s="170">
        <v>3.7327740255199462</v>
      </c>
      <c r="L791" s="171">
        <v>3.7327740255199462</v>
      </c>
      <c r="M791" s="64">
        <v>0</v>
      </c>
    </row>
    <row r="792" spans="1:13">
      <c r="B792" s="59" t="s">
        <v>33</v>
      </c>
      <c r="C792" s="59" t="s">
        <v>2</v>
      </c>
      <c r="D792" s="59">
        <v>64</v>
      </c>
      <c r="E792" s="59" t="s">
        <v>44</v>
      </c>
      <c r="F792" s="59" t="s">
        <v>24</v>
      </c>
      <c r="G792" s="59">
        <v>60</v>
      </c>
      <c r="H792" s="63" t="s">
        <v>81</v>
      </c>
      <c r="I792" s="61" t="s">
        <v>298</v>
      </c>
      <c r="J792" s="61" t="s">
        <v>1113</v>
      </c>
      <c r="K792" s="170">
        <v>3.7327740255199462</v>
      </c>
      <c r="L792" s="171">
        <v>3.7327740255199462</v>
      </c>
      <c r="M792" s="64">
        <v>0</v>
      </c>
    </row>
    <row r="793" spans="1:13">
      <c r="B793" s="59" t="s">
        <v>33</v>
      </c>
      <c r="C793" s="59" t="s">
        <v>2</v>
      </c>
      <c r="D793" s="59">
        <v>65</v>
      </c>
      <c r="E793" s="59" t="s">
        <v>44</v>
      </c>
      <c r="F793" s="59" t="s">
        <v>24</v>
      </c>
      <c r="G793" s="59">
        <v>60</v>
      </c>
      <c r="H793" s="63" t="s">
        <v>81</v>
      </c>
      <c r="I793" s="61" t="s">
        <v>298</v>
      </c>
      <c r="J793" s="61" t="s">
        <v>1114</v>
      </c>
      <c r="K793" s="170">
        <v>0.4898367455821761</v>
      </c>
      <c r="L793" s="171">
        <v>3.7327740255199462</v>
      </c>
      <c r="M793" s="64">
        <v>3.2429372799377703</v>
      </c>
    </row>
    <row r="794" spans="1:13">
      <c r="B794" s="59" t="s">
        <v>33</v>
      </c>
      <c r="C794" s="59" t="s">
        <v>2</v>
      </c>
      <c r="D794" s="59">
        <v>66</v>
      </c>
      <c r="E794" s="59" t="s">
        <v>44</v>
      </c>
      <c r="F794" s="59" t="s">
        <v>24</v>
      </c>
      <c r="G794" s="59">
        <v>60</v>
      </c>
      <c r="H794" s="63" t="s">
        <v>81</v>
      </c>
      <c r="I794" s="61" t="s">
        <v>298</v>
      </c>
      <c r="J794" s="61" t="s">
        <v>1115</v>
      </c>
      <c r="K794" s="170">
        <v>0.4898367455821761</v>
      </c>
      <c r="L794" s="171">
        <v>3.7327740255199462</v>
      </c>
      <c r="M794" s="64">
        <v>3.2429372799377703</v>
      </c>
    </row>
    <row r="795" spans="1:13">
      <c r="A795" s="43" t="s">
        <v>44</v>
      </c>
      <c r="B795" s="58" t="s">
        <v>33</v>
      </c>
      <c r="C795" s="58" t="s">
        <v>2</v>
      </c>
      <c r="D795" s="58">
        <v>15</v>
      </c>
      <c r="E795" s="58" t="s">
        <v>44</v>
      </c>
      <c r="F795" s="58" t="s">
        <v>24</v>
      </c>
      <c r="G795" s="58">
        <v>90</v>
      </c>
      <c r="H795" s="62" t="s">
        <v>81</v>
      </c>
      <c r="I795" s="61" t="s">
        <v>296</v>
      </c>
      <c r="J795" s="61" t="s">
        <v>1116</v>
      </c>
      <c r="K795" s="170">
        <v>0.20854136093492204</v>
      </c>
      <c r="L795" s="171">
        <v>0.20854136093492204</v>
      </c>
      <c r="M795" s="64">
        <v>0</v>
      </c>
    </row>
    <row r="796" spans="1:13">
      <c r="B796" s="59" t="s">
        <v>33</v>
      </c>
      <c r="C796" s="59" t="s">
        <v>2</v>
      </c>
      <c r="D796" s="59">
        <v>16</v>
      </c>
      <c r="E796" s="59" t="s">
        <v>44</v>
      </c>
      <c r="F796" s="59" t="s">
        <v>24</v>
      </c>
      <c r="G796" s="59">
        <v>90</v>
      </c>
      <c r="H796" s="63" t="s">
        <v>81</v>
      </c>
      <c r="I796" s="61" t="s">
        <v>296</v>
      </c>
      <c r="J796" s="61" t="s">
        <v>1117</v>
      </c>
      <c r="K796" s="170">
        <v>0.20854136093492204</v>
      </c>
      <c r="L796" s="171">
        <v>0.20854136093492204</v>
      </c>
      <c r="M796" s="64">
        <v>0</v>
      </c>
    </row>
    <row r="797" spans="1:13">
      <c r="B797" s="59" t="s">
        <v>33</v>
      </c>
      <c r="C797" s="59" t="s">
        <v>2</v>
      </c>
      <c r="D797" s="59">
        <v>17</v>
      </c>
      <c r="E797" s="59" t="s">
        <v>44</v>
      </c>
      <c r="F797" s="59" t="s">
        <v>24</v>
      </c>
      <c r="G797" s="59">
        <v>90</v>
      </c>
      <c r="H797" s="63" t="s">
        <v>81</v>
      </c>
      <c r="I797" s="61" t="s">
        <v>296</v>
      </c>
      <c r="J797" s="61" t="s">
        <v>1118</v>
      </c>
      <c r="K797" s="170">
        <v>0.20854136093492204</v>
      </c>
      <c r="L797" s="171">
        <v>0.20854136093492204</v>
      </c>
      <c r="M797" s="64">
        <v>0</v>
      </c>
    </row>
    <row r="798" spans="1:13">
      <c r="B798" s="59" t="s">
        <v>33</v>
      </c>
      <c r="C798" s="59" t="s">
        <v>2</v>
      </c>
      <c r="D798" s="59">
        <v>18</v>
      </c>
      <c r="E798" s="59" t="s">
        <v>44</v>
      </c>
      <c r="F798" s="59" t="s">
        <v>24</v>
      </c>
      <c r="G798" s="59">
        <v>90</v>
      </c>
      <c r="H798" s="63" t="s">
        <v>81</v>
      </c>
      <c r="I798" s="61" t="s">
        <v>296</v>
      </c>
      <c r="J798" s="61" t="s">
        <v>1119</v>
      </c>
      <c r="K798" s="170">
        <v>0.20854136093492204</v>
      </c>
      <c r="L798" s="171">
        <v>0.20854136093492204</v>
      </c>
      <c r="M798" s="64">
        <v>0</v>
      </c>
    </row>
    <row r="799" spans="1:13">
      <c r="B799" s="59" t="s">
        <v>33</v>
      </c>
      <c r="C799" s="59" t="s">
        <v>2</v>
      </c>
      <c r="D799" s="59">
        <v>19</v>
      </c>
      <c r="E799" s="59" t="s">
        <v>44</v>
      </c>
      <c r="F799" s="59" t="s">
        <v>24</v>
      </c>
      <c r="G799" s="59">
        <v>90</v>
      </c>
      <c r="H799" s="63" t="s">
        <v>81</v>
      </c>
      <c r="I799" s="61" t="s">
        <v>296</v>
      </c>
      <c r="J799" s="61" t="s">
        <v>1120</v>
      </c>
      <c r="K799" s="170">
        <v>0.20854136093492204</v>
      </c>
      <c r="L799" s="171">
        <v>0.20854136093492204</v>
      </c>
      <c r="M799" s="64">
        <v>0</v>
      </c>
    </row>
    <row r="800" spans="1:13">
      <c r="B800" s="59" t="s">
        <v>33</v>
      </c>
      <c r="C800" s="59" t="s">
        <v>2</v>
      </c>
      <c r="D800" s="59">
        <v>20</v>
      </c>
      <c r="E800" s="59" t="s">
        <v>44</v>
      </c>
      <c r="F800" s="59" t="s">
        <v>24</v>
      </c>
      <c r="G800" s="59">
        <v>90</v>
      </c>
      <c r="H800" s="63" t="s">
        <v>81</v>
      </c>
      <c r="I800" s="61" t="s">
        <v>296</v>
      </c>
      <c r="J800" s="61" t="s">
        <v>1121</v>
      </c>
      <c r="K800" s="170">
        <v>0.20854136093492204</v>
      </c>
      <c r="L800" s="171">
        <v>0.20854136093492204</v>
      </c>
      <c r="M800" s="64">
        <v>0</v>
      </c>
    </row>
    <row r="801" spans="2:13">
      <c r="B801" s="59" t="s">
        <v>33</v>
      </c>
      <c r="C801" s="59" t="s">
        <v>2</v>
      </c>
      <c r="D801" s="59">
        <v>21</v>
      </c>
      <c r="E801" s="59" t="s">
        <v>44</v>
      </c>
      <c r="F801" s="59" t="s">
        <v>24</v>
      </c>
      <c r="G801" s="59">
        <v>90</v>
      </c>
      <c r="H801" s="63" t="s">
        <v>81</v>
      </c>
      <c r="I801" s="61" t="s">
        <v>296</v>
      </c>
      <c r="J801" s="61" t="s">
        <v>1122</v>
      </c>
      <c r="K801" s="170">
        <v>0.20854136093492204</v>
      </c>
      <c r="L801" s="171">
        <v>0.20854136093492204</v>
      </c>
      <c r="M801" s="64">
        <v>0</v>
      </c>
    </row>
    <row r="802" spans="2:13">
      <c r="B802" s="59" t="s">
        <v>33</v>
      </c>
      <c r="C802" s="59" t="s">
        <v>2</v>
      </c>
      <c r="D802" s="59">
        <v>22</v>
      </c>
      <c r="E802" s="59" t="s">
        <v>44</v>
      </c>
      <c r="F802" s="59" t="s">
        <v>24</v>
      </c>
      <c r="G802" s="59">
        <v>90</v>
      </c>
      <c r="H802" s="63" t="s">
        <v>81</v>
      </c>
      <c r="I802" s="61" t="s">
        <v>296</v>
      </c>
      <c r="J802" s="61" t="s">
        <v>1123</v>
      </c>
      <c r="K802" s="170">
        <v>0.20854136093492204</v>
      </c>
      <c r="L802" s="171">
        <v>0.20854136093492204</v>
      </c>
      <c r="M802" s="64">
        <v>0</v>
      </c>
    </row>
    <row r="803" spans="2:13">
      <c r="B803" s="59" t="s">
        <v>33</v>
      </c>
      <c r="C803" s="59" t="s">
        <v>2</v>
      </c>
      <c r="D803" s="59">
        <v>23</v>
      </c>
      <c r="E803" s="59" t="s">
        <v>44</v>
      </c>
      <c r="F803" s="59" t="s">
        <v>24</v>
      </c>
      <c r="G803" s="59">
        <v>90</v>
      </c>
      <c r="H803" s="63" t="s">
        <v>81</v>
      </c>
      <c r="I803" s="61" t="s">
        <v>296</v>
      </c>
      <c r="J803" s="61" t="s">
        <v>1124</v>
      </c>
      <c r="K803" s="170">
        <v>0.20854136093492204</v>
      </c>
      <c r="L803" s="171">
        <v>0.20854136093492204</v>
      </c>
      <c r="M803" s="64">
        <v>0</v>
      </c>
    </row>
    <row r="804" spans="2:13">
      <c r="B804" s="59" t="s">
        <v>33</v>
      </c>
      <c r="C804" s="59" t="s">
        <v>2</v>
      </c>
      <c r="D804" s="59">
        <v>24</v>
      </c>
      <c r="E804" s="59" t="s">
        <v>44</v>
      </c>
      <c r="F804" s="59" t="s">
        <v>24</v>
      </c>
      <c r="G804" s="59">
        <v>90</v>
      </c>
      <c r="H804" s="63" t="s">
        <v>81</v>
      </c>
      <c r="I804" s="61" t="s">
        <v>296</v>
      </c>
      <c r="J804" s="61" t="s">
        <v>1125</v>
      </c>
      <c r="K804" s="170">
        <v>0.20854136093492204</v>
      </c>
      <c r="L804" s="171">
        <v>0.20854136093492204</v>
      </c>
      <c r="M804" s="64">
        <v>0</v>
      </c>
    </row>
    <row r="805" spans="2:13">
      <c r="B805" s="59" t="s">
        <v>33</v>
      </c>
      <c r="C805" s="59" t="s">
        <v>2</v>
      </c>
      <c r="D805" s="59">
        <v>25</v>
      </c>
      <c r="E805" s="59" t="s">
        <v>44</v>
      </c>
      <c r="F805" s="59" t="s">
        <v>24</v>
      </c>
      <c r="G805" s="59">
        <v>90</v>
      </c>
      <c r="H805" s="63" t="s">
        <v>81</v>
      </c>
      <c r="I805" s="61" t="s">
        <v>296</v>
      </c>
      <c r="J805" s="61" t="s">
        <v>1126</v>
      </c>
      <c r="K805" s="170">
        <v>0.53997920807728494</v>
      </c>
      <c r="L805" s="171">
        <v>0.53997920807728494</v>
      </c>
      <c r="M805" s="64">
        <v>0</v>
      </c>
    </row>
    <row r="806" spans="2:13">
      <c r="B806" s="59" t="s">
        <v>33</v>
      </c>
      <c r="C806" s="59" t="s">
        <v>2</v>
      </c>
      <c r="D806" s="59">
        <v>26</v>
      </c>
      <c r="E806" s="59" t="s">
        <v>44</v>
      </c>
      <c r="F806" s="59" t="s">
        <v>24</v>
      </c>
      <c r="G806" s="59">
        <v>90</v>
      </c>
      <c r="H806" s="63" t="s">
        <v>81</v>
      </c>
      <c r="I806" s="61" t="s">
        <v>296</v>
      </c>
      <c r="J806" s="61" t="s">
        <v>1127</v>
      </c>
      <c r="K806" s="170">
        <v>0.53997920807728494</v>
      </c>
      <c r="L806" s="171">
        <v>0.53997920807728494</v>
      </c>
      <c r="M806" s="64">
        <v>0</v>
      </c>
    </row>
    <row r="807" spans="2:13">
      <c r="B807" s="59" t="s">
        <v>33</v>
      </c>
      <c r="C807" s="59" t="s">
        <v>2</v>
      </c>
      <c r="D807" s="59">
        <v>27</v>
      </c>
      <c r="E807" s="59" t="s">
        <v>44</v>
      </c>
      <c r="F807" s="59" t="s">
        <v>24</v>
      </c>
      <c r="G807" s="59">
        <v>90</v>
      </c>
      <c r="H807" s="63" t="s">
        <v>81</v>
      </c>
      <c r="I807" s="61" t="s">
        <v>296</v>
      </c>
      <c r="J807" s="61" t="s">
        <v>1128</v>
      </c>
      <c r="K807" s="170">
        <v>0.53997920807728494</v>
      </c>
      <c r="L807" s="171">
        <v>0.53997920807728494</v>
      </c>
      <c r="M807" s="64">
        <v>0</v>
      </c>
    </row>
    <row r="808" spans="2:13">
      <c r="B808" s="59" t="s">
        <v>33</v>
      </c>
      <c r="C808" s="59" t="s">
        <v>2</v>
      </c>
      <c r="D808" s="59">
        <v>28</v>
      </c>
      <c r="E808" s="59" t="s">
        <v>44</v>
      </c>
      <c r="F808" s="59" t="s">
        <v>24</v>
      </c>
      <c r="G808" s="59">
        <v>90</v>
      </c>
      <c r="H808" s="63" t="s">
        <v>81</v>
      </c>
      <c r="I808" s="61" t="s">
        <v>296</v>
      </c>
      <c r="J808" s="61" t="s">
        <v>1129</v>
      </c>
      <c r="K808" s="170">
        <v>0.53997920807728494</v>
      </c>
      <c r="L808" s="171">
        <v>0.53997920807728494</v>
      </c>
      <c r="M808" s="64">
        <v>0</v>
      </c>
    </row>
    <row r="809" spans="2:13">
      <c r="B809" s="59" t="s">
        <v>33</v>
      </c>
      <c r="C809" s="59" t="s">
        <v>2</v>
      </c>
      <c r="D809" s="59">
        <v>29</v>
      </c>
      <c r="E809" s="59" t="s">
        <v>44</v>
      </c>
      <c r="F809" s="59" t="s">
        <v>24</v>
      </c>
      <c r="G809" s="59">
        <v>90</v>
      </c>
      <c r="H809" s="63" t="s">
        <v>81</v>
      </c>
      <c r="I809" s="61" t="s">
        <v>296</v>
      </c>
      <c r="J809" s="61" t="s">
        <v>1130</v>
      </c>
      <c r="K809" s="170">
        <v>0.53997920807728494</v>
      </c>
      <c r="L809" s="171">
        <v>0.53997920807728494</v>
      </c>
      <c r="M809" s="64">
        <v>0</v>
      </c>
    </row>
    <row r="810" spans="2:13">
      <c r="B810" s="59" t="s">
        <v>33</v>
      </c>
      <c r="C810" s="59" t="s">
        <v>2</v>
      </c>
      <c r="D810" s="59">
        <v>30</v>
      </c>
      <c r="E810" s="59" t="s">
        <v>44</v>
      </c>
      <c r="F810" s="59" t="s">
        <v>24</v>
      </c>
      <c r="G810" s="59">
        <v>90</v>
      </c>
      <c r="H810" s="63" t="s">
        <v>81</v>
      </c>
      <c r="I810" s="61" t="s">
        <v>296</v>
      </c>
      <c r="J810" s="61" t="s">
        <v>1131</v>
      </c>
      <c r="K810" s="170">
        <v>0.53997920807728494</v>
      </c>
      <c r="L810" s="171">
        <v>0.53997920807728494</v>
      </c>
      <c r="M810" s="64">
        <v>0</v>
      </c>
    </row>
    <row r="811" spans="2:13">
      <c r="B811" s="59" t="s">
        <v>33</v>
      </c>
      <c r="C811" s="59" t="s">
        <v>2</v>
      </c>
      <c r="D811" s="59">
        <v>31</v>
      </c>
      <c r="E811" s="59" t="s">
        <v>44</v>
      </c>
      <c r="F811" s="59" t="s">
        <v>24</v>
      </c>
      <c r="G811" s="59">
        <v>90</v>
      </c>
      <c r="H811" s="63" t="s">
        <v>81</v>
      </c>
      <c r="I811" s="61" t="s">
        <v>296</v>
      </c>
      <c r="J811" s="61" t="s">
        <v>1132</v>
      </c>
      <c r="K811" s="170">
        <v>0.53997920807728494</v>
      </c>
      <c r="L811" s="171">
        <v>0.53997920807728494</v>
      </c>
      <c r="M811" s="64">
        <v>0</v>
      </c>
    </row>
    <row r="812" spans="2:13">
      <c r="B812" s="59" t="s">
        <v>33</v>
      </c>
      <c r="C812" s="59" t="s">
        <v>2</v>
      </c>
      <c r="D812" s="59">
        <v>32</v>
      </c>
      <c r="E812" s="59" t="s">
        <v>44</v>
      </c>
      <c r="F812" s="59" t="s">
        <v>24</v>
      </c>
      <c r="G812" s="59">
        <v>90</v>
      </c>
      <c r="H812" s="63" t="s">
        <v>81</v>
      </c>
      <c r="I812" s="61" t="s">
        <v>296</v>
      </c>
      <c r="J812" s="61" t="s">
        <v>1133</v>
      </c>
      <c r="K812" s="170">
        <v>0.53997920807728494</v>
      </c>
      <c r="L812" s="171">
        <v>0.53997920807728494</v>
      </c>
      <c r="M812" s="64">
        <v>0</v>
      </c>
    </row>
    <row r="813" spans="2:13">
      <c r="B813" s="59" t="s">
        <v>33</v>
      </c>
      <c r="C813" s="59" t="s">
        <v>2</v>
      </c>
      <c r="D813" s="59">
        <v>33</v>
      </c>
      <c r="E813" s="59" t="s">
        <v>44</v>
      </c>
      <c r="F813" s="59" t="s">
        <v>24</v>
      </c>
      <c r="G813" s="59">
        <v>90</v>
      </c>
      <c r="H813" s="63" t="s">
        <v>81</v>
      </c>
      <c r="I813" s="61" t="s">
        <v>296</v>
      </c>
      <c r="J813" s="61" t="s">
        <v>1134</v>
      </c>
      <c r="K813" s="170">
        <v>0.53997920807728494</v>
      </c>
      <c r="L813" s="171">
        <v>0.53997920807728494</v>
      </c>
      <c r="M813" s="64">
        <v>0</v>
      </c>
    </row>
    <row r="814" spans="2:13">
      <c r="B814" s="59" t="s">
        <v>33</v>
      </c>
      <c r="C814" s="59" t="s">
        <v>2</v>
      </c>
      <c r="D814" s="59">
        <v>34</v>
      </c>
      <c r="E814" s="59" t="s">
        <v>44</v>
      </c>
      <c r="F814" s="59" t="s">
        <v>24</v>
      </c>
      <c r="G814" s="59">
        <v>90</v>
      </c>
      <c r="H814" s="63" t="s">
        <v>81</v>
      </c>
      <c r="I814" s="61" t="s">
        <v>296</v>
      </c>
      <c r="J814" s="61" t="s">
        <v>1135</v>
      </c>
      <c r="K814" s="170">
        <v>0.53997920807728494</v>
      </c>
      <c r="L814" s="171">
        <v>0.53997920807728494</v>
      </c>
      <c r="M814" s="64">
        <v>0</v>
      </c>
    </row>
    <row r="815" spans="2:13">
      <c r="B815" s="59" t="s">
        <v>33</v>
      </c>
      <c r="C815" s="59" t="s">
        <v>2</v>
      </c>
      <c r="D815" s="59">
        <v>35</v>
      </c>
      <c r="E815" s="59" t="s">
        <v>44</v>
      </c>
      <c r="F815" s="59" t="s">
        <v>24</v>
      </c>
      <c r="G815" s="59">
        <v>90</v>
      </c>
      <c r="H815" s="63" t="s">
        <v>81</v>
      </c>
      <c r="I815" s="61" t="s">
        <v>296</v>
      </c>
      <c r="J815" s="61" t="s">
        <v>1136</v>
      </c>
      <c r="K815" s="170">
        <v>1.5777047920297698</v>
      </c>
      <c r="L815" s="171">
        <v>1.5777047920297698</v>
      </c>
      <c r="M815" s="64">
        <v>0</v>
      </c>
    </row>
    <row r="816" spans="2:13">
      <c r="B816" s="59" t="s">
        <v>33</v>
      </c>
      <c r="C816" s="59" t="s">
        <v>2</v>
      </c>
      <c r="D816" s="59">
        <v>36</v>
      </c>
      <c r="E816" s="59" t="s">
        <v>44</v>
      </c>
      <c r="F816" s="59" t="s">
        <v>24</v>
      </c>
      <c r="G816" s="59">
        <v>90</v>
      </c>
      <c r="H816" s="63" t="s">
        <v>81</v>
      </c>
      <c r="I816" s="61" t="s">
        <v>296</v>
      </c>
      <c r="J816" s="61" t="s">
        <v>1137</v>
      </c>
      <c r="K816" s="170">
        <v>1.5777047920297698</v>
      </c>
      <c r="L816" s="171">
        <v>1.5777047920297698</v>
      </c>
      <c r="M816" s="64">
        <v>0</v>
      </c>
    </row>
    <row r="817" spans="2:13">
      <c r="B817" s="59" t="s">
        <v>33</v>
      </c>
      <c r="C817" s="59" t="s">
        <v>2</v>
      </c>
      <c r="D817" s="59">
        <v>37</v>
      </c>
      <c r="E817" s="59" t="s">
        <v>44</v>
      </c>
      <c r="F817" s="59" t="s">
        <v>24</v>
      </c>
      <c r="G817" s="59">
        <v>90</v>
      </c>
      <c r="H817" s="63" t="s">
        <v>81</v>
      </c>
      <c r="I817" s="61" t="s">
        <v>296</v>
      </c>
      <c r="J817" s="61" t="s">
        <v>1138</v>
      </c>
      <c r="K817" s="170">
        <v>1.5777047920297698</v>
      </c>
      <c r="L817" s="171">
        <v>1.5777047920297698</v>
      </c>
      <c r="M817" s="64">
        <v>0</v>
      </c>
    </row>
    <row r="818" spans="2:13">
      <c r="B818" s="59" t="s">
        <v>33</v>
      </c>
      <c r="C818" s="59" t="s">
        <v>2</v>
      </c>
      <c r="D818" s="59">
        <v>38</v>
      </c>
      <c r="E818" s="59" t="s">
        <v>44</v>
      </c>
      <c r="F818" s="59" t="s">
        <v>24</v>
      </c>
      <c r="G818" s="59">
        <v>90</v>
      </c>
      <c r="H818" s="63" t="s">
        <v>81</v>
      </c>
      <c r="I818" s="61" t="s">
        <v>296</v>
      </c>
      <c r="J818" s="61" t="s">
        <v>1139</v>
      </c>
      <c r="K818" s="170">
        <v>1.5777047920297698</v>
      </c>
      <c r="L818" s="171">
        <v>1.5777047920297698</v>
      </c>
      <c r="M818" s="64">
        <v>0</v>
      </c>
    </row>
    <row r="819" spans="2:13">
      <c r="B819" s="59" t="s">
        <v>33</v>
      </c>
      <c r="C819" s="59" t="s">
        <v>2</v>
      </c>
      <c r="D819" s="59">
        <v>39</v>
      </c>
      <c r="E819" s="59" t="s">
        <v>44</v>
      </c>
      <c r="F819" s="59" t="s">
        <v>24</v>
      </c>
      <c r="G819" s="59">
        <v>90</v>
      </c>
      <c r="H819" s="63" t="s">
        <v>81</v>
      </c>
      <c r="I819" s="61" t="s">
        <v>296</v>
      </c>
      <c r="J819" s="61" t="s">
        <v>1140</v>
      </c>
      <c r="K819" s="170">
        <v>1.5777047920297698</v>
      </c>
      <c r="L819" s="171">
        <v>1.5777047920297698</v>
      </c>
      <c r="M819" s="64">
        <v>0</v>
      </c>
    </row>
    <row r="820" spans="2:13">
      <c r="B820" s="59" t="s">
        <v>33</v>
      </c>
      <c r="C820" s="59" t="s">
        <v>2</v>
      </c>
      <c r="D820" s="59">
        <v>40</v>
      </c>
      <c r="E820" s="59" t="s">
        <v>44</v>
      </c>
      <c r="F820" s="59" t="s">
        <v>24</v>
      </c>
      <c r="G820" s="59">
        <v>90</v>
      </c>
      <c r="H820" s="63" t="s">
        <v>81</v>
      </c>
      <c r="I820" s="61" t="s">
        <v>296</v>
      </c>
      <c r="J820" s="61" t="s">
        <v>1141</v>
      </c>
      <c r="K820" s="170">
        <v>1.5777047920297698</v>
      </c>
      <c r="L820" s="171">
        <v>1.5777047920297698</v>
      </c>
      <c r="M820" s="64">
        <v>0</v>
      </c>
    </row>
    <row r="821" spans="2:13">
      <c r="B821" s="59" t="s">
        <v>33</v>
      </c>
      <c r="C821" s="59" t="s">
        <v>2</v>
      </c>
      <c r="D821" s="59">
        <v>41</v>
      </c>
      <c r="E821" s="59" t="s">
        <v>44</v>
      </c>
      <c r="F821" s="59" t="s">
        <v>24</v>
      </c>
      <c r="G821" s="59">
        <v>90</v>
      </c>
      <c r="H821" s="63" t="s">
        <v>81</v>
      </c>
      <c r="I821" s="61" t="s">
        <v>296</v>
      </c>
      <c r="J821" s="61" t="s">
        <v>1142</v>
      </c>
      <c r="K821" s="170">
        <v>1.5777047920297698</v>
      </c>
      <c r="L821" s="171">
        <v>1.5777047920297698</v>
      </c>
      <c r="M821" s="64">
        <v>0</v>
      </c>
    </row>
    <row r="822" spans="2:13">
      <c r="B822" s="59" t="s">
        <v>33</v>
      </c>
      <c r="C822" s="59" t="s">
        <v>2</v>
      </c>
      <c r="D822" s="59">
        <v>42</v>
      </c>
      <c r="E822" s="59" t="s">
        <v>44</v>
      </c>
      <c r="F822" s="59" t="s">
        <v>24</v>
      </c>
      <c r="G822" s="59">
        <v>90</v>
      </c>
      <c r="H822" s="63" t="s">
        <v>81</v>
      </c>
      <c r="I822" s="61" t="s">
        <v>296</v>
      </c>
      <c r="J822" s="61" t="s">
        <v>1143</v>
      </c>
      <c r="K822" s="170">
        <v>1.5777047920297698</v>
      </c>
      <c r="L822" s="171">
        <v>1.5777047920297698</v>
      </c>
      <c r="M822" s="64">
        <v>0</v>
      </c>
    </row>
    <row r="823" spans="2:13">
      <c r="B823" s="59" t="s">
        <v>33</v>
      </c>
      <c r="C823" s="59" t="s">
        <v>2</v>
      </c>
      <c r="D823" s="59">
        <v>43</v>
      </c>
      <c r="E823" s="59" t="s">
        <v>44</v>
      </c>
      <c r="F823" s="59" t="s">
        <v>24</v>
      </c>
      <c r="G823" s="59">
        <v>90</v>
      </c>
      <c r="H823" s="63" t="s">
        <v>81</v>
      </c>
      <c r="I823" s="61" t="s">
        <v>296</v>
      </c>
      <c r="J823" s="61" t="s">
        <v>1144</v>
      </c>
      <c r="K823" s="170">
        <v>1.5777047920297698</v>
      </c>
      <c r="L823" s="171">
        <v>1.5777047920297698</v>
      </c>
      <c r="M823" s="64">
        <v>0</v>
      </c>
    </row>
    <row r="824" spans="2:13">
      <c r="B824" s="59" t="s">
        <v>33</v>
      </c>
      <c r="C824" s="59" t="s">
        <v>2</v>
      </c>
      <c r="D824" s="59">
        <v>44</v>
      </c>
      <c r="E824" s="59" t="s">
        <v>44</v>
      </c>
      <c r="F824" s="59" t="s">
        <v>24</v>
      </c>
      <c r="G824" s="59">
        <v>90</v>
      </c>
      <c r="H824" s="63" t="s">
        <v>81</v>
      </c>
      <c r="I824" s="61" t="s">
        <v>296</v>
      </c>
      <c r="J824" s="61" t="s">
        <v>1145</v>
      </c>
      <c r="K824" s="170">
        <v>1.5777047920297698</v>
      </c>
      <c r="L824" s="171">
        <v>1.5777047920297698</v>
      </c>
      <c r="M824" s="64">
        <v>0</v>
      </c>
    </row>
    <row r="825" spans="2:13">
      <c r="B825" s="59" t="s">
        <v>33</v>
      </c>
      <c r="C825" s="59" t="s">
        <v>2</v>
      </c>
      <c r="D825" s="59">
        <v>45</v>
      </c>
      <c r="E825" s="59" t="s">
        <v>44</v>
      </c>
      <c r="F825" s="59" t="s">
        <v>24</v>
      </c>
      <c r="G825" s="59">
        <v>90</v>
      </c>
      <c r="H825" s="63" t="s">
        <v>81</v>
      </c>
      <c r="I825" s="61" t="s">
        <v>296</v>
      </c>
      <c r="J825" s="61" t="s">
        <v>1146</v>
      </c>
      <c r="K825" s="170">
        <v>2.5672667376764093</v>
      </c>
      <c r="L825" s="171">
        <v>2.5672667376764093</v>
      </c>
      <c r="M825" s="64">
        <v>0</v>
      </c>
    </row>
    <row r="826" spans="2:13">
      <c r="B826" s="59" t="s">
        <v>33</v>
      </c>
      <c r="C826" s="59" t="s">
        <v>2</v>
      </c>
      <c r="D826" s="59">
        <v>46</v>
      </c>
      <c r="E826" s="59" t="s">
        <v>44</v>
      </c>
      <c r="F826" s="59" t="s">
        <v>24</v>
      </c>
      <c r="G826" s="59">
        <v>90</v>
      </c>
      <c r="H826" s="63" t="s">
        <v>81</v>
      </c>
      <c r="I826" s="61" t="s">
        <v>296</v>
      </c>
      <c r="J826" s="61" t="s">
        <v>1147</v>
      </c>
      <c r="K826" s="170">
        <v>2.5672667376764093</v>
      </c>
      <c r="L826" s="171">
        <v>2.5672667376764093</v>
      </c>
      <c r="M826" s="64">
        <v>0</v>
      </c>
    </row>
    <row r="827" spans="2:13">
      <c r="B827" s="59" t="s">
        <v>33</v>
      </c>
      <c r="C827" s="59" t="s">
        <v>2</v>
      </c>
      <c r="D827" s="59">
        <v>47</v>
      </c>
      <c r="E827" s="59" t="s">
        <v>44</v>
      </c>
      <c r="F827" s="59" t="s">
        <v>24</v>
      </c>
      <c r="G827" s="59">
        <v>90</v>
      </c>
      <c r="H827" s="63" t="s">
        <v>81</v>
      </c>
      <c r="I827" s="61" t="s">
        <v>296</v>
      </c>
      <c r="J827" s="61" t="s">
        <v>1148</v>
      </c>
      <c r="K827" s="170">
        <v>2.5672667376764093</v>
      </c>
      <c r="L827" s="171">
        <v>2.5672667376764093</v>
      </c>
      <c r="M827" s="64">
        <v>0</v>
      </c>
    </row>
    <row r="828" spans="2:13">
      <c r="B828" s="59" t="s">
        <v>33</v>
      </c>
      <c r="C828" s="59" t="s">
        <v>2</v>
      </c>
      <c r="D828" s="59">
        <v>48</v>
      </c>
      <c r="E828" s="59" t="s">
        <v>44</v>
      </c>
      <c r="F828" s="59" t="s">
        <v>24</v>
      </c>
      <c r="G828" s="59">
        <v>90</v>
      </c>
      <c r="H828" s="63" t="s">
        <v>81</v>
      </c>
      <c r="I828" s="61" t="s">
        <v>296</v>
      </c>
      <c r="J828" s="61" t="s">
        <v>1149</v>
      </c>
      <c r="K828" s="170">
        <v>2.5672667376764093</v>
      </c>
      <c r="L828" s="171">
        <v>2.5672667376764093</v>
      </c>
      <c r="M828" s="64">
        <v>0</v>
      </c>
    </row>
    <row r="829" spans="2:13">
      <c r="B829" s="59" t="s">
        <v>33</v>
      </c>
      <c r="C829" s="59" t="s">
        <v>2</v>
      </c>
      <c r="D829" s="59">
        <v>49</v>
      </c>
      <c r="E829" s="59" t="s">
        <v>44</v>
      </c>
      <c r="F829" s="59" t="s">
        <v>24</v>
      </c>
      <c r="G829" s="59">
        <v>90</v>
      </c>
      <c r="H829" s="63" t="s">
        <v>81</v>
      </c>
      <c r="I829" s="61" t="s">
        <v>296</v>
      </c>
      <c r="J829" s="61" t="s">
        <v>1150</v>
      </c>
      <c r="K829" s="170">
        <v>2.5672667376764093</v>
      </c>
      <c r="L829" s="171">
        <v>2.5672667376764093</v>
      </c>
      <c r="M829" s="64">
        <v>0</v>
      </c>
    </row>
    <row r="830" spans="2:13">
      <c r="B830" s="59" t="s">
        <v>33</v>
      </c>
      <c r="C830" s="59" t="s">
        <v>2</v>
      </c>
      <c r="D830" s="59">
        <v>50</v>
      </c>
      <c r="E830" s="59" t="s">
        <v>44</v>
      </c>
      <c r="F830" s="59" t="s">
        <v>24</v>
      </c>
      <c r="G830" s="59">
        <v>90</v>
      </c>
      <c r="H830" s="63" t="s">
        <v>81</v>
      </c>
      <c r="I830" s="61" t="s">
        <v>296</v>
      </c>
      <c r="J830" s="61" t="s">
        <v>1151</v>
      </c>
      <c r="K830" s="170">
        <v>2.5672667376764093</v>
      </c>
      <c r="L830" s="171">
        <v>2.5672667376764093</v>
      </c>
      <c r="M830" s="64">
        <v>0</v>
      </c>
    </row>
    <row r="831" spans="2:13">
      <c r="B831" s="59" t="s">
        <v>33</v>
      </c>
      <c r="C831" s="59" t="s">
        <v>2</v>
      </c>
      <c r="D831" s="59">
        <v>51</v>
      </c>
      <c r="E831" s="59" t="s">
        <v>44</v>
      </c>
      <c r="F831" s="59" t="s">
        <v>24</v>
      </c>
      <c r="G831" s="59">
        <v>90</v>
      </c>
      <c r="H831" s="63" t="s">
        <v>81</v>
      </c>
      <c r="I831" s="61" t="s">
        <v>296</v>
      </c>
      <c r="J831" s="61" t="s">
        <v>1152</v>
      </c>
      <c r="K831" s="170">
        <v>2.5672667376764093</v>
      </c>
      <c r="L831" s="171">
        <v>2.5672667376764093</v>
      </c>
      <c r="M831" s="64">
        <v>0</v>
      </c>
    </row>
    <row r="832" spans="2:13">
      <c r="B832" s="59" t="s">
        <v>33</v>
      </c>
      <c r="C832" s="59" t="s">
        <v>2</v>
      </c>
      <c r="D832" s="59">
        <v>52</v>
      </c>
      <c r="E832" s="59" t="s">
        <v>44</v>
      </c>
      <c r="F832" s="59" t="s">
        <v>24</v>
      </c>
      <c r="G832" s="59">
        <v>90</v>
      </c>
      <c r="H832" s="63" t="s">
        <v>81</v>
      </c>
      <c r="I832" s="61" t="s">
        <v>296</v>
      </c>
      <c r="J832" s="61" t="s">
        <v>1153</v>
      </c>
      <c r="K832" s="170">
        <v>2.5672667376764093</v>
      </c>
      <c r="L832" s="171">
        <v>2.5672667376764093</v>
      </c>
      <c r="M832" s="64">
        <v>0</v>
      </c>
    </row>
    <row r="833" spans="1:13">
      <c r="B833" s="59" t="s">
        <v>33</v>
      </c>
      <c r="C833" s="59" t="s">
        <v>2</v>
      </c>
      <c r="D833" s="59">
        <v>53</v>
      </c>
      <c r="E833" s="59" t="s">
        <v>44</v>
      </c>
      <c r="F833" s="59" t="s">
        <v>24</v>
      </c>
      <c r="G833" s="59">
        <v>90</v>
      </c>
      <c r="H833" s="63" t="s">
        <v>81</v>
      </c>
      <c r="I833" s="61" t="s">
        <v>296</v>
      </c>
      <c r="J833" s="61" t="s">
        <v>1154</v>
      </c>
      <c r="K833" s="170">
        <v>2.5672667376764093</v>
      </c>
      <c r="L833" s="171">
        <v>2.5672667376764093</v>
      </c>
      <c r="M833" s="64">
        <v>0</v>
      </c>
    </row>
    <row r="834" spans="1:13">
      <c r="B834" s="59" t="s">
        <v>33</v>
      </c>
      <c r="C834" s="59" t="s">
        <v>2</v>
      </c>
      <c r="D834" s="59">
        <v>54</v>
      </c>
      <c r="E834" s="59" t="s">
        <v>44</v>
      </c>
      <c r="F834" s="59" t="s">
        <v>24</v>
      </c>
      <c r="G834" s="59">
        <v>90</v>
      </c>
      <c r="H834" s="63" t="s">
        <v>81</v>
      </c>
      <c r="I834" s="61" t="s">
        <v>296</v>
      </c>
      <c r="J834" s="61" t="s">
        <v>1155</v>
      </c>
      <c r="K834" s="170">
        <v>2.5672667376764093</v>
      </c>
      <c r="L834" s="171">
        <v>2.5672667376764093</v>
      </c>
      <c r="M834" s="64">
        <v>0</v>
      </c>
    </row>
    <row r="835" spans="1:13">
      <c r="B835" s="59" t="s">
        <v>33</v>
      </c>
      <c r="C835" s="59" t="s">
        <v>2</v>
      </c>
      <c r="D835" s="59">
        <v>55</v>
      </c>
      <c r="E835" s="59" t="s">
        <v>44</v>
      </c>
      <c r="F835" s="59" t="s">
        <v>24</v>
      </c>
      <c r="G835" s="59">
        <v>90</v>
      </c>
      <c r="H835" s="63" t="s">
        <v>81</v>
      </c>
      <c r="I835" s="61" t="s">
        <v>296</v>
      </c>
      <c r="J835" s="61" t="s">
        <v>1156</v>
      </c>
      <c r="K835" s="170">
        <v>3.0596459136995398</v>
      </c>
      <c r="L835" s="171">
        <v>3.0596459136995398</v>
      </c>
      <c r="M835" s="64">
        <v>0</v>
      </c>
    </row>
    <row r="836" spans="1:13">
      <c r="B836" s="59" t="s">
        <v>33</v>
      </c>
      <c r="C836" s="59" t="s">
        <v>2</v>
      </c>
      <c r="D836" s="59">
        <v>56</v>
      </c>
      <c r="E836" s="59" t="s">
        <v>44</v>
      </c>
      <c r="F836" s="59" t="s">
        <v>24</v>
      </c>
      <c r="G836" s="59">
        <v>90</v>
      </c>
      <c r="H836" s="63" t="s">
        <v>81</v>
      </c>
      <c r="I836" s="61" t="s">
        <v>296</v>
      </c>
      <c r="J836" s="61" t="s">
        <v>1157</v>
      </c>
      <c r="K836" s="170">
        <v>3.0596459136995398</v>
      </c>
      <c r="L836" s="171">
        <v>3.0596459136995398</v>
      </c>
      <c r="M836" s="64">
        <v>0</v>
      </c>
    </row>
    <row r="837" spans="1:13">
      <c r="B837" s="59" t="s">
        <v>33</v>
      </c>
      <c r="C837" s="59" t="s">
        <v>2</v>
      </c>
      <c r="D837" s="59">
        <v>57</v>
      </c>
      <c r="E837" s="59" t="s">
        <v>44</v>
      </c>
      <c r="F837" s="59" t="s">
        <v>24</v>
      </c>
      <c r="G837" s="59">
        <v>90</v>
      </c>
      <c r="H837" s="63" t="s">
        <v>81</v>
      </c>
      <c r="I837" s="61" t="s">
        <v>296</v>
      </c>
      <c r="J837" s="61" t="s">
        <v>1158</v>
      </c>
      <c r="K837" s="170">
        <v>3.0596459136995398</v>
      </c>
      <c r="L837" s="171">
        <v>3.0596459136995398</v>
      </c>
      <c r="M837" s="64">
        <v>0</v>
      </c>
    </row>
    <row r="838" spans="1:13">
      <c r="B838" s="59" t="s">
        <v>33</v>
      </c>
      <c r="C838" s="59" t="s">
        <v>2</v>
      </c>
      <c r="D838" s="59">
        <v>58</v>
      </c>
      <c r="E838" s="59" t="s">
        <v>44</v>
      </c>
      <c r="F838" s="59" t="s">
        <v>24</v>
      </c>
      <c r="G838" s="59">
        <v>90</v>
      </c>
      <c r="H838" s="63" t="s">
        <v>81</v>
      </c>
      <c r="I838" s="61" t="s">
        <v>296</v>
      </c>
      <c r="J838" s="61" t="s">
        <v>1159</v>
      </c>
      <c r="K838" s="170">
        <v>3.0596459136995398</v>
      </c>
      <c r="L838" s="171">
        <v>3.0596459136995398</v>
      </c>
      <c r="M838" s="64">
        <v>0</v>
      </c>
    </row>
    <row r="839" spans="1:13">
      <c r="B839" s="59" t="s">
        <v>33</v>
      </c>
      <c r="C839" s="59" t="s">
        <v>2</v>
      </c>
      <c r="D839" s="59">
        <v>59</v>
      </c>
      <c r="E839" s="59" t="s">
        <v>44</v>
      </c>
      <c r="F839" s="59" t="s">
        <v>24</v>
      </c>
      <c r="G839" s="59">
        <v>90</v>
      </c>
      <c r="H839" s="63" t="s">
        <v>81</v>
      </c>
      <c r="I839" s="61" t="s">
        <v>296</v>
      </c>
      <c r="J839" s="61" t="s">
        <v>1160</v>
      </c>
      <c r="K839" s="170">
        <v>3.0596459136995398</v>
      </c>
      <c r="L839" s="171">
        <v>3.0596459136995398</v>
      </c>
      <c r="M839" s="64">
        <v>0</v>
      </c>
    </row>
    <row r="840" spans="1:13">
      <c r="B840" s="59" t="s">
        <v>33</v>
      </c>
      <c r="C840" s="59" t="s">
        <v>2</v>
      </c>
      <c r="D840" s="59">
        <v>60</v>
      </c>
      <c r="E840" s="59" t="s">
        <v>44</v>
      </c>
      <c r="F840" s="59" t="s">
        <v>24</v>
      </c>
      <c r="G840" s="59">
        <v>90</v>
      </c>
      <c r="H840" s="63" t="s">
        <v>81</v>
      </c>
      <c r="I840" s="61" t="s">
        <v>296</v>
      </c>
      <c r="J840" s="61" t="s">
        <v>1161</v>
      </c>
      <c r="K840" s="170">
        <v>3.0596459136995398</v>
      </c>
      <c r="L840" s="171">
        <v>3.0596459136995398</v>
      </c>
      <c r="M840" s="64">
        <v>0</v>
      </c>
    </row>
    <row r="841" spans="1:13">
      <c r="B841" s="59" t="s">
        <v>33</v>
      </c>
      <c r="C841" s="59" t="s">
        <v>2</v>
      </c>
      <c r="D841" s="59">
        <v>61</v>
      </c>
      <c r="E841" s="59" t="s">
        <v>44</v>
      </c>
      <c r="F841" s="59" t="s">
        <v>24</v>
      </c>
      <c r="G841" s="59">
        <v>90</v>
      </c>
      <c r="H841" s="63" t="s">
        <v>81</v>
      </c>
      <c r="I841" s="61" t="s">
        <v>296</v>
      </c>
      <c r="J841" s="61" t="s">
        <v>1162</v>
      </c>
      <c r="K841" s="170">
        <v>3.0596459136995398</v>
      </c>
      <c r="L841" s="171">
        <v>3.0596459136995398</v>
      </c>
      <c r="M841" s="64">
        <v>0</v>
      </c>
    </row>
    <row r="842" spans="1:13">
      <c r="B842" s="59" t="s">
        <v>33</v>
      </c>
      <c r="C842" s="59" t="s">
        <v>2</v>
      </c>
      <c r="D842" s="59">
        <v>62</v>
      </c>
      <c r="E842" s="59" t="s">
        <v>44</v>
      </c>
      <c r="F842" s="59" t="s">
        <v>24</v>
      </c>
      <c r="G842" s="59">
        <v>90</v>
      </c>
      <c r="H842" s="63" t="s">
        <v>81</v>
      </c>
      <c r="I842" s="61" t="s">
        <v>296</v>
      </c>
      <c r="J842" s="61" t="s">
        <v>1163</v>
      </c>
      <c r="K842" s="170">
        <v>3.0596459136995398</v>
      </c>
      <c r="L842" s="171">
        <v>3.0596459136995398</v>
      </c>
      <c r="M842" s="64">
        <v>0</v>
      </c>
    </row>
    <row r="843" spans="1:13">
      <c r="B843" s="59" t="s">
        <v>33</v>
      </c>
      <c r="C843" s="59" t="s">
        <v>2</v>
      </c>
      <c r="D843" s="59">
        <v>63</v>
      </c>
      <c r="E843" s="59" t="s">
        <v>44</v>
      </c>
      <c r="F843" s="59" t="s">
        <v>24</v>
      </c>
      <c r="G843" s="59">
        <v>90</v>
      </c>
      <c r="H843" s="63" t="s">
        <v>81</v>
      </c>
      <c r="I843" s="61" t="s">
        <v>296</v>
      </c>
      <c r="J843" s="61" t="s">
        <v>1164</v>
      </c>
      <c r="K843" s="170">
        <v>3.0596459136995398</v>
      </c>
      <c r="L843" s="171">
        <v>3.0596459136995398</v>
      </c>
      <c r="M843" s="64">
        <v>0</v>
      </c>
    </row>
    <row r="844" spans="1:13">
      <c r="B844" s="59" t="s">
        <v>33</v>
      </c>
      <c r="C844" s="59" t="s">
        <v>2</v>
      </c>
      <c r="D844" s="59">
        <v>64</v>
      </c>
      <c r="E844" s="59" t="s">
        <v>44</v>
      </c>
      <c r="F844" s="59" t="s">
        <v>24</v>
      </c>
      <c r="G844" s="59">
        <v>90</v>
      </c>
      <c r="H844" s="63" t="s">
        <v>81</v>
      </c>
      <c r="I844" s="61" t="s">
        <v>296</v>
      </c>
      <c r="J844" s="61" t="s">
        <v>1165</v>
      </c>
      <c r="K844" s="170">
        <v>3.0596459136995398</v>
      </c>
      <c r="L844" s="171">
        <v>3.0596459136995398</v>
      </c>
      <c r="M844" s="64">
        <v>0</v>
      </c>
    </row>
    <row r="845" spans="1:13">
      <c r="B845" s="59" t="s">
        <v>33</v>
      </c>
      <c r="C845" s="59" t="s">
        <v>2</v>
      </c>
      <c r="D845" s="59">
        <v>65</v>
      </c>
      <c r="E845" s="59" t="s">
        <v>44</v>
      </c>
      <c r="F845" s="59" t="s">
        <v>24</v>
      </c>
      <c r="G845" s="59">
        <v>90</v>
      </c>
      <c r="H845" s="63" t="s">
        <v>81</v>
      </c>
      <c r="I845" s="61" t="s">
        <v>296</v>
      </c>
      <c r="J845" s="61" t="s">
        <v>1166</v>
      </c>
      <c r="K845" s="170">
        <v>0.37524793134633949</v>
      </c>
      <c r="L845" s="171">
        <v>3.0596459136995398</v>
      </c>
      <c r="M845" s="64">
        <v>2.6843979823532003</v>
      </c>
    </row>
    <row r="846" spans="1:13">
      <c r="B846" s="59" t="s">
        <v>33</v>
      </c>
      <c r="C846" s="59" t="s">
        <v>2</v>
      </c>
      <c r="D846" s="59">
        <v>66</v>
      </c>
      <c r="E846" s="59" t="s">
        <v>44</v>
      </c>
      <c r="F846" s="59" t="s">
        <v>24</v>
      </c>
      <c r="G846" s="59">
        <v>90</v>
      </c>
      <c r="H846" s="63" t="s">
        <v>81</v>
      </c>
      <c r="I846" s="61" t="s">
        <v>296</v>
      </c>
      <c r="J846" s="61" t="s">
        <v>1167</v>
      </c>
      <c r="K846" s="170">
        <v>0.37524793134633949</v>
      </c>
      <c r="L846" s="171">
        <v>3.0596459136995398</v>
      </c>
      <c r="M846" s="64">
        <v>2.6843979823532003</v>
      </c>
    </row>
    <row r="847" spans="1:13">
      <c r="A847" s="43" t="s">
        <v>225</v>
      </c>
      <c r="B847" s="58" t="s">
        <v>33</v>
      </c>
      <c r="C847" s="58" t="s">
        <v>2</v>
      </c>
      <c r="D847" s="58">
        <v>15</v>
      </c>
      <c r="E847" s="58" t="s">
        <v>225</v>
      </c>
      <c r="F847" s="58" t="s">
        <v>24</v>
      </c>
      <c r="G847" s="58">
        <v>30</v>
      </c>
      <c r="H847" s="62" t="s">
        <v>81</v>
      </c>
      <c r="I847" s="61" t="s">
        <v>301</v>
      </c>
      <c r="J847" s="61" t="s">
        <v>1168</v>
      </c>
      <c r="K847" s="170">
        <v>0.3170439858108059</v>
      </c>
      <c r="L847" s="171">
        <v>0.3170439858108059</v>
      </c>
      <c r="M847" s="64">
        <v>0</v>
      </c>
    </row>
    <row r="848" spans="1:13">
      <c r="B848" s="59" t="s">
        <v>33</v>
      </c>
      <c r="C848" s="59" t="s">
        <v>2</v>
      </c>
      <c r="D848" s="59">
        <v>16</v>
      </c>
      <c r="E848" s="59" t="s">
        <v>225</v>
      </c>
      <c r="F848" s="59" t="s">
        <v>24</v>
      </c>
      <c r="G848" s="59">
        <v>30</v>
      </c>
      <c r="H848" s="63" t="s">
        <v>81</v>
      </c>
      <c r="I848" s="61" t="s">
        <v>301</v>
      </c>
      <c r="J848" s="61" t="s">
        <v>1169</v>
      </c>
      <c r="K848" s="170">
        <v>0.3170439858108059</v>
      </c>
      <c r="L848" s="171">
        <v>0.3170439858108059</v>
      </c>
      <c r="M848" s="64">
        <v>0</v>
      </c>
    </row>
    <row r="849" spans="2:13">
      <c r="B849" s="59" t="s">
        <v>33</v>
      </c>
      <c r="C849" s="59" t="s">
        <v>2</v>
      </c>
      <c r="D849" s="59">
        <v>17</v>
      </c>
      <c r="E849" s="59" t="s">
        <v>225</v>
      </c>
      <c r="F849" s="59" t="s">
        <v>24</v>
      </c>
      <c r="G849" s="59">
        <v>30</v>
      </c>
      <c r="H849" s="63" t="s">
        <v>81</v>
      </c>
      <c r="I849" s="61" t="s">
        <v>301</v>
      </c>
      <c r="J849" s="61" t="s">
        <v>1170</v>
      </c>
      <c r="K849" s="170">
        <v>0.3170439858108059</v>
      </c>
      <c r="L849" s="171">
        <v>0.3170439858108059</v>
      </c>
      <c r="M849" s="64">
        <v>0</v>
      </c>
    </row>
    <row r="850" spans="2:13">
      <c r="B850" s="59" t="s">
        <v>33</v>
      </c>
      <c r="C850" s="59" t="s">
        <v>2</v>
      </c>
      <c r="D850" s="59">
        <v>18</v>
      </c>
      <c r="E850" s="59" t="s">
        <v>225</v>
      </c>
      <c r="F850" s="59" t="s">
        <v>24</v>
      </c>
      <c r="G850" s="59">
        <v>30</v>
      </c>
      <c r="H850" s="63" t="s">
        <v>81</v>
      </c>
      <c r="I850" s="61" t="s">
        <v>301</v>
      </c>
      <c r="J850" s="61" t="s">
        <v>1171</v>
      </c>
      <c r="K850" s="170">
        <v>0.3170439858108059</v>
      </c>
      <c r="L850" s="171">
        <v>0.3170439858108059</v>
      </c>
      <c r="M850" s="64">
        <v>0</v>
      </c>
    </row>
    <row r="851" spans="2:13">
      <c r="B851" s="59" t="s">
        <v>33</v>
      </c>
      <c r="C851" s="59" t="s">
        <v>2</v>
      </c>
      <c r="D851" s="59">
        <v>19</v>
      </c>
      <c r="E851" s="59" t="s">
        <v>225</v>
      </c>
      <c r="F851" s="59" t="s">
        <v>24</v>
      </c>
      <c r="G851" s="59">
        <v>30</v>
      </c>
      <c r="H851" s="63" t="s">
        <v>81</v>
      </c>
      <c r="I851" s="61" t="s">
        <v>301</v>
      </c>
      <c r="J851" s="61" t="s">
        <v>1172</v>
      </c>
      <c r="K851" s="170">
        <v>0.3170439858108059</v>
      </c>
      <c r="L851" s="171">
        <v>0.3170439858108059</v>
      </c>
      <c r="M851" s="64">
        <v>0</v>
      </c>
    </row>
    <row r="852" spans="2:13">
      <c r="B852" s="59" t="s">
        <v>33</v>
      </c>
      <c r="C852" s="59" t="s">
        <v>2</v>
      </c>
      <c r="D852" s="59">
        <v>20</v>
      </c>
      <c r="E852" s="59" t="s">
        <v>225</v>
      </c>
      <c r="F852" s="59" t="s">
        <v>24</v>
      </c>
      <c r="G852" s="59">
        <v>30</v>
      </c>
      <c r="H852" s="63" t="s">
        <v>81</v>
      </c>
      <c r="I852" s="61" t="s">
        <v>301</v>
      </c>
      <c r="J852" s="61" t="s">
        <v>1173</v>
      </c>
      <c r="K852" s="170">
        <v>0.3170439858108059</v>
      </c>
      <c r="L852" s="171">
        <v>0.3170439858108059</v>
      </c>
      <c r="M852" s="64">
        <v>0</v>
      </c>
    </row>
    <row r="853" spans="2:13">
      <c r="B853" s="59" t="s">
        <v>33</v>
      </c>
      <c r="C853" s="59" t="s">
        <v>2</v>
      </c>
      <c r="D853" s="59">
        <v>21</v>
      </c>
      <c r="E853" s="59" t="s">
        <v>225</v>
      </c>
      <c r="F853" s="59" t="s">
        <v>24</v>
      </c>
      <c r="G853" s="59">
        <v>30</v>
      </c>
      <c r="H853" s="63" t="s">
        <v>81</v>
      </c>
      <c r="I853" s="61" t="s">
        <v>301</v>
      </c>
      <c r="J853" s="61" t="s">
        <v>1174</v>
      </c>
      <c r="K853" s="170">
        <v>0.3170439858108059</v>
      </c>
      <c r="L853" s="171">
        <v>0.3170439858108059</v>
      </c>
      <c r="M853" s="64">
        <v>0</v>
      </c>
    </row>
    <row r="854" spans="2:13">
      <c r="B854" s="59" t="s">
        <v>33</v>
      </c>
      <c r="C854" s="59" t="s">
        <v>2</v>
      </c>
      <c r="D854" s="59">
        <v>22</v>
      </c>
      <c r="E854" s="59" t="s">
        <v>225</v>
      </c>
      <c r="F854" s="59" t="s">
        <v>24</v>
      </c>
      <c r="G854" s="59">
        <v>30</v>
      </c>
      <c r="H854" s="63" t="s">
        <v>81</v>
      </c>
      <c r="I854" s="61" t="s">
        <v>301</v>
      </c>
      <c r="J854" s="61" t="s">
        <v>1175</v>
      </c>
      <c r="K854" s="170">
        <v>0.3170439858108059</v>
      </c>
      <c r="L854" s="171">
        <v>0.3170439858108059</v>
      </c>
      <c r="M854" s="64">
        <v>0</v>
      </c>
    </row>
    <row r="855" spans="2:13">
      <c r="B855" s="59" t="s">
        <v>33</v>
      </c>
      <c r="C855" s="59" t="s">
        <v>2</v>
      </c>
      <c r="D855" s="59">
        <v>23</v>
      </c>
      <c r="E855" s="59" t="s">
        <v>225</v>
      </c>
      <c r="F855" s="59" t="s">
        <v>24</v>
      </c>
      <c r="G855" s="59">
        <v>30</v>
      </c>
      <c r="H855" s="63" t="s">
        <v>81</v>
      </c>
      <c r="I855" s="61" t="s">
        <v>301</v>
      </c>
      <c r="J855" s="61" t="s">
        <v>1176</v>
      </c>
      <c r="K855" s="170">
        <v>0.3170439858108059</v>
      </c>
      <c r="L855" s="171">
        <v>0.3170439858108059</v>
      </c>
      <c r="M855" s="64">
        <v>0</v>
      </c>
    </row>
    <row r="856" spans="2:13">
      <c r="B856" s="59" t="s">
        <v>33</v>
      </c>
      <c r="C856" s="59" t="s">
        <v>2</v>
      </c>
      <c r="D856" s="59">
        <v>24</v>
      </c>
      <c r="E856" s="59" t="s">
        <v>225</v>
      </c>
      <c r="F856" s="59" t="s">
        <v>24</v>
      </c>
      <c r="G856" s="59">
        <v>30</v>
      </c>
      <c r="H856" s="63" t="s">
        <v>81</v>
      </c>
      <c r="I856" s="61" t="s">
        <v>301</v>
      </c>
      <c r="J856" s="61" t="s">
        <v>1177</v>
      </c>
      <c r="K856" s="170">
        <v>0.3170439858108059</v>
      </c>
      <c r="L856" s="171">
        <v>0.3170439858108059</v>
      </c>
      <c r="M856" s="64">
        <v>0</v>
      </c>
    </row>
    <row r="857" spans="2:13">
      <c r="B857" s="59" t="s">
        <v>33</v>
      </c>
      <c r="C857" s="59" t="s">
        <v>2</v>
      </c>
      <c r="D857" s="59">
        <v>25</v>
      </c>
      <c r="E857" s="59" t="s">
        <v>225</v>
      </c>
      <c r="F857" s="59" t="s">
        <v>24</v>
      </c>
      <c r="G857" s="59">
        <v>30</v>
      </c>
      <c r="H857" s="63" t="s">
        <v>81</v>
      </c>
      <c r="I857" s="61" t="s">
        <v>301</v>
      </c>
      <c r="J857" s="61" t="s">
        <v>1178</v>
      </c>
      <c r="K857" s="170">
        <v>0.81341136525430846</v>
      </c>
      <c r="L857" s="171">
        <v>0.81341136525430846</v>
      </c>
      <c r="M857" s="64">
        <v>0</v>
      </c>
    </row>
    <row r="858" spans="2:13">
      <c r="B858" s="59" t="s">
        <v>33</v>
      </c>
      <c r="C858" s="59" t="s">
        <v>2</v>
      </c>
      <c r="D858" s="59">
        <v>26</v>
      </c>
      <c r="E858" s="59" t="s">
        <v>225</v>
      </c>
      <c r="F858" s="59" t="s">
        <v>24</v>
      </c>
      <c r="G858" s="59">
        <v>30</v>
      </c>
      <c r="H858" s="63" t="s">
        <v>81</v>
      </c>
      <c r="I858" s="61" t="s">
        <v>301</v>
      </c>
      <c r="J858" s="61" t="s">
        <v>1179</v>
      </c>
      <c r="K858" s="170">
        <v>0.81341136525430846</v>
      </c>
      <c r="L858" s="171">
        <v>0.81341136525430846</v>
      </c>
      <c r="M858" s="64">
        <v>0</v>
      </c>
    </row>
    <row r="859" spans="2:13">
      <c r="B859" s="59" t="s">
        <v>33</v>
      </c>
      <c r="C859" s="59" t="s">
        <v>2</v>
      </c>
      <c r="D859" s="59">
        <v>27</v>
      </c>
      <c r="E859" s="59" t="s">
        <v>225</v>
      </c>
      <c r="F859" s="59" t="s">
        <v>24</v>
      </c>
      <c r="G859" s="59">
        <v>30</v>
      </c>
      <c r="H859" s="63" t="s">
        <v>81</v>
      </c>
      <c r="I859" s="61" t="s">
        <v>301</v>
      </c>
      <c r="J859" s="61" t="s">
        <v>1180</v>
      </c>
      <c r="K859" s="170">
        <v>0.81341136525430846</v>
      </c>
      <c r="L859" s="171">
        <v>0.81341136525430846</v>
      </c>
      <c r="M859" s="64">
        <v>0</v>
      </c>
    </row>
    <row r="860" spans="2:13">
      <c r="B860" s="59" t="s">
        <v>33</v>
      </c>
      <c r="C860" s="59" t="s">
        <v>2</v>
      </c>
      <c r="D860" s="59">
        <v>28</v>
      </c>
      <c r="E860" s="59" t="s">
        <v>225</v>
      </c>
      <c r="F860" s="59" t="s">
        <v>24</v>
      </c>
      <c r="G860" s="59">
        <v>30</v>
      </c>
      <c r="H860" s="63" t="s">
        <v>81</v>
      </c>
      <c r="I860" s="61" t="s">
        <v>301</v>
      </c>
      <c r="J860" s="61" t="s">
        <v>1181</v>
      </c>
      <c r="K860" s="170">
        <v>0.81341136525430846</v>
      </c>
      <c r="L860" s="171">
        <v>0.81341136525430846</v>
      </c>
      <c r="M860" s="64">
        <v>0</v>
      </c>
    </row>
    <row r="861" spans="2:13">
      <c r="B861" s="59" t="s">
        <v>33</v>
      </c>
      <c r="C861" s="59" t="s">
        <v>2</v>
      </c>
      <c r="D861" s="59">
        <v>29</v>
      </c>
      <c r="E861" s="59" t="s">
        <v>225</v>
      </c>
      <c r="F861" s="59" t="s">
        <v>24</v>
      </c>
      <c r="G861" s="59">
        <v>30</v>
      </c>
      <c r="H861" s="63" t="s">
        <v>81</v>
      </c>
      <c r="I861" s="61" t="s">
        <v>301</v>
      </c>
      <c r="J861" s="61" t="s">
        <v>1182</v>
      </c>
      <c r="K861" s="170">
        <v>0.81341136525430846</v>
      </c>
      <c r="L861" s="171">
        <v>0.81341136525430846</v>
      </c>
      <c r="M861" s="64">
        <v>0</v>
      </c>
    </row>
    <row r="862" spans="2:13">
      <c r="B862" s="59" t="s">
        <v>33</v>
      </c>
      <c r="C862" s="59" t="s">
        <v>2</v>
      </c>
      <c r="D862" s="59">
        <v>30</v>
      </c>
      <c r="E862" s="59" t="s">
        <v>225</v>
      </c>
      <c r="F862" s="59" t="s">
        <v>24</v>
      </c>
      <c r="G862" s="59">
        <v>30</v>
      </c>
      <c r="H862" s="63" t="s">
        <v>81</v>
      </c>
      <c r="I862" s="61" t="s">
        <v>301</v>
      </c>
      <c r="J862" s="61" t="s">
        <v>1183</v>
      </c>
      <c r="K862" s="170">
        <v>0.81341136525430846</v>
      </c>
      <c r="L862" s="171">
        <v>0.81341136525430846</v>
      </c>
      <c r="M862" s="64">
        <v>0</v>
      </c>
    </row>
    <row r="863" spans="2:13">
      <c r="B863" s="59" t="s">
        <v>33</v>
      </c>
      <c r="C863" s="59" t="s">
        <v>2</v>
      </c>
      <c r="D863" s="59">
        <v>31</v>
      </c>
      <c r="E863" s="59" t="s">
        <v>225</v>
      </c>
      <c r="F863" s="59" t="s">
        <v>24</v>
      </c>
      <c r="G863" s="59">
        <v>30</v>
      </c>
      <c r="H863" s="63" t="s">
        <v>81</v>
      </c>
      <c r="I863" s="61" t="s">
        <v>301</v>
      </c>
      <c r="J863" s="61" t="s">
        <v>1184</v>
      </c>
      <c r="K863" s="170">
        <v>0.81341136525430846</v>
      </c>
      <c r="L863" s="171">
        <v>0.81341136525430846</v>
      </c>
      <c r="M863" s="64">
        <v>0</v>
      </c>
    </row>
    <row r="864" spans="2:13">
      <c r="B864" s="59" t="s">
        <v>33</v>
      </c>
      <c r="C864" s="59" t="s">
        <v>2</v>
      </c>
      <c r="D864" s="59">
        <v>32</v>
      </c>
      <c r="E864" s="59" t="s">
        <v>225</v>
      </c>
      <c r="F864" s="59" t="s">
        <v>24</v>
      </c>
      <c r="G864" s="59">
        <v>30</v>
      </c>
      <c r="H864" s="63" t="s">
        <v>81</v>
      </c>
      <c r="I864" s="61" t="s">
        <v>301</v>
      </c>
      <c r="J864" s="61" t="s">
        <v>1185</v>
      </c>
      <c r="K864" s="170">
        <v>0.81341136525430846</v>
      </c>
      <c r="L864" s="171">
        <v>0.81341136525430846</v>
      </c>
      <c r="M864" s="64">
        <v>0</v>
      </c>
    </row>
    <row r="865" spans="2:13">
      <c r="B865" s="59" t="s">
        <v>33</v>
      </c>
      <c r="C865" s="59" t="s">
        <v>2</v>
      </c>
      <c r="D865" s="59">
        <v>33</v>
      </c>
      <c r="E865" s="59" t="s">
        <v>225</v>
      </c>
      <c r="F865" s="59" t="s">
        <v>24</v>
      </c>
      <c r="G865" s="59">
        <v>30</v>
      </c>
      <c r="H865" s="63" t="s">
        <v>81</v>
      </c>
      <c r="I865" s="61" t="s">
        <v>301</v>
      </c>
      <c r="J865" s="61" t="s">
        <v>1186</v>
      </c>
      <c r="K865" s="170">
        <v>0.81341136525430846</v>
      </c>
      <c r="L865" s="171">
        <v>0.81341136525430846</v>
      </c>
      <c r="M865" s="64">
        <v>0</v>
      </c>
    </row>
    <row r="866" spans="2:13">
      <c r="B866" s="59" t="s">
        <v>33</v>
      </c>
      <c r="C866" s="59" t="s">
        <v>2</v>
      </c>
      <c r="D866" s="59">
        <v>34</v>
      </c>
      <c r="E866" s="59" t="s">
        <v>225</v>
      </c>
      <c r="F866" s="59" t="s">
        <v>24</v>
      </c>
      <c r="G866" s="59">
        <v>30</v>
      </c>
      <c r="H866" s="63" t="s">
        <v>81</v>
      </c>
      <c r="I866" s="61" t="s">
        <v>301</v>
      </c>
      <c r="J866" s="61" t="s">
        <v>1187</v>
      </c>
      <c r="K866" s="170">
        <v>0.81341136525430846</v>
      </c>
      <c r="L866" s="171">
        <v>0.81341136525430846</v>
      </c>
      <c r="M866" s="64">
        <v>0</v>
      </c>
    </row>
    <row r="867" spans="2:13">
      <c r="B867" s="59" t="s">
        <v>33</v>
      </c>
      <c r="C867" s="59" t="s">
        <v>2</v>
      </c>
      <c r="D867" s="59">
        <v>35</v>
      </c>
      <c r="E867" s="59" t="s">
        <v>225</v>
      </c>
      <c r="F867" s="59" t="s">
        <v>24</v>
      </c>
      <c r="G867" s="59">
        <v>30</v>
      </c>
      <c r="H867" s="63" t="s">
        <v>81</v>
      </c>
      <c r="I867" s="61" t="s">
        <v>301</v>
      </c>
      <c r="J867" s="61" t="s">
        <v>1188</v>
      </c>
      <c r="K867" s="170">
        <v>2.3572669656287268</v>
      </c>
      <c r="L867" s="171">
        <v>2.3572669656287268</v>
      </c>
      <c r="M867" s="64">
        <v>0</v>
      </c>
    </row>
    <row r="868" spans="2:13">
      <c r="B868" s="59" t="s">
        <v>33</v>
      </c>
      <c r="C868" s="59" t="s">
        <v>2</v>
      </c>
      <c r="D868" s="59">
        <v>36</v>
      </c>
      <c r="E868" s="59" t="s">
        <v>225</v>
      </c>
      <c r="F868" s="59" t="s">
        <v>24</v>
      </c>
      <c r="G868" s="59">
        <v>30</v>
      </c>
      <c r="H868" s="63" t="s">
        <v>81</v>
      </c>
      <c r="I868" s="61" t="s">
        <v>301</v>
      </c>
      <c r="J868" s="61" t="s">
        <v>1189</v>
      </c>
      <c r="K868" s="170">
        <v>2.3572669656287268</v>
      </c>
      <c r="L868" s="171">
        <v>2.3572669656287268</v>
      </c>
      <c r="M868" s="64">
        <v>0</v>
      </c>
    </row>
    <row r="869" spans="2:13">
      <c r="B869" s="59" t="s">
        <v>33</v>
      </c>
      <c r="C869" s="59" t="s">
        <v>2</v>
      </c>
      <c r="D869" s="59">
        <v>37</v>
      </c>
      <c r="E869" s="59" t="s">
        <v>225</v>
      </c>
      <c r="F869" s="59" t="s">
        <v>24</v>
      </c>
      <c r="G869" s="59">
        <v>30</v>
      </c>
      <c r="H869" s="63" t="s">
        <v>81</v>
      </c>
      <c r="I869" s="61" t="s">
        <v>301</v>
      </c>
      <c r="J869" s="61" t="s">
        <v>1190</v>
      </c>
      <c r="K869" s="170">
        <v>2.3572669656287268</v>
      </c>
      <c r="L869" s="171">
        <v>2.3572669656287268</v>
      </c>
      <c r="M869" s="64">
        <v>0</v>
      </c>
    </row>
    <row r="870" spans="2:13">
      <c r="B870" s="59" t="s">
        <v>33</v>
      </c>
      <c r="C870" s="59" t="s">
        <v>2</v>
      </c>
      <c r="D870" s="59">
        <v>38</v>
      </c>
      <c r="E870" s="59" t="s">
        <v>225</v>
      </c>
      <c r="F870" s="59" t="s">
        <v>24</v>
      </c>
      <c r="G870" s="59">
        <v>30</v>
      </c>
      <c r="H870" s="63" t="s">
        <v>81</v>
      </c>
      <c r="I870" s="61" t="s">
        <v>301</v>
      </c>
      <c r="J870" s="61" t="s">
        <v>1191</v>
      </c>
      <c r="K870" s="170">
        <v>2.3572669656287268</v>
      </c>
      <c r="L870" s="171">
        <v>2.3572669656287268</v>
      </c>
      <c r="M870" s="64">
        <v>0</v>
      </c>
    </row>
    <row r="871" spans="2:13">
      <c r="B871" s="59" t="s">
        <v>33</v>
      </c>
      <c r="C871" s="59" t="s">
        <v>2</v>
      </c>
      <c r="D871" s="59">
        <v>39</v>
      </c>
      <c r="E871" s="59" t="s">
        <v>225</v>
      </c>
      <c r="F871" s="59" t="s">
        <v>24</v>
      </c>
      <c r="G871" s="59">
        <v>30</v>
      </c>
      <c r="H871" s="63" t="s">
        <v>81</v>
      </c>
      <c r="I871" s="61" t="s">
        <v>301</v>
      </c>
      <c r="J871" s="61" t="s">
        <v>1192</v>
      </c>
      <c r="K871" s="170">
        <v>2.3572669656287268</v>
      </c>
      <c r="L871" s="171">
        <v>2.3572669656287268</v>
      </c>
      <c r="M871" s="64">
        <v>0</v>
      </c>
    </row>
    <row r="872" spans="2:13">
      <c r="B872" s="59" t="s">
        <v>33</v>
      </c>
      <c r="C872" s="59" t="s">
        <v>2</v>
      </c>
      <c r="D872" s="59">
        <v>40</v>
      </c>
      <c r="E872" s="59" t="s">
        <v>225</v>
      </c>
      <c r="F872" s="59" t="s">
        <v>24</v>
      </c>
      <c r="G872" s="59">
        <v>30</v>
      </c>
      <c r="H872" s="63" t="s">
        <v>81</v>
      </c>
      <c r="I872" s="61" t="s">
        <v>301</v>
      </c>
      <c r="J872" s="61" t="s">
        <v>1193</v>
      </c>
      <c r="K872" s="170">
        <v>2.3572669656287268</v>
      </c>
      <c r="L872" s="171">
        <v>2.3572669656287268</v>
      </c>
      <c r="M872" s="64">
        <v>0</v>
      </c>
    </row>
    <row r="873" spans="2:13">
      <c r="B873" s="59" t="s">
        <v>33</v>
      </c>
      <c r="C873" s="59" t="s">
        <v>2</v>
      </c>
      <c r="D873" s="59">
        <v>41</v>
      </c>
      <c r="E873" s="59" t="s">
        <v>225</v>
      </c>
      <c r="F873" s="59" t="s">
        <v>24</v>
      </c>
      <c r="G873" s="59">
        <v>30</v>
      </c>
      <c r="H873" s="63" t="s">
        <v>81</v>
      </c>
      <c r="I873" s="61" t="s">
        <v>301</v>
      </c>
      <c r="J873" s="61" t="s">
        <v>1194</v>
      </c>
      <c r="K873" s="170">
        <v>2.3572669656287268</v>
      </c>
      <c r="L873" s="171">
        <v>2.3572669656287268</v>
      </c>
      <c r="M873" s="64">
        <v>0</v>
      </c>
    </row>
    <row r="874" spans="2:13">
      <c r="B874" s="59" t="s">
        <v>33</v>
      </c>
      <c r="C874" s="59" t="s">
        <v>2</v>
      </c>
      <c r="D874" s="59">
        <v>42</v>
      </c>
      <c r="E874" s="59" t="s">
        <v>225</v>
      </c>
      <c r="F874" s="59" t="s">
        <v>24</v>
      </c>
      <c r="G874" s="59">
        <v>30</v>
      </c>
      <c r="H874" s="63" t="s">
        <v>81</v>
      </c>
      <c r="I874" s="61" t="s">
        <v>301</v>
      </c>
      <c r="J874" s="61" t="s">
        <v>1195</v>
      </c>
      <c r="K874" s="170">
        <v>2.3572669656287268</v>
      </c>
      <c r="L874" s="171">
        <v>2.3572669656287268</v>
      </c>
      <c r="M874" s="64">
        <v>0</v>
      </c>
    </row>
    <row r="875" spans="2:13">
      <c r="B875" s="59" t="s">
        <v>33</v>
      </c>
      <c r="C875" s="59" t="s">
        <v>2</v>
      </c>
      <c r="D875" s="59">
        <v>43</v>
      </c>
      <c r="E875" s="59" t="s">
        <v>225</v>
      </c>
      <c r="F875" s="59" t="s">
        <v>24</v>
      </c>
      <c r="G875" s="59">
        <v>30</v>
      </c>
      <c r="H875" s="63" t="s">
        <v>81</v>
      </c>
      <c r="I875" s="61" t="s">
        <v>301</v>
      </c>
      <c r="J875" s="61" t="s">
        <v>1196</v>
      </c>
      <c r="K875" s="170">
        <v>2.3572669656287268</v>
      </c>
      <c r="L875" s="171">
        <v>2.3572669656287268</v>
      </c>
      <c r="M875" s="64">
        <v>0</v>
      </c>
    </row>
    <row r="876" spans="2:13">
      <c r="B876" s="59" t="s">
        <v>33</v>
      </c>
      <c r="C876" s="59" t="s">
        <v>2</v>
      </c>
      <c r="D876" s="59">
        <v>44</v>
      </c>
      <c r="E876" s="59" t="s">
        <v>225</v>
      </c>
      <c r="F876" s="59" t="s">
        <v>24</v>
      </c>
      <c r="G876" s="59">
        <v>30</v>
      </c>
      <c r="H876" s="63" t="s">
        <v>81</v>
      </c>
      <c r="I876" s="61" t="s">
        <v>301</v>
      </c>
      <c r="J876" s="61" t="s">
        <v>1197</v>
      </c>
      <c r="K876" s="170">
        <v>2.3572669656287268</v>
      </c>
      <c r="L876" s="171">
        <v>2.3572669656287268</v>
      </c>
      <c r="M876" s="64">
        <v>0</v>
      </c>
    </row>
    <row r="877" spans="2:13">
      <c r="B877" s="59" t="s">
        <v>33</v>
      </c>
      <c r="C877" s="59" t="s">
        <v>2</v>
      </c>
      <c r="D877" s="59">
        <v>45</v>
      </c>
      <c r="E877" s="59" t="s">
        <v>225</v>
      </c>
      <c r="F877" s="59" t="s">
        <v>24</v>
      </c>
      <c r="G877" s="59">
        <v>30</v>
      </c>
      <c r="H877" s="63" t="s">
        <v>81</v>
      </c>
      <c r="I877" s="61" t="s">
        <v>301</v>
      </c>
      <c r="J877" s="61" t="s">
        <v>1198</v>
      </c>
      <c r="K877" s="170">
        <v>3.7721582253822326</v>
      </c>
      <c r="L877" s="171">
        <v>3.7721582253822326</v>
      </c>
      <c r="M877" s="64">
        <v>0</v>
      </c>
    </row>
    <row r="878" spans="2:13">
      <c r="B878" s="59" t="s">
        <v>33</v>
      </c>
      <c r="C878" s="59" t="s">
        <v>2</v>
      </c>
      <c r="D878" s="59">
        <v>46</v>
      </c>
      <c r="E878" s="59" t="s">
        <v>225</v>
      </c>
      <c r="F878" s="59" t="s">
        <v>24</v>
      </c>
      <c r="G878" s="59">
        <v>30</v>
      </c>
      <c r="H878" s="63" t="s">
        <v>81</v>
      </c>
      <c r="I878" s="61" t="s">
        <v>301</v>
      </c>
      <c r="J878" s="61" t="s">
        <v>1199</v>
      </c>
      <c r="K878" s="170">
        <v>3.7721582253822326</v>
      </c>
      <c r="L878" s="171">
        <v>3.7721582253822326</v>
      </c>
      <c r="M878" s="64">
        <v>0</v>
      </c>
    </row>
    <row r="879" spans="2:13">
      <c r="B879" s="59" t="s">
        <v>33</v>
      </c>
      <c r="C879" s="59" t="s">
        <v>2</v>
      </c>
      <c r="D879" s="59">
        <v>47</v>
      </c>
      <c r="E879" s="59" t="s">
        <v>225</v>
      </c>
      <c r="F879" s="59" t="s">
        <v>24</v>
      </c>
      <c r="G879" s="59">
        <v>30</v>
      </c>
      <c r="H879" s="63" t="s">
        <v>81</v>
      </c>
      <c r="I879" s="61" t="s">
        <v>301</v>
      </c>
      <c r="J879" s="61" t="s">
        <v>1200</v>
      </c>
      <c r="K879" s="170">
        <v>3.7721582253822326</v>
      </c>
      <c r="L879" s="171">
        <v>3.7721582253822326</v>
      </c>
      <c r="M879" s="64">
        <v>0</v>
      </c>
    </row>
    <row r="880" spans="2:13">
      <c r="B880" s="59" t="s">
        <v>33</v>
      </c>
      <c r="C880" s="59" t="s">
        <v>2</v>
      </c>
      <c r="D880" s="59">
        <v>48</v>
      </c>
      <c r="E880" s="59" t="s">
        <v>225</v>
      </c>
      <c r="F880" s="59" t="s">
        <v>24</v>
      </c>
      <c r="G880" s="59">
        <v>30</v>
      </c>
      <c r="H880" s="63" t="s">
        <v>81</v>
      </c>
      <c r="I880" s="61" t="s">
        <v>301</v>
      </c>
      <c r="J880" s="61" t="s">
        <v>1201</v>
      </c>
      <c r="K880" s="170">
        <v>3.7721582253822326</v>
      </c>
      <c r="L880" s="171">
        <v>3.7721582253822326</v>
      </c>
      <c r="M880" s="64">
        <v>0</v>
      </c>
    </row>
    <row r="881" spans="2:13">
      <c r="B881" s="59" t="s">
        <v>33</v>
      </c>
      <c r="C881" s="59" t="s">
        <v>2</v>
      </c>
      <c r="D881" s="59">
        <v>49</v>
      </c>
      <c r="E881" s="59" t="s">
        <v>225</v>
      </c>
      <c r="F881" s="59" t="s">
        <v>24</v>
      </c>
      <c r="G881" s="59">
        <v>30</v>
      </c>
      <c r="H881" s="63" t="s">
        <v>81</v>
      </c>
      <c r="I881" s="61" t="s">
        <v>301</v>
      </c>
      <c r="J881" s="61" t="s">
        <v>1202</v>
      </c>
      <c r="K881" s="170">
        <v>3.7721582253822326</v>
      </c>
      <c r="L881" s="171">
        <v>3.7721582253822326</v>
      </c>
      <c r="M881" s="64">
        <v>0</v>
      </c>
    </row>
    <row r="882" spans="2:13">
      <c r="B882" s="59" t="s">
        <v>33</v>
      </c>
      <c r="C882" s="59" t="s">
        <v>2</v>
      </c>
      <c r="D882" s="59">
        <v>50</v>
      </c>
      <c r="E882" s="59" t="s">
        <v>225</v>
      </c>
      <c r="F882" s="59" t="s">
        <v>24</v>
      </c>
      <c r="G882" s="59">
        <v>30</v>
      </c>
      <c r="H882" s="63" t="s">
        <v>81</v>
      </c>
      <c r="I882" s="61" t="s">
        <v>301</v>
      </c>
      <c r="J882" s="61" t="s">
        <v>1203</v>
      </c>
      <c r="K882" s="170">
        <v>3.7721582253822326</v>
      </c>
      <c r="L882" s="171">
        <v>3.7721582253822326</v>
      </c>
      <c r="M882" s="64">
        <v>0</v>
      </c>
    </row>
    <row r="883" spans="2:13">
      <c r="B883" s="59" t="s">
        <v>33</v>
      </c>
      <c r="C883" s="59" t="s">
        <v>2</v>
      </c>
      <c r="D883" s="59">
        <v>51</v>
      </c>
      <c r="E883" s="59" t="s">
        <v>225</v>
      </c>
      <c r="F883" s="59" t="s">
        <v>24</v>
      </c>
      <c r="G883" s="59">
        <v>30</v>
      </c>
      <c r="H883" s="63" t="s">
        <v>81</v>
      </c>
      <c r="I883" s="61" t="s">
        <v>301</v>
      </c>
      <c r="J883" s="61" t="s">
        <v>1204</v>
      </c>
      <c r="K883" s="170">
        <v>3.7721582253822326</v>
      </c>
      <c r="L883" s="171">
        <v>3.7721582253822326</v>
      </c>
      <c r="M883" s="64">
        <v>0</v>
      </c>
    </row>
    <row r="884" spans="2:13">
      <c r="B884" s="59" t="s">
        <v>33</v>
      </c>
      <c r="C884" s="59" t="s">
        <v>2</v>
      </c>
      <c r="D884" s="59">
        <v>52</v>
      </c>
      <c r="E884" s="59" t="s">
        <v>225</v>
      </c>
      <c r="F884" s="59" t="s">
        <v>24</v>
      </c>
      <c r="G884" s="59">
        <v>30</v>
      </c>
      <c r="H884" s="63" t="s">
        <v>81</v>
      </c>
      <c r="I884" s="61" t="s">
        <v>301</v>
      </c>
      <c r="J884" s="61" t="s">
        <v>1205</v>
      </c>
      <c r="K884" s="170">
        <v>3.7721582253822326</v>
      </c>
      <c r="L884" s="171">
        <v>3.7721582253822326</v>
      </c>
      <c r="M884" s="64">
        <v>0</v>
      </c>
    </row>
    <row r="885" spans="2:13">
      <c r="B885" s="59" t="s">
        <v>33</v>
      </c>
      <c r="C885" s="59" t="s">
        <v>2</v>
      </c>
      <c r="D885" s="59">
        <v>53</v>
      </c>
      <c r="E885" s="59" t="s">
        <v>225</v>
      </c>
      <c r="F885" s="59" t="s">
        <v>24</v>
      </c>
      <c r="G885" s="59">
        <v>30</v>
      </c>
      <c r="H885" s="63" t="s">
        <v>81</v>
      </c>
      <c r="I885" s="61" t="s">
        <v>301</v>
      </c>
      <c r="J885" s="61" t="s">
        <v>1206</v>
      </c>
      <c r="K885" s="170">
        <v>3.7721582253822326</v>
      </c>
      <c r="L885" s="171">
        <v>3.7721582253822326</v>
      </c>
      <c r="M885" s="64">
        <v>0</v>
      </c>
    </row>
    <row r="886" spans="2:13">
      <c r="B886" s="59" t="s">
        <v>33</v>
      </c>
      <c r="C886" s="59" t="s">
        <v>2</v>
      </c>
      <c r="D886" s="59">
        <v>54</v>
      </c>
      <c r="E886" s="59" t="s">
        <v>225</v>
      </c>
      <c r="F886" s="59" t="s">
        <v>24</v>
      </c>
      <c r="G886" s="59">
        <v>30</v>
      </c>
      <c r="H886" s="63" t="s">
        <v>81</v>
      </c>
      <c r="I886" s="61" t="s">
        <v>301</v>
      </c>
      <c r="J886" s="61" t="s">
        <v>1207</v>
      </c>
      <c r="K886" s="170">
        <v>3.7721582253822326</v>
      </c>
      <c r="L886" s="171">
        <v>3.7721582253822326</v>
      </c>
      <c r="M886" s="64">
        <v>0</v>
      </c>
    </row>
    <row r="887" spans="2:13">
      <c r="B887" s="59" t="s">
        <v>33</v>
      </c>
      <c r="C887" s="59" t="s">
        <v>2</v>
      </c>
      <c r="D887" s="59">
        <v>55</v>
      </c>
      <c r="E887" s="59" t="s">
        <v>225</v>
      </c>
      <c r="F887" s="59" t="s">
        <v>24</v>
      </c>
      <c r="G887" s="59">
        <v>30</v>
      </c>
      <c r="H887" s="63" t="s">
        <v>81</v>
      </c>
      <c r="I887" s="61" t="s">
        <v>301</v>
      </c>
      <c r="J887" s="61" t="s">
        <v>1208</v>
      </c>
      <c r="K887" s="170">
        <v>4.3849691829560351</v>
      </c>
      <c r="L887" s="171">
        <v>4.3849691829560351</v>
      </c>
      <c r="M887" s="64">
        <v>0</v>
      </c>
    </row>
    <row r="888" spans="2:13">
      <c r="B888" s="59" t="s">
        <v>33</v>
      </c>
      <c r="C888" s="59" t="s">
        <v>2</v>
      </c>
      <c r="D888" s="59">
        <v>56</v>
      </c>
      <c r="E888" s="59" t="s">
        <v>225</v>
      </c>
      <c r="F888" s="59" t="s">
        <v>24</v>
      </c>
      <c r="G888" s="59">
        <v>30</v>
      </c>
      <c r="H888" s="63" t="s">
        <v>81</v>
      </c>
      <c r="I888" s="61" t="s">
        <v>301</v>
      </c>
      <c r="J888" s="61" t="s">
        <v>1209</v>
      </c>
      <c r="K888" s="170">
        <v>4.3849691829560351</v>
      </c>
      <c r="L888" s="171">
        <v>4.3849691829560351</v>
      </c>
      <c r="M888" s="64">
        <v>0</v>
      </c>
    </row>
    <row r="889" spans="2:13">
      <c r="B889" s="59" t="s">
        <v>33</v>
      </c>
      <c r="C889" s="59" t="s">
        <v>2</v>
      </c>
      <c r="D889" s="59">
        <v>57</v>
      </c>
      <c r="E889" s="59" t="s">
        <v>225</v>
      </c>
      <c r="F889" s="59" t="s">
        <v>24</v>
      </c>
      <c r="G889" s="59">
        <v>30</v>
      </c>
      <c r="H889" s="63" t="s">
        <v>81</v>
      </c>
      <c r="I889" s="61" t="s">
        <v>301</v>
      </c>
      <c r="J889" s="61" t="s">
        <v>1210</v>
      </c>
      <c r="K889" s="170">
        <v>4.3849691829560351</v>
      </c>
      <c r="L889" s="171">
        <v>4.3849691829560351</v>
      </c>
      <c r="M889" s="64">
        <v>0</v>
      </c>
    </row>
    <row r="890" spans="2:13">
      <c r="B890" s="59" t="s">
        <v>33</v>
      </c>
      <c r="C890" s="59" t="s">
        <v>2</v>
      </c>
      <c r="D890" s="59">
        <v>58</v>
      </c>
      <c r="E890" s="59" t="s">
        <v>225</v>
      </c>
      <c r="F890" s="59" t="s">
        <v>24</v>
      </c>
      <c r="G890" s="59">
        <v>30</v>
      </c>
      <c r="H890" s="63" t="s">
        <v>81</v>
      </c>
      <c r="I890" s="61" t="s">
        <v>301</v>
      </c>
      <c r="J890" s="61" t="s">
        <v>1211</v>
      </c>
      <c r="K890" s="170">
        <v>4.3849691829560351</v>
      </c>
      <c r="L890" s="171">
        <v>4.3849691829560351</v>
      </c>
      <c r="M890" s="64">
        <v>0</v>
      </c>
    </row>
    <row r="891" spans="2:13">
      <c r="B891" s="59" t="s">
        <v>33</v>
      </c>
      <c r="C891" s="59" t="s">
        <v>2</v>
      </c>
      <c r="D891" s="59">
        <v>59</v>
      </c>
      <c r="E891" s="59" t="s">
        <v>225</v>
      </c>
      <c r="F891" s="59" t="s">
        <v>24</v>
      </c>
      <c r="G891" s="59">
        <v>30</v>
      </c>
      <c r="H891" s="63" t="s">
        <v>81</v>
      </c>
      <c r="I891" s="61" t="s">
        <v>301</v>
      </c>
      <c r="J891" s="61" t="s">
        <v>1212</v>
      </c>
      <c r="K891" s="170">
        <v>4.3849691829560351</v>
      </c>
      <c r="L891" s="171">
        <v>4.3849691829560351</v>
      </c>
      <c r="M891" s="64">
        <v>0</v>
      </c>
    </row>
    <row r="892" spans="2:13">
      <c r="B892" s="59" t="s">
        <v>33</v>
      </c>
      <c r="C892" s="59" t="s">
        <v>2</v>
      </c>
      <c r="D892" s="59">
        <v>60</v>
      </c>
      <c r="E892" s="59" t="s">
        <v>225</v>
      </c>
      <c r="F892" s="59" t="s">
        <v>24</v>
      </c>
      <c r="G892" s="59">
        <v>30</v>
      </c>
      <c r="H892" s="63" t="s">
        <v>81</v>
      </c>
      <c r="I892" s="61" t="s">
        <v>301</v>
      </c>
      <c r="J892" s="61" t="s">
        <v>1213</v>
      </c>
      <c r="K892" s="170">
        <v>4.3849691829560351</v>
      </c>
      <c r="L892" s="171">
        <v>4.3849691829560351</v>
      </c>
      <c r="M892" s="64">
        <v>0</v>
      </c>
    </row>
    <row r="893" spans="2:13">
      <c r="B893" s="59" t="s">
        <v>33</v>
      </c>
      <c r="C893" s="59" t="s">
        <v>2</v>
      </c>
      <c r="D893" s="59">
        <v>61</v>
      </c>
      <c r="E893" s="59" t="s">
        <v>225</v>
      </c>
      <c r="F893" s="59" t="s">
        <v>24</v>
      </c>
      <c r="G893" s="59">
        <v>30</v>
      </c>
      <c r="H893" s="63" t="s">
        <v>81</v>
      </c>
      <c r="I893" s="61" t="s">
        <v>301</v>
      </c>
      <c r="J893" s="61" t="s">
        <v>1214</v>
      </c>
      <c r="K893" s="170">
        <v>4.3849691829560351</v>
      </c>
      <c r="L893" s="171">
        <v>4.3849691829560351</v>
      </c>
      <c r="M893" s="64">
        <v>0</v>
      </c>
    </row>
    <row r="894" spans="2:13">
      <c r="B894" s="59" t="s">
        <v>33</v>
      </c>
      <c r="C894" s="59" t="s">
        <v>2</v>
      </c>
      <c r="D894" s="59">
        <v>62</v>
      </c>
      <c r="E894" s="59" t="s">
        <v>225</v>
      </c>
      <c r="F894" s="59" t="s">
        <v>24</v>
      </c>
      <c r="G894" s="59">
        <v>30</v>
      </c>
      <c r="H894" s="63" t="s">
        <v>81</v>
      </c>
      <c r="I894" s="61" t="s">
        <v>301</v>
      </c>
      <c r="J894" s="61" t="s">
        <v>1215</v>
      </c>
      <c r="K894" s="170">
        <v>4.3849691829560351</v>
      </c>
      <c r="L894" s="171">
        <v>4.3849691829560351</v>
      </c>
      <c r="M894" s="64">
        <v>0</v>
      </c>
    </row>
    <row r="895" spans="2:13">
      <c r="B895" s="59" t="s">
        <v>33</v>
      </c>
      <c r="C895" s="59" t="s">
        <v>2</v>
      </c>
      <c r="D895" s="59">
        <v>63</v>
      </c>
      <c r="E895" s="59" t="s">
        <v>225</v>
      </c>
      <c r="F895" s="59" t="s">
        <v>24</v>
      </c>
      <c r="G895" s="59">
        <v>30</v>
      </c>
      <c r="H895" s="63" t="s">
        <v>81</v>
      </c>
      <c r="I895" s="61" t="s">
        <v>301</v>
      </c>
      <c r="J895" s="61" t="s">
        <v>1216</v>
      </c>
      <c r="K895" s="170">
        <v>4.3849691829560351</v>
      </c>
      <c r="L895" s="171">
        <v>4.3849691829560351</v>
      </c>
      <c r="M895" s="64">
        <v>0</v>
      </c>
    </row>
    <row r="896" spans="2:13">
      <c r="B896" s="59" t="s">
        <v>33</v>
      </c>
      <c r="C896" s="59" t="s">
        <v>2</v>
      </c>
      <c r="D896" s="59">
        <v>64</v>
      </c>
      <c r="E896" s="59" t="s">
        <v>225</v>
      </c>
      <c r="F896" s="59" t="s">
        <v>24</v>
      </c>
      <c r="G896" s="59">
        <v>30</v>
      </c>
      <c r="H896" s="63" t="s">
        <v>81</v>
      </c>
      <c r="I896" s="61" t="s">
        <v>301</v>
      </c>
      <c r="J896" s="61" t="s">
        <v>1217</v>
      </c>
      <c r="K896" s="170">
        <v>4.3849691829560351</v>
      </c>
      <c r="L896" s="171">
        <v>4.3849691829560351</v>
      </c>
      <c r="M896" s="64">
        <v>0</v>
      </c>
    </row>
    <row r="897" spans="1:13">
      <c r="B897" s="59" t="s">
        <v>33</v>
      </c>
      <c r="C897" s="59" t="s">
        <v>2</v>
      </c>
      <c r="D897" s="59">
        <v>65</v>
      </c>
      <c r="E897" s="59" t="s">
        <v>225</v>
      </c>
      <c r="F897" s="59" t="s">
        <v>24</v>
      </c>
      <c r="G897" s="59">
        <v>30</v>
      </c>
      <c r="H897" s="63" t="s">
        <v>81</v>
      </c>
      <c r="I897" s="61" t="s">
        <v>301</v>
      </c>
      <c r="J897" s="61" t="s">
        <v>1218</v>
      </c>
      <c r="K897" s="170">
        <v>0.58023331978727943</v>
      </c>
      <c r="L897" s="171">
        <v>4.3849691829560351</v>
      </c>
      <c r="M897" s="64">
        <v>3.8047358631687556</v>
      </c>
    </row>
    <row r="898" spans="1:13">
      <c r="B898" s="59" t="s">
        <v>33</v>
      </c>
      <c r="C898" s="59" t="s">
        <v>2</v>
      </c>
      <c r="D898" s="59">
        <v>66</v>
      </c>
      <c r="E898" s="59" t="s">
        <v>225</v>
      </c>
      <c r="F898" s="59" t="s">
        <v>24</v>
      </c>
      <c r="G898" s="59">
        <v>30</v>
      </c>
      <c r="H898" s="63" t="s">
        <v>81</v>
      </c>
      <c r="I898" s="61" t="s">
        <v>301</v>
      </c>
      <c r="J898" s="61" t="s">
        <v>1219</v>
      </c>
      <c r="K898" s="170">
        <v>0.58023331978727943</v>
      </c>
      <c r="L898" s="171">
        <v>4.3849691829560351</v>
      </c>
      <c r="M898" s="64">
        <v>3.8047358631687556</v>
      </c>
    </row>
    <row r="899" spans="1:13">
      <c r="A899" s="43" t="s">
        <v>225</v>
      </c>
      <c r="B899" s="58" t="s">
        <v>33</v>
      </c>
      <c r="C899" s="58" t="s">
        <v>2</v>
      </c>
      <c r="D899" s="58">
        <v>15</v>
      </c>
      <c r="E899" s="58" t="s">
        <v>225</v>
      </c>
      <c r="F899" s="58" t="s">
        <v>24</v>
      </c>
      <c r="G899" s="58">
        <v>60</v>
      </c>
      <c r="H899" s="62" t="s">
        <v>81</v>
      </c>
      <c r="I899" s="61" t="s">
        <v>299</v>
      </c>
      <c r="J899" s="61" t="s">
        <v>1220</v>
      </c>
      <c r="K899" s="170">
        <v>0.1885589370402494</v>
      </c>
      <c r="L899" s="171">
        <v>0.1885589370402494</v>
      </c>
      <c r="M899" s="64">
        <v>0</v>
      </c>
    </row>
    <row r="900" spans="1:13">
      <c r="B900" s="59" t="s">
        <v>33</v>
      </c>
      <c r="C900" s="59" t="s">
        <v>2</v>
      </c>
      <c r="D900" s="59">
        <v>16</v>
      </c>
      <c r="E900" s="59" t="s">
        <v>225</v>
      </c>
      <c r="F900" s="59" t="s">
        <v>24</v>
      </c>
      <c r="G900" s="59">
        <v>60</v>
      </c>
      <c r="H900" s="63" t="s">
        <v>81</v>
      </c>
      <c r="I900" s="61" t="s">
        <v>299</v>
      </c>
      <c r="J900" s="61" t="s">
        <v>1221</v>
      </c>
      <c r="K900" s="170">
        <v>0.1885589370402494</v>
      </c>
      <c r="L900" s="171">
        <v>0.1885589370402494</v>
      </c>
      <c r="M900" s="64">
        <v>0</v>
      </c>
    </row>
    <row r="901" spans="1:13">
      <c r="B901" s="59" t="s">
        <v>33</v>
      </c>
      <c r="C901" s="59" t="s">
        <v>2</v>
      </c>
      <c r="D901" s="59">
        <v>17</v>
      </c>
      <c r="E901" s="59" t="s">
        <v>225</v>
      </c>
      <c r="F901" s="59" t="s">
        <v>24</v>
      </c>
      <c r="G901" s="59">
        <v>60</v>
      </c>
      <c r="H901" s="63" t="s">
        <v>81</v>
      </c>
      <c r="I901" s="61" t="s">
        <v>299</v>
      </c>
      <c r="J901" s="61" t="s">
        <v>1222</v>
      </c>
      <c r="K901" s="170">
        <v>0.1885589370402494</v>
      </c>
      <c r="L901" s="171">
        <v>0.1885589370402494</v>
      </c>
      <c r="M901" s="64">
        <v>0</v>
      </c>
    </row>
    <row r="902" spans="1:13">
      <c r="B902" s="59" t="s">
        <v>33</v>
      </c>
      <c r="C902" s="59" t="s">
        <v>2</v>
      </c>
      <c r="D902" s="59">
        <v>18</v>
      </c>
      <c r="E902" s="59" t="s">
        <v>225</v>
      </c>
      <c r="F902" s="59" t="s">
        <v>24</v>
      </c>
      <c r="G902" s="59">
        <v>60</v>
      </c>
      <c r="H902" s="63" t="s">
        <v>81</v>
      </c>
      <c r="I902" s="61" t="s">
        <v>299</v>
      </c>
      <c r="J902" s="61" t="s">
        <v>1223</v>
      </c>
      <c r="K902" s="170">
        <v>0.1885589370402494</v>
      </c>
      <c r="L902" s="171">
        <v>0.1885589370402494</v>
      </c>
      <c r="M902" s="64">
        <v>0</v>
      </c>
    </row>
    <row r="903" spans="1:13">
      <c r="B903" s="59" t="s">
        <v>33</v>
      </c>
      <c r="C903" s="59" t="s">
        <v>2</v>
      </c>
      <c r="D903" s="59">
        <v>19</v>
      </c>
      <c r="E903" s="59" t="s">
        <v>225</v>
      </c>
      <c r="F903" s="59" t="s">
        <v>24</v>
      </c>
      <c r="G903" s="59">
        <v>60</v>
      </c>
      <c r="H903" s="63" t="s">
        <v>81</v>
      </c>
      <c r="I903" s="61" t="s">
        <v>299</v>
      </c>
      <c r="J903" s="61" t="s">
        <v>1224</v>
      </c>
      <c r="K903" s="170">
        <v>0.1885589370402494</v>
      </c>
      <c r="L903" s="171">
        <v>0.1885589370402494</v>
      </c>
      <c r="M903" s="64">
        <v>0</v>
      </c>
    </row>
    <row r="904" spans="1:13">
      <c r="B904" s="59" t="s">
        <v>33</v>
      </c>
      <c r="C904" s="59" t="s">
        <v>2</v>
      </c>
      <c r="D904" s="59">
        <v>20</v>
      </c>
      <c r="E904" s="59" t="s">
        <v>225</v>
      </c>
      <c r="F904" s="59" t="s">
        <v>24</v>
      </c>
      <c r="G904" s="59">
        <v>60</v>
      </c>
      <c r="H904" s="63" t="s">
        <v>81</v>
      </c>
      <c r="I904" s="61" t="s">
        <v>299</v>
      </c>
      <c r="J904" s="61" t="s">
        <v>1225</v>
      </c>
      <c r="K904" s="170">
        <v>0.1885589370402494</v>
      </c>
      <c r="L904" s="171">
        <v>0.1885589370402494</v>
      </c>
      <c r="M904" s="64">
        <v>0</v>
      </c>
    </row>
    <row r="905" spans="1:13">
      <c r="B905" s="59" t="s">
        <v>33</v>
      </c>
      <c r="C905" s="59" t="s">
        <v>2</v>
      </c>
      <c r="D905" s="59">
        <v>21</v>
      </c>
      <c r="E905" s="59" t="s">
        <v>225</v>
      </c>
      <c r="F905" s="59" t="s">
        <v>24</v>
      </c>
      <c r="G905" s="59">
        <v>60</v>
      </c>
      <c r="H905" s="63" t="s">
        <v>81</v>
      </c>
      <c r="I905" s="61" t="s">
        <v>299</v>
      </c>
      <c r="J905" s="61" t="s">
        <v>1226</v>
      </c>
      <c r="K905" s="170">
        <v>0.1885589370402494</v>
      </c>
      <c r="L905" s="171">
        <v>0.1885589370402494</v>
      </c>
      <c r="M905" s="64">
        <v>0</v>
      </c>
    </row>
    <row r="906" spans="1:13">
      <c r="B906" s="59" t="s">
        <v>33</v>
      </c>
      <c r="C906" s="59" t="s">
        <v>2</v>
      </c>
      <c r="D906" s="59">
        <v>22</v>
      </c>
      <c r="E906" s="59" t="s">
        <v>225</v>
      </c>
      <c r="F906" s="59" t="s">
        <v>24</v>
      </c>
      <c r="G906" s="59">
        <v>60</v>
      </c>
      <c r="H906" s="63" t="s">
        <v>81</v>
      </c>
      <c r="I906" s="61" t="s">
        <v>299</v>
      </c>
      <c r="J906" s="61" t="s">
        <v>1227</v>
      </c>
      <c r="K906" s="170">
        <v>0.1885589370402494</v>
      </c>
      <c r="L906" s="171">
        <v>0.1885589370402494</v>
      </c>
      <c r="M906" s="64">
        <v>0</v>
      </c>
    </row>
    <row r="907" spans="1:13">
      <c r="B907" s="59" t="s">
        <v>33</v>
      </c>
      <c r="C907" s="59" t="s">
        <v>2</v>
      </c>
      <c r="D907" s="59">
        <v>23</v>
      </c>
      <c r="E907" s="59" t="s">
        <v>225</v>
      </c>
      <c r="F907" s="59" t="s">
        <v>24</v>
      </c>
      <c r="G907" s="59">
        <v>60</v>
      </c>
      <c r="H907" s="63" t="s">
        <v>81</v>
      </c>
      <c r="I907" s="61" t="s">
        <v>299</v>
      </c>
      <c r="J907" s="61" t="s">
        <v>1228</v>
      </c>
      <c r="K907" s="170">
        <v>0.1885589370402494</v>
      </c>
      <c r="L907" s="171">
        <v>0.1885589370402494</v>
      </c>
      <c r="M907" s="64">
        <v>0</v>
      </c>
    </row>
    <row r="908" spans="1:13">
      <c r="B908" s="59" t="s">
        <v>33</v>
      </c>
      <c r="C908" s="59" t="s">
        <v>2</v>
      </c>
      <c r="D908" s="59">
        <v>24</v>
      </c>
      <c r="E908" s="59" t="s">
        <v>225</v>
      </c>
      <c r="F908" s="59" t="s">
        <v>24</v>
      </c>
      <c r="G908" s="59">
        <v>60</v>
      </c>
      <c r="H908" s="63" t="s">
        <v>81</v>
      </c>
      <c r="I908" s="61" t="s">
        <v>299</v>
      </c>
      <c r="J908" s="61" t="s">
        <v>1229</v>
      </c>
      <c r="K908" s="170">
        <v>0.1885589370402494</v>
      </c>
      <c r="L908" s="171">
        <v>0.1885589370402494</v>
      </c>
      <c r="M908" s="64">
        <v>0</v>
      </c>
    </row>
    <row r="909" spans="1:13">
      <c r="B909" s="59" t="s">
        <v>33</v>
      </c>
      <c r="C909" s="59" t="s">
        <v>2</v>
      </c>
      <c r="D909" s="59">
        <v>25</v>
      </c>
      <c r="E909" s="59" t="s">
        <v>225</v>
      </c>
      <c r="F909" s="59" t="s">
        <v>24</v>
      </c>
      <c r="G909" s="59">
        <v>60</v>
      </c>
      <c r="H909" s="63" t="s">
        <v>81</v>
      </c>
      <c r="I909" s="61" t="s">
        <v>299</v>
      </c>
      <c r="J909" s="61" t="s">
        <v>1230</v>
      </c>
      <c r="K909" s="170">
        <v>0.4826532535212662</v>
      </c>
      <c r="L909" s="171">
        <v>0.4826532535212662</v>
      </c>
      <c r="M909" s="64">
        <v>0</v>
      </c>
    </row>
    <row r="910" spans="1:13">
      <c r="B910" s="59" t="s">
        <v>33</v>
      </c>
      <c r="C910" s="59" t="s">
        <v>2</v>
      </c>
      <c r="D910" s="59">
        <v>26</v>
      </c>
      <c r="E910" s="59" t="s">
        <v>225</v>
      </c>
      <c r="F910" s="59" t="s">
        <v>24</v>
      </c>
      <c r="G910" s="59">
        <v>60</v>
      </c>
      <c r="H910" s="63" t="s">
        <v>81</v>
      </c>
      <c r="I910" s="61" t="s">
        <v>299</v>
      </c>
      <c r="J910" s="61" t="s">
        <v>1231</v>
      </c>
      <c r="K910" s="170">
        <v>0.4826532535212662</v>
      </c>
      <c r="L910" s="171">
        <v>0.4826532535212662</v>
      </c>
      <c r="M910" s="64">
        <v>0</v>
      </c>
    </row>
    <row r="911" spans="1:13">
      <c r="B911" s="59" t="s">
        <v>33</v>
      </c>
      <c r="C911" s="59" t="s">
        <v>2</v>
      </c>
      <c r="D911" s="59">
        <v>27</v>
      </c>
      <c r="E911" s="59" t="s">
        <v>225</v>
      </c>
      <c r="F911" s="59" t="s">
        <v>24</v>
      </c>
      <c r="G911" s="59">
        <v>60</v>
      </c>
      <c r="H911" s="63" t="s">
        <v>81</v>
      </c>
      <c r="I911" s="61" t="s">
        <v>299</v>
      </c>
      <c r="J911" s="61" t="s">
        <v>1232</v>
      </c>
      <c r="K911" s="170">
        <v>0.4826532535212662</v>
      </c>
      <c r="L911" s="171">
        <v>0.4826532535212662</v>
      </c>
      <c r="M911" s="64">
        <v>0</v>
      </c>
    </row>
    <row r="912" spans="1:13">
      <c r="B912" s="59" t="s">
        <v>33</v>
      </c>
      <c r="C912" s="59" t="s">
        <v>2</v>
      </c>
      <c r="D912" s="59">
        <v>28</v>
      </c>
      <c r="E912" s="59" t="s">
        <v>225</v>
      </c>
      <c r="F912" s="59" t="s">
        <v>24</v>
      </c>
      <c r="G912" s="59">
        <v>60</v>
      </c>
      <c r="H912" s="63" t="s">
        <v>81</v>
      </c>
      <c r="I912" s="61" t="s">
        <v>299</v>
      </c>
      <c r="J912" s="61" t="s">
        <v>1233</v>
      </c>
      <c r="K912" s="170">
        <v>0.4826532535212662</v>
      </c>
      <c r="L912" s="171">
        <v>0.4826532535212662</v>
      </c>
      <c r="M912" s="64">
        <v>0</v>
      </c>
    </row>
    <row r="913" spans="2:13">
      <c r="B913" s="59" t="s">
        <v>33</v>
      </c>
      <c r="C913" s="59" t="s">
        <v>2</v>
      </c>
      <c r="D913" s="59">
        <v>29</v>
      </c>
      <c r="E913" s="59" t="s">
        <v>225</v>
      </c>
      <c r="F913" s="59" t="s">
        <v>24</v>
      </c>
      <c r="G913" s="59">
        <v>60</v>
      </c>
      <c r="H913" s="63" t="s">
        <v>81</v>
      </c>
      <c r="I913" s="61" t="s">
        <v>299</v>
      </c>
      <c r="J913" s="61" t="s">
        <v>1234</v>
      </c>
      <c r="K913" s="170">
        <v>0.4826532535212662</v>
      </c>
      <c r="L913" s="171">
        <v>0.4826532535212662</v>
      </c>
      <c r="M913" s="64">
        <v>0</v>
      </c>
    </row>
    <row r="914" spans="2:13">
      <c r="B914" s="59" t="s">
        <v>33</v>
      </c>
      <c r="C914" s="59" t="s">
        <v>2</v>
      </c>
      <c r="D914" s="59">
        <v>30</v>
      </c>
      <c r="E914" s="59" t="s">
        <v>225</v>
      </c>
      <c r="F914" s="59" t="s">
        <v>24</v>
      </c>
      <c r="G914" s="59">
        <v>60</v>
      </c>
      <c r="H914" s="63" t="s">
        <v>81</v>
      </c>
      <c r="I914" s="61" t="s">
        <v>299</v>
      </c>
      <c r="J914" s="61" t="s">
        <v>1235</v>
      </c>
      <c r="K914" s="170">
        <v>0.4826532535212662</v>
      </c>
      <c r="L914" s="171">
        <v>0.4826532535212662</v>
      </c>
      <c r="M914" s="64">
        <v>0</v>
      </c>
    </row>
    <row r="915" spans="2:13">
      <c r="B915" s="59" t="s">
        <v>33</v>
      </c>
      <c r="C915" s="59" t="s">
        <v>2</v>
      </c>
      <c r="D915" s="59">
        <v>31</v>
      </c>
      <c r="E915" s="59" t="s">
        <v>225</v>
      </c>
      <c r="F915" s="59" t="s">
        <v>24</v>
      </c>
      <c r="G915" s="59">
        <v>60</v>
      </c>
      <c r="H915" s="63" t="s">
        <v>81</v>
      </c>
      <c r="I915" s="61" t="s">
        <v>299</v>
      </c>
      <c r="J915" s="61" t="s">
        <v>1236</v>
      </c>
      <c r="K915" s="170">
        <v>0.4826532535212662</v>
      </c>
      <c r="L915" s="171">
        <v>0.4826532535212662</v>
      </c>
      <c r="M915" s="64">
        <v>0</v>
      </c>
    </row>
    <row r="916" spans="2:13">
      <c r="B916" s="59" t="s">
        <v>33</v>
      </c>
      <c r="C916" s="59" t="s">
        <v>2</v>
      </c>
      <c r="D916" s="59">
        <v>32</v>
      </c>
      <c r="E916" s="59" t="s">
        <v>225</v>
      </c>
      <c r="F916" s="59" t="s">
        <v>24</v>
      </c>
      <c r="G916" s="59">
        <v>60</v>
      </c>
      <c r="H916" s="63" t="s">
        <v>81</v>
      </c>
      <c r="I916" s="61" t="s">
        <v>299</v>
      </c>
      <c r="J916" s="61" t="s">
        <v>1237</v>
      </c>
      <c r="K916" s="170">
        <v>0.4826532535212662</v>
      </c>
      <c r="L916" s="171">
        <v>0.4826532535212662</v>
      </c>
      <c r="M916" s="64">
        <v>0</v>
      </c>
    </row>
    <row r="917" spans="2:13">
      <c r="B917" s="59" t="s">
        <v>33</v>
      </c>
      <c r="C917" s="59" t="s">
        <v>2</v>
      </c>
      <c r="D917" s="59">
        <v>33</v>
      </c>
      <c r="E917" s="59" t="s">
        <v>225</v>
      </c>
      <c r="F917" s="59" t="s">
        <v>24</v>
      </c>
      <c r="G917" s="59">
        <v>60</v>
      </c>
      <c r="H917" s="63" t="s">
        <v>81</v>
      </c>
      <c r="I917" s="61" t="s">
        <v>299</v>
      </c>
      <c r="J917" s="61" t="s">
        <v>1238</v>
      </c>
      <c r="K917" s="170">
        <v>0.4826532535212662</v>
      </c>
      <c r="L917" s="171">
        <v>0.4826532535212662</v>
      </c>
      <c r="M917" s="64">
        <v>0</v>
      </c>
    </row>
    <row r="918" spans="2:13">
      <c r="B918" s="59" t="s">
        <v>33</v>
      </c>
      <c r="C918" s="59" t="s">
        <v>2</v>
      </c>
      <c r="D918" s="59">
        <v>34</v>
      </c>
      <c r="E918" s="59" t="s">
        <v>225</v>
      </c>
      <c r="F918" s="59" t="s">
        <v>24</v>
      </c>
      <c r="G918" s="59">
        <v>60</v>
      </c>
      <c r="H918" s="63" t="s">
        <v>81</v>
      </c>
      <c r="I918" s="61" t="s">
        <v>299</v>
      </c>
      <c r="J918" s="61" t="s">
        <v>1239</v>
      </c>
      <c r="K918" s="170">
        <v>0.4826532535212662</v>
      </c>
      <c r="L918" s="171">
        <v>0.4826532535212662</v>
      </c>
      <c r="M918" s="64">
        <v>0</v>
      </c>
    </row>
    <row r="919" spans="2:13">
      <c r="B919" s="59" t="s">
        <v>33</v>
      </c>
      <c r="C919" s="59" t="s">
        <v>2</v>
      </c>
      <c r="D919" s="59">
        <v>35</v>
      </c>
      <c r="E919" s="59" t="s">
        <v>225</v>
      </c>
      <c r="F919" s="59" t="s">
        <v>24</v>
      </c>
      <c r="G919" s="59">
        <v>60</v>
      </c>
      <c r="H919" s="63" t="s">
        <v>81</v>
      </c>
      <c r="I919" s="61" t="s">
        <v>299</v>
      </c>
      <c r="J919" s="61" t="s">
        <v>1240</v>
      </c>
      <c r="K919" s="170">
        <v>1.398791851792226</v>
      </c>
      <c r="L919" s="171">
        <v>1.398791851792226</v>
      </c>
      <c r="M919" s="64">
        <v>0</v>
      </c>
    </row>
    <row r="920" spans="2:13">
      <c r="B920" s="59" t="s">
        <v>33</v>
      </c>
      <c r="C920" s="59" t="s">
        <v>2</v>
      </c>
      <c r="D920" s="59">
        <v>36</v>
      </c>
      <c r="E920" s="59" t="s">
        <v>225</v>
      </c>
      <c r="F920" s="59" t="s">
        <v>24</v>
      </c>
      <c r="G920" s="59">
        <v>60</v>
      </c>
      <c r="H920" s="63" t="s">
        <v>81</v>
      </c>
      <c r="I920" s="61" t="s">
        <v>299</v>
      </c>
      <c r="J920" s="61" t="s">
        <v>1241</v>
      </c>
      <c r="K920" s="170">
        <v>1.398791851792226</v>
      </c>
      <c r="L920" s="171">
        <v>1.398791851792226</v>
      </c>
      <c r="M920" s="64">
        <v>0</v>
      </c>
    </row>
    <row r="921" spans="2:13">
      <c r="B921" s="59" t="s">
        <v>33</v>
      </c>
      <c r="C921" s="59" t="s">
        <v>2</v>
      </c>
      <c r="D921" s="59">
        <v>37</v>
      </c>
      <c r="E921" s="59" t="s">
        <v>225</v>
      </c>
      <c r="F921" s="59" t="s">
        <v>24</v>
      </c>
      <c r="G921" s="59">
        <v>60</v>
      </c>
      <c r="H921" s="63" t="s">
        <v>81</v>
      </c>
      <c r="I921" s="61" t="s">
        <v>299</v>
      </c>
      <c r="J921" s="61" t="s">
        <v>1242</v>
      </c>
      <c r="K921" s="170">
        <v>1.398791851792226</v>
      </c>
      <c r="L921" s="171">
        <v>1.398791851792226</v>
      </c>
      <c r="M921" s="64">
        <v>0</v>
      </c>
    </row>
    <row r="922" spans="2:13">
      <c r="B922" s="59" t="s">
        <v>33</v>
      </c>
      <c r="C922" s="59" t="s">
        <v>2</v>
      </c>
      <c r="D922" s="59">
        <v>38</v>
      </c>
      <c r="E922" s="59" t="s">
        <v>225</v>
      </c>
      <c r="F922" s="59" t="s">
        <v>24</v>
      </c>
      <c r="G922" s="59">
        <v>60</v>
      </c>
      <c r="H922" s="63" t="s">
        <v>81</v>
      </c>
      <c r="I922" s="61" t="s">
        <v>299</v>
      </c>
      <c r="J922" s="61" t="s">
        <v>1243</v>
      </c>
      <c r="K922" s="170">
        <v>1.398791851792226</v>
      </c>
      <c r="L922" s="171">
        <v>1.398791851792226</v>
      </c>
      <c r="M922" s="64">
        <v>0</v>
      </c>
    </row>
    <row r="923" spans="2:13">
      <c r="B923" s="59" t="s">
        <v>33</v>
      </c>
      <c r="C923" s="59" t="s">
        <v>2</v>
      </c>
      <c r="D923" s="59">
        <v>39</v>
      </c>
      <c r="E923" s="59" t="s">
        <v>225</v>
      </c>
      <c r="F923" s="59" t="s">
        <v>24</v>
      </c>
      <c r="G923" s="59">
        <v>60</v>
      </c>
      <c r="H923" s="63" t="s">
        <v>81</v>
      </c>
      <c r="I923" s="61" t="s">
        <v>299</v>
      </c>
      <c r="J923" s="61" t="s">
        <v>1244</v>
      </c>
      <c r="K923" s="170">
        <v>1.398791851792226</v>
      </c>
      <c r="L923" s="171">
        <v>1.398791851792226</v>
      </c>
      <c r="M923" s="64">
        <v>0</v>
      </c>
    </row>
    <row r="924" spans="2:13">
      <c r="B924" s="59" t="s">
        <v>33</v>
      </c>
      <c r="C924" s="59" t="s">
        <v>2</v>
      </c>
      <c r="D924" s="59">
        <v>40</v>
      </c>
      <c r="E924" s="59" t="s">
        <v>225</v>
      </c>
      <c r="F924" s="59" t="s">
        <v>24</v>
      </c>
      <c r="G924" s="59">
        <v>60</v>
      </c>
      <c r="H924" s="63" t="s">
        <v>81</v>
      </c>
      <c r="I924" s="61" t="s">
        <v>299</v>
      </c>
      <c r="J924" s="61" t="s">
        <v>1245</v>
      </c>
      <c r="K924" s="170">
        <v>1.398791851792226</v>
      </c>
      <c r="L924" s="171">
        <v>1.398791851792226</v>
      </c>
      <c r="M924" s="64">
        <v>0</v>
      </c>
    </row>
    <row r="925" spans="2:13">
      <c r="B925" s="59" t="s">
        <v>33</v>
      </c>
      <c r="C925" s="59" t="s">
        <v>2</v>
      </c>
      <c r="D925" s="59">
        <v>41</v>
      </c>
      <c r="E925" s="59" t="s">
        <v>225</v>
      </c>
      <c r="F925" s="59" t="s">
        <v>24</v>
      </c>
      <c r="G925" s="59">
        <v>60</v>
      </c>
      <c r="H925" s="63" t="s">
        <v>81</v>
      </c>
      <c r="I925" s="61" t="s">
        <v>299</v>
      </c>
      <c r="J925" s="61" t="s">
        <v>1246</v>
      </c>
      <c r="K925" s="170">
        <v>1.398791851792226</v>
      </c>
      <c r="L925" s="171">
        <v>1.398791851792226</v>
      </c>
      <c r="M925" s="64">
        <v>0</v>
      </c>
    </row>
    <row r="926" spans="2:13">
      <c r="B926" s="59" t="s">
        <v>33</v>
      </c>
      <c r="C926" s="59" t="s">
        <v>2</v>
      </c>
      <c r="D926" s="59">
        <v>42</v>
      </c>
      <c r="E926" s="59" t="s">
        <v>225</v>
      </c>
      <c r="F926" s="59" t="s">
        <v>24</v>
      </c>
      <c r="G926" s="59">
        <v>60</v>
      </c>
      <c r="H926" s="63" t="s">
        <v>81</v>
      </c>
      <c r="I926" s="61" t="s">
        <v>299</v>
      </c>
      <c r="J926" s="61" t="s">
        <v>1247</v>
      </c>
      <c r="K926" s="170">
        <v>1.398791851792226</v>
      </c>
      <c r="L926" s="171">
        <v>1.398791851792226</v>
      </c>
      <c r="M926" s="64">
        <v>0</v>
      </c>
    </row>
    <row r="927" spans="2:13">
      <c r="B927" s="59" t="s">
        <v>33</v>
      </c>
      <c r="C927" s="59" t="s">
        <v>2</v>
      </c>
      <c r="D927" s="59">
        <v>43</v>
      </c>
      <c r="E927" s="59" t="s">
        <v>225</v>
      </c>
      <c r="F927" s="59" t="s">
        <v>24</v>
      </c>
      <c r="G927" s="59">
        <v>60</v>
      </c>
      <c r="H927" s="63" t="s">
        <v>81</v>
      </c>
      <c r="I927" s="61" t="s">
        <v>299</v>
      </c>
      <c r="J927" s="61" t="s">
        <v>1248</v>
      </c>
      <c r="K927" s="170">
        <v>1.398791851792226</v>
      </c>
      <c r="L927" s="171">
        <v>1.398791851792226</v>
      </c>
      <c r="M927" s="64">
        <v>0</v>
      </c>
    </row>
    <row r="928" spans="2:13">
      <c r="B928" s="59" t="s">
        <v>33</v>
      </c>
      <c r="C928" s="59" t="s">
        <v>2</v>
      </c>
      <c r="D928" s="59">
        <v>44</v>
      </c>
      <c r="E928" s="59" t="s">
        <v>225</v>
      </c>
      <c r="F928" s="59" t="s">
        <v>24</v>
      </c>
      <c r="G928" s="59">
        <v>60</v>
      </c>
      <c r="H928" s="63" t="s">
        <v>81</v>
      </c>
      <c r="I928" s="61" t="s">
        <v>299</v>
      </c>
      <c r="J928" s="61" t="s">
        <v>1249</v>
      </c>
      <c r="K928" s="170">
        <v>1.398791851792226</v>
      </c>
      <c r="L928" s="171">
        <v>1.398791851792226</v>
      </c>
      <c r="M928" s="64">
        <v>0</v>
      </c>
    </row>
    <row r="929" spans="2:13">
      <c r="B929" s="59" t="s">
        <v>33</v>
      </c>
      <c r="C929" s="59" t="s">
        <v>2</v>
      </c>
      <c r="D929" s="59">
        <v>45</v>
      </c>
      <c r="E929" s="59" t="s">
        <v>225</v>
      </c>
      <c r="F929" s="59" t="s">
        <v>24</v>
      </c>
      <c r="G929" s="59">
        <v>60</v>
      </c>
      <c r="H929" s="63" t="s">
        <v>81</v>
      </c>
      <c r="I929" s="61" t="s">
        <v>299</v>
      </c>
      <c r="J929" s="61" t="s">
        <v>1250</v>
      </c>
      <c r="K929" s="170">
        <v>2.2422773993087532</v>
      </c>
      <c r="L929" s="171">
        <v>2.2422773993087532</v>
      </c>
      <c r="M929" s="64">
        <v>0</v>
      </c>
    </row>
    <row r="930" spans="2:13">
      <c r="B930" s="59" t="s">
        <v>33</v>
      </c>
      <c r="C930" s="59" t="s">
        <v>2</v>
      </c>
      <c r="D930" s="59">
        <v>46</v>
      </c>
      <c r="E930" s="59" t="s">
        <v>225</v>
      </c>
      <c r="F930" s="59" t="s">
        <v>24</v>
      </c>
      <c r="G930" s="59">
        <v>60</v>
      </c>
      <c r="H930" s="63" t="s">
        <v>81</v>
      </c>
      <c r="I930" s="61" t="s">
        <v>299</v>
      </c>
      <c r="J930" s="61" t="s">
        <v>1251</v>
      </c>
      <c r="K930" s="170">
        <v>2.2422773993087532</v>
      </c>
      <c r="L930" s="171">
        <v>2.2422773993087532</v>
      </c>
      <c r="M930" s="64">
        <v>0</v>
      </c>
    </row>
    <row r="931" spans="2:13">
      <c r="B931" s="59" t="s">
        <v>33</v>
      </c>
      <c r="C931" s="59" t="s">
        <v>2</v>
      </c>
      <c r="D931" s="59">
        <v>47</v>
      </c>
      <c r="E931" s="59" t="s">
        <v>225</v>
      </c>
      <c r="F931" s="59" t="s">
        <v>24</v>
      </c>
      <c r="G931" s="59">
        <v>60</v>
      </c>
      <c r="H931" s="63" t="s">
        <v>81</v>
      </c>
      <c r="I931" s="61" t="s">
        <v>299</v>
      </c>
      <c r="J931" s="61" t="s">
        <v>1252</v>
      </c>
      <c r="K931" s="170">
        <v>2.2422773993087532</v>
      </c>
      <c r="L931" s="171">
        <v>2.2422773993087532</v>
      </c>
      <c r="M931" s="64">
        <v>0</v>
      </c>
    </row>
    <row r="932" spans="2:13">
      <c r="B932" s="59" t="s">
        <v>33</v>
      </c>
      <c r="C932" s="59" t="s">
        <v>2</v>
      </c>
      <c r="D932" s="59">
        <v>48</v>
      </c>
      <c r="E932" s="59" t="s">
        <v>225</v>
      </c>
      <c r="F932" s="59" t="s">
        <v>24</v>
      </c>
      <c r="G932" s="59">
        <v>60</v>
      </c>
      <c r="H932" s="63" t="s">
        <v>81</v>
      </c>
      <c r="I932" s="61" t="s">
        <v>299</v>
      </c>
      <c r="J932" s="61" t="s">
        <v>1253</v>
      </c>
      <c r="K932" s="170">
        <v>2.2422773993087532</v>
      </c>
      <c r="L932" s="171">
        <v>2.2422773993087532</v>
      </c>
      <c r="M932" s="64">
        <v>0</v>
      </c>
    </row>
    <row r="933" spans="2:13">
      <c r="B933" s="59" t="s">
        <v>33</v>
      </c>
      <c r="C933" s="59" t="s">
        <v>2</v>
      </c>
      <c r="D933" s="59">
        <v>49</v>
      </c>
      <c r="E933" s="59" t="s">
        <v>225</v>
      </c>
      <c r="F933" s="59" t="s">
        <v>24</v>
      </c>
      <c r="G933" s="59">
        <v>60</v>
      </c>
      <c r="H933" s="63" t="s">
        <v>81</v>
      </c>
      <c r="I933" s="61" t="s">
        <v>299</v>
      </c>
      <c r="J933" s="61" t="s">
        <v>1254</v>
      </c>
      <c r="K933" s="170">
        <v>2.2422773993087532</v>
      </c>
      <c r="L933" s="171">
        <v>2.2422773993087532</v>
      </c>
      <c r="M933" s="64">
        <v>0</v>
      </c>
    </row>
    <row r="934" spans="2:13">
      <c r="B934" s="59" t="s">
        <v>33</v>
      </c>
      <c r="C934" s="59" t="s">
        <v>2</v>
      </c>
      <c r="D934" s="59">
        <v>50</v>
      </c>
      <c r="E934" s="59" t="s">
        <v>225</v>
      </c>
      <c r="F934" s="59" t="s">
        <v>24</v>
      </c>
      <c r="G934" s="59">
        <v>60</v>
      </c>
      <c r="H934" s="63" t="s">
        <v>81</v>
      </c>
      <c r="I934" s="61" t="s">
        <v>299</v>
      </c>
      <c r="J934" s="61" t="s">
        <v>1255</v>
      </c>
      <c r="K934" s="170">
        <v>2.2422773993087532</v>
      </c>
      <c r="L934" s="171">
        <v>2.2422773993087532</v>
      </c>
      <c r="M934" s="64">
        <v>0</v>
      </c>
    </row>
    <row r="935" spans="2:13">
      <c r="B935" s="59" t="s">
        <v>33</v>
      </c>
      <c r="C935" s="59" t="s">
        <v>2</v>
      </c>
      <c r="D935" s="59">
        <v>51</v>
      </c>
      <c r="E935" s="59" t="s">
        <v>225</v>
      </c>
      <c r="F935" s="59" t="s">
        <v>24</v>
      </c>
      <c r="G935" s="59">
        <v>60</v>
      </c>
      <c r="H935" s="63" t="s">
        <v>81</v>
      </c>
      <c r="I935" s="61" t="s">
        <v>299</v>
      </c>
      <c r="J935" s="61" t="s">
        <v>1256</v>
      </c>
      <c r="K935" s="170">
        <v>2.2422773993087532</v>
      </c>
      <c r="L935" s="171">
        <v>2.2422773993087532</v>
      </c>
      <c r="M935" s="64">
        <v>0</v>
      </c>
    </row>
    <row r="936" spans="2:13">
      <c r="B936" s="59" t="s">
        <v>33</v>
      </c>
      <c r="C936" s="59" t="s">
        <v>2</v>
      </c>
      <c r="D936" s="59">
        <v>52</v>
      </c>
      <c r="E936" s="59" t="s">
        <v>225</v>
      </c>
      <c r="F936" s="59" t="s">
        <v>24</v>
      </c>
      <c r="G936" s="59">
        <v>60</v>
      </c>
      <c r="H936" s="63" t="s">
        <v>81</v>
      </c>
      <c r="I936" s="61" t="s">
        <v>299</v>
      </c>
      <c r="J936" s="61" t="s">
        <v>1257</v>
      </c>
      <c r="K936" s="170">
        <v>2.2422773993087532</v>
      </c>
      <c r="L936" s="171">
        <v>2.2422773993087532</v>
      </c>
      <c r="M936" s="64">
        <v>0</v>
      </c>
    </row>
    <row r="937" spans="2:13">
      <c r="B937" s="59" t="s">
        <v>33</v>
      </c>
      <c r="C937" s="59" t="s">
        <v>2</v>
      </c>
      <c r="D937" s="59">
        <v>53</v>
      </c>
      <c r="E937" s="59" t="s">
        <v>225</v>
      </c>
      <c r="F937" s="59" t="s">
        <v>24</v>
      </c>
      <c r="G937" s="59">
        <v>60</v>
      </c>
      <c r="H937" s="63" t="s">
        <v>81</v>
      </c>
      <c r="I937" s="61" t="s">
        <v>299</v>
      </c>
      <c r="J937" s="61" t="s">
        <v>1258</v>
      </c>
      <c r="K937" s="170">
        <v>2.2422773993087532</v>
      </c>
      <c r="L937" s="171">
        <v>2.2422773993087532</v>
      </c>
      <c r="M937" s="64">
        <v>0</v>
      </c>
    </row>
    <row r="938" spans="2:13">
      <c r="B938" s="59" t="s">
        <v>33</v>
      </c>
      <c r="C938" s="59" t="s">
        <v>2</v>
      </c>
      <c r="D938" s="59">
        <v>54</v>
      </c>
      <c r="E938" s="59" t="s">
        <v>225</v>
      </c>
      <c r="F938" s="59" t="s">
        <v>24</v>
      </c>
      <c r="G938" s="59">
        <v>60</v>
      </c>
      <c r="H938" s="63" t="s">
        <v>81</v>
      </c>
      <c r="I938" s="61" t="s">
        <v>299</v>
      </c>
      <c r="J938" s="61" t="s">
        <v>1259</v>
      </c>
      <c r="K938" s="170">
        <v>2.2422773993087532</v>
      </c>
      <c r="L938" s="171">
        <v>2.2422773993087532</v>
      </c>
      <c r="M938" s="64">
        <v>0</v>
      </c>
    </row>
    <row r="939" spans="2:13">
      <c r="B939" s="59" t="s">
        <v>33</v>
      </c>
      <c r="C939" s="59" t="s">
        <v>2</v>
      </c>
      <c r="D939" s="59">
        <v>55</v>
      </c>
      <c r="E939" s="59" t="s">
        <v>225</v>
      </c>
      <c r="F939" s="59" t="s">
        <v>24</v>
      </c>
      <c r="G939" s="59">
        <v>60</v>
      </c>
      <c r="H939" s="63" t="s">
        <v>81</v>
      </c>
      <c r="I939" s="61" t="s">
        <v>299</v>
      </c>
      <c r="J939" s="61" t="s">
        <v>1260</v>
      </c>
      <c r="K939" s="170">
        <v>2.6129418178639621</v>
      </c>
      <c r="L939" s="171">
        <v>2.6129418178639621</v>
      </c>
      <c r="M939" s="64">
        <v>0</v>
      </c>
    </row>
    <row r="940" spans="2:13">
      <c r="B940" s="59" t="s">
        <v>33</v>
      </c>
      <c r="C940" s="59" t="s">
        <v>2</v>
      </c>
      <c r="D940" s="59">
        <v>56</v>
      </c>
      <c r="E940" s="59" t="s">
        <v>225</v>
      </c>
      <c r="F940" s="59" t="s">
        <v>24</v>
      </c>
      <c r="G940" s="59">
        <v>60</v>
      </c>
      <c r="H940" s="63" t="s">
        <v>81</v>
      </c>
      <c r="I940" s="61" t="s">
        <v>299</v>
      </c>
      <c r="J940" s="61" t="s">
        <v>1261</v>
      </c>
      <c r="K940" s="170">
        <v>2.6129418178639621</v>
      </c>
      <c r="L940" s="171">
        <v>2.6129418178639621</v>
      </c>
      <c r="M940" s="64">
        <v>0</v>
      </c>
    </row>
    <row r="941" spans="2:13">
      <c r="B941" s="59" t="s">
        <v>33</v>
      </c>
      <c r="C941" s="59" t="s">
        <v>2</v>
      </c>
      <c r="D941" s="59">
        <v>57</v>
      </c>
      <c r="E941" s="59" t="s">
        <v>225</v>
      </c>
      <c r="F941" s="59" t="s">
        <v>24</v>
      </c>
      <c r="G941" s="59">
        <v>60</v>
      </c>
      <c r="H941" s="63" t="s">
        <v>81</v>
      </c>
      <c r="I941" s="61" t="s">
        <v>299</v>
      </c>
      <c r="J941" s="61" t="s">
        <v>1262</v>
      </c>
      <c r="K941" s="170">
        <v>2.6129418178639621</v>
      </c>
      <c r="L941" s="171">
        <v>2.6129418178639621</v>
      </c>
      <c r="M941" s="64">
        <v>0</v>
      </c>
    </row>
    <row r="942" spans="2:13">
      <c r="B942" s="59" t="s">
        <v>33</v>
      </c>
      <c r="C942" s="59" t="s">
        <v>2</v>
      </c>
      <c r="D942" s="59">
        <v>58</v>
      </c>
      <c r="E942" s="59" t="s">
        <v>225</v>
      </c>
      <c r="F942" s="59" t="s">
        <v>24</v>
      </c>
      <c r="G942" s="59">
        <v>60</v>
      </c>
      <c r="H942" s="63" t="s">
        <v>81</v>
      </c>
      <c r="I942" s="61" t="s">
        <v>299</v>
      </c>
      <c r="J942" s="61" t="s">
        <v>1263</v>
      </c>
      <c r="K942" s="170">
        <v>2.6129418178639621</v>
      </c>
      <c r="L942" s="171">
        <v>2.6129418178639621</v>
      </c>
      <c r="M942" s="64">
        <v>0</v>
      </c>
    </row>
    <row r="943" spans="2:13">
      <c r="B943" s="59" t="s">
        <v>33</v>
      </c>
      <c r="C943" s="59" t="s">
        <v>2</v>
      </c>
      <c r="D943" s="59">
        <v>59</v>
      </c>
      <c r="E943" s="59" t="s">
        <v>225</v>
      </c>
      <c r="F943" s="59" t="s">
        <v>24</v>
      </c>
      <c r="G943" s="59">
        <v>60</v>
      </c>
      <c r="H943" s="63" t="s">
        <v>81</v>
      </c>
      <c r="I943" s="61" t="s">
        <v>299</v>
      </c>
      <c r="J943" s="61" t="s">
        <v>1264</v>
      </c>
      <c r="K943" s="170">
        <v>2.6129418178639621</v>
      </c>
      <c r="L943" s="171">
        <v>2.6129418178639621</v>
      </c>
      <c r="M943" s="64">
        <v>0</v>
      </c>
    </row>
    <row r="944" spans="2:13">
      <c r="B944" s="59" t="s">
        <v>33</v>
      </c>
      <c r="C944" s="59" t="s">
        <v>2</v>
      </c>
      <c r="D944" s="59">
        <v>60</v>
      </c>
      <c r="E944" s="59" t="s">
        <v>225</v>
      </c>
      <c r="F944" s="59" t="s">
        <v>24</v>
      </c>
      <c r="G944" s="59">
        <v>60</v>
      </c>
      <c r="H944" s="63" t="s">
        <v>81</v>
      </c>
      <c r="I944" s="61" t="s">
        <v>299</v>
      </c>
      <c r="J944" s="61" t="s">
        <v>1265</v>
      </c>
      <c r="K944" s="170">
        <v>2.6129418178639621</v>
      </c>
      <c r="L944" s="171">
        <v>2.6129418178639621</v>
      </c>
      <c r="M944" s="64">
        <v>0</v>
      </c>
    </row>
    <row r="945" spans="1:13">
      <c r="B945" s="59" t="s">
        <v>33</v>
      </c>
      <c r="C945" s="59" t="s">
        <v>2</v>
      </c>
      <c r="D945" s="59">
        <v>61</v>
      </c>
      <c r="E945" s="59" t="s">
        <v>225</v>
      </c>
      <c r="F945" s="59" t="s">
        <v>24</v>
      </c>
      <c r="G945" s="59">
        <v>60</v>
      </c>
      <c r="H945" s="63" t="s">
        <v>81</v>
      </c>
      <c r="I945" s="61" t="s">
        <v>299</v>
      </c>
      <c r="J945" s="61" t="s">
        <v>1266</v>
      </c>
      <c r="K945" s="170">
        <v>2.6129418178639621</v>
      </c>
      <c r="L945" s="171">
        <v>2.6129418178639621</v>
      </c>
      <c r="M945" s="64">
        <v>0</v>
      </c>
    </row>
    <row r="946" spans="1:13">
      <c r="B946" s="59" t="s">
        <v>33</v>
      </c>
      <c r="C946" s="59" t="s">
        <v>2</v>
      </c>
      <c r="D946" s="59">
        <v>62</v>
      </c>
      <c r="E946" s="59" t="s">
        <v>225</v>
      </c>
      <c r="F946" s="59" t="s">
        <v>24</v>
      </c>
      <c r="G946" s="59">
        <v>60</v>
      </c>
      <c r="H946" s="63" t="s">
        <v>81</v>
      </c>
      <c r="I946" s="61" t="s">
        <v>299</v>
      </c>
      <c r="J946" s="61" t="s">
        <v>1267</v>
      </c>
      <c r="K946" s="170">
        <v>2.6129418178639621</v>
      </c>
      <c r="L946" s="171">
        <v>2.6129418178639621</v>
      </c>
      <c r="M946" s="64">
        <v>0</v>
      </c>
    </row>
    <row r="947" spans="1:13">
      <c r="B947" s="59" t="s">
        <v>33</v>
      </c>
      <c r="C947" s="59" t="s">
        <v>2</v>
      </c>
      <c r="D947" s="59">
        <v>63</v>
      </c>
      <c r="E947" s="59" t="s">
        <v>225</v>
      </c>
      <c r="F947" s="59" t="s">
        <v>24</v>
      </c>
      <c r="G947" s="59">
        <v>60</v>
      </c>
      <c r="H947" s="63" t="s">
        <v>81</v>
      </c>
      <c r="I947" s="61" t="s">
        <v>299</v>
      </c>
      <c r="J947" s="61" t="s">
        <v>1268</v>
      </c>
      <c r="K947" s="170">
        <v>2.6129418178639621</v>
      </c>
      <c r="L947" s="171">
        <v>2.6129418178639621</v>
      </c>
      <c r="M947" s="64">
        <v>0</v>
      </c>
    </row>
    <row r="948" spans="1:13">
      <c r="B948" s="59" t="s">
        <v>33</v>
      </c>
      <c r="C948" s="59" t="s">
        <v>2</v>
      </c>
      <c r="D948" s="59">
        <v>64</v>
      </c>
      <c r="E948" s="59" t="s">
        <v>225</v>
      </c>
      <c r="F948" s="59" t="s">
        <v>24</v>
      </c>
      <c r="G948" s="59">
        <v>60</v>
      </c>
      <c r="H948" s="63" t="s">
        <v>81</v>
      </c>
      <c r="I948" s="61" t="s">
        <v>299</v>
      </c>
      <c r="J948" s="61" t="s">
        <v>1269</v>
      </c>
      <c r="K948" s="170">
        <v>2.6129418178639621</v>
      </c>
      <c r="L948" s="171">
        <v>2.6129418178639621</v>
      </c>
      <c r="M948" s="64">
        <v>0</v>
      </c>
    </row>
    <row r="949" spans="1:13">
      <c r="B949" s="59" t="s">
        <v>33</v>
      </c>
      <c r="C949" s="59" t="s">
        <v>2</v>
      </c>
      <c r="D949" s="59">
        <v>65</v>
      </c>
      <c r="E949" s="59" t="s">
        <v>225</v>
      </c>
      <c r="F949" s="59" t="s">
        <v>24</v>
      </c>
      <c r="G949" s="59">
        <v>60</v>
      </c>
      <c r="H949" s="63" t="s">
        <v>81</v>
      </c>
      <c r="I949" s="61" t="s">
        <v>299</v>
      </c>
      <c r="J949" s="61" t="s">
        <v>1270</v>
      </c>
      <c r="K949" s="170">
        <v>0.34288572190752326</v>
      </c>
      <c r="L949" s="171">
        <v>2.6129418178639621</v>
      </c>
      <c r="M949" s="64">
        <v>2.2700560959564386</v>
      </c>
    </row>
    <row r="950" spans="1:13">
      <c r="B950" s="59" t="s">
        <v>33</v>
      </c>
      <c r="C950" s="59" t="s">
        <v>2</v>
      </c>
      <c r="D950" s="59">
        <v>66</v>
      </c>
      <c r="E950" s="59" t="s">
        <v>225</v>
      </c>
      <c r="F950" s="59" t="s">
        <v>24</v>
      </c>
      <c r="G950" s="59">
        <v>60</v>
      </c>
      <c r="H950" s="63" t="s">
        <v>81</v>
      </c>
      <c r="I950" s="61" t="s">
        <v>299</v>
      </c>
      <c r="J950" s="61" t="s">
        <v>1271</v>
      </c>
      <c r="K950" s="170">
        <v>0.34288572190752326</v>
      </c>
      <c r="L950" s="171">
        <v>2.6129418178639621</v>
      </c>
      <c r="M950" s="64">
        <v>2.2700560959564386</v>
      </c>
    </row>
    <row r="951" spans="1:13">
      <c r="A951" s="43" t="s">
        <v>225</v>
      </c>
      <c r="B951" s="58" t="s">
        <v>33</v>
      </c>
      <c r="C951" s="58" t="s">
        <v>2</v>
      </c>
      <c r="D951" s="58">
        <v>15</v>
      </c>
      <c r="E951" s="58" t="s">
        <v>225</v>
      </c>
      <c r="F951" s="58" t="s">
        <v>24</v>
      </c>
      <c r="G951" s="58">
        <v>90</v>
      </c>
      <c r="H951" s="62" t="s">
        <v>81</v>
      </c>
      <c r="I951" s="61" t="s">
        <v>297</v>
      </c>
      <c r="J951" s="61" t="s">
        <v>1272</v>
      </c>
      <c r="K951" s="170">
        <v>0.14597895265444541</v>
      </c>
      <c r="L951" s="171">
        <v>0.14597895265444541</v>
      </c>
      <c r="M951" s="64">
        <v>0</v>
      </c>
    </row>
    <row r="952" spans="1:13">
      <c r="B952" s="59" t="s">
        <v>33</v>
      </c>
      <c r="C952" s="59" t="s">
        <v>2</v>
      </c>
      <c r="D952" s="59">
        <v>16</v>
      </c>
      <c r="E952" s="59" t="s">
        <v>225</v>
      </c>
      <c r="F952" s="59" t="s">
        <v>24</v>
      </c>
      <c r="G952" s="59">
        <v>90</v>
      </c>
      <c r="H952" s="63" t="s">
        <v>81</v>
      </c>
      <c r="I952" s="61" t="s">
        <v>297</v>
      </c>
      <c r="J952" s="61" t="s">
        <v>1273</v>
      </c>
      <c r="K952" s="170">
        <v>0.14597895265444541</v>
      </c>
      <c r="L952" s="171">
        <v>0.14597895265444541</v>
      </c>
      <c r="M952" s="64">
        <v>0</v>
      </c>
    </row>
    <row r="953" spans="1:13">
      <c r="B953" s="59" t="s">
        <v>33</v>
      </c>
      <c r="C953" s="59" t="s">
        <v>2</v>
      </c>
      <c r="D953" s="59">
        <v>17</v>
      </c>
      <c r="E953" s="59" t="s">
        <v>225</v>
      </c>
      <c r="F953" s="59" t="s">
        <v>24</v>
      </c>
      <c r="G953" s="59">
        <v>90</v>
      </c>
      <c r="H953" s="63" t="s">
        <v>81</v>
      </c>
      <c r="I953" s="61" t="s">
        <v>297</v>
      </c>
      <c r="J953" s="61" t="s">
        <v>1274</v>
      </c>
      <c r="K953" s="170">
        <v>0.14597895265444541</v>
      </c>
      <c r="L953" s="171">
        <v>0.14597895265444541</v>
      </c>
      <c r="M953" s="64">
        <v>0</v>
      </c>
    </row>
    <row r="954" spans="1:13">
      <c r="B954" s="59" t="s">
        <v>33</v>
      </c>
      <c r="C954" s="59" t="s">
        <v>2</v>
      </c>
      <c r="D954" s="59">
        <v>18</v>
      </c>
      <c r="E954" s="59" t="s">
        <v>225</v>
      </c>
      <c r="F954" s="59" t="s">
        <v>24</v>
      </c>
      <c r="G954" s="59">
        <v>90</v>
      </c>
      <c r="H954" s="63" t="s">
        <v>81</v>
      </c>
      <c r="I954" s="61" t="s">
        <v>297</v>
      </c>
      <c r="J954" s="61" t="s">
        <v>1275</v>
      </c>
      <c r="K954" s="170">
        <v>0.14597895265444541</v>
      </c>
      <c r="L954" s="171">
        <v>0.14597895265444541</v>
      </c>
      <c r="M954" s="64">
        <v>0</v>
      </c>
    </row>
    <row r="955" spans="1:13">
      <c r="B955" s="59" t="s">
        <v>33</v>
      </c>
      <c r="C955" s="59" t="s">
        <v>2</v>
      </c>
      <c r="D955" s="59">
        <v>19</v>
      </c>
      <c r="E955" s="59" t="s">
        <v>225</v>
      </c>
      <c r="F955" s="59" t="s">
        <v>24</v>
      </c>
      <c r="G955" s="59">
        <v>90</v>
      </c>
      <c r="H955" s="63" t="s">
        <v>81</v>
      </c>
      <c r="I955" s="61" t="s">
        <v>297</v>
      </c>
      <c r="J955" s="61" t="s">
        <v>1276</v>
      </c>
      <c r="K955" s="170">
        <v>0.14597895265444541</v>
      </c>
      <c r="L955" s="171">
        <v>0.14597895265444541</v>
      </c>
      <c r="M955" s="64">
        <v>0</v>
      </c>
    </row>
    <row r="956" spans="1:13">
      <c r="B956" s="59" t="s">
        <v>33</v>
      </c>
      <c r="C956" s="59" t="s">
        <v>2</v>
      </c>
      <c r="D956" s="59">
        <v>20</v>
      </c>
      <c r="E956" s="59" t="s">
        <v>225</v>
      </c>
      <c r="F956" s="59" t="s">
        <v>24</v>
      </c>
      <c r="G956" s="59">
        <v>90</v>
      </c>
      <c r="H956" s="63" t="s">
        <v>81</v>
      </c>
      <c r="I956" s="61" t="s">
        <v>297</v>
      </c>
      <c r="J956" s="61" t="s">
        <v>1277</v>
      </c>
      <c r="K956" s="170">
        <v>0.14597895265444541</v>
      </c>
      <c r="L956" s="171">
        <v>0.14597895265444541</v>
      </c>
      <c r="M956" s="64">
        <v>0</v>
      </c>
    </row>
    <row r="957" spans="1:13">
      <c r="B957" s="59" t="s">
        <v>33</v>
      </c>
      <c r="C957" s="59" t="s">
        <v>2</v>
      </c>
      <c r="D957" s="59">
        <v>21</v>
      </c>
      <c r="E957" s="59" t="s">
        <v>225</v>
      </c>
      <c r="F957" s="59" t="s">
        <v>24</v>
      </c>
      <c r="G957" s="59">
        <v>90</v>
      </c>
      <c r="H957" s="63" t="s">
        <v>81</v>
      </c>
      <c r="I957" s="61" t="s">
        <v>297</v>
      </c>
      <c r="J957" s="61" t="s">
        <v>1278</v>
      </c>
      <c r="K957" s="170">
        <v>0.14597895265444541</v>
      </c>
      <c r="L957" s="171">
        <v>0.14597895265444541</v>
      </c>
      <c r="M957" s="64">
        <v>0</v>
      </c>
    </row>
    <row r="958" spans="1:13">
      <c r="B958" s="59" t="s">
        <v>33</v>
      </c>
      <c r="C958" s="59" t="s">
        <v>2</v>
      </c>
      <c r="D958" s="59">
        <v>22</v>
      </c>
      <c r="E958" s="59" t="s">
        <v>225</v>
      </c>
      <c r="F958" s="59" t="s">
        <v>24</v>
      </c>
      <c r="G958" s="59">
        <v>90</v>
      </c>
      <c r="H958" s="63" t="s">
        <v>81</v>
      </c>
      <c r="I958" s="61" t="s">
        <v>297</v>
      </c>
      <c r="J958" s="61" t="s">
        <v>1279</v>
      </c>
      <c r="K958" s="170">
        <v>0.14597895265444541</v>
      </c>
      <c r="L958" s="171">
        <v>0.14597895265444541</v>
      </c>
      <c r="M958" s="64">
        <v>0</v>
      </c>
    </row>
    <row r="959" spans="1:13">
      <c r="B959" s="59" t="s">
        <v>33</v>
      </c>
      <c r="C959" s="59" t="s">
        <v>2</v>
      </c>
      <c r="D959" s="59">
        <v>23</v>
      </c>
      <c r="E959" s="59" t="s">
        <v>225</v>
      </c>
      <c r="F959" s="59" t="s">
        <v>24</v>
      </c>
      <c r="G959" s="59">
        <v>90</v>
      </c>
      <c r="H959" s="63" t="s">
        <v>81</v>
      </c>
      <c r="I959" s="61" t="s">
        <v>297</v>
      </c>
      <c r="J959" s="61" t="s">
        <v>1280</v>
      </c>
      <c r="K959" s="170">
        <v>0.14597895265444541</v>
      </c>
      <c r="L959" s="171">
        <v>0.14597895265444541</v>
      </c>
      <c r="M959" s="64">
        <v>0</v>
      </c>
    </row>
    <row r="960" spans="1:13">
      <c r="B960" s="59" t="s">
        <v>33</v>
      </c>
      <c r="C960" s="59" t="s">
        <v>2</v>
      </c>
      <c r="D960" s="59">
        <v>24</v>
      </c>
      <c r="E960" s="59" t="s">
        <v>225</v>
      </c>
      <c r="F960" s="59" t="s">
        <v>24</v>
      </c>
      <c r="G960" s="59">
        <v>90</v>
      </c>
      <c r="H960" s="63" t="s">
        <v>81</v>
      </c>
      <c r="I960" s="61" t="s">
        <v>297</v>
      </c>
      <c r="J960" s="61" t="s">
        <v>1281</v>
      </c>
      <c r="K960" s="170">
        <v>0.14597895265444541</v>
      </c>
      <c r="L960" s="171">
        <v>0.14597895265444541</v>
      </c>
      <c r="M960" s="64">
        <v>0</v>
      </c>
    </row>
    <row r="961" spans="2:13">
      <c r="B961" s="59" t="s">
        <v>33</v>
      </c>
      <c r="C961" s="59" t="s">
        <v>2</v>
      </c>
      <c r="D961" s="59">
        <v>25</v>
      </c>
      <c r="E961" s="59" t="s">
        <v>225</v>
      </c>
      <c r="F961" s="59" t="s">
        <v>24</v>
      </c>
      <c r="G961" s="59">
        <v>90</v>
      </c>
      <c r="H961" s="63" t="s">
        <v>81</v>
      </c>
      <c r="I961" s="61" t="s">
        <v>297</v>
      </c>
      <c r="J961" s="61" t="s">
        <v>1282</v>
      </c>
      <c r="K961" s="170">
        <v>0.37798544565409942</v>
      </c>
      <c r="L961" s="171">
        <v>0.37798544565409942</v>
      </c>
      <c r="M961" s="64">
        <v>0</v>
      </c>
    </row>
    <row r="962" spans="2:13">
      <c r="B962" s="59" t="s">
        <v>33</v>
      </c>
      <c r="C962" s="59" t="s">
        <v>2</v>
      </c>
      <c r="D962" s="59">
        <v>26</v>
      </c>
      <c r="E962" s="59" t="s">
        <v>225</v>
      </c>
      <c r="F962" s="59" t="s">
        <v>24</v>
      </c>
      <c r="G962" s="59">
        <v>90</v>
      </c>
      <c r="H962" s="63" t="s">
        <v>81</v>
      </c>
      <c r="I962" s="61" t="s">
        <v>297</v>
      </c>
      <c r="J962" s="61" t="s">
        <v>1283</v>
      </c>
      <c r="K962" s="170">
        <v>0.37798544565409942</v>
      </c>
      <c r="L962" s="171">
        <v>0.37798544565409942</v>
      </c>
      <c r="M962" s="64">
        <v>0</v>
      </c>
    </row>
    <row r="963" spans="2:13">
      <c r="B963" s="59" t="s">
        <v>33</v>
      </c>
      <c r="C963" s="59" t="s">
        <v>2</v>
      </c>
      <c r="D963" s="59">
        <v>27</v>
      </c>
      <c r="E963" s="59" t="s">
        <v>225</v>
      </c>
      <c r="F963" s="59" t="s">
        <v>24</v>
      </c>
      <c r="G963" s="59">
        <v>90</v>
      </c>
      <c r="H963" s="63" t="s">
        <v>81</v>
      </c>
      <c r="I963" s="61" t="s">
        <v>297</v>
      </c>
      <c r="J963" s="61" t="s">
        <v>1284</v>
      </c>
      <c r="K963" s="170">
        <v>0.37798544565409942</v>
      </c>
      <c r="L963" s="171">
        <v>0.37798544565409942</v>
      </c>
      <c r="M963" s="64">
        <v>0</v>
      </c>
    </row>
    <row r="964" spans="2:13">
      <c r="B964" s="59" t="s">
        <v>33</v>
      </c>
      <c r="C964" s="59" t="s">
        <v>2</v>
      </c>
      <c r="D964" s="59">
        <v>28</v>
      </c>
      <c r="E964" s="59" t="s">
        <v>225</v>
      </c>
      <c r="F964" s="59" t="s">
        <v>24</v>
      </c>
      <c r="G964" s="59">
        <v>90</v>
      </c>
      <c r="H964" s="63" t="s">
        <v>81</v>
      </c>
      <c r="I964" s="61" t="s">
        <v>297</v>
      </c>
      <c r="J964" s="61" t="s">
        <v>1285</v>
      </c>
      <c r="K964" s="170">
        <v>0.37798544565409942</v>
      </c>
      <c r="L964" s="171">
        <v>0.37798544565409942</v>
      </c>
      <c r="M964" s="64">
        <v>0</v>
      </c>
    </row>
    <row r="965" spans="2:13">
      <c r="B965" s="59" t="s">
        <v>33</v>
      </c>
      <c r="C965" s="59" t="s">
        <v>2</v>
      </c>
      <c r="D965" s="59">
        <v>29</v>
      </c>
      <c r="E965" s="59" t="s">
        <v>225</v>
      </c>
      <c r="F965" s="59" t="s">
        <v>24</v>
      </c>
      <c r="G965" s="59">
        <v>90</v>
      </c>
      <c r="H965" s="63" t="s">
        <v>81</v>
      </c>
      <c r="I965" s="61" t="s">
        <v>297</v>
      </c>
      <c r="J965" s="61" t="s">
        <v>1286</v>
      </c>
      <c r="K965" s="170">
        <v>0.37798544565409942</v>
      </c>
      <c r="L965" s="171">
        <v>0.37798544565409942</v>
      </c>
      <c r="M965" s="64">
        <v>0</v>
      </c>
    </row>
    <row r="966" spans="2:13">
      <c r="B966" s="59" t="s">
        <v>33</v>
      </c>
      <c r="C966" s="59" t="s">
        <v>2</v>
      </c>
      <c r="D966" s="59">
        <v>30</v>
      </c>
      <c r="E966" s="59" t="s">
        <v>225</v>
      </c>
      <c r="F966" s="59" t="s">
        <v>24</v>
      </c>
      <c r="G966" s="59">
        <v>90</v>
      </c>
      <c r="H966" s="63" t="s">
        <v>81</v>
      </c>
      <c r="I966" s="61" t="s">
        <v>297</v>
      </c>
      <c r="J966" s="61" t="s">
        <v>1287</v>
      </c>
      <c r="K966" s="170">
        <v>0.37798544565409942</v>
      </c>
      <c r="L966" s="171">
        <v>0.37798544565409942</v>
      </c>
      <c r="M966" s="64">
        <v>0</v>
      </c>
    </row>
    <row r="967" spans="2:13">
      <c r="B967" s="59" t="s">
        <v>33</v>
      </c>
      <c r="C967" s="59" t="s">
        <v>2</v>
      </c>
      <c r="D967" s="59">
        <v>31</v>
      </c>
      <c r="E967" s="59" t="s">
        <v>225</v>
      </c>
      <c r="F967" s="59" t="s">
        <v>24</v>
      </c>
      <c r="G967" s="59">
        <v>90</v>
      </c>
      <c r="H967" s="63" t="s">
        <v>81</v>
      </c>
      <c r="I967" s="61" t="s">
        <v>297</v>
      </c>
      <c r="J967" s="61" t="s">
        <v>1288</v>
      </c>
      <c r="K967" s="170">
        <v>0.37798544565409942</v>
      </c>
      <c r="L967" s="171">
        <v>0.37798544565409942</v>
      </c>
      <c r="M967" s="64">
        <v>0</v>
      </c>
    </row>
    <row r="968" spans="2:13">
      <c r="B968" s="59" t="s">
        <v>33</v>
      </c>
      <c r="C968" s="59" t="s">
        <v>2</v>
      </c>
      <c r="D968" s="59">
        <v>32</v>
      </c>
      <c r="E968" s="59" t="s">
        <v>225</v>
      </c>
      <c r="F968" s="59" t="s">
        <v>24</v>
      </c>
      <c r="G968" s="59">
        <v>90</v>
      </c>
      <c r="H968" s="63" t="s">
        <v>81</v>
      </c>
      <c r="I968" s="61" t="s">
        <v>297</v>
      </c>
      <c r="J968" s="61" t="s">
        <v>1289</v>
      </c>
      <c r="K968" s="170">
        <v>0.37798544565409942</v>
      </c>
      <c r="L968" s="171">
        <v>0.37798544565409942</v>
      </c>
      <c r="M968" s="64">
        <v>0</v>
      </c>
    </row>
    <row r="969" spans="2:13">
      <c r="B969" s="59" t="s">
        <v>33</v>
      </c>
      <c r="C969" s="59" t="s">
        <v>2</v>
      </c>
      <c r="D969" s="59">
        <v>33</v>
      </c>
      <c r="E969" s="59" t="s">
        <v>225</v>
      </c>
      <c r="F969" s="59" t="s">
        <v>24</v>
      </c>
      <c r="G969" s="59">
        <v>90</v>
      </c>
      <c r="H969" s="63" t="s">
        <v>81</v>
      </c>
      <c r="I969" s="61" t="s">
        <v>297</v>
      </c>
      <c r="J969" s="61" t="s">
        <v>1290</v>
      </c>
      <c r="K969" s="170">
        <v>0.37798544565409942</v>
      </c>
      <c r="L969" s="171">
        <v>0.37798544565409942</v>
      </c>
      <c r="M969" s="64">
        <v>0</v>
      </c>
    </row>
    <row r="970" spans="2:13">
      <c r="B970" s="59" t="s">
        <v>33</v>
      </c>
      <c r="C970" s="59" t="s">
        <v>2</v>
      </c>
      <c r="D970" s="59">
        <v>34</v>
      </c>
      <c r="E970" s="59" t="s">
        <v>225</v>
      </c>
      <c r="F970" s="59" t="s">
        <v>24</v>
      </c>
      <c r="G970" s="59">
        <v>90</v>
      </c>
      <c r="H970" s="63" t="s">
        <v>81</v>
      </c>
      <c r="I970" s="61" t="s">
        <v>297</v>
      </c>
      <c r="J970" s="61" t="s">
        <v>1291</v>
      </c>
      <c r="K970" s="170">
        <v>0.37798544565409942</v>
      </c>
      <c r="L970" s="171">
        <v>0.37798544565409942</v>
      </c>
      <c r="M970" s="64">
        <v>0</v>
      </c>
    </row>
    <row r="971" spans="2:13">
      <c r="B971" s="59" t="s">
        <v>33</v>
      </c>
      <c r="C971" s="59" t="s">
        <v>2</v>
      </c>
      <c r="D971" s="59">
        <v>35</v>
      </c>
      <c r="E971" s="59" t="s">
        <v>225</v>
      </c>
      <c r="F971" s="59" t="s">
        <v>24</v>
      </c>
      <c r="G971" s="59">
        <v>90</v>
      </c>
      <c r="H971" s="63" t="s">
        <v>81</v>
      </c>
      <c r="I971" s="61" t="s">
        <v>297</v>
      </c>
      <c r="J971" s="61" t="s">
        <v>1292</v>
      </c>
      <c r="K971" s="170">
        <v>1.1043933544208389</v>
      </c>
      <c r="L971" s="171">
        <v>1.1043933544208389</v>
      </c>
      <c r="M971" s="64">
        <v>0</v>
      </c>
    </row>
    <row r="972" spans="2:13">
      <c r="B972" s="59" t="s">
        <v>33</v>
      </c>
      <c r="C972" s="59" t="s">
        <v>2</v>
      </c>
      <c r="D972" s="59">
        <v>36</v>
      </c>
      <c r="E972" s="59" t="s">
        <v>225</v>
      </c>
      <c r="F972" s="59" t="s">
        <v>24</v>
      </c>
      <c r="G972" s="59">
        <v>90</v>
      </c>
      <c r="H972" s="63" t="s">
        <v>81</v>
      </c>
      <c r="I972" s="61" t="s">
        <v>297</v>
      </c>
      <c r="J972" s="61" t="s">
        <v>1293</v>
      </c>
      <c r="K972" s="170">
        <v>1.1043933544208389</v>
      </c>
      <c r="L972" s="171">
        <v>1.1043933544208389</v>
      </c>
      <c r="M972" s="64">
        <v>0</v>
      </c>
    </row>
    <row r="973" spans="2:13">
      <c r="B973" s="59" t="s">
        <v>33</v>
      </c>
      <c r="C973" s="59" t="s">
        <v>2</v>
      </c>
      <c r="D973" s="59">
        <v>37</v>
      </c>
      <c r="E973" s="59" t="s">
        <v>225</v>
      </c>
      <c r="F973" s="59" t="s">
        <v>24</v>
      </c>
      <c r="G973" s="59">
        <v>90</v>
      </c>
      <c r="H973" s="63" t="s">
        <v>81</v>
      </c>
      <c r="I973" s="61" t="s">
        <v>297</v>
      </c>
      <c r="J973" s="61" t="s">
        <v>1294</v>
      </c>
      <c r="K973" s="170">
        <v>1.1043933544208389</v>
      </c>
      <c r="L973" s="171">
        <v>1.1043933544208389</v>
      </c>
      <c r="M973" s="64">
        <v>0</v>
      </c>
    </row>
    <row r="974" spans="2:13">
      <c r="B974" s="59" t="s">
        <v>33</v>
      </c>
      <c r="C974" s="59" t="s">
        <v>2</v>
      </c>
      <c r="D974" s="59">
        <v>38</v>
      </c>
      <c r="E974" s="59" t="s">
        <v>225</v>
      </c>
      <c r="F974" s="59" t="s">
        <v>24</v>
      </c>
      <c r="G974" s="59">
        <v>90</v>
      </c>
      <c r="H974" s="63" t="s">
        <v>81</v>
      </c>
      <c r="I974" s="61" t="s">
        <v>297</v>
      </c>
      <c r="J974" s="61" t="s">
        <v>1295</v>
      </c>
      <c r="K974" s="170">
        <v>1.1043933544208389</v>
      </c>
      <c r="L974" s="171">
        <v>1.1043933544208389</v>
      </c>
      <c r="M974" s="64">
        <v>0</v>
      </c>
    </row>
    <row r="975" spans="2:13">
      <c r="B975" s="59" t="s">
        <v>33</v>
      </c>
      <c r="C975" s="59" t="s">
        <v>2</v>
      </c>
      <c r="D975" s="59">
        <v>39</v>
      </c>
      <c r="E975" s="59" t="s">
        <v>225</v>
      </c>
      <c r="F975" s="59" t="s">
        <v>24</v>
      </c>
      <c r="G975" s="59">
        <v>90</v>
      </c>
      <c r="H975" s="63" t="s">
        <v>81</v>
      </c>
      <c r="I975" s="61" t="s">
        <v>297</v>
      </c>
      <c r="J975" s="61" t="s">
        <v>1296</v>
      </c>
      <c r="K975" s="170">
        <v>1.1043933544208389</v>
      </c>
      <c r="L975" s="171">
        <v>1.1043933544208389</v>
      </c>
      <c r="M975" s="64">
        <v>0</v>
      </c>
    </row>
    <row r="976" spans="2:13">
      <c r="B976" s="59" t="s">
        <v>33</v>
      </c>
      <c r="C976" s="59" t="s">
        <v>2</v>
      </c>
      <c r="D976" s="59">
        <v>40</v>
      </c>
      <c r="E976" s="59" t="s">
        <v>225</v>
      </c>
      <c r="F976" s="59" t="s">
        <v>24</v>
      </c>
      <c r="G976" s="59">
        <v>90</v>
      </c>
      <c r="H976" s="63" t="s">
        <v>81</v>
      </c>
      <c r="I976" s="61" t="s">
        <v>297</v>
      </c>
      <c r="J976" s="61" t="s">
        <v>1297</v>
      </c>
      <c r="K976" s="170">
        <v>1.1043933544208389</v>
      </c>
      <c r="L976" s="171">
        <v>1.1043933544208389</v>
      </c>
      <c r="M976" s="64">
        <v>0</v>
      </c>
    </row>
    <row r="977" spans="2:13">
      <c r="B977" s="59" t="s">
        <v>33</v>
      </c>
      <c r="C977" s="59" t="s">
        <v>2</v>
      </c>
      <c r="D977" s="59">
        <v>41</v>
      </c>
      <c r="E977" s="59" t="s">
        <v>225</v>
      </c>
      <c r="F977" s="59" t="s">
        <v>24</v>
      </c>
      <c r="G977" s="59">
        <v>90</v>
      </c>
      <c r="H977" s="63" t="s">
        <v>81</v>
      </c>
      <c r="I977" s="61" t="s">
        <v>297</v>
      </c>
      <c r="J977" s="61" t="s">
        <v>1298</v>
      </c>
      <c r="K977" s="170">
        <v>1.1043933544208389</v>
      </c>
      <c r="L977" s="171">
        <v>1.1043933544208389</v>
      </c>
      <c r="M977" s="64">
        <v>0</v>
      </c>
    </row>
    <row r="978" spans="2:13">
      <c r="B978" s="59" t="s">
        <v>33</v>
      </c>
      <c r="C978" s="59" t="s">
        <v>2</v>
      </c>
      <c r="D978" s="59">
        <v>42</v>
      </c>
      <c r="E978" s="59" t="s">
        <v>225</v>
      </c>
      <c r="F978" s="59" t="s">
        <v>24</v>
      </c>
      <c r="G978" s="59">
        <v>90</v>
      </c>
      <c r="H978" s="63" t="s">
        <v>81</v>
      </c>
      <c r="I978" s="61" t="s">
        <v>297</v>
      </c>
      <c r="J978" s="61" t="s">
        <v>1299</v>
      </c>
      <c r="K978" s="170">
        <v>1.1043933544208389</v>
      </c>
      <c r="L978" s="171">
        <v>1.1043933544208389</v>
      </c>
      <c r="M978" s="64">
        <v>0</v>
      </c>
    </row>
    <row r="979" spans="2:13">
      <c r="B979" s="59" t="s">
        <v>33</v>
      </c>
      <c r="C979" s="59" t="s">
        <v>2</v>
      </c>
      <c r="D979" s="59">
        <v>43</v>
      </c>
      <c r="E979" s="59" t="s">
        <v>225</v>
      </c>
      <c r="F979" s="59" t="s">
        <v>24</v>
      </c>
      <c r="G979" s="59">
        <v>90</v>
      </c>
      <c r="H979" s="63" t="s">
        <v>81</v>
      </c>
      <c r="I979" s="61" t="s">
        <v>297</v>
      </c>
      <c r="J979" s="61" t="s">
        <v>1300</v>
      </c>
      <c r="K979" s="170">
        <v>1.1043933544208389</v>
      </c>
      <c r="L979" s="171">
        <v>1.1043933544208389</v>
      </c>
      <c r="M979" s="64">
        <v>0</v>
      </c>
    </row>
    <row r="980" spans="2:13">
      <c r="B980" s="59" t="s">
        <v>33</v>
      </c>
      <c r="C980" s="59" t="s">
        <v>2</v>
      </c>
      <c r="D980" s="59">
        <v>44</v>
      </c>
      <c r="E980" s="59" t="s">
        <v>225</v>
      </c>
      <c r="F980" s="59" t="s">
        <v>24</v>
      </c>
      <c r="G980" s="59">
        <v>90</v>
      </c>
      <c r="H980" s="63" t="s">
        <v>81</v>
      </c>
      <c r="I980" s="61" t="s">
        <v>297</v>
      </c>
      <c r="J980" s="61" t="s">
        <v>1301</v>
      </c>
      <c r="K980" s="170">
        <v>1.1043933544208389</v>
      </c>
      <c r="L980" s="171">
        <v>1.1043933544208389</v>
      </c>
      <c r="M980" s="64">
        <v>0</v>
      </c>
    </row>
    <row r="981" spans="2:13">
      <c r="B981" s="59" t="s">
        <v>33</v>
      </c>
      <c r="C981" s="59" t="s">
        <v>2</v>
      </c>
      <c r="D981" s="59">
        <v>45</v>
      </c>
      <c r="E981" s="59" t="s">
        <v>225</v>
      </c>
      <c r="F981" s="59" t="s">
        <v>24</v>
      </c>
      <c r="G981" s="59">
        <v>90</v>
      </c>
      <c r="H981" s="63" t="s">
        <v>81</v>
      </c>
      <c r="I981" s="61" t="s">
        <v>297</v>
      </c>
      <c r="J981" s="61" t="s">
        <v>1302</v>
      </c>
      <c r="K981" s="170">
        <v>1.7970867163734865</v>
      </c>
      <c r="L981" s="171">
        <v>1.7970867163734865</v>
      </c>
      <c r="M981" s="64">
        <v>0</v>
      </c>
    </row>
    <row r="982" spans="2:13">
      <c r="B982" s="59" t="s">
        <v>33</v>
      </c>
      <c r="C982" s="59" t="s">
        <v>2</v>
      </c>
      <c r="D982" s="59">
        <v>46</v>
      </c>
      <c r="E982" s="59" t="s">
        <v>225</v>
      </c>
      <c r="F982" s="59" t="s">
        <v>24</v>
      </c>
      <c r="G982" s="59">
        <v>90</v>
      </c>
      <c r="H982" s="63" t="s">
        <v>81</v>
      </c>
      <c r="I982" s="61" t="s">
        <v>297</v>
      </c>
      <c r="J982" s="61" t="s">
        <v>1303</v>
      </c>
      <c r="K982" s="170">
        <v>1.7970867163734865</v>
      </c>
      <c r="L982" s="171">
        <v>1.7970867163734865</v>
      </c>
      <c r="M982" s="64">
        <v>0</v>
      </c>
    </row>
    <row r="983" spans="2:13">
      <c r="B983" s="59" t="s">
        <v>33</v>
      </c>
      <c r="C983" s="59" t="s">
        <v>2</v>
      </c>
      <c r="D983" s="59">
        <v>47</v>
      </c>
      <c r="E983" s="59" t="s">
        <v>225</v>
      </c>
      <c r="F983" s="59" t="s">
        <v>24</v>
      </c>
      <c r="G983" s="59">
        <v>90</v>
      </c>
      <c r="H983" s="63" t="s">
        <v>81</v>
      </c>
      <c r="I983" s="61" t="s">
        <v>297</v>
      </c>
      <c r="J983" s="61" t="s">
        <v>1304</v>
      </c>
      <c r="K983" s="170">
        <v>1.7970867163734865</v>
      </c>
      <c r="L983" s="171">
        <v>1.7970867163734865</v>
      </c>
      <c r="M983" s="64">
        <v>0</v>
      </c>
    </row>
    <row r="984" spans="2:13">
      <c r="B984" s="59" t="s">
        <v>33</v>
      </c>
      <c r="C984" s="59" t="s">
        <v>2</v>
      </c>
      <c r="D984" s="59">
        <v>48</v>
      </c>
      <c r="E984" s="59" t="s">
        <v>225</v>
      </c>
      <c r="F984" s="59" t="s">
        <v>24</v>
      </c>
      <c r="G984" s="59">
        <v>90</v>
      </c>
      <c r="H984" s="63" t="s">
        <v>81</v>
      </c>
      <c r="I984" s="61" t="s">
        <v>297</v>
      </c>
      <c r="J984" s="61" t="s">
        <v>1305</v>
      </c>
      <c r="K984" s="170">
        <v>1.7970867163734865</v>
      </c>
      <c r="L984" s="171">
        <v>1.7970867163734865</v>
      </c>
      <c r="M984" s="64">
        <v>0</v>
      </c>
    </row>
    <row r="985" spans="2:13">
      <c r="B985" s="59" t="s">
        <v>33</v>
      </c>
      <c r="C985" s="59" t="s">
        <v>2</v>
      </c>
      <c r="D985" s="59">
        <v>49</v>
      </c>
      <c r="E985" s="59" t="s">
        <v>225</v>
      </c>
      <c r="F985" s="59" t="s">
        <v>24</v>
      </c>
      <c r="G985" s="59">
        <v>90</v>
      </c>
      <c r="H985" s="63" t="s">
        <v>81</v>
      </c>
      <c r="I985" s="61" t="s">
        <v>297</v>
      </c>
      <c r="J985" s="61" t="s">
        <v>1306</v>
      </c>
      <c r="K985" s="170">
        <v>1.7970867163734865</v>
      </c>
      <c r="L985" s="171">
        <v>1.7970867163734865</v>
      </c>
      <c r="M985" s="64">
        <v>0</v>
      </c>
    </row>
    <row r="986" spans="2:13">
      <c r="B986" s="59" t="s">
        <v>33</v>
      </c>
      <c r="C986" s="59" t="s">
        <v>2</v>
      </c>
      <c r="D986" s="59">
        <v>50</v>
      </c>
      <c r="E986" s="59" t="s">
        <v>225</v>
      </c>
      <c r="F986" s="59" t="s">
        <v>24</v>
      </c>
      <c r="G986" s="59">
        <v>90</v>
      </c>
      <c r="H986" s="63" t="s">
        <v>81</v>
      </c>
      <c r="I986" s="61" t="s">
        <v>297</v>
      </c>
      <c r="J986" s="61" t="s">
        <v>1307</v>
      </c>
      <c r="K986" s="170">
        <v>1.7970867163734865</v>
      </c>
      <c r="L986" s="171">
        <v>1.7970867163734865</v>
      </c>
      <c r="M986" s="64">
        <v>0</v>
      </c>
    </row>
    <row r="987" spans="2:13">
      <c r="B987" s="59" t="s">
        <v>33</v>
      </c>
      <c r="C987" s="59" t="s">
        <v>2</v>
      </c>
      <c r="D987" s="59">
        <v>51</v>
      </c>
      <c r="E987" s="59" t="s">
        <v>225</v>
      </c>
      <c r="F987" s="59" t="s">
        <v>24</v>
      </c>
      <c r="G987" s="59">
        <v>90</v>
      </c>
      <c r="H987" s="63" t="s">
        <v>81</v>
      </c>
      <c r="I987" s="61" t="s">
        <v>297</v>
      </c>
      <c r="J987" s="61" t="s">
        <v>1308</v>
      </c>
      <c r="K987" s="170">
        <v>1.7970867163734865</v>
      </c>
      <c r="L987" s="171">
        <v>1.7970867163734865</v>
      </c>
      <c r="M987" s="64">
        <v>0</v>
      </c>
    </row>
    <row r="988" spans="2:13">
      <c r="B988" s="59" t="s">
        <v>33</v>
      </c>
      <c r="C988" s="59" t="s">
        <v>2</v>
      </c>
      <c r="D988" s="59">
        <v>52</v>
      </c>
      <c r="E988" s="59" t="s">
        <v>225</v>
      </c>
      <c r="F988" s="59" t="s">
        <v>24</v>
      </c>
      <c r="G988" s="59">
        <v>90</v>
      </c>
      <c r="H988" s="63" t="s">
        <v>81</v>
      </c>
      <c r="I988" s="61" t="s">
        <v>297</v>
      </c>
      <c r="J988" s="61" t="s">
        <v>1309</v>
      </c>
      <c r="K988" s="170">
        <v>1.7970867163734865</v>
      </c>
      <c r="L988" s="171">
        <v>1.7970867163734865</v>
      </c>
      <c r="M988" s="64">
        <v>0</v>
      </c>
    </row>
    <row r="989" spans="2:13">
      <c r="B989" s="59" t="s">
        <v>33</v>
      </c>
      <c r="C989" s="59" t="s">
        <v>2</v>
      </c>
      <c r="D989" s="59">
        <v>53</v>
      </c>
      <c r="E989" s="59" t="s">
        <v>225</v>
      </c>
      <c r="F989" s="59" t="s">
        <v>24</v>
      </c>
      <c r="G989" s="59">
        <v>90</v>
      </c>
      <c r="H989" s="63" t="s">
        <v>81</v>
      </c>
      <c r="I989" s="61" t="s">
        <v>297</v>
      </c>
      <c r="J989" s="61" t="s">
        <v>1310</v>
      </c>
      <c r="K989" s="170">
        <v>1.7970867163734865</v>
      </c>
      <c r="L989" s="171">
        <v>1.7970867163734865</v>
      </c>
      <c r="M989" s="64">
        <v>0</v>
      </c>
    </row>
    <row r="990" spans="2:13">
      <c r="B990" s="59" t="s">
        <v>33</v>
      </c>
      <c r="C990" s="59" t="s">
        <v>2</v>
      </c>
      <c r="D990" s="59">
        <v>54</v>
      </c>
      <c r="E990" s="59" t="s">
        <v>225</v>
      </c>
      <c r="F990" s="59" t="s">
        <v>24</v>
      </c>
      <c r="G990" s="59">
        <v>90</v>
      </c>
      <c r="H990" s="63" t="s">
        <v>81</v>
      </c>
      <c r="I990" s="61" t="s">
        <v>297</v>
      </c>
      <c r="J990" s="61" t="s">
        <v>1311</v>
      </c>
      <c r="K990" s="170">
        <v>1.7970867163734865</v>
      </c>
      <c r="L990" s="171">
        <v>1.7970867163734865</v>
      </c>
      <c r="M990" s="64">
        <v>0</v>
      </c>
    </row>
    <row r="991" spans="2:13">
      <c r="B991" s="59" t="s">
        <v>33</v>
      </c>
      <c r="C991" s="59" t="s">
        <v>2</v>
      </c>
      <c r="D991" s="59">
        <v>55</v>
      </c>
      <c r="E991" s="59" t="s">
        <v>225</v>
      </c>
      <c r="F991" s="59" t="s">
        <v>24</v>
      </c>
      <c r="G991" s="59">
        <v>90</v>
      </c>
      <c r="H991" s="63" t="s">
        <v>81</v>
      </c>
      <c r="I991" s="61" t="s">
        <v>297</v>
      </c>
      <c r="J991" s="61" t="s">
        <v>1312</v>
      </c>
      <c r="K991" s="170">
        <v>2.1417521395896775</v>
      </c>
      <c r="L991" s="171">
        <v>2.1417521395896775</v>
      </c>
      <c r="M991" s="64">
        <v>0</v>
      </c>
    </row>
    <row r="992" spans="2:13">
      <c r="B992" s="59" t="s">
        <v>33</v>
      </c>
      <c r="C992" s="59" t="s">
        <v>2</v>
      </c>
      <c r="D992" s="59">
        <v>56</v>
      </c>
      <c r="E992" s="59" t="s">
        <v>225</v>
      </c>
      <c r="F992" s="59" t="s">
        <v>24</v>
      </c>
      <c r="G992" s="59">
        <v>90</v>
      </c>
      <c r="H992" s="63" t="s">
        <v>81</v>
      </c>
      <c r="I992" s="61" t="s">
        <v>297</v>
      </c>
      <c r="J992" s="61" t="s">
        <v>1313</v>
      </c>
      <c r="K992" s="170">
        <v>2.1417521395896775</v>
      </c>
      <c r="L992" s="171">
        <v>2.1417521395896775</v>
      </c>
      <c r="M992" s="64">
        <v>0</v>
      </c>
    </row>
    <row r="993" spans="1:13">
      <c r="B993" s="59" t="s">
        <v>33</v>
      </c>
      <c r="C993" s="59" t="s">
        <v>2</v>
      </c>
      <c r="D993" s="59">
        <v>57</v>
      </c>
      <c r="E993" s="59" t="s">
        <v>225</v>
      </c>
      <c r="F993" s="59" t="s">
        <v>24</v>
      </c>
      <c r="G993" s="59">
        <v>90</v>
      </c>
      <c r="H993" s="63" t="s">
        <v>81</v>
      </c>
      <c r="I993" s="61" t="s">
        <v>297</v>
      </c>
      <c r="J993" s="61" t="s">
        <v>1314</v>
      </c>
      <c r="K993" s="170">
        <v>2.1417521395896775</v>
      </c>
      <c r="L993" s="171">
        <v>2.1417521395896775</v>
      </c>
      <c r="M993" s="64">
        <v>0</v>
      </c>
    </row>
    <row r="994" spans="1:13">
      <c r="B994" s="59" t="s">
        <v>33</v>
      </c>
      <c r="C994" s="59" t="s">
        <v>2</v>
      </c>
      <c r="D994" s="59">
        <v>58</v>
      </c>
      <c r="E994" s="59" t="s">
        <v>225</v>
      </c>
      <c r="F994" s="59" t="s">
        <v>24</v>
      </c>
      <c r="G994" s="59">
        <v>90</v>
      </c>
      <c r="H994" s="63" t="s">
        <v>81</v>
      </c>
      <c r="I994" s="61" t="s">
        <v>297</v>
      </c>
      <c r="J994" s="61" t="s">
        <v>1315</v>
      </c>
      <c r="K994" s="170">
        <v>2.1417521395896775</v>
      </c>
      <c r="L994" s="171">
        <v>2.1417521395896775</v>
      </c>
      <c r="M994" s="64">
        <v>0</v>
      </c>
    </row>
    <row r="995" spans="1:13">
      <c r="B995" s="59" t="s">
        <v>33</v>
      </c>
      <c r="C995" s="59" t="s">
        <v>2</v>
      </c>
      <c r="D995" s="59">
        <v>59</v>
      </c>
      <c r="E995" s="59" t="s">
        <v>225</v>
      </c>
      <c r="F995" s="59" t="s">
        <v>24</v>
      </c>
      <c r="G995" s="59">
        <v>90</v>
      </c>
      <c r="H995" s="63" t="s">
        <v>81</v>
      </c>
      <c r="I995" s="61" t="s">
        <v>297</v>
      </c>
      <c r="J995" s="61" t="s">
        <v>1316</v>
      </c>
      <c r="K995" s="170">
        <v>2.1417521395896775</v>
      </c>
      <c r="L995" s="171">
        <v>2.1417521395896775</v>
      </c>
      <c r="M995" s="64">
        <v>0</v>
      </c>
    </row>
    <row r="996" spans="1:13">
      <c r="B996" s="59" t="s">
        <v>33</v>
      </c>
      <c r="C996" s="59" t="s">
        <v>2</v>
      </c>
      <c r="D996" s="59">
        <v>60</v>
      </c>
      <c r="E996" s="59" t="s">
        <v>225</v>
      </c>
      <c r="F996" s="59" t="s">
        <v>24</v>
      </c>
      <c r="G996" s="59">
        <v>90</v>
      </c>
      <c r="H996" s="63" t="s">
        <v>81</v>
      </c>
      <c r="I996" s="61" t="s">
        <v>297</v>
      </c>
      <c r="J996" s="61" t="s">
        <v>1317</v>
      </c>
      <c r="K996" s="170">
        <v>2.1417521395896775</v>
      </c>
      <c r="L996" s="171">
        <v>2.1417521395896775</v>
      </c>
      <c r="M996" s="64">
        <v>0</v>
      </c>
    </row>
    <row r="997" spans="1:13">
      <c r="B997" s="59" t="s">
        <v>33</v>
      </c>
      <c r="C997" s="59" t="s">
        <v>2</v>
      </c>
      <c r="D997" s="59">
        <v>61</v>
      </c>
      <c r="E997" s="59" t="s">
        <v>225</v>
      </c>
      <c r="F997" s="59" t="s">
        <v>24</v>
      </c>
      <c r="G997" s="59">
        <v>90</v>
      </c>
      <c r="H997" s="63" t="s">
        <v>81</v>
      </c>
      <c r="I997" s="61" t="s">
        <v>297</v>
      </c>
      <c r="J997" s="61" t="s">
        <v>1318</v>
      </c>
      <c r="K997" s="170">
        <v>2.1417521395896775</v>
      </c>
      <c r="L997" s="171">
        <v>2.1417521395896775</v>
      </c>
      <c r="M997" s="64">
        <v>0</v>
      </c>
    </row>
    <row r="998" spans="1:13">
      <c r="B998" s="59" t="s">
        <v>33</v>
      </c>
      <c r="C998" s="59" t="s">
        <v>2</v>
      </c>
      <c r="D998" s="59">
        <v>62</v>
      </c>
      <c r="E998" s="59" t="s">
        <v>225</v>
      </c>
      <c r="F998" s="59" t="s">
        <v>24</v>
      </c>
      <c r="G998" s="59">
        <v>90</v>
      </c>
      <c r="H998" s="63" t="s">
        <v>81</v>
      </c>
      <c r="I998" s="61" t="s">
        <v>297</v>
      </c>
      <c r="J998" s="61" t="s">
        <v>1319</v>
      </c>
      <c r="K998" s="170">
        <v>2.1417521395896775</v>
      </c>
      <c r="L998" s="171">
        <v>2.1417521395896775</v>
      </c>
      <c r="M998" s="64">
        <v>0</v>
      </c>
    </row>
    <row r="999" spans="1:13">
      <c r="B999" s="59" t="s">
        <v>33</v>
      </c>
      <c r="C999" s="59" t="s">
        <v>2</v>
      </c>
      <c r="D999" s="59">
        <v>63</v>
      </c>
      <c r="E999" s="59" t="s">
        <v>225</v>
      </c>
      <c r="F999" s="59" t="s">
        <v>24</v>
      </c>
      <c r="G999" s="59">
        <v>90</v>
      </c>
      <c r="H999" s="63" t="s">
        <v>81</v>
      </c>
      <c r="I999" s="61" t="s">
        <v>297</v>
      </c>
      <c r="J999" s="61" t="s">
        <v>1320</v>
      </c>
      <c r="K999" s="170">
        <v>2.1417521395896775</v>
      </c>
      <c r="L999" s="171">
        <v>2.1417521395896775</v>
      </c>
      <c r="M999" s="64">
        <v>0</v>
      </c>
    </row>
    <row r="1000" spans="1:13">
      <c r="B1000" s="59" t="s">
        <v>33</v>
      </c>
      <c r="C1000" s="59" t="s">
        <v>2</v>
      </c>
      <c r="D1000" s="59">
        <v>64</v>
      </c>
      <c r="E1000" s="59" t="s">
        <v>225</v>
      </c>
      <c r="F1000" s="59" t="s">
        <v>24</v>
      </c>
      <c r="G1000" s="59">
        <v>90</v>
      </c>
      <c r="H1000" s="63" t="s">
        <v>81</v>
      </c>
      <c r="I1000" s="61" t="s">
        <v>297</v>
      </c>
      <c r="J1000" s="61" t="s">
        <v>1321</v>
      </c>
      <c r="K1000" s="170">
        <v>2.1417521395896775</v>
      </c>
      <c r="L1000" s="171">
        <v>2.1417521395896775</v>
      </c>
      <c r="M1000" s="64">
        <v>0</v>
      </c>
    </row>
    <row r="1001" spans="1:13">
      <c r="B1001" s="59" t="s">
        <v>33</v>
      </c>
      <c r="C1001" s="59" t="s">
        <v>2</v>
      </c>
      <c r="D1001" s="59">
        <v>65</v>
      </c>
      <c r="E1001" s="59" t="s">
        <v>225</v>
      </c>
      <c r="F1001" s="59" t="s">
        <v>24</v>
      </c>
      <c r="G1001" s="59">
        <v>90</v>
      </c>
      <c r="H1001" s="63" t="s">
        <v>81</v>
      </c>
      <c r="I1001" s="61" t="s">
        <v>297</v>
      </c>
      <c r="J1001" s="61" t="s">
        <v>1322</v>
      </c>
      <c r="K1001" s="170">
        <v>0.26267355194243763</v>
      </c>
      <c r="L1001" s="171">
        <v>2.1417521395896775</v>
      </c>
      <c r="M1001" s="64">
        <v>1.8790785876472398</v>
      </c>
    </row>
    <row r="1002" spans="1:13">
      <c r="B1002" s="59" t="s">
        <v>33</v>
      </c>
      <c r="C1002" s="59" t="s">
        <v>2</v>
      </c>
      <c r="D1002" s="59">
        <v>66</v>
      </c>
      <c r="E1002" s="59" t="s">
        <v>225</v>
      </c>
      <c r="F1002" s="59" t="s">
        <v>24</v>
      </c>
      <c r="G1002" s="59">
        <v>90</v>
      </c>
      <c r="H1002" s="63" t="s">
        <v>81</v>
      </c>
      <c r="I1002" s="61" t="s">
        <v>297</v>
      </c>
      <c r="J1002" s="61" t="s">
        <v>1323</v>
      </c>
      <c r="K1002" s="170">
        <v>0.26267355194243763</v>
      </c>
      <c r="L1002" s="171">
        <v>2.1417521395896775</v>
      </c>
      <c r="M1002" s="64">
        <v>1.8790785876472398</v>
      </c>
    </row>
    <row r="1003" spans="1:13">
      <c r="A1003" s="43" t="s">
        <v>44</v>
      </c>
      <c r="B1003" s="58" t="s">
        <v>33</v>
      </c>
      <c r="C1003" s="58" t="s">
        <v>2</v>
      </c>
      <c r="D1003" s="58">
        <v>15</v>
      </c>
      <c r="E1003" s="58" t="s">
        <v>44</v>
      </c>
      <c r="F1003" s="58" t="s">
        <v>24</v>
      </c>
      <c r="G1003" s="58">
        <v>30</v>
      </c>
      <c r="H1003" s="62" t="s">
        <v>232</v>
      </c>
      <c r="I1003" s="61" t="s">
        <v>306</v>
      </c>
      <c r="J1003" s="61" t="s">
        <v>1324</v>
      </c>
      <c r="K1003" s="170">
        <v>0.33144227022491368</v>
      </c>
      <c r="L1003" s="171">
        <v>0.33144227022491368</v>
      </c>
      <c r="M1003" s="64">
        <v>0</v>
      </c>
    </row>
    <row r="1004" spans="1:13">
      <c r="B1004" s="59" t="s">
        <v>33</v>
      </c>
      <c r="C1004" s="59" t="s">
        <v>2</v>
      </c>
      <c r="D1004" s="59">
        <v>16</v>
      </c>
      <c r="E1004" s="59" t="s">
        <v>44</v>
      </c>
      <c r="F1004" s="59" t="s">
        <v>24</v>
      </c>
      <c r="G1004" s="59">
        <v>30</v>
      </c>
      <c r="H1004" s="63" t="s">
        <v>232</v>
      </c>
      <c r="I1004" s="61" t="s">
        <v>306</v>
      </c>
      <c r="J1004" s="61" t="s">
        <v>1325</v>
      </c>
      <c r="K1004" s="170">
        <v>0.33144227022491368</v>
      </c>
      <c r="L1004" s="171">
        <v>0.33144227022491368</v>
      </c>
      <c r="M1004" s="64">
        <v>0</v>
      </c>
    </row>
    <row r="1005" spans="1:13">
      <c r="B1005" s="59" t="s">
        <v>33</v>
      </c>
      <c r="C1005" s="59" t="s">
        <v>2</v>
      </c>
      <c r="D1005" s="59">
        <v>17</v>
      </c>
      <c r="E1005" s="59" t="s">
        <v>44</v>
      </c>
      <c r="F1005" s="59" t="s">
        <v>24</v>
      </c>
      <c r="G1005" s="59">
        <v>30</v>
      </c>
      <c r="H1005" s="63" t="s">
        <v>232</v>
      </c>
      <c r="I1005" s="61" t="s">
        <v>306</v>
      </c>
      <c r="J1005" s="61" t="s">
        <v>1326</v>
      </c>
      <c r="K1005" s="170">
        <v>0.33144227022491368</v>
      </c>
      <c r="L1005" s="171">
        <v>0.33144227022491368</v>
      </c>
      <c r="M1005" s="64">
        <v>0</v>
      </c>
    </row>
    <row r="1006" spans="1:13">
      <c r="B1006" s="59" t="s">
        <v>33</v>
      </c>
      <c r="C1006" s="59" t="s">
        <v>2</v>
      </c>
      <c r="D1006" s="59">
        <v>18</v>
      </c>
      <c r="E1006" s="59" t="s">
        <v>44</v>
      </c>
      <c r="F1006" s="59" t="s">
        <v>24</v>
      </c>
      <c r="G1006" s="59">
        <v>30</v>
      </c>
      <c r="H1006" s="63" t="s">
        <v>232</v>
      </c>
      <c r="I1006" s="61" t="s">
        <v>306</v>
      </c>
      <c r="J1006" s="61" t="s">
        <v>1327</v>
      </c>
      <c r="K1006" s="170">
        <v>0.33144227022491368</v>
      </c>
      <c r="L1006" s="171">
        <v>0.33144227022491368</v>
      </c>
      <c r="M1006" s="64">
        <v>0</v>
      </c>
    </row>
    <row r="1007" spans="1:13">
      <c r="B1007" s="59" t="s">
        <v>33</v>
      </c>
      <c r="C1007" s="59" t="s">
        <v>2</v>
      </c>
      <c r="D1007" s="59">
        <v>19</v>
      </c>
      <c r="E1007" s="59" t="s">
        <v>44</v>
      </c>
      <c r="F1007" s="59" t="s">
        <v>24</v>
      </c>
      <c r="G1007" s="59">
        <v>30</v>
      </c>
      <c r="H1007" s="63" t="s">
        <v>232</v>
      </c>
      <c r="I1007" s="61" t="s">
        <v>306</v>
      </c>
      <c r="J1007" s="61" t="s">
        <v>1328</v>
      </c>
      <c r="K1007" s="170">
        <v>0.33144227022491368</v>
      </c>
      <c r="L1007" s="171">
        <v>0.33144227022491368</v>
      </c>
      <c r="M1007" s="64">
        <v>0</v>
      </c>
    </row>
    <row r="1008" spans="1:13">
      <c r="B1008" s="59" t="s">
        <v>33</v>
      </c>
      <c r="C1008" s="59" t="s">
        <v>2</v>
      </c>
      <c r="D1008" s="59">
        <v>20</v>
      </c>
      <c r="E1008" s="59" t="s">
        <v>44</v>
      </c>
      <c r="F1008" s="59" t="s">
        <v>24</v>
      </c>
      <c r="G1008" s="59">
        <v>30</v>
      </c>
      <c r="H1008" s="63" t="s">
        <v>232</v>
      </c>
      <c r="I1008" s="61" t="s">
        <v>306</v>
      </c>
      <c r="J1008" s="61" t="s">
        <v>1329</v>
      </c>
      <c r="K1008" s="170">
        <v>0.33144227022491368</v>
      </c>
      <c r="L1008" s="171">
        <v>0.33144227022491368</v>
      </c>
      <c r="M1008" s="64">
        <v>0</v>
      </c>
    </row>
    <row r="1009" spans="2:13">
      <c r="B1009" s="59" t="s">
        <v>33</v>
      </c>
      <c r="C1009" s="59" t="s">
        <v>2</v>
      </c>
      <c r="D1009" s="59">
        <v>21</v>
      </c>
      <c r="E1009" s="59" t="s">
        <v>44</v>
      </c>
      <c r="F1009" s="59" t="s">
        <v>24</v>
      </c>
      <c r="G1009" s="59">
        <v>30</v>
      </c>
      <c r="H1009" s="63" t="s">
        <v>232</v>
      </c>
      <c r="I1009" s="61" t="s">
        <v>306</v>
      </c>
      <c r="J1009" s="61" t="s">
        <v>1330</v>
      </c>
      <c r="K1009" s="170">
        <v>0.33144227022491368</v>
      </c>
      <c r="L1009" s="171">
        <v>0.33144227022491368</v>
      </c>
      <c r="M1009" s="64">
        <v>0</v>
      </c>
    </row>
    <row r="1010" spans="2:13">
      <c r="B1010" s="59" t="s">
        <v>33</v>
      </c>
      <c r="C1010" s="59" t="s">
        <v>2</v>
      </c>
      <c r="D1010" s="59">
        <v>22</v>
      </c>
      <c r="E1010" s="59" t="s">
        <v>44</v>
      </c>
      <c r="F1010" s="59" t="s">
        <v>24</v>
      </c>
      <c r="G1010" s="59">
        <v>30</v>
      </c>
      <c r="H1010" s="63" t="s">
        <v>232</v>
      </c>
      <c r="I1010" s="61" t="s">
        <v>306</v>
      </c>
      <c r="J1010" s="61" t="s">
        <v>1331</v>
      </c>
      <c r="K1010" s="170">
        <v>0.33144227022491368</v>
      </c>
      <c r="L1010" s="171">
        <v>0.33144227022491368</v>
      </c>
      <c r="M1010" s="64">
        <v>0</v>
      </c>
    </row>
    <row r="1011" spans="2:13">
      <c r="B1011" s="59" t="s">
        <v>33</v>
      </c>
      <c r="C1011" s="59" t="s">
        <v>2</v>
      </c>
      <c r="D1011" s="59">
        <v>23</v>
      </c>
      <c r="E1011" s="59" t="s">
        <v>44</v>
      </c>
      <c r="F1011" s="59" t="s">
        <v>24</v>
      </c>
      <c r="G1011" s="59">
        <v>30</v>
      </c>
      <c r="H1011" s="63" t="s">
        <v>232</v>
      </c>
      <c r="I1011" s="61" t="s">
        <v>306</v>
      </c>
      <c r="J1011" s="61" t="s">
        <v>1332</v>
      </c>
      <c r="K1011" s="170">
        <v>0.33144227022491368</v>
      </c>
      <c r="L1011" s="171">
        <v>0.33144227022491368</v>
      </c>
      <c r="M1011" s="64">
        <v>0</v>
      </c>
    </row>
    <row r="1012" spans="2:13">
      <c r="B1012" s="59" t="s">
        <v>33</v>
      </c>
      <c r="C1012" s="59" t="s">
        <v>2</v>
      </c>
      <c r="D1012" s="59">
        <v>24</v>
      </c>
      <c r="E1012" s="59" t="s">
        <v>44</v>
      </c>
      <c r="F1012" s="59" t="s">
        <v>24</v>
      </c>
      <c r="G1012" s="59">
        <v>30</v>
      </c>
      <c r="H1012" s="63" t="s">
        <v>232</v>
      </c>
      <c r="I1012" s="61" t="s">
        <v>306</v>
      </c>
      <c r="J1012" s="61" t="s">
        <v>1333</v>
      </c>
      <c r="K1012" s="170">
        <v>0.33144227022491368</v>
      </c>
      <c r="L1012" s="171">
        <v>0.33144227022491368</v>
      </c>
      <c r="M1012" s="64">
        <v>0</v>
      </c>
    </row>
    <row r="1013" spans="2:13">
      <c r="B1013" s="59" t="s">
        <v>33</v>
      </c>
      <c r="C1013" s="59" t="s">
        <v>2</v>
      </c>
      <c r="D1013" s="59">
        <v>25</v>
      </c>
      <c r="E1013" s="59" t="s">
        <v>44</v>
      </c>
      <c r="F1013" s="59" t="s">
        <v>24</v>
      </c>
      <c r="G1013" s="59">
        <v>30</v>
      </c>
      <c r="H1013" s="63" t="s">
        <v>232</v>
      </c>
      <c r="I1013" s="61" t="s">
        <v>306</v>
      </c>
      <c r="J1013" s="61" t="s">
        <v>1334</v>
      </c>
      <c r="K1013" s="170">
        <v>0.84929706604234412</v>
      </c>
      <c r="L1013" s="171">
        <v>0.84929706604234412</v>
      </c>
      <c r="M1013" s="64">
        <v>0</v>
      </c>
    </row>
    <row r="1014" spans="2:13">
      <c r="B1014" s="59" t="s">
        <v>33</v>
      </c>
      <c r="C1014" s="59" t="s">
        <v>2</v>
      </c>
      <c r="D1014" s="59">
        <v>26</v>
      </c>
      <c r="E1014" s="59" t="s">
        <v>44</v>
      </c>
      <c r="F1014" s="59" t="s">
        <v>24</v>
      </c>
      <c r="G1014" s="59">
        <v>30</v>
      </c>
      <c r="H1014" s="63" t="s">
        <v>232</v>
      </c>
      <c r="I1014" s="61" t="s">
        <v>306</v>
      </c>
      <c r="J1014" s="61" t="s">
        <v>1335</v>
      </c>
      <c r="K1014" s="170">
        <v>0.84929706604234412</v>
      </c>
      <c r="L1014" s="171">
        <v>0.84929706604234412</v>
      </c>
      <c r="M1014" s="64">
        <v>0</v>
      </c>
    </row>
    <row r="1015" spans="2:13">
      <c r="B1015" s="59" t="s">
        <v>33</v>
      </c>
      <c r="C1015" s="59" t="s">
        <v>2</v>
      </c>
      <c r="D1015" s="59">
        <v>27</v>
      </c>
      <c r="E1015" s="59" t="s">
        <v>44</v>
      </c>
      <c r="F1015" s="59" t="s">
        <v>24</v>
      </c>
      <c r="G1015" s="59">
        <v>30</v>
      </c>
      <c r="H1015" s="63" t="s">
        <v>232</v>
      </c>
      <c r="I1015" s="61" t="s">
        <v>306</v>
      </c>
      <c r="J1015" s="61" t="s">
        <v>1336</v>
      </c>
      <c r="K1015" s="170">
        <v>0.84929706604234412</v>
      </c>
      <c r="L1015" s="171">
        <v>0.84929706604234412</v>
      </c>
      <c r="M1015" s="64">
        <v>0</v>
      </c>
    </row>
    <row r="1016" spans="2:13">
      <c r="B1016" s="59" t="s">
        <v>33</v>
      </c>
      <c r="C1016" s="59" t="s">
        <v>2</v>
      </c>
      <c r="D1016" s="59">
        <v>28</v>
      </c>
      <c r="E1016" s="59" t="s">
        <v>44</v>
      </c>
      <c r="F1016" s="59" t="s">
        <v>24</v>
      </c>
      <c r="G1016" s="59">
        <v>30</v>
      </c>
      <c r="H1016" s="63" t="s">
        <v>232</v>
      </c>
      <c r="I1016" s="61" t="s">
        <v>306</v>
      </c>
      <c r="J1016" s="61" t="s">
        <v>1337</v>
      </c>
      <c r="K1016" s="170">
        <v>0.84929706604234412</v>
      </c>
      <c r="L1016" s="171">
        <v>0.84929706604234412</v>
      </c>
      <c r="M1016" s="64">
        <v>0</v>
      </c>
    </row>
    <row r="1017" spans="2:13">
      <c r="B1017" s="59" t="s">
        <v>33</v>
      </c>
      <c r="C1017" s="59" t="s">
        <v>2</v>
      </c>
      <c r="D1017" s="59">
        <v>29</v>
      </c>
      <c r="E1017" s="59" t="s">
        <v>44</v>
      </c>
      <c r="F1017" s="59" t="s">
        <v>24</v>
      </c>
      <c r="G1017" s="59">
        <v>30</v>
      </c>
      <c r="H1017" s="63" t="s">
        <v>232</v>
      </c>
      <c r="I1017" s="61" t="s">
        <v>306</v>
      </c>
      <c r="J1017" s="61" t="s">
        <v>1338</v>
      </c>
      <c r="K1017" s="170">
        <v>0.84929706604234412</v>
      </c>
      <c r="L1017" s="171">
        <v>0.84929706604234412</v>
      </c>
      <c r="M1017" s="64">
        <v>0</v>
      </c>
    </row>
    <row r="1018" spans="2:13">
      <c r="B1018" s="59" t="s">
        <v>33</v>
      </c>
      <c r="C1018" s="59" t="s">
        <v>2</v>
      </c>
      <c r="D1018" s="59">
        <v>30</v>
      </c>
      <c r="E1018" s="59" t="s">
        <v>44</v>
      </c>
      <c r="F1018" s="59" t="s">
        <v>24</v>
      </c>
      <c r="G1018" s="59">
        <v>30</v>
      </c>
      <c r="H1018" s="63" t="s">
        <v>232</v>
      </c>
      <c r="I1018" s="61" t="s">
        <v>306</v>
      </c>
      <c r="J1018" s="61" t="s">
        <v>1339</v>
      </c>
      <c r="K1018" s="170">
        <v>0.84929706604234412</v>
      </c>
      <c r="L1018" s="171">
        <v>0.84929706604234412</v>
      </c>
      <c r="M1018" s="64">
        <v>0</v>
      </c>
    </row>
    <row r="1019" spans="2:13">
      <c r="B1019" s="59" t="s">
        <v>33</v>
      </c>
      <c r="C1019" s="59" t="s">
        <v>2</v>
      </c>
      <c r="D1019" s="59">
        <v>31</v>
      </c>
      <c r="E1019" s="59" t="s">
        <v>44</v>
      </c>
      <c r="F1019" s="59" t="s">
        <v>24</v>
      </c>
      <c r="G1019" s="59">
        <v>30</v>
      </c>
      <c r="H1019" s="63" t="s">
        <v>232</v>
      </c>
      <c r="I1019" s="61" t="s">
        <v>306</v>
      </c>
      <c r="J1019" s="61" t="s">
        <v>1340</v>
      </c>
      <c r="K1019" s="170">
        <v>0.84929706604234412</v>
      </c>
      <c r="L1019" s="171">
        <v>0.84929706604234412</v>
      </c>
      <c r="M1019" s="64">
        <v>0</v>
      </c>
    </row>
    <row r="1020" spans="2:13">
      <c r="B1020" s="59" t="s">
        <v>33</v>
      </c>
      <c r="C1020" s="59" t="s">
        <v>2</v>
      </c>
      <c r="D1020" s="59">
        <v>32</v>
      </c>
      <c r="E1020" s="59" t="s">
        <v>44</v>
      </c>
      <c r="F1020" s="59" t="s">
        <v>24</v>
      </c>
      <c r="G1020" s="59">
        <v>30</v>
      </c>
      <c r="H1020" s="63" t="s">
        <v>232</v>
      </c>
      <c r="I1020" s="61" t="s">
        <v>306</v>
      </c>
      <c r="J1020" s="61" t="s">
        <v>1341</v>
      </c>
      <c r="K1020" s="170">
        <v>0.84929706604234412</v>
      </c>
      <c r="L1020" s="171">
        <v>0.84929706604234412</v>
      </c>
      <c r="M1020" s="64">
        <v>0</v>
      </c>
    </row>
    <row r="1021" spans="2:13">
      <c r="B1021" s="59" t="s">
        <v>33</v>
      </c>
      <c r="C1021" s="59" t="s">
        <v>2</v>
      </c>
      <c r="D1021" s="59">
        <v>33</v>
      </c>
      <c r="E1021" s="59" t="s">
        <v>44</v>
      </c>
      <c r="F1021" s="59" t="s">
        <v>24</v>
      </c>
      <c r="G1021" s="59">
        <v>30</v>
      </c>
      <c r="H1021" s="63" t="s">
        <v>232</v>
      </c>
      <c r="I1021" s="61" t="s">
        <v>306</v>
      </c>
      <c r="J1021" s="61" t="s">
        <v>1342</v>
      </c>
      <c r="K1021" s="170">
        <v>0.84929706604234412</v>
      </c>
      <c r="L1021" s="171">
        <v>0.84929706604234412</v>
      </c>
      <c r="M1021" s="64">
        <v>0</v>
      </c>
    </row>
    <row r="1022" spans="2:13">
      <c r="B1022" s="59" t="s">
        <v>33</v>
      </c>
      <c r="C1022" s="59" t="s">
        <v>2</v>
      </c>
      <c r="D1022" s="59">
        <v>34</v>
      </c>
      <c r="E1022" s="59" t="s">
        <v>44</v>
      </c>
      <c r="F1022" s="59" t="s">
        <v>24</v>
      </c>
      <c r="G1022" s="59">
        <v>30</v>
      </c>
      <c r="H1022" s="63" t="s">
        <v>232</v>
      </c>
      <c r="I1022" s="61" t="s">
        <v>306</v>
      </c>
      <c r="J1022" s="61" t="s">
        <v>1343</v>
      </c>
      <c r="K1022" s="170">
        <v>0.84929706604234412</v>
      </c>
      <c r="L1022" s="171">
        <v>0.84929706604234412</v>
      </c>
      <c r="M1022" s="64">
        <v>0</v>
      </c>
    </row>
    <row r="1023" spans="2:13">
      <c r="B1023" s="59" t="s">
        <v>33</v>
      </c>
      <c r="C1023" s="59" t="s">
        <v>2</v>
      </c>
      <c r="D1023" s="59">
        <v>35</v>
      </c>
      <c r="E1023" s="59" t="s">
        <v>44</v>
      </c>
      <c r="F1023" s="59" t="s">
        <v>24</v>
      </c>
      <c r="G1023" s="59">
        <v>30</v>
      </c>
      <c r="H1023" s="63" t="s">
        <v>232</v>
      </c>
      <c r="I1023" s="61" t="s">
        <v>306</v>
      </c>
      <c r="J1023" s="61" t="s">
        <v>1344</v>
      </c>
      <c r="K1023" s="170">
        <v>2.4613226002326476</v>
      </c>
      <c r="L1023" s="171">
        <v>2.4613226002326476</v>
      </c>
      <c r="M1023" s="64">
        <v>0</v>
      </c>
    </row>
    <row r="1024" spans="2:13">
      <c r="B1024" s="59" t="s">
        <v>33</v>
      </c>
      <c r="C1024" s="59" t="s">
        <v>2</v>
      </c>
      <c r="D1024" s="59">
        <v>36</v>
      </c>
      <c r="E1024" s="59" t="s">
        <v>44</v>
      </c>
      <c r="F1024" s="59" t="s">
        <v>24</v>
      </c>
      <c r="G1024" s="59">
        <v>30</v>
      </c>
      <c r="H1024" s="63" t="s">
        <v>232</v>
      </c>
      <c r="I1024" s="61" t="s">
        <v>306</v>
      </c>
      <c r="J1024" s="61" t="s">
        <v>1345</v>
      </c>
      <c r="K1024" s="170">
        <v>2.4613226002326476</v>
      </c>
      <c r="L1024" s="171">
        <v>2.4613226002326476</v>
      </c>
      <c r="M1024" s="64">
        <v>0</v>
      </c>
    </row>
    <row r="1025" spans="2:13">
      <c r="B1025" s="59" t="s">
        <v>33</v>
      </c>
      <c r="C1025" s="59" t="s">
        <v>2</v>
      </c>
      <c r="D1025" s="59">
        <v>37</v>
      </c>
      <c r="E1025" s="59" t="s">
        <v>44</v>
      </c>
      <c r="F1025" s="59" t="s">
        <v>24</v>
      </c>
      <c r="G1025" s="59">
        <v>30</v>
      </c>
      <c r="H1025" s="63" t="s">
        <v>232</v>
      </c>
      <c r="I1025" s="61" t="s">
        <v>306</v>
      </c>
      <c r="J1025" s="61" t="s">
        <v>1346</v>
      </c>
      <c r="K1025" s="170">
        <v>2.4613226002326476</v>
      </c>
      <c r="L1025" s="171">
        <v>2.4613226002326476</v>
      </c>
      <c r="M1025" s="64">
        <v>0</v>
      </c>
    </row>
    <row r="1026" spans="2:13">
      <c r="B1026" s="59" t="s">
        <v>33</v>
      </c>
      <c r="C1026" s="59" t="s">
        <v>2</v>
      </c>
      <c r="D1026" s="59">
        <v>38</v>
      </c>
      <c r="E1026" s="59" t="s">
        <v>44</v>
      </c>
      <c r="F1026" s="59" t="s">
        <v>24</v>
      </c>
      <c r="G1026" s="59">
        <v>30</v>
      </c>
      <c r="H1026" s="63" t="s">
        <v>232</v>
      </c>
      <c r="I1026" s="61" t="s">
        <v>306</v>
      </c>
      <c r="J1026" s="61" t="s">
        <v>1347</v>
      </c>
      <c r="K1026" s="170">
        <v>2.4613226002326476</v>
      </c>
      <c r="L1026" s="171">
        <v>2.4613226002326476</v>
      </c>
      <c r="M1026" s="64">
        <v>0</v>
      </c>
    </row>
    <row r="1027" spans="2:13">
      <c r="B1027" s="59" t="s">
        <v>33</v>
      </c>
      <c r="C1027" s="59" t="s">
        <v>2</v>
      </c>
      <c r="D1027" s="59">
        <v>39</v>
      </c>
      <c r="E1027" s="59" t="s">
        <v>44</v>
      </c>
      <c r="F1027" s="59" t="s">
        <v>24</v>
      </c>
      <c r="G1027" s="59">
        <v>30</v>
      </c>
      <c r="H1027" s="63" t="s">
        <v>232</v>
      </c>
      <c r="I1027" s="61" t="s">
        <v>306</v>
      </c>
      <c r="J1027" s="61" t="s">
        <v>1348</v>
      </c>
      <c r="K1027" s="170">
        <v>2.4613226002326476</v>
      </c>
      <c r="L1027" s="171">
        <v>2.4613226002326476</v>
      </c>
      <c r="M1027" s="64">
        <v>0</v>
      </c>
    </row>
    <row r="1028" spans="2:13">
      <c r="B1028" s="59" t="s">
        <v>33</v>
      </c>
      <c r="C1028" s="59" t="s">
        <v>2</v>
      </c>
      <c r="D1028" s="59">
        <v>40</v>
      </c>
      <c r="E1028" s="59" t="s">
        <v>44</v>
      </c>
      <c r="F1028" s="59" t="s">
        <v>24</v>
      </c>
      <c r="G1028" s="59">
        <v>30</v>
      </c>
      <c r="H1028" s="63" t="s">
        <v>232</v>
      </c>
      <c r="I1028" s="61" t="s">
        <v>306</v>
      </c>
      <c r="J1028" s="61" t="s">
        <v>1349</v>
      </c>
      <c r="K1028" s="170">
        <v>2.4613226002326476</v>
      </c>
      <c r="L1028" s="171">
        <v>2.4613226002326476</v>
      </c>
      <c r="M1028" s="64">
        <v>0</v>
      </c>
    </row>
    <row r="1029" spans="2:13">
      <c r="B1029" s="59" t="s">
        <v>33</v>
      </c>
      <c r="C1029" s="59" t="s">
        <v>2</v>
      </c>
      <c r="D1029" s="59">
        <v>41</v>
      </c>
      <c r="E1029" s="59" t="s">
        <v>44</v>
      </c>
      <c r="F1029" s="59" t="s">
        <v>24</v>
      </c>
      <c r="G1029" s="59">
        <v>30</v>
      </c>
      <c r="H1029" s="63" t="s">
        <v>232</v>
      </c>
      <c r="I1029" s="61" t="s">
        <v>306</v>
      </c>
      <c r="J1029" s="61" t="s">
        <v>1350</v>
      </c>
      <c r="K1029" s="170">
        <v>2.4613226002326476</v>
      </c>
      <c r="L1029" s="171">
        <v>2.4613226002326476</v>
      </c>
      <c r="M1029" s="64">
        <v>0</v>
      </c>
    </row>
    <row r="1030" spans="2:13">
      <c r="B1030" s="59" t="s">
        <v>33</v>
      </c>
      <c r="C1030" s="59" t="s">
        <v>2</v>
      </c>
      <c r="D1030" s="59">
        <v>42</v>
      </c>
      <c r="E1030" s="59" t="s">
        <v>44</v>
      </c>
      <c r="F1030" s="59" t="s">
        <v>24</v>
      </c>
      <c r="G1030" s="59">
        <v>30</v>
      </c>
      <c r="H1030" s="63" t="s">
        <v>232</v>
      </c>
      <c r="I1030" s="61" t="s">
        <v>306</v>
      </c>
      <c r="J1030" s="61" t="s">
        <v>1351</v>
      </c>
      <c r="K1030" s="170">
        <v>2.4613226002326476</v>
      </c>
      <c r="L1030" s="171">
        <v>2.4613226002326476</v>
      </c>
      <c r="M1030" s="64">
        <v>0</v>
      </c>
    </row>
    <row r="1031" spans="2:13">
      <c r="B1031" s="59" t="s">
        <v>33</v>
      </c>
      <c r="C1031" s="59" t="s">
        <v>2</v>
      </c>
      <c r="D1031" s="59">
        <v>43</v>
      </c>
      <c r="E1031" s="59" t="s">
        <v>44</v>
      </c>
      <c r="F1031" s="59" t="s">
        <v>24</v>
      </c>
      <c r="G1031" s="59">
        <v>30</v>
      </c>
      <c r="H1031" s="63" t="s">
        <v>232</v>
      </c>
      <c r="I1031" s="61" t="s">
        <v>306</v>
      </c>
      <c r="J1031" s="61" t="s">
        <v>1352</v>
      </c>
      <c r="K1031" s="170">
        <v>2.4613226002326476</v>
      </c>
      <c r="L1031" s="171">
        <v>2.4613226002326476</v>
      </c>
      <c r="M1031" s="64">
        <v>0</v>
      </c>
    </row>
    <row r="1032" spans="2:13">
      <c r="B1032" s="59" t="s">
        <v>33</v>
      </c>
      <c r="C1032" s="59" t="s">
        <v>2</v>
      </c>
      <c r="D1032" s="59">
        <v>44</v>
      </c>
      <c r="E1032" s="59" t="s">
        <v>44</v>
      </c>
      <c r="F1032" s="59" t="s">
        <v>24</v>
      </c>
      <c r="G1032" s="59">
        <v>30</v>
      </c>
      <c r="H1032" s="63" t="s">
        <v>232</v>
      </c>
      <c r="I1032" s="61" t="s">
        <v>306</v>
      </c>
      <c r="J1032" s="61" t="s">
        <v>1353</v>
      </c>
      <c r="K1032" s="170">
        <v>2.4613226002326476</v>
      </c>
      <c r="L1032" s="171">
        <v>2.4613226002326476</v>
      </c>
      <c r="M1032" s="64">
        <v>0</v>
      </c>
    </row>
    <row r="1033" spans="2:13">
      <c r="B1033" s="59" t="s">
        <v>33</v>
      </c>
      <c r="C1033" s="59" t="s">
        <v>2</v>
      </c>
      <c r="D1033" s="59">
        <v>45</v>
      </c>
      <c r="E1033" s="59" t="s">
        <v>44</v>
      </c>
      <c r="F1033" s="59" t="s">
        <v>24</v>
      </c>
      <c r="G1033" s="59">
        <v>30</v>
      </c>
      <c r="H1033" s="63" t="s">
        <v>232</v>
      </c>
      <c r="I1033" s="61" t="s">
        <v>306</v>
      </c>
      <c r="J1033" s="61" t="s">
        <v>1354</v>
      </c>
      <c r="K1033" s="170">
        <v>3.9423535373471816</v>
      </c>
      <c r="L1033" s="171">
        <v>3.9423535373471816</v>
      </c>
      <c r="M1033" s="64">
        <v>0</v>
      </c>
    </row>
    <row r="1034" spans="2:13">
      <c r="B1034" s="59" t="s">
        <v>33</v>
      </c>
      <c r="C1034" s="59" t="s">
        <v>2</v>
      </c>
      <c r="D1034" s="59">
        <v>46</v>
      </c>
      <c r="E1034" s="59" t="s">
        <v>44</v>
      </c>
      <c r="F1034" s="59" t="s">
        <v>24</v>
      </c>
      <c r="G1034" s="59">
        <v>30</v>
      </c>
      <c r="H1034" s="63" t="s">
        <v>232</v>
      </c>
      <c r="I1034" s="61" t="s">
        <v>306</v>
      </c>
      <c r="J1034" s="61" t="s">
        <v>1355</v>
      </c>
      <c r="K1034" s="170">
        <v>3.9423535373471816</v>
      </c>
      <c r="L1034" s="171">
        <v>3.9423535373471816</v>
      </c>
      <c r="M1034" s="64">
        <v>0</v>
      </c>
    </row>
    <row r="1035" spans="2:13">
      <c r="B1035" s="59" t="s">
        <v>33</v>
      </c>
      <c r="C1035" s="59" t="s">
        <v>2</v>
      </c>
      <c r="D1035" s="59">
        <v>47</v>
      </c>
      <c r="E1035" s="59" t="s">
        <v>44</v>
      </c>
      <c r="F1035" s="59" t="s">
        <v>24</v>
      </c>
      <c r="G1035" s="59">
        <v>30</v>
      </c>
      <c r="H1035" s="63" t="s">
        <v>232</v>
      </c>
      <c r="I1035" s="61" t="s">
        <v>306</v>
      </c>
      <c r="J1035" s="61" t="s">
        <v>1356</v>
      </c>
      <c r="K1035" s="170">
        <v>3.9423535373471816</v>
      </c>
      <c r="L1035" s="171">
        <v>3.9423535373471816</v>
      </c>
      <c r="M1035" s="64">
        <v>0</v>
      </c>
    </row>
    <row r="1036" spans="2:13">
      <c r="B1036" s="59" t="s">
        <v>33</v>
      </c>
      <c r="C1036" s="59" t="s">
        <v>2</v>
      </c>
      <c r="D1036" s="59">
        <v>48</v>
      </c>
      <c r="E1036" s="59" t="s">
        <v>44</v>
      </c>
      <c r="F1036" s="59" t="s">
        <v>24</v>
      </c>
      <c r="G1036" s="59">
        <v>30</v>
      </c>
      <c r="H1036" s="63" t="s">
        <v>232</v>
      </c>
      <c r="I1036" s="61" t="s">
        <v>306</v>
      </c>
      <c r="J1036" s="61" t="s">
        <v>1357</v>
      </c>
      <c r="K1036" s="170">
        <v>3.9423535373471816</v>
      </c>
      <c r="L1036" s="171">
        <v>3.9423535373471816</v>
      </c>
      <c r="M1036" s="64">
        <v>0</v>
      </c>
    </row>
    <row r="1037" spans="2:13">
      <c r="B1037" s="59" t="s">
        <v>33</v>
      </c>
      <c r="C1037" s="59" t="s">
        <v>2</v>
      </c>
      <c r="D1037" s="59">
        <v>49</v>
      </c>
      <c r="E1037" s="59" t="s">
        <v>44</v>
      </c>
      <c r="F1037" s="59" t="s">
        <v>24</v>
      </c>
      <c r="G1037" s="59">
        <v>30</v>
      </c>
      <c r="H1037" s="63" t="s">
        <v>232</v>
      </c>
      <c r="I1037" s="61" t="s">
        <v>306</v>
      </c>
      <c r="J1037" s="61" t="s">
        <v>1358</v>
      </c>
      <c r="K1037" s="170">
        <v>3.9423535373471816</v>
      </c>
      <c r="L1037" s="171">
        <v>3.9423535373471816</v>
      </c>
      <c r="M1037" s="64">
        <v>0</v>
      </c>
    </row>
    <row r="1038" spans="2:13">
      <c r="B1038" s="59" t="s">
        <v>33</v>
      </c>
      <c r="C1038" s="59" t="s">
        <v>2</v>
      </c>
      <c r="D1038" s="59">
        <v>50</v>
      </c>
      <c r="E1038" s="59" t="s">
        <v>44</v>
      </c>
      <c r="F1038" s="59" t="s">
        <v>24</v>
      </c>
      <c r="G1038" s="59">
        <v>30</v>
      </c>
      <c r="H1038" s="63" t="s">
        <v>232</v>
      </c>
      <c r="I1038" s="61" t="s">
        <v>306</v>
      </c>
      <c r="J1038" s="61" t="s">
        <v>1359</v>
      </c>
      <c r="K1038" s="170">
        <v>3.9423535373471816</v>
      </c>
      <c r="L1038" s="171">
        <v>3.9423535373471816</v>
      </c>
      <c r="M1038" s="64">
        <v>0</v>
      </c>
    </row>
    <row r="1039" spans="2:13">
      <c r="B1039" s="59" t="s">
        <v>33</v>
      </c>
      <c r="C1039" s="59" t="s">
        <v>2</v>
      </c>
      <c r="D1039" s="59">
        <v>51</v>
      </c>
      <c r="E1039" s="59" t="s">
        <v>44</v>
      </c>
      <c r="F1039" s="59" t="s">
        <v>24</v>
      </c>
      <c r="G1039" s="59">
        <v>30</v>
      </c>
      <c r="H1039" s="63" t="s">
        <v>232</v>
      </c>
      <c r="I1039" s="61" t="s">
        <v>306</v>
      </c>
      <c r="J1039" s="61" t="s">
        <v>1360</v>
      </c>
      <c r="K1039" s="170">
        <v>3.9423535373471816</v>
      </c>
      <c r="L1039" s="171">
        <v>3.9423535373471816</v>
      </c>
      <c r="M1039" s="64">
        <v>0</v>
      </c>
    </row>
    <row r="1040" spans="2:13">
      <c r="B1040" s="59" t="s">
        <v>33</v>
      </c>
      <c r="C1040" s="59" t="s">
        <v>2</v>
      </c>
      <c r="D1040" s="59">
        <v>52</v>
      </c>
      <c r="E1040" s="59" t="s">
        <v>44</v>
      </c>
      <c r="F1040" s="59" t="s">
        <v>24</v>
      </c>
      <c r="G1040" s="59">
        <v>30</v>
      </c>
      <c r="H1040" s="63" t="s">
        <v>232</v>
      </c>
      <c r="I1040" s="61" t="s">
        <v>306</v>
      </c>
      <c r="J1040" s="61" t="s">
        <v>1361</v>
      </c>
      <c r="K1040" s="170">
        <v>3.9423535373471816</v>
      </c>
      <c r="L1040" s="171">
        <v>3.9423535373471816</v>
      </c>
      <c r="M1040" s="64">
        <v>0</v>
      </c>
    </row>
    <row r="1041" spans="1:13">
      <c r="B1041" s="59" t="s">
        <v>33</v>
      </c>
      <c r="C1041" s="59" t="s">
        <v>2</v>
      </c>
      <c r="D1041" s="59">
        <v>53</v>
      </c>
      <c r="E1041" s="59" t="s">
        <v>44</v>
      </c>
      <c r="F1041" s="59" t="s">
        <v>24</v>
      </c>
      <c r="G1041" s="59">
        <v>30</v>
      </c>
      <c r="H1041" s="63" t="s">
        <v>232</v>
      </c>
      <c r="I1041" s="61" t="s">
        <v>306</v>
      </c>
      <c r="J1041" s="61" t="s">
        <v>1362</v>
      </c>
      <c r="K1041" s="170">
        <v>3.9423535373471816</v>
      </c>
      <c r="L1041" s="171">
        <v>3.9423535373471816</v>
      </c>
      <c r="M1041" s="64">
        <v>0</v>
      </c>
    </row>
    <row r="1042" spans="1:13">
      <c r="B1042" s="59" t="s">
        <v>33</v>
      </c>
      <c r="C1042" s="59" t="s">
        <v>2</v>
      </c>
      <c r="D1042" s="59">
        <v>54</v>
      </c>
      <c r="E1042" s="59" t="s">
        <v>44</v>
      </c>
      <c r="F1042" s="59" t="s">
        <v>24</v>
      </c>
      <c r="G1042" s="59">
        <v>30</v>
      </c>
      <c r="H1042" s="63" t="s">
        <v>232</v>
      </c>
      <c r="I1042" s="61" t="s">
        <v>306</v>
      </c>
      <c r="J1042" s="61" t="s">
        <v>1363</v>
      </c>
      <c r="K1042" s="170">
        <v>3.9423535373471816</v>
      </c>
      <c r="L1042" s="171">
        <v>3.9423535373471816</v>
      </c>
      <c r="M1042" s="64">
        <v>0</v>
      </c>
    </row>
    <row r="1043" spans="1:13">
      <c r="B1043" s="59" t="s">
        <v>33</v>
      </c>
      <c r="C1043" s="59" t="s">
        <v>2</v>
      </c>
      <c r="D1043" s="59">
        <v>55</v>
      </c>
      <c r="E1043" s="59" t="s">
        <v>44</v>
      </c>
      <c r="F1043" s="59" t="s">
        <v>24</v>
      </c>
      <c r="G1043" s="59">
        <v>30</v>
      </c>
      <c r="H1043" s="63" t="s">
        <v>232</v>
      </c>
      <c r="I1043" s="61" t="s">
        <v>306</v>
      </c>
      <c r="J1043" s="61" t="s">
        <v>1364</v>
      </c>
      <c r="K1043" s="170">
        <v>4.5888574522300258</v>
      </c>
      <c r="L1043" s="171">
        <v>4.5888574522300258</v>
      </c>
      <c r="M1043" s="64">
        <v>0</v>
      </c>
    </row>
    <row r="1044" spans="1:13">
      <c r="B1044" s="59" t="s">
        <v>33</v>
      </c>
      <c r="C1044" s="59" t="s">
        <v>2</v>
      </c>
      <c r="D1044" s="59">
        <v>56</v>
      </c>
      <c r="E1044" s="59" t="s">
        <v>44</v>
      </c>
      <c r="F1044" s="59" t="s">
        <v>24</v>
      </c>
      <c r="G1044" s="59">
        <v>30</v>
      </c>
      <c r="H1044" s="63" t="s">
        <v>232</v>
      </c>
      <c r="I1044" s="61" t="s">
        <v>306</v>
      </c>
      <c r="J1044" s="61" t="s">
        <v>1365</v>
      </c>
      <c r="K1044" s="170">
        <v>4.5888574522300258</v>
      </c>
      <c r="L1044" s="171">
        <v>4.5888574522300258</v>
      </c>
      <c r="M1044" s="64">
        <v>0</v>
      </c>
    </row>
    <row r="1045" spans="1:13">
      <c r="B1045" s="59" t="s">
        <v>33</v>
      </c>
      <c r="C1045" s="59" t="s">
        <v>2</v>
      </c>
      <c r="D1045" s="59">
        <v>57</v>
      </c>
      <c r="E1045" s="59" t="s">
        <v>44</v>
      </c>
      <c r="F1045" s="59" t="s">
        <v>24</v>
      </c>
      <c r="G1045" s="59">
        <v>30</v>
      </c>
      <c r="H1045" s="63" t="s">
        <v>232</v>
      </c>
      <c r="I1045" s="61" t="s">
        <v>306</v>
      </c>
      <c r="J1045" s="61" t="s">
        <v>1366</v>
      </c>
      <c r="K1045" s="170">
        <v>4.5888574522300258</v>
      </c>
      <c r="L1045" s="171">
        <v>4.5888574522300258</v>
      </c>
      <c r="M1045" s="64">
        <v>0</v>
      </c>
    </row>
    <row r="1046" spans="1:13">
      <c r="B1046" s="59" t="s">
        <v>33</v>
      </c>
      <c r="C1046" s="59" t="s">
        <v>2</v>
      </c>
      <c r="D1046" s="59">
        <v>58</v>
      </c>
      <c r="E1046" s="59" t="s">
        <v>44</v>
      </c>
      <c r="F1046" s="59" t="s">
        <v>24</v>
      </c>
      <c r="G1046" s="59">
        <v>30</v>
      </c>
      <c r="H1046" s="63" t="s">
        <v>232</v>
      </c>
      <c r="I1046" s="61" t="s">
        <v>306</v>
      </c>
      <c r="J1046" s="61" t="s">
        <v>1367</v>
      </c>
      <c r="K1046" s="170">
        <v>4.5888574522300258</v>
      </c>
      <c r="L1046" s="171">
        <v>4.5888574522300258</v>
      </c>
      <c r="M1046" s="64">
        <v>0</v>
      </c>
    </row>
    <row r="1047" spans="1:13">
      <c r="B1047" s="59" t="s">
        <v>33</v>
      </c>
      <c r="C1047" s="59" t="s">
        <v>2</v>
      </c>
      <c r="D1047" s="59">
        <v>59</v>
      </c>
      <c r="E1047" s="59" t="s">
        <v>44</v>
      </c>
      <c r="F1047" s="59" t="s">
        <v>24</v>
      </c>
      <c r="G1047" s="59">
        <v>30</v>
      </c>
      <c r="H1047" s="63" t="s">
        <v>232</v>
      </c>
      <c r="I1047" s="61" t="s">
        <v>306</v>
      </c>
      <c r="J1047" s="61" t="s">
        <v>1368</v>
      </c>
      <c r="K1047" s="170">
        <v>4.5888574522300258</v>
      </c>
      <c r="L1047" s="171">
        <v>4.5888574522300258</v>
      </c>
      <c r="M1047" s="64">
        <v>0</v>
      </c>
    </row>
    <row r="1048" spans="1:13">
      <c r="B1048" s="59" t="s">
        <v>33</v>
      </c>
      <c r="C1048" s="59" t="s">
        <v>2</v>
      </c>
      <c r="D1048" s="59">
        <v>60</v>
      </c>
      <c r="E1048" s="59" t="s">
        <v>44</v>
      </c>
      <c r="F1048" s="59" t="s">
        <v>24</v>
      </c>
      <c r="G1048" s="59">
        <v>30</v>
      </c>
      <c r="H1048" s="63" t="s">
        <v>232</v>
      </c>
      <c r="I1048" s="61" t="s">
        <v>306</v>
      </c>
      <c r="J1048" s="61" t="s">
        <v>1369</v>
      </c>
      <c r="K1048" s="170" t="s">
        <v>129</v>
      </c>
      <c r="L1048" s="171" t="s">
        <v>129</v>
      </c>
      <c r="M1048" s="64" t="e">
        <v>#VALUE!</v>
      </c>
    </row>
    <row r="1049" spans="1:13">
      <c r="B1049" s="59" t="s">
        <v>33</v>
      </c>
      <c r="C1049" s="59" t="s">
        <v>2</v>
      </c>
      <c r="D1049" s="59">
        <v>61</v>
      </c>
      <c r="E1049" s="59" t="s">
        <v>44</v>
      </c>
      <c r="F1049" s="59" t="s">
        <v>24</v>
      </c>
      <c r="G1049" s="59">
        <v>30</v>
      </c>
      <c r="H1049" s="63" t="s">
        <v>232</v>
      </c>
      <c r="I1049" s="61" t="s">
        <v>306</v>
      </c>
      <c r="J1049" s="61" t="s">
        <v>1370</v>
      </c>
      <c r="K1049" s="170" t="s">
        <v>129</v>
      </c>
      <c r="L1049" s="171" t="s">
        <v>129</v>
      </c>
      <c r="M1049" s="64" t="e">
        <v>#VALUE!</v>
      </c>
    </row>
    <row r="1050" spans="1:13">
      <c r="B1050" s="59" t="s">
        <v>33</v>
      </c>
      <c r="C1050" s="59" t="s">
        <v>2</v>
      </c>
      <c r="D1050" s="59">
        <v>62</v>
      </c>
      <c r="E1050" s="59" t="s">
        <v>44</v>
      </c>
      <c r="F1050" s="59" t="s">
        <v>24</v>
      </c>
      <c r="G1050" s="59">
        <v>30</v>
      </c>
      <c r="H1050" s="63" t="s">
        <v>232</v>
      </c>
      <c r="I1050" s="61" t="s">
        <v>306</v>
      </c>
      <c r="J1050" s="61" t="s">
        <v>1371</v>
      </c>
      <c r="K1050" s="170" t="s">
        <v>129</v>
      </c>
      <c r="L1050" s="171" t="s">
        <v>129</v>
      </c>
      <c r="M1050" s="64" t="e">
        <v>#VALUE!</v>
      </c>
    </row>
    <row r="1051" spans="1:13">
      <c r="B1051" s="59" t="s">
        <v>33</v>
      </c>
      <c r="C1051" s="59" t="s">
        <v>2</v>
      </c>
      <c r="D1051" s="59">
        <v>63</v>
      </c>
      <c r="E1051" s="59" t="s">
        <v>44</v>
      </c>
      <c r="F1051" s="59" t="s">
        <v>24</v>
      </c>
      <c r="G1051" s="59">
        <v>30</v>
      </c>
      <c r="H1051" s="63" t="s">
        <v>232</v>
      </c>
      <c r="I1051" s="61" t="s">
        <v>306</v>
      </c>
      <c r="J1051" s="61" t="s">
        <v>1372</v>
      </c>
      <c r="K1051" s="170" t="s">
        <v>129</v>
      </c>
      <c r="L1051" s="171" t="s">
        <v>129</v>
      </c>
      <c r="M1051" s="64" t="e">
        <v>#VALUE!</v>
      </c>
    </row>
    <row r="1052" spans="1:13">
      <c r="B1052" s="59" t="s">
        <v>33</v>
      </c>
      <c r="C1052" s="59" t="s">
        <v>2</v>
      </c>
      <c r="D1052" s="59">
        <v>64</v>
      </c>
      <c r="E1052" s="59" t="s">
        <v>44</v>
      </c>
      <c r="F1052" s="59" t="s">
        <v>24</v>
      </c>
      <c r="G1052" s="59">
        <v>30</v>
      </c>
      <c r="H1052" s="63" t="s">
        <v>232</v>
      </c>
      <c r="I1052" s="61" t="s">
        <v>306</v>
      </c>
      <c r="J1052" s="61" t="s">
        <v>1373</v>
      </c>
      <c r="K1052" s="170" t="s">
        <v>129</v>
      </c>
      <c r="L1052" s="171" t="s">
        <v>129</v>
      </c>
      <c r="M1052" s="64" t="e">
        <v>#VALUE!</v>
      </c>
    </row>
    <row r="1053" spans="1:13">
      <c r="B1053" s="59" t="s">
        <v>33</v>
      </c>
      <c r="C1053" s="59" t="s">
        <v>2</v>
      </c>
      <c r="D1053" s="59">
        <v>65</v>
      </c>
      <c r="E1053" s="59" t="s">
        <v>44</v>
      </c>
      <c r="F1053" s="59" t="s">
        <v>24</v>
      </c>
      <c r="G1053" s="59">
        <v>30</v>
      </c>
      <c r="H1053" s="63" t="s">
        <v>232</v>
      </c>
      <c r="I1053" s="61" t="s">
        <v>306</v>
      </c>
      <c r="J1053" s="61" t="s">
        <v>1374</v>
      </c>
      <c r="K1053" s="170" t="s">
        <v>129</v>
      </c>
      <c r="L1053" s="171" t="s">
        <v>129</v>
      </c>
      <c r="M1053" s="64" t="e">
        <v>#VALUE!</v>
      </c>
    </row>
    <row r="1054" spans="1:13">
      <c r="B1054" s="59" t="s">
        <v>33</v>
      </c>
      <c r="C1054" s="59" t="s">
        <v>2</v>
      </c>
      <c r="D1054" s="59">
        <v>66</v>
      </c>
      <c r="E1054" s="59" t="s">
        <v>44</v>
      </c>
      <c r="F1054" s="59" t="s">
        <v>24</v>
      </c>
      <c r="G1054" s="59">
        <v>30</v>
      </c>
      <c r="H1054" s="63" t="s">
        <v>232</v>
      </c>
      <c r="I1054" s="61" t="s">
        <v>306</v>
      </c>
      <c r="J1054" s="61" t="s">
        <v>1375</v>
      </c>
      <c r="K1054" s="170" t="s">
        <v>129</v>
      </c>
      <c r="L1054" s="171" t="s">
        <v>129</v>
      </c>
      <c r="M1054" s="64" t="e">
        <v>#VALUE!</v>
      </c>
    </row>
    <row r="1055" spans="1:13">
      <c r="A1055" s="43" t="s">
        <v>44</v>
      </c>
      <c r="B1055" s="58" t="s">
        <v>33</v>
      </c>
      <c r="C1055" s="58" t="s">
        <v>2</v>
      </c>
      <c r="D1055" s="58">
        <v>15</v>
      </c>
      <c r="E1055" s="58" t="s">
        <v>44</v>
      </c>
      <c r="F1055" s="58" t="s">
        <v>24</v>
      </c>
      <c r="G1055" s="58">
        <v>60</v>
      </c>
      <c r="H1055" s="62" t="s">
        <v>232</v>
      </c>
      <c r="I1055" s="61" t="s">
        <v>304</v>
      </c>
      <c r="J1055" s="61" t="s">
        <v>1376</v>
      </c>
      <c r="K1055" s="170">
        <v>0.19859629834040554</v>
      </c>
      <c r="L1055" s="171">
        <v>0.19859629834040554</v>
      </c>
      <c r="M1055" s="64">
        <v>0</v>
      </c>
    </row>
    <row r="1056" spans="1:13">
      <c r="B1056" s="59" t="s">
        <v>33</v>
      </c>
      <c r="C1056" s="59" t="s">
        <v>2</v>
      </c>
      <c r="D1056" s="59">
        <v>16</v>
      </c>
      <c r="E1056" s="59" t="s">
        <v>44</v>
      </c>
      <c r="F1056" s="59" t="s">
        <v>24</v>
      </c>
      <c r="G1056" s="59">
        <v>60</v>
      </c>
      <c r="H1056" s="63" t="s">
        <v>232</v>
      </c>
      <c r="I1056" s="61" t="s">
        <v>304</v>
      </c>
      <c r="J1056" s="61" t="s">
        <v>1377</v>
      </c>
      <c r="K1056" s="170">
        <v>0.19859629834040554</v>
      </c>
      <c r="L1056" s="171">
        <v>0.19859629834040554</v>
      </c>
      <c r="M1056" s="64">
        <v>0</v>
      </c>
    </row>
    <row r="1057" spans="2:13">
      <c r="B1057" s="59" t="s">
        <v>33</v>
      </c>
      <c r="C1057" s="59" t="s">
        <v>2</v>
      </c>
      <c r="D1057" s="59">
        <v>17</v>
      </c>
      <c r="E1057" s="59" t="s">
        <v>44</v>
      </c>
      <c r="F1057" s="59" t="s">
        <v>24</v>
      </c>
      <c r="G1057" s="59">
        <v>60</v>
      </c>
      <c r="H1057" s="63" t="s">
        <v>232</v>
      </c>
      <c r="I1057" s="61" t="s">
        <v>304</v>
      </c>
      <c r="J1057" s="61" t="s">
        <v>1378</v>
      </c>
      <c r="K1057" s="170">
        <v>0.19859629834040554</v>
      </c>
      <c r="L1057" s="171">
        <v>0.19859629834040554</v>
      </c>
      <c r="M1057" s="64">
        <v>0</v>
      </c>
    </row>
    <row r="1058" spans="2:13">
      <c r="B1058" s="59" t="s">
        <v>33</v>
      </c>
      <c r="C1058" s="59" t="s">
        <v>2</v>
      </c>
      <c r="D1058" s="59">
        <v>18</v>
      </c>
      <c r="E1058" s="59" t="s">
        <v>44</v>
      </c>
      <c r="F1058" s="59" t="s">
        <v>24</v>
      </c>
      <c r="G1058" s="59">
        <v>60</v>
      </c>
      <c r="H1058" s="63" t="s">
        <v>232</v>
      </c>
      <c r="I1058" s="61" t="s">
        <v>304</v>
      </c>
      <c r="J1058" s="61" t="s">
        <v>1379</v>
      </c>
      <c r="K1058" s="170">
        <v>0.19859629834040554</v>
      </c>
      <c r="L1058" s="171">
        <v>0.19859629834040554</v>
      </c>
      <c r="M1058" s="64">
        <v>0</v>
      </c>
    </row>
    <row r="1059" spans="2:13">
      <c r="B1059" s="59" t="s">
        <v>33</v>
      </c>
      <c r="C1059" s="59" t="s">
        <v>2</v>
      </c>
      <c r="D1059" s="59">
        <v>19</v>
      </c>
      <c r="E1059" s="59" t="s">
        <v>44</v>
      </c>
      <c r="F1059" s="59" t="s">
        <v>24</v>
      </c>
      <c r="G1059" s="59">
        <v>60</v>
      </c>
      <c r="H1059" s="63" t="s">
        <v>232</v>
      </c>
      <c r="I1059" s="61" t="s">
        <v>304</v>
      </c>
      <c r="J1059" s="61" t="s">
        <v>1380</v>
      </c>
      <c r="K1059" s="170">
        <v>0.19859629834040554</v>
      </c>
      <c r="L1059" s="171">
        <v>0.19859629834040554</v>
      </c>
      <c r="M1059" s="64">
        <v>0</v>
      </c>
    </row>
    <row r="1060" spans="2:13">
      <c r="B1060" s="59" t="s">
        <v>33</v>
      </c>
      <c r="C1060" s="59" t="s">
        <v>2</v>
      </c>
      <c r="D1060" s="59">
        <v>20</v>
      </c>
      <c r="E1060" s="59" t="s">
        <v>44</v>
      </c>
      <c r="F1060" s="59" t="s">
        <v>24</v>
      </c>
      <c r="G1060" s="59">
        <v>60</v>
      </c>
      <c r="H1060" s="63" t="s">
        <v>232</v>
      </c>
      <c r="I1060" s="61" t="s">
        <v>304</v>
      </c>
      <c r="J1060" s="61" t="s">
        <v>1381</v>
      </c>
      <c r="K1060" s="170">
        <v>0.19859629834040554</v>
      </c>
      <c r="L1060" s="171">
        <v>0.19859629834040554</v>
      </c>
      <c r="M1060" s="64">
        <v>0</v>
      </c>
    </row>
    <row r="1061" spans="2:13">
      <c r="B1061" s="59" t="s">
        <v>33</v>
      </c>
      <c r="C1061" s="59" t="s">
        <v>2</v>
      </c>
      <c r="D1061" s="59">
        <v>21</v>
      </c>
      <c r="E1061" s="59" t="s">
        <v>44</v>
      </c>
      <c r="F1061" s="59" t="s">
        <v>24</v>
      </c>
      <c r="G1061" s="59">
        <v>60</v>
      </c>
      <c r="H1061" s="63" t="s">
        <v>232</v>
      </c>
      <c r="I1061" s="61" t="s">
        <v>304</v>
      </c>
      <c r="J1061" s="61" t="s">
        <v>1382</v>
      </c>
      <c r="K1061" s="170">
        <v>0.19859629834040554</v>
      </c>
      <c r="L1061" s="171">
        <v>0.19859629834040554</v>
      </c>
      <c r="M1061" s="64">
        <v>0</v>
      </c>
    </row>
    <row r="1062" spans="2:13">
      <c r="B1062" s="59" t="s">
        <v>33</v>
      </c>
      <c r="C1062" s="59" t="s">
        <v>2</v>
      </c>
      <c r="D1062" s="59">
        <v>22</v>
      </c>
      <c r="E1062" s="59" t="s">
        <v>44</v>
      </c>
      <c r="F1062" s="59" t="s">
        <v>24</v>
      </c>
      <c r="G1062" s="59">
        <v>60</v>
      </c>
      <c r="H1062" s="63" t="s">
        <v>232</v>
      </c>
      <c r="I1062" s="61" t="s">
        <v>304</v>
      </c>
      <c r="J1062" s="61" t="s">
        <v>1383</v>
      </c>
      <c r="K1062" s="170">
        <v>0.19859629834040554</v>
      </c>
      <c r="L1062" s="171">
        <v>0.19859629834040554</v>
      </c>
      <c r="M1062" s="64">
        <v>0</v>
      </c>
    </row>
    <row r="1063" spans="2:13">
      <c r="B1063" s="59" t="s">
        <v>33</v>
      </c>
      <c r="C1063" s="59" t="s">
        <v>2</v>
      </c>
      <c r="D1063" s="59">
        <v>23</v>
      </c>
      <c r="E1063" s="59" t="s">
        <v>44</v>
      </c>
      <c r="F1063" s="59" t="s">
        <v>24</v>
      </c>
      <c r="G1063" s="59">
        <v>60</v>
      </c>
      <c r="H1063" s="63" t="s">
        <v>232</v>
      </c>
      <c r="I1063" s="61" t="s">
        <v>304</v>
      </c>
      <c r="J1063" s="61" t="s">
        <v>1384</v>
      </c>
      <c r="K1063" s="170">
        <v>0.19859629834040554</v>
      </c>
      <c r="L1063" s="171">
        <v>0.19859629834040554</v>
      </c>
      <c r="M1063" s="64">
        <v>0</v>
      </c>
    </row>
    <row r="1064" spans="2:13">
      <c r="B1064" s="59" t="s">
        <v>33</v>
      </c>
      <c r="C1064" s="59" t="s">
        <v>2</v>
      </c>
      <c r="D1064" s="59">
        <v>24</v>
      </c>
      <c r="E1064" s="59" t="s">
        <v>44</v>
      </c>
      <c r="F1064" s="59" t="s">
        <v>24</v>
      </c>
      <c r="G1064" s="59">
        <v>60</v>
      </c>
      <c r="H1064" s="63" t="s">
        <v>232</v>
      </c>
      <c r="I1064" s="61" t="s">
        <v>304</v>
      </c>
      <c r="J1064" s="61" t="s">
        <v>1385</v>
      </c>
      <c r="K1064" s="170">
        <v>0.19859629834040554</v>
      </c>
      <c r="L1064" s="171">
        <v>0.19859629834040554</v>
      </c>
      <c r="M1064" s="64">
        <v>0</v>
      </c>
    </row>
    <row r="1065" spans="2:13">
      <c r="B1065" s="59" t="s">
        <v>33</v>
      </c>
      <c r="C1065" s="59" t="s">
        <v>2</v>
      </c>
      <c r="D1065" s="59">
        <v>25</v>
      </c>
      <c r="E1065" s="59" t="s">
        <v>44</v>
      </c>
      <c r="F1065" s="59" t="s">
        <v>24</v>
      </c>
      <c r="G1065" s="59">
        <v>60</v>
      </c>
      <c r="H1065" s="63" t="s">
        <v>232</v>
      </c>
      <c r="I1065" s="61" t="s">
        <v>304</v>
      </c>
      <c r="J1065" s="61" t="s">
        <v>1386</v>
      </c>
      <c r="K1065" s="170">
        <v>0.50731266215791382</v>
      </c>
      <c r="L1065" s="171">
        <v>0.50731266215791382</v>
      </c>
      <c r="M1065" s="64">
        <v>0</v>
      </c>
    </row>
    <row r="1066" spans="2:13">
      <c r="B1066" s="59" t="s">
        <v>33</v>
      </c>
      <c r="C1066" s="59" t="s">
        <v>2</v>
      </c>
      <c r="D1066" s="59">
        <v>26</v>
      </c>
      <c r="E1066" s="59" t="s">
        <v>44</v>
      </c>
      <c r="F1066" s="59" t="s">
        <v>24</v>
      </c>
      <c r="G1066" s="59">
        <v>60</v>
      </c>
      <c r="H1066" s="63" t="s">
        <v>232</v>
      </c>
      <c r="I1066" s="61" t="s">
        <v>304</v>
      </c>
      <c r="J1066" s="61" t="s">
        <v>1387</v>
      </c>
      <c r="K1066" s="170">
        <v>0.50731266215791382</v>
      </c>
      <c r="L1066" s="171">
        <v>0.50731266215791382</v>
      </c>
      <c r="M1066" s="64">
        <v>0</v>
      </c>
    </row>
    <row r="1067" spans="2:13">
      <c r="B1067" s="59" t="s">
        <v>33</v>
      </c>
      <c r="C1067" s="59" t="s">
        <v>2</v>
      </c>
      <c r="D1067" s="59">
        <v>27</v>
      </c>
      <c r="E1067" s="59" t="s">
        <v>44</v>
      </c>
      <c r="F1067" s="59" t="s">
        <v>24</v>
      </c>
      <c r="G1067" s="59">
        <v>60</v>
      </c>
      <c r="H1067" s="63" t="s">
        <v>232</v>
      </c>
      <c r="I1067" s="61" t="s">
        <v>304</v>
      </c>
      <c r="J1067" s="61" t="s">
        <v>1388</v>
      </c>
      <c r="K1067" s="170">
        <v>0.50731266215791382</v>
      </c>
      <c r="L1067" s="171">
        <v>0.50731266215791382</v>
      </c>
      <c r="M1067" s="64">
        <v>0</v>
      </c>
    </row>
    <row r="1068" spans="2:13">
      <c r="B1068" s="59" t="s">
        <v>33</v>
      </c>
      <c r="C1068" s="59" t="s">
        <v>2</v>
      </c>
      <c r="D1068" s="59">
        <v>28</v>
      </c>
      <c r="E1068" s="59" t="s">
        <v>44</v>
      </c>
      <c r="F1068" s="59" t="s">
        <v>24</v>
      </c>
      <c r="G1068" s="59">
        <v>60</v>
      </c>
      <c r="H1068" s="63" t="s">
        <v>232</v>
      </c>
      <c r="I1068" s="61" t="s">
        <v>304</v>
      </c>
      <c r="J1068" s="61" t="s">
        <v>1389</v>
      </c>
      <c r="K1068" s="170">
        <v>0.50731266215791382</v>
      </c>
      <c r="L1068" s="171">
        <v>0.50731266215791382</v>
      </c>
      <c r="M1068" s="64">
        <v>0</v>
      </c>
    </row>
    <row r="1069" spans="2:13">
      <c r="B1069" s="59" t="s">
        <v>33</v>
      </c>
      <c r="C1069" s="59" t="s">
        <v>2</v>
      </c>
      <c r="D1069" s="59">
        <v>29</v>
      </c>
      <c r="E1069" s="59" t="s">
        <v>44</v>
      </c>
      <c r="F1069" s="59" t="s">
        <v>24</v>
      </c>
      <c r="G1069" s="59">
        <v>60</v>
      </c>
      <c r="H1069" s="63" t="s">
        <v>232</v>
      </c>
      <c r="I1069" s="61" t="s">
        <v>304</v>
      </c>
      <c r="J1069" s="61" t="s">
        <v>1390</v>
      </c>
      <c r="K1069" s="170">
        <v>0.50731266215791382</v>
      </c>
      <c r="L1069" s="171">
        <v>0.50731266215791382</v>
      </c>
      <c r="M1069" s="64">
        <v>0</v>
      </c>
    </row>
    <row r="1070" spans="2:13">
      <c r="B1070" s="59" t="s">
        <v>33</v>
      </c>
      <c r="C1070" s="59" t="s">
        <v>2</v>
      </c>
      <c r="D1070" s="59">
        <v>30</v>
      </c>
      <c r="E1070" s="59" t="s">
        <v>44</v>
      </c>
      <c r="F1070" s="59" t="s">
        <v>24</v>
      </c>
      <c r="G1070" s="59">
        <v>60</v>
      </c>
      <c r="H1070" s="63" t="s">
        <v>232</v>
      </c>
      <c r="I1070" s="61" t="s">
        <v>304</v>
      </c>
      <c r="J1070" s="61" t="s">
        <v>1391</v>
      </c>
      <c r="K1070" s="170">
        <v>0.50731266215791382</v>
      </c>
      <c r="L1070" s="171">
        <v>0.50731266215791382</v>
      </c>
      <c r="M1070" s="64">
        <v>0</v>
      </c>
    </row>
    <row r="1071" spans="2:13">
      <c r="B1071" s="59" t="s">
        <v>33</v>
      </c>
      <c r="C1071" s="59" t="s">
        <v>2</v>
      </c>
      <c r="D1071" s="59">
        <v>31</v>
      </c>
      <c r="E1071" s="59" t="s">
        <v>44</v>
      </c>
      <c r="F1071" s="59" t="s">
        <v>24</v>
      </c>
      <c r="G1071" s="59">
        <v>60</v>
      </c>
      <c r="H1071" s="63" t="s">
        <v>232</v>
      </c>
      <c r="I1071" s="61" t="s">
        <v>304</v>
      </c>
      <c r="J1071" s="61" t="s">
        <v>1392</v>
      </c>
      <c r="K1071" s="170">
        <v>0.50731266215791382</v>
      </c>
      <c r="L1071" s="171">
        <v>0.50731266215791382</v>
      </c>
      <c r="M1071" s="64">
        <v>0</v>
      </c>
    </row>
    <row r="1072" spans="2:13">
      <c r="B1072" s="59" t="s">
        <v>33</v>
      </c>
      <c r="C1072" s="59" t="s">
        <v>2</v>
      </c>
      <c r="D1072" s="59">
        <v>32</v>
      </c>
      <c r="E1072" s="59" t="s">
        <v>44</v>
      </c>
      <c r="F1072" s="59" t="s">
        <v>24</v>
      </c>
      <c r="G1072" s="59">
        <v>60</v>
      </c>
      <c r="H1072" s="63" t="s">
        <v>232</v>
      </c>
      <c r="I1072" s="61" t="s">
        <v>304</v>
      </c>
      <c r="J1072" s="61" t="s">
        <v>1393</v>
      </c>
      <c r="K1072" s="170">
        <v>0.50731266215791382</v>
      </c>
      <c r="L1072" s="171">
        <v>0.50731266215791382</v>
      </c>
      <c r="M1072" s="64">
        <v>0</v>
      </c>
    </row>
    <row r="1073" spans="2:13">
      <c r="B1073" s="59" t="s">
        <v>33</v>
      </c>
      <c r="C1073" s="59" t="s">
        <v>2</v>
      </c>
      <c r="D1073" s="59">
        <v>33</v>
      </c>
      <c r="E1073" s="59" t="s">
        <v>44</v>
      </c>
      <c r="F1073" s="59" t="s">
        <v>24</v>
      </c>
      <c r="G1073" s="59">
        <v>60</v>
      </c>
      <c r="H1073" s="63" t="s">
        <v>232</v>
      </c>
      <c r="I1073" s="61" t="s">
        <v>304</v>
      </c>
      <c r="J1073" s="61" t="s">
        <v>1394</v>
      </c>
      <c r="K1073" s="170">
        <v>0.50731266215791382</v>
      </c>
      <c r="L1073" s="171">
        <v>0.50731266215791382</v>
      </c>
      <c r="M1073" s="64">
        <v>0</v>
      </c>
    </row>
    <row r="1074" spans="2:13">
      <c r="B1074" s="59" t="s">
        <v>33</v>
      </c>
      <c r="C1074" s="59" t="s">
        <v>2</v>
      </c>
      <c r="D1074" s="59">
        <v>34</v>
      </c>
      <c r="E1074" s="59" t="s">
        <v>44</v>
      </c>
      <c r="F1074" s="59" t="s">
        <v>24</v>
      </c>
      <c r="G1074" s="59">
        <v>60</v>
      </c>
      <c r="H1074" s="63" t="s">
        <v>232</v>
      </c>
      <c r="I1074" s="61" t="s">
        <v>304</v>
      </c>
      <c r="J1074" s="61" t="s">
        <v>1395</v>
      </c>
      <c r="K1074" s="170">
        <v>0.50731266215791382</v>
      </c>
      <c r="L1074" s="171">
        <v>0.50731266215791382</v>
      </c>
      <c r="M1074" s="64">
        <v>0</v>
      </c>
    </row>
    <row r="1075" spans="2:13">
      <c r="B1075" s="59" t="s">
        <v>33</v>
      </c>
      <c r="C1075" s="59" t="s">
        <v>2</v>
      </c>
      <c r="D1075" s="59">
        <v>35</v>
      </c>
      <c r="E1075" s="59" t="s">
        <v>44</v>
      </c>
      <c r="F1075" s="59" t="s">
        <v>24</v>
      </c>
      <c r="G1075" s="59">
        <v>60</v>
      </c>
      <c r="H1075" s="63" t="s">
        <v>232</v>
      </c>
      <c r="I1075" s="61" t="s">
        <v>304</v>
      </c>
      <c r="J1075" s="61" t="s">
        <v>1396</v>
      </c>
      <c r="K1075" s="170">
        <v>1.4703157924903352</v>
      </c>
      <c r="L1075" s="171">
        <v>1.4703157924903352</v>
      </c>
      <c r="M1075" s="64">
        <v>0</v>
      </c>
    </row>
    <row r="1076" spans="2:13">
      <c r="B1076" s="59" t="s">
        <v>33</v>
      </c>
      <c r="C1076" s="59" t="s">
        <v>2</v>
      </c>
      <c r="D1076" s="59">
        <v>36</v>
      </c>
      <c r="E1076" s="59" t="s">
        <v>44</v>
      </c>
      <c r="F1076" s="59" t="s">
        <v>24</v>
      </c>
      <c r="G1076" s="59">
        <v>60</v>
      </c>
      <c r="H1076" s="63" t="s">
        <v>232</v>
      </c>
      <c r="I1076" s="61" t="s">
        <v>304</v>
      </c>
      <c r="J1076" s="61" t="s">
        <v>1397</v>
      </c>
      <c r="K1076" s="170">
        <v>1.4703157924903352</v>
      </c>
      <c r="L1076" s="171">
        <v>1.4703157924903352</v>
      </c>
      <c r="M1076" s="64">
        <v>0</v>
      </c>
    </row>
    <row r="1077" spans="2:13">
      <c r="B1077" s="59" t="s">
        <v>33</v>
      </c>
      <c r="C1077" s="59" t="s">
        <v>2</v>
      </c>
      <c r="D1077" s="59">
        <v>37</v>
      </c>
      <c r="E1077" s="59" t="s">
        <v>44</v>
      </c>
      <c r="F1077" s="59" t="s">
        <v>24</v>
      </c>
      <c r="G1077" s="59">
        <v>60</v>
      </c>
      <c r="H1077" s="63" t="s">
        <v>232</v>
      </c>
      <c r="I1077" s="61" t="s">
        <v>304</v>
      </c>
      <c r="J1077" s="61" t="s">
        <v>1398</v>
      </c>
      <c r="K1077" s="170">
        <v>1.4703157924903352</v>
      </c>
      <c r="L1077" s="171">
        <v>1.4703157924903352</v>
      </c>
      <c r="M1077" s="64">
        <v>0</v>
      </c>
    </row>
    <row r="1078" spans="2:13">
      <c r="B1078" s="59" t="s">
        <v>33</v>
      </c>
      <c r="C1078" s="59" t="s">
        <v>2</v>
      </c>
      <c r="D1078" s="59">
        <v>38</v>
      </c>
      <c r="E1078" s="59" t="s">
        <v>44</v>
      </c>
      <c r="F1078" s="59" t="s">
        <v>24</v>
      </c>
      <c r="G1078" s="59">
        <v>60</v>
      </c>
      <c r="H1078" s="63" t="s">
        <v>232</v>
      </c>
      <c r="I1078" s="61" t="s">
        <v>304</v>
      </c>
      <c r="J1078" s="61" t="s">
        <v>1399</v>
      </c>
      <c r="K1078" s="170">
        <v>1.4703157924903352</v>
      </c>
      <c r="L1078" s="171">
        <v>1.4703157924903352</v>
      </c>
      <c r="M1078" s="64">
        <v>0</v>
      </c>
    </row>
    <row r="1079" spans="2:13">
      <c r="B1079" s="59" t="s">
        <v>33</v>
      </c>
      <c r="C1079" s="59" t="s">
        <v>2</v>
      </c>
      <c r="D1079" s="59">
        <v>39</v>
      </c>
      <c r="E1079" s="59" t="s">
        <v>44</v>
      </c>
      <c r="F1079" s="59" t="s">
        <v>24</v>
      </c>
      <c r="G1079" s="59">
        <v>60</v>
      </c>
      <c r="H1079" s="63" t="s">
        <v>232</v>
      </c>
      <c r="I1079" s="61" t="s">
        <v>304</v>
      </c>
      <c r="J1079" s="61" t="s">
        <v>1400</v>
      </c>
      <c r="K1079" s="170">
        <v>1.4703157924903352</v>
      </c>
      <c r="L1079" s="171">
        <v>1.4703157924903352</v>
      </c>
      <c r="M1079" s="64">
        <v>0</v>
      </c>
    </row>
    <row r="1080" spans="2:13">
      <c r="B1080" s="59" t="s">
        <v>33</v>
      </c>
      <c r="C1080" s="59" t="s">
        <v>2</v>
      </c>
      <c r="D1080" s="59">
        <v>40</v>
      </c>
      <c r="E1080" s="59" t="s">
        <v>44</v>
      </c>
      <c r="F1080" s="59" t="s">
        <v>24</v>
      </c>
      <c r="G1080" s="59">
        <v>60</v>
      </c>
      <c r="H1080" s="63" t="s">
        <v>232</v>
      </c>
      <c r="I1080" s="61" t="s">
        <v>304</v>
      </c>
      <c r="J1080" s="61" t="s">
        <v>1401</v>
      </c>
      <c r="K1080" s="170">
        <v>1.4703157924903352</v>
      </c>
      <c r="L1080" s="171">
        <v>1.4703157924903352</v>
      </c>
      <c r="M1080" s="64">
        <v>0</v>
      </c>
    </row>
    <row r="1081" spans="2:13">
      <c r="B1081" s="59" t="s">
        <v>33</v>
      </c>
      <c r="C1081" s="59" t="s">
        <v>2</v>
      </c>
      <c r="D1081" s="59">
        <v>41</v>
      </c>
      <c r="E1081" s="59" t="s">
        <v>44</v>
      </c>
      <c r="F1081" s="59" t="s">
        <v>24</v>
      </c>
      <c r="G1081" s="59">
        <v>60</v>
      </c>
      <c r="H1081" s="63" t="s">
        <v>232</v>
      </c>
      <c r="I1081" s="61" t="s">
        <v>304</v>
      </c>
      <c r="J1081" s="61" t="s">
        <v>1402</v>
      </c>
      <c r="K1081" s="170">
        <v>1.4703157924903352</v>
      </c>
      <c r="L1081" s="171">
        <v>1.4703157924903352</v>
      </c>
      <c r="M1081" s="64">
        <v>0</v>
      </c>
    </row>
    <row r="1082" spans="2:13">
      <c r="B1082" s="59" t="s">
        <v>33</v>
      </c>
      <c r="C1082" s="59" t="s">
        <v>2</v>
      </c>
      <c r="D1082" s="59">
        <v>42</v>
      </c>
      <c r="E1082" s="59" t="s">
        <v>44</v>
      </c>
      <c r="F1082" s="59" t="s">
        <v>24</v>
      </c>
      <c r="G1082" s="59">
        <v>60</v>
      </c>
      <c r="H1082" s="63" t="s">
        <v>232</v>
      </c>
      <c r="I1082" s="61" t="s">
        <v>304</v>
      </c>
      <c r="J1082" s="61" t="s">
        <v>1403</v>
      </c>
      <c r="K1082" s="170">
        <v>1.4703157924903352</v>
      </c>
      <c r="L1082" s="171">
        <v>1.4703157924903352</v>
      </c>
      <c r="M1082" s="64">
        <v>0</v>
      </c>
    </row>
    <row r="1083" spans="2:13">
      <c r="B1083" s="59" t="s">
        <v>33</v>
      </c>
      <c r="C1083" s="59" t="s">
        <v>2</v>
      </c>
      <c r="D1083" s="59">
        <v>43</v>
      </c>
      <c r="E1083" s="59" t="s">
        <v>44</v>
      </c>
      <c r="F1083" s="59" t="s">
        <v>24</v>
      </c>
      <c r="G1083" s="59">
        <v>60</v>
      </c>
      <c r="H1083" s="63" t="s">
        <v>232</v>
      </c>
      <c r="I1083" s="61" t="s">
        <v>304</v>
      </c>
      <c r="J1083" s="61" t="s">
        <v>1404</v>
      </c>
      <c r="K1083" s="170">
        <v>1.4703157924903352</v>
      </c>
      <c r="L1083" s="171">
        <v>1.4703157924903352</v>
      </c>
      <c r="M1083" s="64">
        <v>0</v>
      </c>
    </row>
    <row r="1084" spans="2:13">
      <c r="B1084" s="59" t="s">
        <v>33</v>
      </c>
      <c r="C1084" s="59" t="s">
        <v>2</v>
      </c>
      <c r="D1084" s="59">
        <v>44</v>
      </c>
      <c r="E1084" s="59" t="s">
        <v>44</v>
      </c>
      <c r="F1084" s="59" t="s">
        <v>24</v>
      </c>
      <c r="G1084" s="59">
        <v>60</v>
      </c>
      <c r="H1084" s="63" t="s">
        <v>232</v>
      </c>
      <c r="I1084" s="61" t="s">
        <v>304</v>
      </c>
      <c r="J1084" s="61" t="s">
        <v>1405</v>
      </c>
      <c r="K1084" s="170">
        <v>1.4703157924903352</v>
      </c>
      <c r="L1084" s="171">
        <v>1.4703157924903352</v>
      </c>
      <c r="M1084" s="64">
        <v>0</v>
      </c>
    </row>
    <row r="1085" spans="2:13">
      <c r="B1085" s="59" t="s">
        <v>33</v>
      </c>
      <c r="C1085" s="59" t="s">
        <v>2</v>
      </c>
      <c r="D1085" s="59">
        <v>45</v>
      </c>
      <c r="E1085" s="59" t="s">
        <v>44</v>
      </c>
      <c r="F1085" s="59" t="s">
        <v>24</v>
      </c>
      <c r="G1085" s="59">
        <v>60</v>
      </c>
      <c r="H1085" s="63" t="s">
        <v>232</v>
      </c>
      <c r="I1085" s="61" t="s">
        <v>304</v>
      </c>
      <c r="J1085" s="61" t="s">
        <v>1406</v>
      </c>
      <c r="K1085" s="170">
        <v>2.3605468823943507</v>
      </c>
      <c r="L1085" s="171">
        <v>2.3605468823943507</v>
      </c>
      <c r="M1085" s="64">
        <v>0</v>
      </c>
    </row>
    <row r="1086" spans="2:13">
      <c r="B1086" s="59" t="s">
        <v>33</v>
      </c>
      <c r="C1086" s="59" t="s">
        <v>2</v>
      </c>
      <c r="D1086" s="59">
        <v>46</v>
      </c>
      <c r="E1086" s="59" t="s">
        <v>44</v>
      </c>
      <c r="F1086" s="59" t="s">
        <v>24</v>
      </c>
      <c r="G1086" s="59">
        <v>60</v>
      </c>
      <c r="H1086" s="63" t="s">
        <v>232</v>
      </c>
      <c r="I1086" s="61" t="s">
        <v>304</v>
      </c>
      <c r="J1086" s="61" t="s">
        <v>1407</v>
      </c>
      <c r="K1086" s="170">
        <v>2.3605468823943507</v>
      </c>
      <c r="L1086" s="171">
        <v>2.3605468823943507</v>
      </c>
      <c r="M1086" s="64">
        <v>0</v>
      </c>
    </row>
    <row r="1087" spans="2:13">
      <c r="B1087" s="59" t="s">
        <v>33</v>
      </c>
      <c r="C1087" s="59" t="s">
        <v>2</v>
      </c>
      <c r="D1087" s="59">
        <v>47</v>
      </c>
      <c r="E1087" s="59" t="s">
        <v>44</v>
      </c>
      <c r="F1087" s="59" t="s">
        <v>24</v>
      </c>
      <c r="G1087" s="59">
        <v>60</v>
      </c>
      <c r="H1087" s="63" t="s">
        <v>232</v>
      </c>
      <c r="I1087" s="61" t="s">
        <v>304</v>
      </c>
      <c r="J1087" s="61" t="s">
        <v>1408</v>
      </c>
      <c r="K1087" s="170">
        <v>2.3605468823943507</v>
      </c>
      <c r="L1087" s="171">
        <v>2.3605468823943507</v>
      </c>
      <c r="M1087" s="64">
        <v>0</v>
      </c>
    </row>
    <row r="1088" spans="2:13">
      <c r="B1088" s="59" t="s">
        <v>33</v>
      </c>
      <c r="C1088" s="59" t="s">
        <v>2</v>
      </c>
      <c r="D1088" s="59">
        <v>48</v>
      </c>
      <c r="E1088" s="59" t="s">
        <v>44</v>
      </c>
      <c r="F1088" s="59" t="s">
        <v>24</v>
      </c>
      <c r="G1088" s="59">
        <v>60</v>
      </c>
      <c r="H1088" s="63" t="s">
        <v>232</v>
      </c>
      <c r="I1088" s="61" t="s">
        <v>304</v>
      </c>
      <c r="J1088" s="61" t="s">
        <v>1409</v>
      </c>
      <c r="K1088" s="170">
        <v>2.3605468823943507</v>
      </c>
      <c r="L1088" s="171">
        <v>2.3605468823943507</v>
      </c>
      <c r="M1088" s="64">
        <v>0</v>
      </c>
    </row>
    <row r="1089" spans="2:13">
      <c r="B1089" s="59" t="s">
        <v>33</v>
      </c>
      <c r="C1089" s="59" t="s">
        <v>2</v>
      </c>
      <c r="D1089" s="59">
        <v>49</v>
      </c>
      <c r="E1089" s="59" t="s">
        <v>44</v>
      </c>
      <c r="F1089" s="59" t="s">
        <v>24</v>
      </c>
      <c r="G1089" s="59">
        <v>60</v>
      </c>
      <c r="H1089" s="63" t="s">
        <v>232</v>
      </c>
      <c r="I1089" s="61" t="s">
        <v>304</v>
      </c>
      <c r="J1089" s="61" t="s">
        <v>1410</v>
      </c>
      <c r="K1089" s="170">
        <v>2.3605468823943507</v>
      </c>
      <c r="L1089" s="171">
        <v>2.3605468823943507</v>
      </c>
      <c r="M1089" s="64">
        <v>0</v>
      </c>
    </row>
    <row r="1090" spans="2:13">
      <c r="B1090" s="59" t="s">
        <v>33</v>
      </c>
      <c r="C1090" s="59" t="s">
        <v>2</v>
      </c>
      <c r="D1090" s="59">
        <v>50</v>
      </c>
      <c r="E1090" s="59" t="s">
        <v>44</v>
      </c>
      <c r="F1090" s="59" t="s">
        <v>24</v>
      </c>
      <c r="G1090" s="59">
        <v>60</v>
      </c>
      <c r="H1090" s="63" t="s">
        <v>232</v>
      </c>
      <c r="I1090" s="61" t="s">
        <v>304</v>
      </c>
      <c r="J1090" s="61" t="s">
        <v>1411</v>
      </c>
      <c r="K1090" s="170">
        <v>2.3605468823943507</v>
      </c>
      <c r="L1090" s="171">
        <v>2.3605468823943507</v>
      </c>
      <c r="M1090" s="64">
        <v>0</v>
      </c>
    </row>
    <row r="1091" spans="2:13">
      <c r="B1091" s="59" t="s">
        <v>33</v>
      </c>
      <c r="C1091" s="59" t="s">
        <v>2</v>
      </c>
      <c r="D1091" s="59">
        <v>51</v>
      </c>
      <c r="E1091" s="59" t="s">
        <v>44</v>
      </c>
      <c r="F1091" s="59" t="s">
        <v>24</v>
      </c>
      <c r="G1091" s="59">
        <v>60</v>
      </c>
      <c r="H1091" s="63" t="s">
        <v>232</v>
      </c>
      <c r="I1091" s="61" t="s">
        <v>304</v>
      </c>
      <c r="J1091" s="61" t="s">
        <v>1412</v>
      </c>
      <c r="K1091" s="170">
        <v>2.3605468823943507</v>
      </c>
      <c r="L1091" s="171">
        <v>2.3605468823943507</v>
      </c>
      <c r="M1091" s="64">
        <v>0</v>
      </c>
    </row>
    <row r="1092" spans="2:13">
      <c r="B1092" s="59" t="s">
        <v>33</v>
      </c>
      <c r="C1092" s="59" t="s">
        <v>2</v>
      </c>
      <c r="D1092" s="59">
        <v>52</v>
      </c>
      <c r="E1092" s="59" t="s">
        <v>44</v>
      </c>
      <c r="F1092" s="59" t="s">
        <v>24</v>
      </c>
      <c r="G1092" s="59">
        <v>60</v>
      </c>
      <c r="H1092" s="63" t="s">
        <v>232</v>
      </c>
      <c r="I1092" s="61" t="s">
        <v>304</v>
      </c>
      <c r="J1092" s="61" t="s">
        <v>1413</v>
      </c>
      <c r="K1092" s="170">
        <v>2.3605468823943507</v>
      </c>
      <c r="L1092" s="171">
        <v>2.3605468823943507</v>
      </c>
      <c r="M1092" s="64">
        <v>0</v>
      </c>
    </row>
    <row r="1093" spans="2:13">
      <c r="B1093" s="59" t="s">
        <v>33</v>
      </c>
      <c r="C1093" s="59" t="s">
        <v>2</v>
      </c>
      <c r="D1093" s="59">
        <v>53</v>
      </c>
      <c r="E1093" s="59" t="s">
        <v>44</v>
      </c>
      <c r="F1093" s="59" t="s">
        <v>24</v>
      </c>
      <c r="G1093" s="59">
        <v>60</v>
      </c>
      <c r="H1093" s="63" t="s">
        <v>232</v>
      </c>
      <c r="I1093" s="61" t="s">
        <v>304</v>
      </c>
      <c r="J1093" s="61" t="s">
        <v>1414</v>
      </c>
      <c r="K1093" s="170">
        <v>2.3605468823943507</v>
      </c>
      <c r="L1093" s="171">
        <v>2.3605468823943507</v>
      </c>
      <c r="M1093" s="64">
        <v>0</v>
      </c>
    </row>
    <row r="1094" spans="2:13">
      <c r="B1094" s="59" t="s">
        <v>33</v>
      </c>
      <c r="C1094" s="59" t="s">
        <v>2</v>
      </c>
      <c r="D1094" s="59">
        <v>54</v>
      </c>
      <c r="E1094" s="59" t="s">
        <v>44</v>
      </c>
      <c r="F1094" s="59" t="s">
        <v>24</v>
      </c>
      <c r="G1094" s="59">
        <v>60</v>
      </c>
      <c r="H1094" s="63" t="s">
        <v>232</v>
      </c>
      <c r="I1094" s="61" t="s">
        <v>304</v>
      </c>
      <c r="J1094" s="61" t="s">
        <v>1415</v>
      </c>
      <c r="K1094" s="170">
        <v>2.3605468823943507</v>
      </c>
      <c r="L1094" s="171">
        <v>2.3605468823943507</v>
      </c>
      <c r="M1094" s="64">
        <v>0</v>
      </c>
    </row>
    <row r="1095" spans="2:13">
      <c r="B1095" s="59" t="s">
        <v>33</v>
      </c>
      <c r="C1095" s="59" t="s">
        <v>2</v>
      </c>
      <c r="D1095" s="59">
        <v>55</v>
      </c>
      <c r="E1095" s="59" t="s">
        <v>44</v>
      </c>
      <c r="F1095" s="59" t="s">
        <v>24</v>
      </c>
      <c r="G1095" s="59">
        <v>60</v>
      </c>
      <c r="H1095" s="63" t="s">
        <v>232</v>
      </c>
      <c r="I1095" s="61" t="s">
        <v>304</v>
      </c>
      <c r="J1095" s="61" t="s">
        <v>1416</v>
      </c>
      <c r="K1095" s="170">
        <v>2.7566855398234669</v>
      </c>
      <c r="L1095" s="171">
        <v>2.7566855398234669</v>
      </c>
      <c r="M1095" s="64">
        <v>0</v>
      </c>
    </row>
    <row r="1096" spans="2:13">
      <c r="B1096" s="59" t="s">
        <v>33</v>
      </c>
      <c r="C1096" s="59" t="s">
        <v>2</v>
      </c>
      <c r="D1096" s="59">
        <v>56</v>
      </c>
      <c r="E1096" s="59" t="s">
        <v>44</v>
      </c>
      <c r="F1096" s="59" t="s">
        <v>24</v>
      </c>
      <c r="G1096" s="59">
        <v>60</v>
      </c>
      <c r="H1096" s="63" t="s">
        <v>232</v>
      </c>
      <c r="I1096" s="61" t="s">
        <v>304</v>
      </c>
      <c r="J1096" s="61" t="s">
        <v>1417</v>
      </c>
      <c r="K1096" s="170">
        <v>2.7566855398234669</v>
      </c>
      <c r="L1096" s="171">
        <v>2.7566855398234669</v>
      </c>
      <c r="M1096" s="64">
        <v>0</v>
      </c>
    </row>
    <row r="1097" spans="2:13">
      <c r="B1097" s="59" t="s">
        <v>33</v>
      </c>
      <c r="C1097" s="59" t="s">
        <v>2</v>
      </c>
      <c r="D1097" s="59">
        <v>57</v>
      </c>
      <c r="E1097" s="59" t="s">
        <v>44</v>
      </c>
      <c r="F1097" s="59" t="s">
        <v>24</v>
      </c>
      <c r="G1097" s="59">
        <v>60</v>
      </c>
      <c r="H1097" s="63" t="s">
        <v>232</v>
      </c>
      <c r="I1097" s="61" t="s">
        <v>304</v>
      </c>
      <c r="J1097" s="61" t="s">
        <v>1418</v>
      </c>
      <c r="K1097" s="170">
        <v>2.7566855398234669</v>
      </c>
      <c r="L1097" s="171">
        <v>2.7566855398234669</v>
      </c>
      <c r="M1097" s="64">
        <v>0</v>
      </c>
    </row>
    <row r="1098" spans="2:13">
      <c r="B1098" s="59" t="s">
        <v>33</v>
      </c>
      <c r="C1098" s="59" t="s">
        <v>2</v>
      </c>
      <c r="D1098" s="59">
        <v>58</v>
      </c>
      <c r="E1098" s="59" t="s">
        <v>44</v>
      </c>
      <c r="F1098" s="59" t="s">
        <v>24</v>
      </c>
      <c r="G1098" s="59">
        <v>60</v>
      </c>
      <c r="H1098" s="63" t="s">
        <v>232</v>
      </c>
      <c r="I1098" s="61" t="s">
        <v>304</v>
      </c>
      <c r="J1098" s="61" t="s">
        <v>1419</v>
      </c>
      <c r="K1098" s="170">
        <v>2.7566855398234669</v>
      </c>
      <c r="L1098" s="171">
        <v>2.7566855398234669</v>
      </c>
      <c r="M1098" s="64">
        <v>0</v>
      </c>
    </row>
    <row r="1099" spans="2:13">
      <c r="B1099" s="59" t="s">
        <v>33</v>
      </c>
      <c r="C1099" s="59" t="s">
        <v>2</v>
      </c>
      <c r="D1099" s="59">
        <v>59</v>
      </c>
      <c r="E1099" s="59" t="s">
        <v>44</v>
      </c>
      <c r="F1099" s="59" t="s">
        <v>24</v>
      </c>
      <c r="G1099" s="59">
        <v>60</v>
      </c>
      <c r="H1099" s="63" t="s">
        <v>232</v>
      </c>
      <c r="I1099" s="61" t="s">
        <v>304</v>
      </c>
      <c r="J1099" s="61" t="s">
        <v>1420</v>
      </c>
      <c r="K1099" s="170">
        <v>2.7566855398234669</v>
      </c>
      <c r="L1099" s="171">
        <v>2.7566855398234669</v>
      </c>
      <c r="M1099" s="64">
        <v>0</v>
      </c>
    </row>
    <row r="1100" spans="2:13">
      <c r="B1100" s="59" t="s">
        <v>33</v>
      </c>
      <c r="C1100" s="59" t="s">
        <v>2</v>
      </c>
      <c r="D1100" s="59">
        <v>60</v>
      </c>
      <c r="E1100" s="59" t="s">
        <v>44</v>
      </c>
      <c r="F1100" s="59" t="s">
        <v>24</v>
      </c>
      <c r="G1100" s="59">
        <v>60</v>
      </c>
      <c r="H1100" s="63" t="s">
        <v>232</v>
      </c>
      <c r="I1100" s="61" t="s">
        <v>304</v>
      </c>
      <c r="J1100" s="61" t="s">
        <v>1421</v>
      </c>
      <c r="K1100" s="170" t="s">
        <v>129</v>
      </c>
      <c r="L1100" s="171" t="s">
        <v>129</v>
      </c>
      <c r="M1100" s="64" t="e">
        <v>#VALUE!</v>
      </c>
    </row>
    <row r="1101" spans="2:13">
      <c r="B1101" s="59" t="s">
        <v>33</v>
      </c>
      <c r="C1101" s="59" t="s">
        <v>2</v>
      </c>
      <c r="D1101" s="59">
        <v>61</v>
      </c>
      <c r="E1101" s="59" t="s">
        <v>44</v>
      </c>
      <c r="F1101" s="59" t="s">
        <v>24</v>
      </c>
      <c r="G1101" s="59">
        <v>60</v>
      </c>
      <c r="H1101" s="63" t="s">
        <v>232</v>
      </c>
      <c r="I1101" s="61" t="s">
        <v>304</v>
      </c>
      <c r="J1101" s="61" t="s">
        <v>1422</v>
      </c>
      <c r="K1101" s="170" t="s">
        <v>129</v>
      </c>
      <c r="L1101" s="171" t="s">
        <v>129</v>
      </c>
      <c r="M1101" s="64" t="e">
        <v>#VALUE!</v>
      </c>
    </row>
    <row r="1102" spans="2:13">
      <c r="B1102" s="59" t="s">
        <v>33</v>
      </c>
      <c r="C1102" s="59" t="s">
        <v>2</v>
      </c>
      <c r="D1102" s="59">
        <v>62</v>
      </c>
      <c r="E1102" s="59" t="s">
        <v>44</v>
      </c>
      <c r="F1102" s="59" t="s">
        <v>24</v>
      </c>
      <c r="G1102" s="59">
        <v>60</v>
      </c>
      <c r="H1102" s="63" t="s">
        <v>232</v>
      </c>
      <c r="I1102" s="61" t="s">
        <v>304</v>
      </c>
      <c r="J1102" s="61" t="s">
        <v>1423</v>
      </c>
      <c r="K1102" s="170" t="s">
        <v>129</v>
      </c>
      <c r="L1102" s="171" t="s">
        <v>129</v>
      </c>
      <c r="M1102" s="64" t="e">
        <v>#VALUE!</v>
      </c>
    </row>
    <row r="1103" spans="2:13">
      <c r="B1103" s="59" t="s">
        <v>33</v>
      </c>
      <c r="C1103" s="59" t="s">
        <v>2</v>
      </c>
      <c r="D1103" s="59">
        <v>63</v>
      </c>
      <c r="E1103" s="59" t="s">
        <v>44</v>
      </c>
      <c r="F1103" s="59" t="s">
        <v>24</v>
      </c>
      <c r="G1103" s="59">
        <v>60</v>
      </c>
      <c r="H1103" s="63" t="s">
        <v>232</v>
      </c>
      <c r="I1103" s="61" t="s">
        <v>304</v>
      </c>
      <c r="J1103" s="61" t="s">
        <v>1424</v>
      </c>
      <c r="K1103" s="170" t="s">
        <v>129</v>
      </c>
      <c r="L1103" s="171" t="s">
        <v>129</v>
      </c>
      <c r="M1103" s="64" t="e">
        <v>#VALUE!</v>
      </c>
    </row>
    <row r="1104" spans="2:13">
      <c r="B1104" s="59" t="s">
        <v>33</v>
      </c>
      <c r="C1104" s="59" t="s">
        <v>2</v>
      </c>
      <c r="D1104" s="59">
        <v>64</v>
      </c>
      <c r="E1104" s="59" t="s">
        <v>44</v>
      </c>
      <c r="F1104" s="59" t="s">
        <v>24</v>
      </c>
      <c r="G1104" s="59">
        <v>60</v>
      </c>
      <c r="H1104" s="63" t="s">
        <v>232</v>
      </c>
      <c r="I1104" s="61" t="s">
        <v>304</v>
      </c>
      <c r="J1104" s="61" t="s">
        <v>1425</v>
      </c>
      <c r="K1104" s="170" t="s">
        <v>129</v>
      </c>
      <c r="L1104" s="171" t="s">
        <v>129</v>
      </c>
      <c r="M1104" s="64" t="e">
        <v>#VALUE!</v>
      </c>
    </row>
    <row r="1105" spans="1:13">
      <c r="B1105" s="59" t="s">
        <v>33</v>
      </c>
      <c r="C1105" s="59" t="s">
        <v>2</v>
      </c>
      <c r="D1105" s="59">
        <v>65</v>
      </c>
      <c r="E1105" s="59" t="s">
        <v>44</v>
      </c>
      <c r="F1105" s="59" t="s">
        <v>24</v>
      </c>
      <c r="G1105" s="59">
        <v>60</v>
      </c>
      <c r="H1105" s="63" t="s">
        <v>232</v>
      </c>
      <c r="I1105" s="61" t="s">
        <v>304</v>
      </c>
      <c r="J1105" s="61" t="s">
        <v>1426</v>
      </c>
      <c r="K1105" s="170" t="s">
        <v>129</v>
      </c>
      <c r="L1105" s="171" t="s">
        <v>129</v>
      </c>
      <c r="M1105" s="64" t="e">
        <v>#VALUE!</v>
      </c>
    </row>
    <row r="1106" spans="1:13">
      <c r="B1106" s="59" t="s">
        <v>33</v>
      </c>
      <c r="C1106" s="59" t="s">
        <v>2</v>
      </c>
      <c r="D1106" s="59">
        <v>66</v>
      </c>
      <c r="E1106" s="59" t="s">
        <v>44</v>
      </c>
      <c r="F1106" s="59" t="s">
        <v>24</v>
      </c>
      <c r="G1106" s="59">
        <v>60</v>
      </c>
      <c r="H1106" s="63" t="s">
        <v>232</v>
      </c>
      <c r="I1106" s="61" t="s">
        <v>304</v>
      </c>
      <c r="J1106" s="61" t="s">
        <v>1427</v>
      </c>
      <c r="K1106" s="170" t="s">
        <v>129</v>
      </c>
      <c r="L1106" s="171" t="s">
        <v>129</v>
      </c>
      <c r="M1106" s="64" t="e">
        <v>#VALUE!</v>
      </c>
    </row>
    <row r="1107" spans="1:13">
      <c r="A1107" s="43" t="s">
        <v>44</v>
      </c>
      <c r="B1107" s="58" t="s">
        <v>33</v>
      </c>
      <c r="C1107" s="58" t="s">
        <v>2</v>
      </c>
      <c r="D1107" s="58">
        <v>15</v>
      </c>
      <c r="E1107" s="58" t="s">
        <v>44</v>
      </c>
      <c r="F1107" s="58" t="s">
        <v>24</v>
      </c>
      <c r="G1107" s="58">
        <v>90</v>
      </c>
      <c r="H1107" s="62" t="s">
        <v>232</v>
      </c>
      <c r="I1107" s="61" t="s">
        <v>302</v>
      </c>
      <c r="J1107" s="61" t="s">
        <v>1428</v>
      </c>
      <c r="K1107" s="170">
        <v>0.15000315507065951</v>
      </c>
      <c r="L1107" s="171">
        <v>0.15000315507065951</v>
      </c>
      <c r="M1107" s="64">
        <v>0</v>
      </c>
    </row>
    <row r="1108" spans="1:13">
      <c r="B1108" s="59" t="s">
        <v>33</v>
      </c>
      <c r="C1108" s="59" t="s">
        <v>2</v>
      </c>
      <c r="D1108" s="59">
        <v>16</v>
      </c>
      <c r="E1108" s="59" t="s">
        <v>44</v>
      </c>
      <c r="F1108" s="59" t="s">
        <v>24</v>
      </c>
      <c r="G1108" s="59">
        <v>90</v>
      </c>
      <c r="H1108" s="63" t="s">
        <v>232</v>
      </c>
      <c r="I1108" s="61" t="s">
        <v>302</v>
      </c>
      <c r="J1108" s="61" t="s">
        <v>1429</v>
      </c>
      <c r="K1108" s="170">
        <v>0.15000315507065951</v>
      </c>
      <c r="L1108" s="171">
        <v>0.15000315507065951</v>
      </c>
      <c r="M1108" s="64">
        <v>0</v>
      </c>
    </row>
    <row r="1109" spans="1:13">
      <c r="B1109" s="59" t="s">
        <v>33</v>
      </c>
      <c r="C1109" s="59" t="s">
        <v>2</v>
      </c>
      <c r="D1109" s="59">
        <v>17</v>
      </c>
      <c r="E1109" s="59" t="s">
        <v>44</v>
      </c>
      <c r="F1109" s="59" t="s">
        <v>24</v>
      </c>
      <c r="G1109" s="59">
        <v>90</v>
      </c>
      <c r="H1109" s="63" t="s">
        <v>232</v>
      </c>
      <c r="I1109" s="61" t="s">
        <v>302</v>
      </c>
      <c r="J1109" s="61" t="s">
        <v>1430</v>
      </c>
      <c r="K1109" s="170">
        <v>0.15000315507065951</v>
      </c>
      <c r="L1109" s="171">
        <v>0.15000315507065951</v>
      </c>
      <c r="M1109" s="64">
        <v>0</v>
      </c>
    </row>
    <row r="1110" spans="1:13">
      <c r="B1110" s="59" t="s">
        <v>33</v>
      </c>
      <c r="C1110" s="59" t="s">
        <v>2</v>
      </c>
      <c r="D1110" s="59">
        <v>18</v>
      </c>
      <c r="E1110" s="59" t="s">
        <v>44</v>
      </c>
      <c r="F1110" s="59" t="s">
        <v>24</v>
      </c>
      <c r="G1110" s="59">
        <v>90</v>
      </c>
      <c r="H1110" s="63" t="s">
        <v>232</v>
      </c>
      <c r="I1110" s="61" t="s">
        <v>302</v>
      </c>
      <c r="J1110" s="61" t="s">
        <v>1431</v>
      </c>
      <c r="K1110" s="170">
        <v>0.15000315507065951</v>
      </c>
      <c r="L1110" s="171">
        <v>0.15000315507065951</v>
      </c>
      <c r="M1110" s="64">
        <v>0</v>
      </c>
    </row>
    <row r="1111" spans="1:13">
      <c r="B1111" s="59" t="s">
        <v>33</v>
      </c>
      <c r="C1111" s="59" t="s">
        <v>2</v>
      </c>
      <c r="D1111" s="59">
        <v>19</v>
      </c>
      <c r="E1111" s="59" t="s">
        <v>44</v>
      </c>
      <c r="F1111" s="59" t="s">
        <v>24</v>
      </c>
      <c r="G1111" s="59">
        <v>90</v>
      </c>
      <c r="H1111" s="63" t="s">
        <v>232</v>
      </c>
      <c r="I1111" s="61" t="s">
        <v>302</v>
      </c>
      <c r="J1111" s="61" t="s">
        <v>1432</v>
      </c>
      <c r="K1111" s="170">
        <v>0.15000315507065951</v>
      </c>
      <c r="L1111" s="171">
        <v>0.15000315507065951</v>
      </c>
      <c r="M1111" s="64">
        <v>0</v>
      </c>
    </row>
    <row r="1112" spans="1:13">
      <c r="B1112" s="59" t="s">
        <v>33</v>
      </c>
      <c r="C1112" s="59" t="s">
        <v>2</v>
      </c>
      <c r="D1112" s="59">
        <v>20</v>
      </c>
      <c r="E1112" s="59" t="s">
        <v>44</v>
      </c>
      <c r="F1112" s="59" t="s">
        <v>24</v>
      </c>
      <c r="G1112" s="59">
        <v>90</v>
      </c>
      <c r="H1112" s="63" t="s">
        <v>232</v>
      </c>
      <c r="I1112" s="61" t="s">
        <v>302</v>
      </c>
      <c r="J1112" s="61" t="s">
        <v>1433</v>
      </c>
      <c r="K1112" s="170">
        <v>0.15000315507065951</v>
      </c>
      <c r="L1112" s="171">
        <v>0.15000315507065951</v>
      </c>
      <c r="M1112" s="64">
        <v>0</v>
      </c>
    </row>
    <row r="1113" spans="1:13">
      <c r="B1113" s="59" t="s">
        <v>33</v>
      </c>
      <c r="C1113" s="59" t="s">
        <v>2</v>
      </c>
      <c r="D1113" s="59">
        <v>21</v>
      </c>
      <c r="E1113" s="59" t="s">
        <v>44</v>
      </c>
      <c r="F1113" s="59" t="s">
        <v>24</v>
      </c>
      <c r="G1113" s="59">
        <v>90</v>
      </c>
      <c r="H1113" s="63" t="s">
        <v>232</v>
      </c>
      <c r="I1113" s="61" t="s">
        <v>302</v>
      </c>
      <c r="J1113" s="61" t="s">
        <v>1434</v>
      </c>
      <c r="K1113" s="170">
        <v>0.15000315507065951</v>
      </c>
      <c r="L1113" s="171">
        <v>0.15000315507065951</v>
      </c>
      <c r="M1113" s="64">
        <v>0</v>
      </c>
    </row>
    <row r="1114" spans="1:13">
      <c r="B1114" s="59" t="s">
        <v>33</v>
      </c>
      <c r="C1114" s="59" t="s">
        <v>2</v>
      </c>
      <c r="D1114" s="59">
        <v>22</v>
      </c>
      <c r="E1114" s="59" t="s">
        <v>44</v>
      </c>
      <c r="F1114" s="59" t="s">
        <v>24</v>
      </c>
      <c r="G1114" s="59">
        <v>90</v>
      </c>
      <c r="H1114" s="63" t="s">
        <v>232</v>
      </c>
      <c r="I1114" s="61" t="s">
        <v>302</v>
      </c>
      <c r="J1114" s="61" t="s">
        <v>1435</v>
      </c>
      <c r="K1114" s="170">
        <v>0.15000315507065951</v>
      </c>
      <c r="L1114" s="171">
        <v>0.15000315507065951</v>
      </c>
      <c r="M1114" s="64">
        <v>0</v>
      </c>
    </row>
    <row r="1115" spans="1:13">
      <c r="B1115" s="59" t="s">
        <v>33</v>
      </c>
      <c r="C1115" s="59" t="s">
        <v>2</v>
      </c>
      <c r="D1115" s="59">
        <v>23</v>
      </c>
      <c r="E1115" s="59" t="s">
        <v>44</v>
      </c>
      <c r="F1115" s="59" t="s">
        <v>24</v>
      </c>
      <c r="G1115" s="59">
        <v>90</v>
      </c>
      <c r="H1115" s="63" t="s">
        <v>232</v>
      </c>
      <c r="I1115" s="61" t="s">
        <v>302</v>
      </c>
      <c r="J1115" s="61" t="s">
        <v>1436</v>
      </c>
      <c r="K1115" s="170">
        <v>0.15000315507065951</v>
      </c>
      <c r="L1115" s="171">
        <v>0.15000315507065951</v>
      </c>
      <c r="M1115" s="64">
        <v>0</v>
      </c>
    </row>
    <row r="1116" spans="1:13">
      <c r="B1116" s="59" t="s">
        <v>33</v>
      </c>
      <c r="C1116" s="59" t="s">
        <v>2</v>
      </c>
      <c r="D1116" s="59">
        <v>24</v>
      </c>
      <c r="E1116" s="59" t="s">
        <v>44</v>
      </c>
      <c r="F1116" s="59" t="s">
        <v>24</v>
      </c>
      <c r="G1116" s="59">
        <v>90</v>
      </c>
      <c r="H1116" s="63" t="s">
        <v>232</v>
      </c>
      <c r="I1116" s="61" t="s">
        <v>302</v>
      </c>
      <c r="J1116" s="61" t="s">
        <v>1437</v>
      </c>
      <c r="K1116" s="170">
        <v>0.15000315507065951</v>
      </c>
      <c r="L1116" s="171">
        <v>0.15000315507065951</v>
      </c>
      <c r="M1116" s="64">
        <v>0</v>
      </c>
    </row>
    <row r="1117" spans="1:13">
      <c r="B1117" s="59" t="s">
        <v>33</v>
      </c>
      <c r="C1117" s="59" t="s">
        <v>2</v>
      </c>
      <c r="D1117" s="59">
        <v>25</v>
      </c>
      <c r="E1117" s="59" t="s">
        <v>44</v>
      </c>
      <c r="F1117" s="59" t="s">
        <v>24</v>
      </c>
      <c r="G1117" s="59">
        <v>90</v>
      </c>
      <c r="H1117" s="63" t="s">
        <v>232</v>
      </c>
      <c r="I1117" s="61" t="s">
        <v>302</v>
      </c>
      <c r="J1117" s="61" t="s">
        <v>1438</v>
      </c>
      <c r="K1117" s="170">
        <v>0.38221969247101933</v>
      </c>
      <c r="L1117" s="171">
        <v>0.38221969247101933</v>
      </c>
      <c r="M1117" s="64">
        <v>0</v>
      </c>
    </row>
    <row r="1118" spans="1:13">
      <c r="B1118" s="59" t="s">
        <v>33</v>
      </c>
      <c r="C1118" s="59" t="s">
        <v>2</v>
      </c>
      <c r="D1118" s="59">
        <v>26</v>
      </c>
      <c r="E1118" s="59" t="s">
        <v>44</v>
      </c>
      <c r="F1118" s="59" t="s">
        <v>24</v>
      </c>
      <c r="G1118" s="59">
        <v>90</v>
      </c>
      <c r="H1118" s="63" t="s">
        <v>232</v>
      </c>
      <c r="I1118" s="61" t="s">
        <v>302</v>
      </c>
      <c r="J1118" s="61" t="s">
        <v>1439</v>
      </c>
      <c r="K1118" s="170">
        <v>0.38221969247101933</v>
      </c>
      <c r="L1118" s="171">
        <v>0.38221969247101933</v>
      </c>
      <c r="M1118" s="64">
        <v>0</v>
      </c>
    </row>
    <row r="1119" spans="1:13">
      <c r="B1119" s="59" t="s">
        <v>33</v>
      </c>
      <c r="C1119" s="59" t="s">
        <v>2</v>
      </c>
      <c r="D1119" s="59">
        <v>27</v>
      </c>
      <c r="E1119" s="59" t="s">
        <v>44</v>
      </c>
      <c r="F1119" s="59" t="s">
        <v>24</v>
      </c>
      <c r="G1119" s="59">
        <v>90</v>
      </c>
      <c r="H1119" s="63" t="s">
        <v>232</v>
      </c>
      <c r="I1119" s="61" t="s">
        <v>302</v>
      </c>
      <c r="J1119" s="61" t="s">
        <v>1440</v>
      </c>
      <c r="K1119" s="170">
        <v>0.38221969247101933</v>
      </c>
      <c r="L1119" s="171">
        <v>0.38221969247101933</v>
      </c>
      <c r="M1119" s="64">
        <v>0</v>
      </c>
    </row>
    <row r="1120" spans="1:13">
      <c r="B1120" s="59" t="s">
        <v>33</v>
      </c>
      <c r="C1120" s="59" t="s">
        <v>2</v>
      </c>
      <c r="D1120" s="59">
        <v>28</v>
      </c>
      <c r="E1120" s="59" t="s">
        <v>44</v>
      </c>
      <c r="F1120" s="59" t="s">
        <v>24</v>
      </c>
      <c r="G1120" s="59">
        <v>90</v>
      </c>
      <c r="H1120" s="63" t="s">
        <v>232</v>
      </c>
      <c r="I1120" s="61" t="s">
        <v>302</v>
      </c>
      <c r="J1120" s="61" t="s">
        <v>1441</v>
      </c>
      <c r="K1120" s="170">
        <v>0.38221969247101933</v>
      </c>
      <c r="L1120" s="171">
        <v>0.38221969247101933</v>
      </c>
      <c r="M1120" s="64">
        <v>0</v>
      </c>
    </row>
    <row r="1121" spans="2:13">
      <c r="B1121" s="59" t="s">
        <v>33</v>
      </c>
      <c r="C1121" s="59" t="s">
        <v>2</v>
      </c>
      <c r="D1121" s="59">
        <v>29</v>
      </c>
      <c r="E1121" s="59" t="s">
        <v>44</v>
      </c>
      <c r="F1121" s="59" t="s">
        <v>24</v>
      </c>
      <c r="G1121" s="59">
        <v>90</v>
      </c>
      <c r="H1121" s="63" t="s">
        <v>232</v>
      </c>
      <c r="I1121" s="61" t="s">
        <v>302</v>
      </c>
      <c r="J1121" s="61" t="s">
        <v>1442</v>
      </c>
      <c r="K1121" s="170">
        <v>0.38221969247101933</v>
      </c>
      <c r="L1121" s="171">
        <v>0.38221969247101933</v>
      </c>
      <c r="M1121" s="64">
        <v>0</v>
      </c>
    </row>
    <row r="1122" spans="2:13">
      <c r="B1122" s="59" t="s">
        <v>33</v>
      </c>
      <c r="C1122" s="59" t="s">
        <v>2</v>
      </c>
      <c r="D1122" s="59">
        <v>30</v>
      </c>
      <c r="E1122" s="59" t="s">
        <v>44</v>
      </c>
      <c r="F1122" s="59" t="s">
        <v>24</v>
      </c>
      <c r="G1122" s="59">
        <v>90</v>
      </c>
      <c r="H1122" s="63" t="s">
        <v>232</v>
      </c>
      <c r="I1122" s="61" t="s">
        <v>302</v>
      </c>
      <c r="J1122" s="61" t="s">
        <v>1443</v>
      </c>
      <c r="K1122" s="170">
        <v>0.38221969247101933</v>
      </c>
      <c r="L1122" s="171">
        <v>0.38221969247101933</v>
      </c>
      <c r="M1122" s="64">
        <v>0</v>
      </c>
    </row>
    <row r="1123" spans="2:13">
      <c r="B1123" s="59" t="s">
        <v>33</v>
      </c>
      <c r="C1123" s="59" t="s">
        <v>2</v>
      </c>
      <c r="D1123" s="59">
        <v>31</v>
      </c>
      <c r="E1123" s="59" t="s">
        <v>44</v>
      </c>
      <c r="F1123" s="59" t="s">
        <v>24</v>
      </c>
      <c r="G1123" s="59">
        <v>90</v>
      </c>
      <c r="H1123" s="63" t="s">
        <v>232</v>
      </c>
      <c r="I1123" s="61" t="s">
        <v>302</v>
      </c>
      <c r="J1123" s="61" t="s">
        <v>1444</v>
      </c>
      <c r="K1123" s="170">
        <v>0.38221969247101933</v>
      </c>
      <c r="L1123" s="171">
        <v>0.38221969247101933</v>
      </c>
      <c r="M1123" s="64">
        <v>0</v>
      </c>
    </row>
    <row r="1124" spans="2:13">
      <c r="B1124" s="59" t="s">
        <v>33</v>
      </c>
      <c r="C1124" s="59" t="s">
        <v>2</v>
      </c>
      <c r="D1124" s="59">
        <v>32</v>
      </c>
      <c r="E1124" s="59" t="s">
        <v>44</v>
      </c>
      <c r="F1124" s="59" t="s">
        <v>24</v>
      </c>
      <c r="G1124" s="59">
        <v>90</v>
      </c>
      <c r="H1124" s="63" t="s">
        <v>232</v>
      </c>
      <c r="I1124" s="61" t="s">
        <v>302</v>
      </c>
      <c r="J1124" s="61" t="s">
        <v>1445</v>
      </c>
      <c r="K1124" s="170">
        <v>0.38221969247101933</v>
      </c>
      <c r="L1124" s="171">
        <v>0.38221969247101933</v>
      </c>
      <c r="M1124" s="64">
        <v>0</v>
      </c>
    </row>
    <row r="1125" spans="2:13">
      <c r="B1125" s="59" t="s">
        <v>33</v>
      </c>
      <c r="C1125" s="59" t="s">
        <v>2</v>
      </c>
      <c r="D1125" s="59">
        <v>33</v>
      </c>
      <c r="E1125" s="59" t="s">
        <v>44</v>
      </c>
      <c r="F1125" s="59" t="s">
        <v>24</v>
      </c>
      <c r="G1125" s="59">
        <v>90</v>
      </c>
      <c r="H1125" s="63" t="s">
        <v>232</v>
      </c>
      <c r="I1125" s="61" t="s">
        <v>302</v>
      </c>
      <c r="J1125" s="61" t="s">
        <v>1446</v>
      </c>
      <c r="K1125" s="170">
        <v>0.38221969247101933</v>
      </c>
      <c r="L1125" s="171">
        <v>0.38221969247101933</v>
      </c>
      <c r="M1125" s="64">
        <v>0</v>
      </c>
    </row>
    <row r="1126" spans="2:13">
      <c r="B1126" s="59" t="s">
        <v>33</v>
      </c>
      <c r="C1126" s="59" t="s">
        <v>2</v>
      </c>
      <c r="D1126" s="59">
        <v>34</v>
      </c>
      <c r="E1126" s="59" t="s">
        <v>44</v>
      </c>
      <c r="F1126" s="59" t="s">
        <v>24</v>
      </c>
      <c r="G1126" s="59">
        <v>90</v>
      </c>
      <c r="H1126" s="63" t="s">
        <v>232</v>
      </c>
      <c r="I1126" s="61" t="s">
        <v>302</v>
      </c>
      <c r="J1126" s="61" t="s">
        <v>1447</v>
      </c>
      <c r="K1126" s="170">
        <v>0.38221969247101933</v>
      </c>
      <c r="L1126" s="171">
        <v>0.38221969247101933</v>
      </c>
      <c r="M1126" s="64">
        <v>0</v>
      </c>
    </row>
    <row r="1127" spans="2:13">
      <c r="B1127" s="59" t="s">
        <v>33</v>
      </c>
      <c r="C1127" s="59" t="s">
        <v>2</v>
      </c>
      <c r="D1127" s="59">
        <v>35</v>
      </c>
      <c r="E1127" s="59" t="s">
        <v>44</v>
      </c>
      <c r="F1127" s="59" t="s">
        <v>24</v>
      </c>
      <c r="G1127" s="59">
        <v>90</v>
      </c>
      <c r="H1127" s="63" t="s">
        <v>232</v>
      </c>
      <c r="I1127" s="61" t="s">
        <v>302</v>
      </c>
      <c r="J1127" s="61" t="s">
        <v>1448</v>
      </c>
      <c r="K1127" s="170">
        <v>1.1078197746827256</v>
      </c>
      <c r="L1127" s="171">
        <v>1.1078197746827256</v>
      </c>
      <c r="M1127" s="64">
        <v>0</v>
      </c>
    </row>
    <row r="1128" spans="2:13">
      <c r="B1128" s="59" t="s">
        <v>33</v>
      </c>
      <c r="C1128" s="59" t="s">
        <v>2</v>
      </c>
      <c r="D1128" s="59">
        <v>36</v>
      </c>
      <c r="E1128" s="59" t="s">
        <v>44</v>
      </c>
      <c r="F1128" s="59" t="s">
        <v>24</v>
      </c>
      <c r="G1128" s="59">
        <v>90</v>
      </c>
      <c r="H1128" s="63" t="s">
        <v>232</v>
      </c>
      <c r="I1128" s="61" t="s">
        <v>302</v>
      </c>
      <c r="J1128" s="61" t="s">
        <v>1449</v>
      </c>
      <c r="K1128" s="170">
        <v>1.1078197746827256</v>
      </c>
      <c r="L1128" s="171">
        <v>1.1078197746827256</v>
      </c>
      <c r="M1128" s="64">
        <v>0</v>
      </c>
    </row>
    <row r="1129" spans="2:13">
      <c r="B1129" s="59" t="s">
        <v>33</v>
      </c>
      <c r="C1129" s="59" t="s">
        <v>2</v>
      </c>
      <c r="D1129" s="59">
        <v>37</v>
      </c>
      <c r="E1129" s="59" t="s">
        <v>44</v>
      </c>
      <c r="F1129" s="59" t="s">
        <v>24</v>
      </c>
      <c r="G1129" s="59">
        <v>90</v>
      </c>
      <c r="H1129" s="63" t="s">
        <v>232</v>
      </c>
      <c r="I1129" s="61" t="s">
        <v>302</v>
      </c>
      <c r="J1129" s="61" t="s">
        <v>1450</v>
      </c>
      <c r="K1129" s="170">
        <v>1.1078197746827256</v>
      </c>
      <c r="L1129" s="171">
        <v>1.1078197746827256</v>
      </c>
      <c r="M1129" s="64">
        <v>0</v>
      </c>
    </row>
    <row r="1130" spans="2:13">
      <c r="B1130" s="59" t="s">
        <v>33</v>
      </c>
      <c r="C1130" s="59" t="s">
        <v>2</v>
      </c>
      <c r="D1130" s="59">
        <v>38</v>
      </c>
      <c r="E1130" s="59" t="s">
        <v>44</v>
      </c>
      <c r="F1130" s="59" t="s">
        <v>24</v>
      </c>
      <c r="G1130" s="59">
        <v>90</v>
      </c>
      <c r="H1130" s="63" t="s">
        <v>232</v>
      </c>
      <c r="I1130" s="61" t="s">
        <v>302</v>
      </c>
      <c r="J1130" s="61" t="s">
        <v>1451</v>
      </c>
      <c r="K1130" s="170">
        <v>1.1078197746827256</v>
      </c>
      <c r="L1130" s="171">
        <v>1.1078197746827256</v>
      </c>
      <c r="M1130" s="64">
        <v>0</v>
      </c>
    </row>
    <row r="1131" spans="2:13">
      <c r="B1131" s="59" t="s">
        <v>33</v>
      </c>
      <c r="C1131" s="59" t="s">
        <v>2</v>
      </c>
      <c r="D1131" s="59">
        <v>39</v>
      </c>
      <c r="E1131" s="59" t="s">
        <v>44</v>
      </c>
      <c r="F1131" s="59" t="s">
        <v>24</v>
      </c>
      <c r="G1131" s="59">
        <v>90</v>
      </c>
      <c r="H1131" s="63" t="s">
        <v>232</v>
      </c>
      <c r="I1131" s="61" t="s">
        <v>302</v>
      </c>
      <c r="J1131" s="61" t="s">
        <v>1452</v>
      </c>
      <c r="K1131" s="170">
        <v>1.1078197746827256</v>
      </c>
      <c r="L1131" s="171">
        <v>1.1078197746827256</v>
      </c>
      <c r="M1131" s="64">
        <v>0</v>
      </c>
    </row>
    <row r="1132" spans="2:13">
      <c r="B1132" s="59" t="s">
        <v>33</v>
      </c>
      <c r="C1132" s="59" t="s">
        <v>2</v>
      </c>
      <c r="D1132" s="59">
        <v>40</v>
      </c>
      <c r="E1132" s="59" t="s">
        <v>44</v>
      </c>
      <c r="F1132" s="59" t="s">
        <v>24</v>
      </c>
      <c r="G1132" s="59">
        <v>90</v>
      </c>
      <c r="H1132" s="63" t="s">
        <v>232</v>
      </c>
      <c r="I1132" s="61" t="s">
        <v>302</v>
      </c>
      <c r="J1132" s="61" t="s">
        <v>1453</v>
      </c>
      <c r="K1132" s="170">
        <v>1.1078197746827256</v>
      </c>
      <c r="L1132" s="171">
        <v>1.1078197746827256</v>
      </c>
      <c r="M1132" s="64">
        <v>0</v>
      </c>
    </row>
    <row r="1133" spans="2:13">
      <c r="B1133" s="59" t="s">
        <v>33</v>
      </c>
      <c r="C1133" s="59" t="s">
        <v>2</v>
      </c>
      <c r="D1133" s="59">
        <v>41</v>
      </c>
      <c r="E1133" s="59" t="s">
        <v>44</v>
      </c>
      <c r="F1133" s="59" t="s">
        <v>24</v>
      </c>
      <c r="G1133" s="59">
        <v>90</v>
      </c>
      <c r="H1133" s="63" t="s">
        <v>232</v>
      </c>
      <c r="I1133" s="61" t="s">
        <v>302</v>
      </c>
      <c r="J1133" s="61" t="s">
        <v>1454</v>
      </c>
      <c r="K1133" s="170">
        <v>1.1078197746827256</v>
      </c>
      <c r="L1133" s="171">
        <v>1.1078197746827256</v>
      </c>
      <c r="M1133" s="64">
        <v>0</v>
      </c>
    </row>
    <row r="1134" spans="2:13">
      <c r="B1134" s="59" t="s">
        <v>33</v>
      </c>
      <c r="C1134" s="59" t="s">
        <v>2</v>
      </c>
      <c r="D1134" s="59">
        <v>42</v>
      </c>
      <c r="E1134" s="59" t="s">
        <v>44</v>
      </c>
      <c r="F1134" s="59" t="s">
        <v>24</v>
      </c>
      <c r="G1134" s="59">
        <v>90</v>
      </c>
      <c r="H1134" s="63" t="s">
        <v>232</v>
      </c>
      <c r="I1134" s="61" t="s">
        <v>302</v>
      </c>
      <c r="J1134" s="61" t="s">
        <v>1455</v>
      </c>
      <c r="K1134" s="170">
        <v>1.1078197746827256</v>
      </c>
      <c r="L1134" s="171">
        <v>1.1078197746827256</v>
      </c>
      <c r="M1134" s="64">
        <v>0</v>
      </c>
    </row>
    <row r="1135" spans="2:13">
      <c r="B1135" s="59" t="s">
        <v>33</v>
      </c>
      <c r="C1135" s="59" t="s">
        <v>2</v>
      </c>
      <c r="D1135" s="59">
        <v>43</v>
      </c>
      <c r="E1135" s="59" t="s">
        <v>44</v>
      </c>
      <c r="F1135" s="59" t="s">
        <v>24</v>
      </c>
      <c r="G1135" s="59">
        <v>90</v>
      </c>
      <c r="H1135" s="63" t="s">
        <v>232</v>
      </c>
      <c r="I1135" s="61" t="s">
        <v>302</v>
      </c>
      <c r="J1135" s="61" t="s">
        <v>1456</v>
      </c>
      <c r="K1135" s="170">
        <v>1.1078197746827256</v>
      </c>
      <c r="L1135" s="171">
        <v>1.1078197746827256</v>
      </c>
      <c r="M1135" s="64">
        <v>0</v>
      </c>
    </row>
    <row r="1136" spans="2:13">
      <c r="B1136" s="59" t="s">
        <v>33</v>
      </c>
      <c r="C1136" s="59" t="s">
        <v>2</v>
      </c>
      <c r="D1136" s="59">
        <v>44</v>
      </c>
      <c r="E1136" s="59" t="s">
        <v>44</v>
      </c>
      <c r="F1136" s="59" t="s">
        <v>24</v>
      </c>
      <c r="G1136" s="59">
        <v>90</v>
      </c>
      <c r="H1136" s="63" t="s">
        <v>232</v>
      </c>
      <c r="I1136" s="61" t="s">
        <v>302</v>
      </c>
      <c r="J1136" s="61" t="s">
        <v>1457</v>
      </c>
      <c r="K1136" s="170">
        <v>1.1078197746827256</v>
      </c>
      <c r="L1136" s="171">
        <v>1.1078197746827256</v>
      </c>
      <c r="M1136" s="64">
        <v>0</v>
      </c>
    </row>
    <row r="1137" spans="2:13">
      <c r="B1137" s="59" t="s">
        <v>33</v>
      </c>
      <c r="C1137" s="59" t="s">
        <v>2</v>
      </c>
      <c r="D1137" s="59">
        <v>45</v>
      </c>
      <c r="E1137" s="59" t="s">
        <v>44</v>
      </c>
      <c r="F1137" s="59" t="s">
        <v>24</v>
      </c>
      <c r="G1137" s="59">
        <v>90</v>
      </c>
      <c r="H1137" s="63" t="s">
        <v>232</v>
      </c>
      <c r="I1137" s="61" t="s">
        <v>302</v>
      </c>
      <c r="J1137" s="61" t="s">
        <v>1458</v>
      </c>
      <c r="K1137" s="170">
        <v>1.7819447891672828</v>
      </c>
      <c r="L1137" s="171">
        <v>1.7819447891672828</v>
      </c>
      <c r="M1137" s="64">
        <v>0</v>
      </c>
    </row>
    <row r="1138" spans="2:13">
      <c r="B1138" s="59" t="s">
        <v>33</v>
      </c>
      <c r="C1138" s="59" t="s">
        <v>2</v>
      </c>
      <c r="D1138" s="59">
        <v>46</v>
      </c>
      <c r="E1138" s="59" t="s">
        <v>44</v>
      </c>
      <c r="F1138" s="59" t="s">
        <v>24</v>
      </c>
      <c r="G1138" s="59">
        <v>90</v>
      </c>
      <c r="H1138" s="63" t="s">
        <v>232</v>
      </c>
      <c r="I1138" s="61" t="s">
        <v>302</v>
      </c>
      <c r="J1138" s="61" t="s">
        <v>1459</v>
      </c>
      <c r="K1138" s="170">
        <v>1.7819447891672828</v>
      </c>
      <c r="L1138" s="171">
        <v>1.7819447891672828</v>
      </c>
      <c r="M1138" s="64">
        <v>0</v>
      </c>
    </row>
    <row r="1139" spans="2:13">
      <c r="B1139" s="59" t="s">
        <v>33</v>
      </c>
      <c r="C1139" s="59" t="s">
        <v>2</v>
      </c>
      <c r="D1139" s="59">
        <v>47</v>
      </c>
      <c r="E1139" s="59" t="s">
        <v>44</v>
      </c>
      <c r="F1139" s="59" t="s">
        <v>24</v>
      </c>
      <c r="G1139" s="59">
        <v>90</v>
      </c>
      <c r="H1139" s="63" t="s">
        <v>232</v>
      </c>
      <c r="I1139" s="61" t="s">
        <v>302</v>
      </c>
      <c r="J1139" s="61" t="s">
        <v>1460</v>
      </c>
      <c r="K1139" s="170">
        <v>1.7819447891672828</v>
      </c>
      <c r="L1139" s="171">
        <v>1.7819447891672828</v>
      </c>
      <c r="M1139" s="64">
        <v>0</v>
      </c>
    </row>
    <row r="1140" spans="2:13">
      <c r="B1140" s="59" t="s">
        <v>33</v>
      </c>
      <c r="C1140" s="59" t="s">
        <v>2</v>
      </c>
      <c r="D1140" s="59">
        <v>48</v>
      </c>
      <c r="E1140" s="59" t="s">
        <v>44</v>
      </c>
      <c r="F1140" s="59" t="s">
        <v>24</v>
      </c>
      <c r="G1140" s="59">
        <v>90</v>
      </c>
      <c r="H1140" s="63" t="s">
        <v>232</v>
      </c>
      <c r="I1140" s="61" t="s">
        <v>302</v>
      </c>
      <c r="J1140" s="61" t="s">
        <v>1461</v>
      </c>
      <c r="K1140" s="170">
        <v>1.7819447891672828</v>
      </c>
      <c r="L1140" s="171">
        <v>1.7819447891672828</v>
      </c>
      <c r="M1140" s="64">
        <v>0</v>
      </c>
    </row>
    <row r="1141" spans="2:13">
      <c r="B1141" s="59" t="s">
        <v>33</v>
      </c>
      <c r="C1141" s="59" t="s">
        <v>2</v>
      </c>
      <c r="D1141" s="59">
        <v>49</v>
      </c>
      <c r="E1141" s="59" t="s">
        <v>44</v>
      </c>
      <c r="F1141" s="59" t="s">
        <v>24</v>
      </c>
      <c r="G1141" s="59">
        <v>90</v>
      </c>
      <c r="H1141" s="63" t="s">
        <v>232</v>
      </c>
      <c r="I1141" s="61" t="s">
        <v>302</v>
      </c>
      <c r="J1141" s="61" t="s">
        <v>1462</v>
      </c>
      <c r="K1141" s="170">
        <v>1.7819447891672828</v>
      </c>
      <c r="L1141" s="171">
        <v>1.7819447891672828</v>
      </c>
      <c r="M1141" s="64">
        <v>0</v>
      </c>
    </row>
    <row r="1142" spans="2:13">
      <c r="B1142" s="59" t="s">
        <v>33</v>
      </c>
      <c r="C1142" s="59" t="s">
        <v>2</v>
      </c>
      <c r="D1142" s="59">
        <v>50</v>
      </c>
      <c r="E1142" s="59" t="s">
        <v>44</v>
      </c>
      <c r="F1142" s="59" t="s">
        <v>24</v>
      </c>
      <c r="G1142" s="59">
        <v>90</v>
      </c>
      <c r="H1142" s="63" t="s">
        <v>232</v>
      </c>
      <c r="I1142" s="61" t="s">
        <v>302</v>
      </c>
      <c r="J1142" s="61" t="s">
        <v>1463</v>
      </c>
      <c r="K1142" s="170">
        <v>1.7819447891672828</v>
      </c>
      <c r="L1142" s="171">
        <v>1.7819447891672828</v>
      </c>
      <c r="M1142" s="64">
        <v>0</v>
      </c>
    </row>
    <row r="1143" spans="2:13">
      <c r="B1143" s="59" t="s">
        <v>33</v>
      </c>
      <c r="C1143" s="59" t="s">
        <v>2</v>
      </c>
      <c r="D1143" s="59">
        <v>51</v>
      </c>
      <c r="E1143" s="59" t="s">
        <v>44</v>
      </c>
      <c r="F1143" s="59" t="s">
        <v>24</v>
      </c>
      <c r="G1143" s="59">
        <v>90</v>
      </c>
      <c r="H1143" s="63" t="s">
        <v>232</v>
      </c>
      <c r="I1143" s="61" t="s">
        <v>302</v>
      </c>
      <c r="J1143" s="61" t="s">
        <v>1464</v>
      </c>
      <c r="K1143" s="170">
        <v>1.7819447891672828</v>
      </c>
      <c r="L1143" s="171">
        <v>1.7819447891672828</v>
      </c>
      <c r="M1143" s="64">
        <v>0</v>
      </c>
    </row>
    <row r="1144" spans="2:13">
      <c r="B1144" s="59" t="s">
        <v>33</v>
      </c>
      <c r="C1144" s="59" t="s">
        <v>2</v>
      </c>
      <c r="D1144" s="59">
        <v>52</v>
      </c>
      <c r="E1144" s="59" t="s">
        <v>44</v>
      </c>
      <c r="F1144" s="59" t="s">
        <v>24</v>
      </c>
      <c r="G1144" s="59">
        <v>90</v>
      </c>
      <c r="H1144" s="63" t="s">
        <v>232</v>
      </c>
      <c r="I1144" s="61" t="s">
        <v>302</v>
      </c>
      <c r="J1144" s="61" t="s">
        <v>1465</v>
      </c>
      <c r="K1144" s="170">
        <v>1.7819447891672828</v>
      </c>
      <c r="L1144" s="171">
        <v>1.7819447891672828</v>
      </c>
      <c r="M1144" s="64">
        <v>0</v>
      </c>
    </row>
    <row r="1145" spans="2:13">
      <c r="B1145" s="59" t="s">
        <v>33</v>
      </c>
      <c r="C1145" s="59" t="s">
        <v>2</v>
      </c>
      <c r="D1145" s="59">
        <v>53</v>
      </c>
      <c r="E1145" s="59" t="s">
        <v>44</v>
      </c>
      <c r="F1145" s="59" t="s">
        <v>24</v>
      </c>
      <c r="G1145" s="59">
        <v>90</v>
      </c>
      <c r="H1145" s="63" t="s">
        <v>232</v>
      </c>
      <c r="I1145" s="61" t="s">
        <v>302</v>
      </c>
      <c r="J1145" s="61" t="s">
        <v>1466</v>
      </c>
      <c r="K1145" s="170">
        <v>1.7819447891672828</v>
      </c>
      <c r="L1145" s="171">
        <v>1.7819447891672828</v>
      </c>
      <c r="M1145" s="64">
        <v>0</v>
      </c>
    </row>
    <row r="1146" spans="2:13">
      <c r="B1146" s="59" t="s">
        <v>33</v>
      </c>
      <c r="C1146" s="59" t="s">
        <v>2</v>
      </c>
      <c r="D1146" s="59">
        <v>54</v>
      </c>
      <c r="E1146" s="59" t="s">
        <v>44</v>
      </c>
      <c r="F1146" s="59" t="s">
        <v>24</v>
      </c>
      <c r="G1146" s="59">
        <v>90</v>
      </c>
      <c r="H1146" s="63" t="s">
        <v>232</v>
      </c>
      <c r="I1146" s="61" t="s">
        <v>302</v>
      </c>
      <c r="J1146" s="61" t="s">
        <v>1467</v>
      </c>
      <c r="K1146" s="170">
        <v>1.7819447891672828</v>
      </c>
      <c r="L1146" s="171">
        <v>1.7819447891672828</v>
      </c>
      <c r="M1146" s="64">
        <v>0</v>
      </c>
    </row>
    <row r="1147" spans="2:13">
      <c r="B1147" s="59" t="s">
        <v>33</v>
      </c>
      <c r="C1147" s="59" t="s">
        <v>2</v>
      </c>
      <c r="D1147" s="59">
        <v>55</v>
      </c>
      <c r="E1147" s="59" t="s">
        <v>44</v>
      </c>
      <c r="F1147" s="59" t="s">
        <v>24</v>
      </c>
      <c r="G1147" s="59">
        <v>90</v>
      </c>
      <c r="H1147" s="63" t="s">
        <v>232</v>
      </c>
      <c r="I1147" s="61" t="s">
        <v>302</v>
      </c>
      <c r="J1147" s="61" t="s">
        <v>1468</v>
      </c>
      <c r="K1147" s="170">
        <v>2.0865034411763426</v>
      </c>
      <c r="L1147" s="171">
        <v>2.0865034411763426</v>
      </c>
      <c r="M1147" s="64">
        <v>0</v>
      </c>
    </row>
    <row r="1148" spans="2:13">
      <c r="B1148" s="59" t="s">
        <v>33</v>
      </c>
      <c r="C1148" s="59" t="s">
        <v>2</v>
      </c>
      <c r="D1148" s="59">
        <v>56</v>
      </c>
      <c r="E1148" s="59" t="s">
        <v>44</v>
      </c>
      <c r="F1148" s="59" t="s">
        <v>24</v>
      </c>
      <c r="G1148" s="59">
        <v>90</v>
      </c>
      <c r="H1148" s="63" t="s">
        <v>232</v>
      </c>
      <c r="I1148" s="61" t="s">
        <v>302</v>
      </c>
      <c r="J1148" s="61" t="s">
        <v>1469</v>
      </c>
      <c r="K1148" s="170">
        <v>2.0865034411763426</v>
      </c>
      <c r="L1148" s="171">
        <v>2.0865034411763426</v>
      </c>
      <c r="M1148" s="64">
        <v>0</v>
      </c>
    </row>
    <row r="1149" spans="2:13">
      <c r="B1149" s="59" t="s">
        <v>33</v>
      </c>
      <c r="C1149" s="59" t="s">
        <v>2</v>
      </c>
      <c r="D1149" s="59">
        <v>57</v>
      </c>
      <c r="E1149" s="59" t="s">
        <v>44</v>
      </c>
      <c r="F1149" s="59" t="s">
        <v>24</v>
      </c>
      <c r="G1149" s="59">
        <v>90</v>
      </c>
      <c r="H1149" s="63" t="s">
        <v>232</v>
      </c>
      <c r="I1149" s="61" t="s">
        <v>302</v>
      </c>
      <c r="J1149" s="61" t="s">
        <v>1470</v>
      </c>
      <c r="K1149" s="170">
        <v>2.0865034411763426</v>
      </c>
      <c r="L1149" s="171">
        <v>2.0865034411763426</v>
      </c>
      <c r="M1149" s="64">
        <v>0</v>
      </c>
    </row>
    <row r="1150" spans="2:13">
      <c r="B1150" s="59" t="s">
        <v>33</v>
      </c>
      <c r="C1150" s="59" t="s">
        <v>2</v>
      </c>
      <c r="D1150" s="59">
        <v>58</v>
      </c>
      <c r="E1150" s="59" t="s">
        <v>44</v>
      </c>
      <c r="F1150" s="59" t="s">
        <v>24</v>
      </c>
      <c r="G1150" s="59">
        <v>90</v>
      </c>
      <c r="H1150" s="63" t="s">
        <v>232</v>
      </c>
      <c r="I1150" s="61" t="s">
        <v>302</v>
      </c>
      <c r="J1150" s="61" t="s">
        <v>1471</v>
      </c>
      <c r="K1150" s="170">
        <v>2.0865034411763426</v>
      </c>
      <c r="L1150" s="171">
        <v>2.0865034411763426</v>
      </c>
      <c r="M1150" s="64">
        <v>0</v>
      </c>
    </row>
    <row r="1151" spans="2:13">
      <c r="B1151" s="59" t="s">
        <v>33</v>
      </c>
      <c r="C1151" s="59" t="s">
        <v>2</v>
      </c>
      <c r="D1151" s="59">
        <v>59</v>
      </c>
      <c r="E1151" s="59" t="s">
        <v>44</v>
      </c>
      <c r="F1151" s="59" t="s">
        <v>24</v>
      </c>
      <c r="G1151" s="59">
        <v>90</v>
      </c>
      <c r="H1151" s="63" t="s">
        <v>232</v>
      </c>
      <c r="I1151" s="61" t="s">
        <v>302</v>
      </c>
      <c r="J1151" s="61" t="s">
        <v>1472</v>
      </c>
      <c r="K1151" s="170">
        <v>2.0865034411763426</v>
      </c>
      <c r="L1151" s="171">
        <v>2.0865034411763426</v>
      </c>
      <c r="M1151" s="64">
        <v>0</v>
      </c>
    </row>
    <row r="1152" spans="2:13">
      <c r="B1152" s="59" t="s">
        <v>33</v>
      </c>
      <c r="C1152" s="59" t="s">
        <v>2</v>
      </c>
      <c r="D1152" s="59">
        <v>60</v>
      </c>
      <c r="E1152" s="59" t="s">
        <v>44</v>
      </c>
      <c r="F1152" s="59" t="s">
        <v>24</v>
      </c>
      <c r="G1152" s="59">
        <v>90</v>
      </c>
      <c r="H1152" s="63" t="s">
        <v>232</v>
      </c>
      <c r="I1152" s="61" t="s">
        <v>302</v>
      </c>
      <c r="J1152" s="61" t="s">
        <v>1473</v>
      </c>
      <c r="K1152" s="170" t="s">
        <v>129</v>
      </c>
      <c r="L1152" s="171" t="s">
        <v>129</v>
      </c>
      <c r="M1152" s="64" t="e">
        <v>#VALUE!</v>
      </c>
    </row>
    <row r="1153" spans="1:13">
      <c r="B1153" s="59" t="s">
        <v>33</v>
      </c>
      <c r="C1153" s="59" t="s">
        <v>2</v>
      </c>
      <c r="D1153" s="59">
        <v>61</v>
      </c>
      <c r="E1153" s="59" t="s">
        <v>44</v>
      </c>
      <c r="F1153" s="59" t="s">
        <v>24</v>
      </c>
      <c r="G1153" s="59">
        <v>90</v>
      </c>
      <c r="H1153" s="63" t="s">
        <v>232</v>
      </c>
      <c r="I1153" s="61" t="s">
        <v>302</v>
      </c>
      <c r="J1153" s="61" t="s">
        <v>1474</v>
      </c>
      <c r="K1153" s="170" t="s">
        <v>129</v>
      </c>
      <c r="L1153" s="171" t="s">
        <v>129</v>
      </c>
      <c r="M1153" s="64" t="e">
        <v>#VALUE!</v>
      </c>
    </row>
    <row r="1154" spans="1:13">
      <c r="B1154" s="59" t="s">
        <v>33</v>
      </c>
      <c r="C1154" s="59" t="s">
        <v>2</v>
      </c>
      <c r="D1154" s="59">
        <v>62</v>
      </c>
      <c r="E1154" s="59" t="s">
        <v>44</v>
      </c>
      <c r="F1154" s="59" t="s">
        <v>24</v>
      </c>
      <c r="G1154" s="59">
        <v>90</v>
      </c>
      <c r="H1154" s="63" t="s">
        <v>232</v>
      </c>
      <c r="I1154" s="61" t="s">
        <v>302</v>
      </c>
      <c r="J1154" s="61" t="s">
        <v>1475</v>
      </c>
      <c r="K1154" s="170" t="s">
        <v>129</v>
      </c>
      <c r="L1154" s="171" t="s">
        <v>129</v>
      </c>
      <c r="M1154" s="64" t="e">
        <v>#VALUE!</v>
      </c>
    </row>
    <row r="1155" spans="1:13">
      <c r="B1155" s="59" t="s">
        <v>33</v>
      </c>
      <c r="C1155" s="59" t="s">
        <v>2</v>
      </c>
      <c r="D1155" s="59">
        <v>63</v>
      </c>
      <c r="E1155" s="59" t="s">
        <v>44</v>
      </c>
      <c r="F1155" s="59" t="s">
        <v>24</v>
      </c>
      <c r="G1155" s="59">
        <v>90</v>
      </c>
      <c r="H1155" s="63" t="s">
        <v>232</v>
      </c>
      <c r="I1155" s="61" t="s">
        <v>302</v>
      </c>
      <c r="J1155" s="61" t="s">
        <v>1476</v>
      </c>
      <c r="K1155" s="170" t="s">
        <v>129</v>
      </c>
      <c r="L1155" s="171" t="s">
        <v>129</v>
      </c>
      <c r="M1155" s="64" t="e">
        <v>#VALUE!</v>
      </c>
    </row>
    <row r="1156" spans="1:13">
      <c r="B1156" s="59" t="s">
        <v>33</v>
      </c>
      <c r="C1156" s="59" t="s">
        <v>2</v>
      </c>
      <c r="D1156" s="59">
        <v>64</v>
      </c>
      <c r="E1156" s="59" t="s">
        <v>44</v>
      </c>
      <c r="F1156" s="59" t="s">
        <v>24</v>
      </c>
      <c r="G1156" s="59">
        <v>90</v>
      </c>
      <c r="H1156" s="63" t="s">
        <v>232</v>
      </c>
      <c r="I1156" s="61" t="s">
        <v>302</v>
      </c>
      <c r="J1156" s="61" t="s">
        <v>1477</v>
      </c>
      <c r="K1156" s="170" t="s">
        <v>129</v>
      </c>
      <c r="L1156" s="171" t="s">
        <v>129</v>
      </c>
      <c r="M1156" s="64" t="e">
        <v>#VALUE!</v>
      </c>
    </row>
    <row r="1157" spans="1:13">
      <c r="B1157" s="59" t="s">
        <v>33</v>
      </c>
      <c r="C1157" s="59" t="s">
        <v>2</v>
      </c>
      <c r="D1157" s="59">
        <v>65</v>
      </c>
      <c r="E1157" s="59" t="s">
        <v>44</v>
      </c>
      <c r="F1157" s="59" t="s">
        <v>24</v>
      </c>
      <c r="G1157" s="59">
        <v>90</v>
      </c>
      <c r="H1157" s="63" t="s">
        <v>232</v>
      </c>
      <c r="I1157" s="61" t="s">
        <v>302</v>
      </c>
      <c r="J1157" s="61" t="s">
        <v>1478</v>
      </c>
      <c r="K1157" s="170" t="s">
        <v>129</v>
      </c>
      <c r="L1157" s="171" t="s">
        <v>129</v>
      </c>
      <c r="M1157" s="64" t="e">
        <v>#VALUE!</v>
      </c>
    </row>
    <row r="1158" spans="1:13">
      <c r="B1158" s="59" t="s">
        <v>33</v>
      </c>
      <c r="C1158" s="59" t="s">
        <v>2</v>
      </c>
      <c r="D1158" s="59">
        <v>66</v>
      </c>
      <c r="E1158" s="59" t="s">
        <v>44</v>
      </c>
      <c r="F1158" s="59" t="s">
        <v>24</v>
      </c>
      <c r="G1158" s="59">
        <v>90</v>
      </c>
      <c r="H1158" s="63" t="s">
        <v>232</v>
      </c>
      <c r="I1158" s="61" t="s">
        <v>302</v>
      </c>
      <c r="J1158" s="61" t="s">
        <v>1479</v>
      </c>
      <c r="K1158" s="170" t="s">
        <v>129</v>
      </c>
      <c r="L1158" s="171" t="s">
        <v>129</v>
      </c>
      <c r="M1158" s="64" t="e">
        <v>#VALUE!</v>
      </c>
    </row>
    <row r="1159" spans="1:13">
      <c r="A1159" s="43" t="s">
        <v>225</v>
      </c>
      <c r="B1159" s="58" t="s">
        <v>33</v>
      </c>
      <c r="C1159" s="58" t="s">
        <v>2</v>
      </c>
      <c r="D1159" s="58">
        <v>15</v>
      </c>
      <c r="E1159" s="58" t="s">
        <v>225</v>
      </c>
      <c r="F1159" s="58" t="s">
        <v>24</v>
      </c>
      <c r="G1159" s="58">
        <v>30</v>
      </c>
      <c r="H1159" s="62" t="s">
        <v>232</v>
      </c>
      <c r="I1159" s="61" t="s">
        <v>307</v>
      </c>
      <c r="J1159" s="61" t="s">
        <v>1480</v>
      </c>
      <c r="K1159" s="170">
        <v>0.23200958915743955</v>
      </c>
      <c r="L1159" s="171">
        <v>0.23200958915743955</v>
      </c>
      <c r="M1159" s="64">
        <v>0</v>
      </c>
    </row>
    <row r="1160" spans="1:13">
      <c r="B1160" s="59" t="s">
        <v>33</v>
      </c>
      <c r="C1160" s="59" t="s">
        <v>2</v>
      </c>
      <c r="D1160" s="59">
        <v>16</v>
      </c>
      <c r="E1160" s="59" t="s">
        <v>225</v>
      </c>
      <c r="F1160" s="59" t="s">
        <v>24</v>
      </c>
      <c r="G1160" s="59">
        <v>30</v>
      </c>
      <c r="H1160" s="63" t="s">
        <v>232</v>
      </c>
      <c r="I1160" s="61" t="s">
        <v>307</v>
      </c>
      <c r="J1160" s="61" t="s">
        <v>1481</v>
      </c>
      <c r="K1160" s="170">
        <v>0.23200958915743955</v>
      </c>
      <c r="L1160" s="171">
        <v>0.23200958915743955</v>
      </c>
      <c r="M1160" s="64">
        <v>0</v>
      </c>
    </row>
    <row r="1161" spans="1:13">
      <c r="B1161" s="59" t="s">
        <v>33</v>
      </c>
      <c r="C1161" s="59" t="s">
        <v>2</v>
      </c>
      <c r="D1161" s="59">
        <v>17</v>
      </c>
      <c r="E1161" s="59" t="s">
        <v>225</v>
      </c>
      <c r="F1161" s="59" t="s">
        <v>24</v>
      </c>
      <c r="G1161" s="59">
        <v>30</v>
      </c>
      <c r="H1161" s="63" t="s">
        <v>232</v>
      </c>
      <c r="I1161" s="61" t="s">
        <v>307</v>
      </c>
      <c r="J1161" s="61" t="s">
        <v>1482</v>
      </c>
      <c r="K1161" s="170">
        <v>0.23200958915743955</v>
      </c>
      <c r="L1161" s="171">
        <v>0.23200958915743955</v>
      </c>
      <c r="M1161" s="64">
        <v>0</v>
      </c>
    </row>
    <row r="1162" spans="1:13">
      <c r="B1162" s="59" t="s">
        <v>33</v>
      </c>
      <c r="C1162" s="59" t="s">
        <v>2</v>
      </c>
      <c r="D1162" s="59">
        <v>18</v>
      </c>
      <c r="E1162" s="59" t="s">
        <v>225</v>
      </c>
      <c r="F1162" s="59" t="s">
        <v>24</v>
      </c>
      <c r="G1162" s="59">
        <v>30</v>
      </c>
      <c r="H1162" s="63" t="s">
        <v>232</v>
      </c>
      <c r="I1162" s="61" t="s">
        <v>307</v>
      </c>
      <c r="J1162" s="61" t="s">
        <v>1483</v>
      </c>
      <c r="K1162" s="170">
        <v>0.23200958915743955</v>
      </c>
      <c r="L1162" s="171">
        <v>0.23200958915743955</v>
      </c>
      <c r="M1162" s="64">
        <v>0</v>
      </c>
    </row>
    <row r="1163" spans="1:13">
      <c r="B1163" s="59" t="s">
        <v>33</v>
      </c>
      <c r="C1163" s="59" t="s">
        <v>2</v>
      </c>
      <c r="D1163" s="59">
        <v>19</v>
      </c>
      <c r="E1163" s="59" t="s">
        <v>225</v>
      </c>
      <c r="F1163" s="59" t="s">
        <v>24</v>
      </c>
      <c r="G1163" s="59">
        <v>30</v>
      </c>
      <c r="H1163" s="63" t="s">
        <v>232</v>
      </c>
      <c r="I1163" s="61" t="s">
        <v>307</v>
      </c>
      <c r="J1163" s="61" t="s">
        <v>1484</v>
      </c>
      <c r="K1163" s="170">
        <v>0.23200958915743955</v>
      </c>
      <c r="L1163" s="171">
        <v>0.23200958915743955</v>
      </c>
      <c r="M1163" s="64">
        <v>0</v>
      </c>
    </row>
    <row r="1164" spans="1:13">
      <c r="B1164" s="59" t="s">
        <v>33</v>
      </c>
      <c r="C1164" s="59" t="s">
        <v>2</v>
      </c>
      <c r="D1164" s="59">
        <v>20</v>
      </c>
      <c r="E1164" s="59" t="s">
        <v>225</v>
      </c>
      <c r="F1164" s="59" t="s">
        <v>24</v>
      </c>
      <c r="G1164" s="59">
        <v>30</v>
      </c>
      <c r="H1164" s="63" t="s">
        <v>232</v>
      </c>
      <c r="I1164" s="61" t="s">
        <v>307</v>
      </c>
      <c r="J1164" s="61" t="s">
        <v>1485</v>
      </c>
      <c r="K1164" s="170">
        <v>0.23200958915743955</v>
      </c>
      <c r="L1164" s="171">
        <v>0.23200958915743955</v>
      </c>
      <c r="M1164" s="64">
        <v>0</v>
      </c>
    </row>
    <row r="1165" spans="1:13">
      <c r="B1165" s="59" t="s">
        <v>33</v>
      </c>
      <c r="C1165" s="59" t="s">
        <v>2</v>
      </c>
      <c r="D1165" s="59">
        <v>21</v>
      </c>
      <c r="E1165" s="59" t="s">
        <v>225</v>
      </c>
      <c r="F1165" s="59" t="s">
        <v>24</v>
      </c>
      <c r="G1165" s="59">
        <v>30</v>
      </c>
      <c r="H1165" s="63" t="s">
        <v>232</v>
      </c>
      <c r="I1165" s="61" t="s">
        <v>307</v>
      </c>
      <c r="J1165" s="61" t="s">
        <v>1486</v>
      </c>
      <c r="K1165" s="170">
        <v>0.23200958915743955</v>
      </c>
      <c r="L1165" s="171">
        <v>0.23200958915743955</v>
      </c>
      <c r="M1165" s="64">
        <v>0</v>
      </c>
    </row>
    <row r="1166" spans="1:13">
      <c r="B1166" s="59" t="s">
        <v>33</v>
      </c>
      <c r="C1166" s="59" t="s">
        <v>2</v>
      </c>
      <c r="D1166" s="59">
        <v>22</v>
      </c>
      <c r="E1166" s="59" t="s">
        <v>225</v>
      </c>
      <c r="F1166" s="59" t="s">
        <v>24</v>
      </c>
      <c r="G1166" s="59">
        <v>30</v>
      </c>
      <c r="H1166" s="63" t="s">
        <v>232</v>
      </c>
      <c r="I1166" s="61" t="s">
        <v>307</v>
      </c>
      <c r="J1166" s="61" t="s">
        <v>1487</v>
      </c>
      <c r="K1166" s="170">
        <v>0.23200958915743955</v>
      </c>
      <c r="L1166" s="171">
        <v>0.23200958915743955</v>
      </c>
      <c r="M1166" s="64">
        <v>0</v>
      </c>
    </row>
    <row r="1167" spans="1:13">
      <c r="B1167" s="59" t="s">
        <v>33</v>
      </c>
      <c r="C1167" s="59" t="s">
        <v>2</v>
      </c>
      <c r="D1167" s="59">
        <v>23</v>
      </c>
      <c r="E1167" s="59" t="s">
        <v>225</v>
      </c>
      <c r="F1167" s="59" t="s">
        <v>24</v>
      </c>
      <c r="G1167" s="59">
        <v>30</v>
      </c>
      <c r="H1167" s="63" t="s">
        <v>232</v>
      </c>
      <c r="I1167" s="61" t="s">
        <v>307</v>
      </c>
      <c r="J1167" s="61" t="s">
        <v>1488</v>
      </c>
      <c r="K1167" s="170">
        <v>0.23200958915743955</v>
      </c>
      <c r="L1167" s="171">
        <v>0.23200958915743955</v>
      </c>
      <c r="M1167" s="64">
        <v>0</v>
      </c>
    </row>
    <row r="1168" spans="1:13">
      <c r="B1168" s="59" t="s">
        <v>33</v>
      </c>
      <c r="C1168" s="59" t="s">
        <v>2</v>
      </c>
      <c r="D1168" s="59">
        <v>24</v>
      </c>
      <c r="E1168" s="59" t="s">
        <v>225</v>
      </c>
      <c r="F1168" s="59" t="s">
        <v>24</v>
      </c>
      <c r="G1168" s="59">
        <v>30</v>
      </c>
      <c r="H1168" s="63" t="s">
        <v>232</v>
      </c>
      <c r="I1168" s="61" t="s">
        <v>307</v>
      </c>
      <c r="J1168" s="61" t="s">
        <v>1489</v>
      </c>
      <c r="K1168" s="170">
        <v>0.23200958915743955</v>
      </c>
      <c r="L1168" s="171">
        <v>0.23200958915743955</v>
      </c>
      <c r="M1168" s="64">
        <v>0</v>
      </c>
    </row>
    <row r="1169" spans="2:13">
      <c r="B1169" s="59" t="s">
        <v>33</v>
      </c>
      <c r="C1169" s="59" t="s">
        <v>2</v>
      </c>
      <c r="D1169" s="59">
        <v>25</v>
      </c>
      <c r="E1169" s="59" t="s">
        <v>225</v>
      </c>
      <c r="F1169" s="59" t="s">
        <v>24</v>
      </c>
      <c r="G1169" s="59">
        <v>30</v>
      </c>
      <c r="H1169" s="63" t="s">
        <v>232</v>
      </c>
      <c r="I1169" s="61" t="s">
        <v>307</v>
      </c>
      <c r="J1169" s="61" t="s">
        <v>1490</v>
      </c>
      <c r="K1169" s="170">
        <v>0.59450794622964087</v>
      </c>
      <c r="L1169" s="171">
        <v>0.59450794622964087</v>
      </c>
      <c r="M1169" s="64">
        <v>0</v>
      </c>
    </row>
    <row r="1170" spans="2:13">
      <c r="B1170" s="59" t="s">
        <v>33</v>
      </c>
      <c r="C1170" s="59" t="s">
        <v>2</v>
      </c>
      <c r="D1170" s="59">
        <v>26</v>
      </c>
      <c r="E1170" s="59" t="s">
        <v>225</v>
      </c>
      <c r="F1170" s="59" t="s">
        <v>24</v>
      </c>
      <c r="G1170" s="59">
        <v>30</v>
      </c>
      <c r="H1170" s="63" t="s">
        <v>232</v>
      </c>
      <c r="I1170" s="61" t="s">
        <v>307</v>
      </c>
      <c r="J1170" s="61" t="s">
        <v>1491</v>
      </c>
      <c r="K1170" s="170">
        <v>0.59450794622964087</v>
      </c>
      <c r="L1170" s="171">
        <v>0.59450794622964087</v>
      </c>
      <c r="M1170" s="64">
        <v>0</v>
      </c>
    </row>
    <row r="1171" spans="2:13">
      <c r="B1171" s="59" t="s">
        <v>33</v>
      </c>
      <c r="C1171" s="59" t="s">
        <v>2</v>
      </c>
      <c r="D1171" s="59">
        <v>27</v>
      </c>
      <c r="E1171" s="59" t="s">
        <v>225</v>
      </c>
      <c r="F1171" s="59" t="s">
        <v>24</v>
      </c>
      <c r="G1171" s="59">
        <v>30</v>
      </c>
      <c r="H1171" s="63" t="s">
        <v>232</v>
      </c>
      <c r="I1171" s="61" t="s">
        <v>307</v>
      </c>
      <c r="J1171" s="61" t="s">
        <v>1492</v>
      </c>
      <c r="K1171" s="170">
        <v>0.59450794622964087</v>
      </c>
      <c r="L1171" s="171">
        <v>0.59450794622964087</v>
      </c>
      <c r="M1171" s="64">
        <v>0</v>
      </c>
    </row>
    <row r="1172" spans="2:13">
      <c r="B1172" s="59" t="s">
        <v>33</v>
      </c>
      <c r="C1172" s="59" t="s">
        <v>2</v>
      </c>
      <c r="D1172" s="59">
        <v>28</v>
      </c>
      <c r="E1172" s="59" t="s">
        <v>225</v>
      </c>
      <c r="F1172" s="59" t="s">
        <v>24</v>
      </c>
      <c r="G1172" s="59">
        <v>30</v>
      </c>
      <c r="H1172" s="63" t="s">
        <v>232</v>
      </c>
      <c r="I1172" s="61" t="s">
        <v>307</v>
      </c>
      <c r="J1172" s="61" t="s">
        <v>1493</v>
      </c>
      <c r="K1172" s="170">
        <v>0.59450794622964087</v>
      </c>
      <c r="L1172" s="171">
        <v>0.59450794622964087</v>
      </c>
      <c r="M1172" s="64">
        <v>0</v>
      </c>
    </row>
    <row r="1173" spans="2:13">
      <c r="B1173" s="59" t="s">
        <v>33</v>
      </c>
      <c r="C1173" s="59" t="s">
        <v>2</v>
      </c>
      <c r="D1173" s="59">
        <v>29</v>
      </c>
      <c r="E1173" s="59" t="s">
        <v>225</v>
      </c>
      <c r="F1173" s="59" t="s">
        <v>24</v>
      </c>
      <c r="G1173" s="59">
        <v>30</v>
      </c>
      <c r="H1173" s="63" t="s">
        <v>232</v>
      </c>
      <c r="I1173" s="61" t="s">
        <v>307</v>
      </c>
      <c r="J1173" s="61" t="s">
        <v>1494</v>
      </c>
      <c r="K1173" s="170">
        <v>0.59450794622964087</v>
      </c>
      <c r="L1173" s="171">
        <v>0.59450794622964087</v>
      </c>
      <c r="M1173" s="64">
        <v>0</v>
      </c>
    </row>
    <row r="1174" spans="2:13">
      <c r="B1174" s="59" t="s">
        <v>33</v>
      </c>
      <c r="C1174" s="59" t="s">
        <v>2</v>
      </c>
      <c r="D1174" s="59">
        <v>30</v>
      </c>
      <c r="E1174" s="59" t="s">
        <v>225</v>
      </c>
      <c r="F1174" s="59" t="s">
        <v>24</v>
      </c>
      <c r="G1174" s="59">
        <v>30</v>
      </c>
      <c r="H1174" s="63" t="s">
        <v>232</v>
      </c>
      <c r="I1174" s="61" t="s">
        <v>307</v>
      </c>
      <c r="J1174" s="61" t="s">
        <v>1495</v>
      </c>
      <c r="K1174" s="170">
        <v>0.59450794622964087</v>
      </c>
      <c r="L1174" s="171">
        <v>0.59450794622964087</v>
      </c>
      <c r="M1174" s="64">
        <v>0</v>
      </c>
    </row>
    <row r="1175" spans="2:13">
      <c r="B1175" s="59" t="s">
        <v>33</v>
      </c>
      <c r="C1175" s="59" t="s">
        <v>2</v>
      </c>
      <c r="D1175" s="59">
        <v>31</v>
      </c>
      <c r="E1175" s="59" t="s">
        <v>225</v>
      </c>
      <c r="F1175" s="59" t="s">
        <v>24</v>
      </c>
      <c r="G1175" s="59">
        <v>30</v>
      </c>
      <c r="H1175" s="63" t="s">
        <v>232</v>
      </c>
      <c r="I1175" s="61" t="s">
        <v>307</v>
      </c>
      <c r="J1175" s="61" t="s">
        <v>1496</v>
      </c>
      <c r="K1175" s="170">
        <v>0.59450794622964087</v>
      </c>
      <c r="L1175" s="171">
        <v>0.59450794622964087</v>
      </c>
      <c r="M1175" s="64">
        <v>0</v>
      </c>
    </row>
    <row r="1176" spans="2:13">
      <c r="B1176" s="59" t="s">
        <v>33</v>
      </c>
      <c r="C1176" s="59" t="s">
        <v>2</v>
      </c>
      <c r="D1176" s="59">
        <v>32</v>
      </c>
      <c r="E1176" s="59" t="s">
        <v>225</v>
      </c>
      <c r="F1176" s="59" t="s">
        <v>24</v>
      </c>
      <c r="G1176" s="59">
        <v>30</v>
      </c>
      <c r="H1176" s="63" t="s">
        <v>232</v>
      </c>
      <c r="I1176" s="61" t="s">
        <v>307</v>
      </c>
      <c r="J1176" s="61" t="s">
        <v>1497</v>
      </c>
      <c r="K1176" s="170">
        <v>0.59450794622964087</v>
      </c>
      <c r="L1176" s="171">
        <v>0.59450794622964087</v>
      </c>
      <c r="M1176" s="64">
        <v>0</v>
      </c>
    </row>
    <row r="1177" spans="2:13">
      <c r="B1177" s="59" t="s">
        <v>33</v>
      </c>
      <c r="C1177" s="59" t="s">
        <v>2</v>
      </c>
      <c r="D1177" s="59">
        <v>33</v>
      </c>
      <c r="E1177" s="59" t="s">
        <v>225</v>
      </c>
      <c r="F1177" s="59" t="s">
        <v>24</v>
      </c>
      <c r="G1177" s="59">
        <v>30</v>
      </c>
      <c r="H1177" s="63" t="s">
        <v>232</v>
      </c>
      <c r="I1177" s="61" t="s">
        <v>307</v>
      </c>
      <c r="J1177" s="61" t="s">
        <v>1498</v>
      </c>
      <c r="K1177" s="170">
        <v>0.59450794622964087</v>
      </c>
      <c r="L1177" s="171">
        <v>0.59450794622964087</v>
      </c>
      <c r="M1177" s="64">
        <v>0</v>
      </c>
    </row>
    <row r="1178" spans="2:13">
      <c r="B1178" s="59" t="s">
        <v>33</v>
      </c>
      <c r="C1178" s="59" t="s">
        <v>2</v>
      </c>
      <c r="D1178" s="59">
        <v>34</v>
      </c>
      <c r="E1178" s="59" t="s">
        <v>225</v>
      </c>
      <c r="F1178" s="59" t="s">
        <v>24</v>
      </c>
      <c r="G1178" s="59">
        <v>30</v>
      </c>
      <c r="H1178" s="63" t="s">
        <v>232</v>
      </c>
      <c r="I1178" s="61" t="s">
        <v>307</v>
      </c>
      <c r="J1178" s="61" t="s">
        <v>1499</v>
      </c>
      <c r="K1178" s="170">
        <v>0.59450794622964087</v>
      </c>
      <c r="L1178" s="171">
        <v>0.59450794622964087</v>
      </c>
      <c r="M1178" s="64">
        <v>0</v>
      </c>
    </row>
    <row r="1179" spans="2:13">
      <c r="B1179" s="59" t="s">
        <v>33</v>
      </c>
      <c r="C1179" s="59" t="s">
        <v>2</v>
      </c>
      <c r="D1179" s="59">
        <v>35</v>
      </c>
      <c r="E1179" s="59" t="s">
        <v>225</v>
      </c>
      <c r="F1179" s="59" t="s">
        <v>24</v>
      </c>
      <c r="G1179" s="59">
        <v>30</v>
      </c>
      <c r="H1179" s="63" t="s">
        <v>232</v>
      </c>
      <c r="I1179" s="61" t="s">
        <v>307</v>
      </c>
      <c r="J1179" s="61" t="s">
        <v>1500</v>
      </c>
      <c r="K1179" s="170">
        <v>1.7229258201628532</v>
      </c>
      <c r="L1179" s="171">
        <v>1.7229258201628532</v>
      </c>
      <c r="M1179" s="64">
        <v>0</v>
      </c>
    </row>
    <row r="1180" spans="2:13">
      <c r="B1180" s="59" t="s">
        <v>33</v>
      </c>
      <c r="C1180" s="59" t="s">
        <v>2</v>
      </c>
      <c r="D1180" s="59">
        <v>36</v>
      </c>
      <c r="E1180" s="59" t="s">
        <v>225</v>
      </c>
      <c r="F1180" s="59" t="s">
        <v>24</v>
      </c>
      <c r="G1180" s="59">
        <v>30</v>
      </c>
      <c r="H1180" s="63" t="s">
        <v>232</v>
      </c>
      <c r="I1180" s="61" t="s">
        <v>307</v>
      </c>
      <c r="J1180" s="61" t="s">
        <v>1501</v>
      </c>
      <c r="K1180" s="170">
        <v>1.7229258201628532</v>
      </c>
      <c r="L1180" s="171">
        <v>1.7229258201628532</v>
      </c>
      <c r="M1180" s="64">
        <v>0</v>
      </c>
    </row>
    <row r="1181" spans="2:13">
      <c r="B1181" s="59" t="s">
        <v>33</v>
      </c>
      <c r="C1181" s="59" t="s">
        <v>2</v>
      </c>
      <c r="D1181" s="59">
        <v>37</v>
      </c>
      <c r="E1181" s="59" t="s">
        <v>225</v>
      </c>
      <c r="F1181" s="59" t="s">
        <v>24</v>
      </c>
      <c r="G1181" s="59">
        <v>30</v>
      </c>
      <c r="H1181" s="63" t="s">
        <v>232</v>
      </c>
      <c r="I1181" s="61" t="s">
        <v>307</v>
      </c>
      <c r="J1181" s="61" t="s">
        <v>1502</v>
      </c>
      <c r="K1181" s="170">
        <v>1.7229258201628532</v>
      </c>
      <c r="L1181" s="171">
        <v>1.7229258201628532</v>
      </c>
      <c r="M1181" s="64">
        <v>0</v>
      </c>
    </row>
    <row r="1182" spans="2:13">
      <c r="B1182" s="59" t="s">
        <v>33</v>
      </c>
      <c r="C1182" s="59" t="s">
        <v>2</v>
      </c>
      <c r="D1182" s="59">
        <v>38</v>
      </c>
      <c r="E1182" s="59" t="s">
        <v>225</v>
      </c>
      <c r="F1182" s="59" t="s">
        <v>24</v>
      </c>
      <c r="G1182" s="59">
        <v>30</v>
      </c>
      <c r="H1182" s="63" t="s">
        <v>232</v>
      </c>
      <c r="I1182" s="61" t="s">
        <v>307</v>
      </c>
      <c r="J1182" s="61" t="s">
        <v>1503</v>
      </c>
      <c r="K1182" s="170">
        <v>1.7229258201628532</v>
      </c>
      <c r="L1182" s="171">
        <v>1.7229258201628532</v>
      </c>
      <c r="M1182" s="64">
        <v>0</v>
      </c>
    </row>
    <row r="1183" spans="2:13">
      <c r="B1183" s="59" t="s">
        <v>33</v>
      </c>
      <c r="C1183" s="59" t="s">
        <v>2</v>
      </c>
      <c r="D1183" s="59">
        <v>39</v>
      </c>
      <c r="E1183" s="59" t="s">
        <v>225</v>
      </c>
      <c r="F1183" s="59" t="s">
        <v>24</v>
      </c>
      <c r="G1183" s="59">
        <v>30</v>
      </c>
      <c r="H1183" s="63" t="s">
        <v>232</v>
      </c>
      <c r="I1183" s="61" t="s">
        <v>307</v>
      </c>
      <c r="J1183" s="61" t="s">
        <v>1504</v>
      </c>
      <c r="K1183" s="170">
        <v>1.7229258201628532</v>
      </c>
      <c r="L1183" s="171">
        <v>1.7229258201628532</v>
      </c>
      <c r="M1183" s="64">
        <v>0</v>
      </c>
    </row>
    <row r="1184" spans="2:13">
      <c r="B1184" s="59" t="s">
        <v>33</v>
      </c>
      <c r="C1184" s="59" t="s">
        <v>2</v>
      </c>
      <c r="D1184" s="59">
        <v>40</v>
      </c>
      <c r="E1184" s="59" t="s">
        <v>225</v>
      </c>
      <c r="F1184" s="59" t="s">
        <v>24</v>
      </c>
      <c r="G1184" s="59">
        <v>30</v>
      </c>
      <c r="H1184" s="63" t="s">
        <v>232</v>
      </c>
      <c r="I1184" s="61" t="s">
        <v>307</v>
      </c>
      <c r="J1184" s="61" t="s">
        <v>1505</v>
      </c>
      <c r="K1184" s="170">
        <v>1.7229258201628532</v>
      </c>
      <c r="L1184" s="171">
        <v>1.7229258201628532</v>
      </c>
      <c r="M1184" s="64">
        <v>0</v>
      </c>
    </row>
    <row r="1185" spans="2:13">
      <c r="B1185" s="59" t="s">
        <v>33</v>
      </c>
      <c r="C1185" s="59" t="s">
        <v>2</v>
      </c>
      <c r="D1185" s="59">
        <v>41</v>
      </c>
      <c r="E1185" s="59" t="s">
        <v>225</v>
      </c>
      <c r="F1185" s="59" t="s">
        <v>24</v>
      </c>
      <c r="G1185" s="59">
        <v>30</v>
      </c>
      <c r="H1185" s="63" t="s">
        <v>232</v>
      </c>
      <c r="I1185" s="61" t="s">
        <v>307</v>
      </c>
      <c r="J1185" s="61" t="s">
        <v>1506</v>
      </c>
      <c r="K1185" s="170">
        <v>1.7229258201628532</v>
      </c>
      <c r="L1185" s="171">
        <v>1.7229258201628532</v>
      </c>
      <c r="M1185" s="64">
        <v>0</v>
      </c>
    </row>
    <row r="1186" spans="2:13">
      <c r="B1186" s="59" t="s">
        <v>33</v>
      </c>
      <c r="C1186" s="59" t="s">
        <v>2</v>
      </c>
      <c r="D1186" s="59">
        <v>42</v>
      </c>
      <c r="E1186" s="59" t="s">
        <v>225</v>
      </c>
      <c r="F1186" s="59" t="s">
        <v>24</v>
      </c>
      <c r="G1186" s="59">
        <v>30</v>
      </c>
      <c r="H1186" s="63" t="s">
        <v>232</v>
      </c>
      <c r="I1186" s="61" t="s">
        <v>307</v>
      </c>
      <c r="J1186" s="61" t="s">
        <v>1507</v>
      </c>
      <c r="K1186" s="170">
        <v>1.7229258201628532</v>
      </c>
      <c r="L1186" s="171">
        <v>1.7229258201628532</v>
      </c>
      <c r="M1186" s="64">
        <v>0</v>
      </c>
    </row>
    <row r="1187" spans="2:13">
      <c r="B1187" s="59" t="s">
        <v>33</v>
      </c>
      <c r="C1187" s="59" t="s">
        <v>2</v>
      </c>
      <c r="D1187" s="59">
        <v>43</v>
      </c>
      <c r="E1187" s="59" t="s">
        <v>225</v>
      </c>
      <c r="F1187" s="59" t="s">
        <v>24</v>
      </c>
      <c r="G1187" s="59">
        <v>30</v>
      </c>
      <c r="H1187" s="63" t="s">
        <v>232</v>
      </c>
      <c r="I1187" s="61" t="s">
        <v>307</v>
      </c>
      <c r="J1187" s="61" t="s">
        <v>1508</v>
      </c>
      <c r="K1187" s="170">
        <v>1.7229258201628532</v>
      </c>
      <c r="L1187" s="171">
        <v>1.7229258201628532</v>
      </c>
      <c r="M1187" s="64">
        <v>0</v>
      </c>
    </row>
    <row r="1188" spans="2:13">
      <c r="B1188" s="59" t="s">
        <v>33</v>
      </c>
      <c r="C1188" s="59" t="s">
        <v>2</v>
      </c>
      <c r="D1188" s="59">
        <v>44</v>
      </c>
      <c r="E1188" s="59" t="s">
        <v>225</v>
      </c>
      <c r="F1188" s="59" t="s">
        <v>24</v>
      </c>
      <c r="G1188" s="59">
        <v>30</v>
      </c>
      <c r="H1188" s="63" t="s">
        <v>232</v>
      </c>
      <c r="I1188" s="61" t="s">
        <v>307</v>
      </c>
      <c r="J1188" s="61" t="s">
        <v>1509</v>
      </c>
      <c r="K1188" s="170">
        <v>1.7229258201628532</v>
      </c>
      <c r="L1188" s="171">
        <v>1.7229258201628532</v>
      </c>
      <c r="M1188" s="64">
        <v>0</v>
      </c>
    </row>
    <row r="1189" spans="2:13">
      <c r="B1189" s="59" t="s">
        <v>33</v>
      </c>
      <c r="C1189" s="59" t="s">
        <v>2</v>
      </c>
      <c r="D1189" s="59">
        <v>45</v>
      </c>
      <c r="E1189" s="59" t="s">
        <v>225</v>
      </c>
      <c r="F1189" s="59" t="s">
        <v>24</v>
      </c>
      <c r="G1189" s="59">
        <v>30</v>
      </c>
      <c r="H1189" s="63" t="s">
        <v>232</v>
      </c>
      <c r="I1189" s="61" t="s">
        <v>307</v>
      </c>
      <c r="J1189" s="61" t="s">
        <v>1510</v>
      </c>
      <c r="K1189" s="170">
        <v>2.759647476143027</v>
      </c>
      <c r="L1189" s="171">
        <v>2.759647476143027</v>
      </c>
      <c r="M1189" s="64">
        <v>0</v>
      </c>
    </row>
    <row r="1190" spans="2:13">
      <c r="B1190" s="59" t="s">
        <v>33</v>
      </c>
      <c r="C1190" s="59" t="s">
        <v>2</v>
      </c>
      <c r="D1190" s="59">
        <v>46</v>
      </c>
      <c r="E1190" s="59" t="s">
        <v>225</v>
      </c>
      <c r="F1190" s="59" t="s">
        <v>24</v>
      </c>
      <c r="G1190" s="59">
        <v>30</v>
      </c>
      <c r="H1190" s="63" t="s">
        <v>232</v>
      </c>
      <c r="I1190" s="61" t="s">
        <v>307</v>
      </c>
      <c r="J1190" s="61" t="s">
        <v>1511</v>
      </c>
      <c r="K1190" s="170">
        <v>2.759647476143027</v>
      </c>
      <c r="L1190" s="171">
        <v>2.759647476143027</v>
      </c>
      <c r="M1190" s="64">
        <v>0</v>
      </c>
    </row>
    <row r="1191" spans="2:13">
      <c r="B1191" s="59" t="s">
        <v>33</v>
      </c>
      <c r="C1191" s="59" t="s">
        <v>2</v>
      </c>
      <c r="D1191" s="59">
        <v>47</v>
      </c>
      <c r="E1191" s="59" t="s">
        <v>225</v>
      </c>
      <c r="F1191" s="59" t="s">
        <v>24</v>
      </c>
      <c r="G1191" s="59">
        <v>30</v>
      </c>
      <c r="H1191" s="63" t="s">
        <v>232</v>
      </c>
      <c r="I1191" s="61" t="s">
        <v>307</v>
      </c>
      <c r="J1191" s="61" t="s">
        <v>1512</v>
      </c>
      <c r="K1191" s="170">
        <v>2.759647476143027</v>
      </c>
      <c r="L1191" s="171">
        <v>2.759647476143027</v>
      </c>
      <c r="M1191" s="64">
        <v>0</v>
      </c>
    </row>
    <row r="1192" spans="2:13">
      <c r="B1192" s="59" t="s">
        <v>33</v>
      </c>
      <c r="C1192" s="59" t="s">
        <v>2</v>
      </c>
      <c r="D1192" s="59">
        <v>48</v>
      </c>
      <c r="E1192" s="59" t="s">
        <v>225</v>
      </c>
      <c r="F1192" s="59" t="s">
        <v>24</v>
      </c>
      <c r="G1192" s="59">
        <v>30</v>
      </c>
      <c r="H1192" s="63" t="s">
        <v>232</v>
      </c>
      <c r="I1192" s="61" t="s">
        <v>307</v>
      </c>
      <c r="J1192" s="61" t="s">
        <v>1513</v>
      </c>
      <c r="K1192" s="170">
        <v>2.759647476143027</v>
      </c>
      <c r="L1192" s="171">
        <v>2.759647476143027</v>
      </c>
      <c r="M1192" s="64">
        <v>0</v>
      </c>
    </row>
    <row r="1193" spans="2:13">
      <c r="B1193" s="59" t="s">
        <v>33</v>
      </c>
      <c r="C1193" s="59" t="s">
        <v>2</v>
      </c>
      <c r="D1193" s="59">
        <v>49</v>
      </c>
      <c r="E1193" s="59" t="s">
        <v>225</v>
      </c>
      <c r="F1193" s="59" t="s">
        <v>24</v>
      </c>
      <c r="G1193" s="59">
        <v>30</v>
      </c>
      <c r="H1193" s="63" t="s">
        <v>232</v>
      </c>
      <c r="I1193" s="61" t="s">
        <v>307</v>
      </c>
      <c r="J1193" s="61" t="s">
        <v>1514</v>
      </c>
      <c r="K1193" s="170">
        <v>2.759647476143027</v>
      </c>
      <c r="L1193" s="171">
        <v>2.759647476143027</v>
      </c>
      <c r="M1193" s="64">
        <v>0</v>
      </c>
    </row>
    <row r="1194" spans="2:13">
      <c r="B1194" s="59" t="s">
        <v>33</v>
      </c>
      <c r="C1194" s="59" t="s">
        <v>2</v>
      </c>
      <c r="D1194" s="59">
        <v>50</v>
      </c>
      <c r="E1194" s="59" t="s">
        <v>225</v>
      </c>
      <c r="F1194" s="59" t="s">
        <v>24</v>
      </c>
      <c r="G1194" s="59">
        <v>30</v>
      </c>
      <c r="H1194" s="63" t="s">
        <v>232</v>
      </c>
      <c r="I1194" s="61" t="s">
        <v>307</v>
      </c>
      <c r="J1194" s="61" t="s">
        <v>1515</v>
      </c>
      <c r="K1194" s="170">
        <v>2.759647476143027</v>
      </c>
      <c r="L1194" s="171">
        <v>2.759647476143027</v>
      </c>
      <c r="M1194" s="64">
        <v>0</v>
      </c>
    </row>
    <row r="1195" spans="2:13">
      <c r="B1195" s="59" t="s">
        <v>33</v>
      </c>
      <c r="C1195" s="59" t="s">
        <v>2</v>
      </c>
      <c r="D1195" s="59">
        <v>51</v>
      </c>
      <c r="E1195" s="59" t="s">
        <v>225</v>
      </c>
      <c r="F1195" s="59" t="s">
        <v>24</v>
      </c>
      <c r="G1195" s="59">
        <v>30</v>
      </c>
      <c r="H1195" s="63" t="s">
        <v>232</v>
      </c>
      <c r="I1195" s="61" t="s">
        <v>307</v>
      </c>
      <c r="J1195" s="61" t="s">
        <v>1516</v>
      </c>
      <c r="K1195" s="170">
        <v>2.759647476143027</v>
      </c>
      <c r="L1195" s="171">
        <v>2.759647476143027</v>
      </c>
      <c r="M1195" s="64">
        <v>0</v>
      </c>
    </row>
    <row r="1196" spans="2:13">
      <c r="B1196" s="59" t="s">
        <v>33</v>
      </c>
      <c r="C1196" s="59" t="s">
        <v>2</v>
      </c>
      <c r="D1196" s="59">
        <v>52</v>
      </c>
      <c r="E1196" s="59" t="s">
        <v>225</v>
      </c>
      <c r="F1196" s="59" t="s">
        <v>24</v>
      </c>
      <c r="G1196" s="59">
        <v>30</v>
      </c>
      <c r="H1196" s="63" t="s">
        <v>232</v>
      </c>
      <c r="I1196" s="61" t="s">
        <v>307</v>
      </c>
      <c r="J1196" s="61" t="s">
        <v>1517</v>
      </c>
      <c r="K1196" s="170">
        <v>2.759647476143027</v>
      </c>
      <c r="L1196" s="171">
        <v>2.759647476143027</v>
      </c>
      <c r="M1196" s="64">
        <v>0</v>
      </c>
    </row>
    <row r="1197" spans="2:13">
      <c r="B1197" s="59" t="s">
        <v>33</v>
      </c>
      <c r="C1197" s="59" t="s">
        <v>2</v>
      </c>
      <c r="D1197" s="59">
        <v>53</v>
      </c>
      <c r="E1197" s="59" t="s">
        <v>225</v>
      </c>
      <c r="F1197" s="59" t="s">
        <v>24</v>
      </c>
      <c r="G1197" s="59">
        <v>30</v>
      </c>
      <c r="H1197" s="63" t="s">
        <v>232</v>
      </c>
      <c r="I1197" s="61" t="s">
        <v>307</v>
      </c>
      <c r="J1197" s="61" t="s">
        <v>1518</v>
      </c>
      <c r="K1197" s="170">
        <v>2.759647476143027</v>
      </c>
      <c r="L1197" s="171">
        <v>2.759647476143027</v>
      </c>
      <c r="M1197" s="64">
        <v>0</v>
      </c>
    </row>
    <row r="1198" spans="2:13">
      <c r="B1198" s="59" t="s">
        <v>33</v>
      </c>
      <c r="C1198" s="59" t="s">
        <v>2</v>
      </c>
      <c r="D1198" s="59">
        <v>54</v>
      </c>
      <c r="E1198" s="59" t="s">
        <v>225</v>
      </c>
      <c r="F1198" s="59" t="s">
        <v>24</v>
      </c>
      <c r="G1198" s="59">
        <v>30</v>
      </c>
      <c r="H1198" s="63" t="s">
        <v>232</v>
      </c>
      <c r="I1198" s="61" t="s">
        <v>307</v>
      </c>
      <c r="J1198" s="61" t="s">
        <v>1519</v>
      </c>
      <c r="K1198" s="170">
        <v>2.759647476143027</v>
      </c>
      <c r="L1198" s="171">
        <v>2.759647476143027</v>
      </c>
      <c r="M1198" s="64">
        <v>0</v>
      </c>
    </row>
    <row r="1199" spans="2:13">
      <c r="B1199" s="59" t="s">
        <v>33</v>
      </c>
      <c r="C1199" s="59" t="s">
        <v>2</v>
      </c>
      <c r="D1199" s="59">
        <v>55</v>
      </c>
      <c r="E1199" s="59" t="s">
        <v>225</v>
      </c>
      <c r="F1199" s="59" t="s">
        <v>24</v>
      </c>
      <c r="G1199" s="59">
        <v>30</v>
      </c>
      <c r="H1199" s="63" t="s">
        <v>232</v>
      </c>
      <c r="I1199" s="61" t="s">
        <v>307</v>
      </c>
      <c r="J1199" s="61" t="s">
        <v>1520</v>
      </c>
      <c r="K1199" s="170">
        <v>3.2122002165610177</v>
      </c>
      <c r="L1199" s="171">
        <v>3.2122002165610177</v>
      </c>
      <c r="M1199" s="64">
        <v>0</v>
      </c>
    </row>
    <row r="1200" spans="2:13">
      <c r="B1200" s="59" t="s">
        <v>33</v>
      </c>
      <c r="C1200" s="59" t="s">
        <v>2</v>
      </c>
      <c r="D1200" s="59">
        <v>56</v>
      </c>
      <c r="E1200" s="59" t="s">
        <v>225</v>
      </c>
      <c r="F1200" s="59" t="s">
        <v>24</v>
      </c>
      <c r="G1200" s="59">
        <v>30</v>
      </c>
      <c r="H1200" s="63" t="s">
        <v>232</v>
      </c>
      <c r="I1200" s="61" t="s">
        <v>307</v>
      </c>
      <c r="J1200" s="61" t="s">
        <v>1521</v>
      </c>
      <c r="K1200" s="170">
        <v>3.2122002165610177</v>
      </c>
      <c r="L1200" s="171">
        <v>3.2122002165610177</v>
      </c>
      <c r="M1200" s="64">
        <v>0</v>
      </c>
    </row>
    <row r="1201" spans="1:13">
      <c r="B1201" s="59" t="s">
        <v>33</v>
      </c>
      <c r="C1201" s="59" t="s">
        <v>2</v>
      </c>
      <c r="D1201" s="59">
        <v>57</v>
      </c>
      <c r="E1201" s="59" t="s">
        <v>225</v>
      </c>
      <c r="F1201" s="59" t="s">
        <v>24</v>
      </c>
      <c r="G1201" s="59">
        <v>30</v>
      </c>
      <c r="H1201" s="63" t="s">
        <v>232</v>
      </c>
      <c r="I1201" s="61" t="s">
        <v>307</v>
      </c>
      <c r="J1201" s="61" t="s">
        <v>1522</v>
      </c>
      <c r="K1201" s="170">
        <v>3.2122002165610177</v>
      </c>
      <c r="L1201" s="171">
        <v>3.2122002165610177</v>
      </c>
      <c r="M1201" s="64">
        <v>0</v>
      </c>
    </row>
    <row r="1202" spans="1:13">
      <c r="B1202" s="59" t="s">
        <v>33</v>
      </c>
      <c r="C1202" s="59" t="s">
        <v>2</v>
      </c>
      <c r="D1202" s="59">
        <v>58</v>
      </c>
      <c r="E1202" s="59" t="s">
        <v>225</v>
      </c>
      <c r="F1202" s="59" t="s">
        <v>24</v>
      </c>
      <c r="G1202" s="59">
        <v>30</v>
      </c>
      <c r="H1202" s="63" t="s">
        <v>232</v>
      </c>
      <c r="I1202" s="61" t="s">
        <v>307</v>
      </c>
      <c r="J1202" s="61" t="s">
        <v>1523</v>
      </c>
      <c r="K1202" s="170">
        <v>3.2122002165610177</v>
      </c>
      <c r="L1202" s="171">
        <v>3.2122002165610177</v>
      </c>
      <c r="M1202" s="64">
        <v>0</v>
      </c>
    </row>
    <row r="1203" spans="1:13">
      <c r="B1203" s="59" t="s">
        <v>33</v>
      </c>
      <c r="C1203" s="59" t="s">
        <v>2</v>
      </c>
      <c r="D1203" s="59">
        <v>59</v>
      </c>
      <c r="E1203" s="59" t="s">
        <v>225</v>
      </c>
      <c r="F1203" s="59" t="s">
        <v>24</v>
      </c>
      <c r="G1203" s="59">
        <v>30</v>
      </c>
      <c r="H1203" s="63" t="s">
        <v>232</v>
      </c>
      <c r="I1203" s="61" t="s">
        <v>307</v>
      </c>
      <c r="J1203" s="61" t="s">
        <v>1524</v>
      </c>
      <c r="K1203" s="170">
        <v>3.2122002165610177</v>
      </c>
      <c r="L1203" s="171">
        <v>3.2122002165610177</v>
      </c>
      <c r="M1203" s="64">
        <v>0</v>
      </c>
    </row>
    <row r="1204" spans="1:13">
      <c r="B1204" s="59" t="s">
        <v>33</v>
      </c>
      <c r="C1204" s="59" t="s">
        <v>2</v>
      </c>
      <c r="D1204" s="59">
        <v>60</v>
      </c>
      <c r="E1204" s="59" t="s">
        <v>225</v>
      </c>
      <c r="F1204" s="59" t="s">
        <v>24</v>
      </c>
      <c r="G1204" s="59">
        <v>30</v>
      </c>
      <c r="H1204" s="63" t="s">
        <v>232</v>
      </c>
      <c r="I1204" s="61" t="s">
        <v>307</v>
      </c>
      <c r="J1204" s="61" t="s">
        <v>1525</v>
      </c>
      <c r="K1204" s="170" t="s">
        <v>129</v>
      </c>
      <c r="L1204" s="171" t="s">
        <v>129</v>
      </c>
      <c r="M1204" s="64" t="e">
        <v>#VALUE!</v>
      </c>
    </row>
    <row r="1205" spans="1:13">
      <c r="B1205" s="59" t="s">
        <v>33</v>
      </c>
      <c r="C1205" s="59" t="s">
        <v>2</v>
      </c>
      <c r="D1205" s="59">
        <v>61</v>
      </c>
      <c r="E1205" s="59" t="s">
        <v>225</v>
      </c>
      <c r="F1205" s="59" t="s">
        <v>24</v>
      </c>
      <c r="G1205" s="59">
        <v>30</v>
      </c>
      <c r="H1205" s="63" t="s">
        <v>232</v>
      </c>
      <c r="I1205" s="61" t="s">
        <v>307</v>
      </c>
      <c r="J1205" s="61" t="s">
        <v>1526</v>
      </c>
      <c r="K1205" s="170" t="s">
        <v>129</v>
      </c>
      <c r="L1205" s="171" t="s">
        <v>129</v>
      </c>
      <c r="M1205" s="64" t="e">
        <v>#VALUE!</v>
      </c>
    </row>
    <row r="1206" spans="1:13">
      <c r="B1206" s="59" t="s">
        <v>33</v>
      </c>
      <c r="C1206" s="59" t="s">
        <v>2</v>
      </c>
      <c r="D1206" s="59">
        <v>62</v>
      </c>
      <c r="E1206" s="59" t="s">
        <v>225</v>
      </c>
      <c r="F1206" s="59" t="s">
        <v>24</v>
      </c>
      <c r="G1206" s="59">
        <v>30</v>
      </c>
      <c r="H1206" s="63" t="s">
        <v>232</v>
      </c>
      <c r="I1206" s="61" t="s">
        <v>307</v>
      </c>
      <c r="J1206" s="61" t="s">
        <v>1527</v>
      </c>
      <c r="K1206" s="170" t="s">
        <v>129</v>
      </c>
      <c r="L1206" s="171" t="s">
        <v>129</v>
      </c>
      <c r="M1206" s="64" t="e">
        <v>#VALUE!</v>
      </c>
    </row>
    <row r="1207" spans="1:13">
      <c r="B1207" s="59" t="s">
        <v>33</v>
      </c>
      <c r="C1207" s="59" t="s">
        <v>2</v>
      </c>
      <c r="D1207" s="59">
        <v>63</v>
      </c>
      <c r="E1207" s="59" t="s">
        <v>225</v>
      </c>
      <c r="F1207" s="59" t="s">
        <v>24</v>
      </c>
      <c r="G1207" s="59">
        <v>30</v>
      </c>
      <c r="H1207" s="63" t="s">
        <v>232</v>
      </c>
      <c r="I1207" s="61" t="s">
        <v>307</v>
      </c>
      <c r="J1207" s="61" t="s">
        <v>1528</v>
      </c>
      <c r="K1207" s="170" t="s">
        <v>129</v>
      </c>
      <c r="L1207" s="171" t="s">
        <v>129</v>
      </c>
      <c r="M1207" s="64" t="e">
        <v>#VALUE!</v>
      </c>
    </row>
    <row r="1208" spans="1:13">
      <c r="B1208" s="59" t="s">
        <v>33</v>
      </c>
      <c r="C1208" s="59" t="s">
        <v>2</v>
      </c>
      <c r="D1208" s="59">
        <v>64</v>
      </c>
      <c r="E1208" s="59" t="s">
        <v>225</v>
      </c>
      <c r="F1208" s="59" t="s">
        <v>24</v>
      </c>
      <c r="G1208" s="59">
        <v>30</v>
      </c>
      <c r="H1208" s="63" t="s">
        <v>232</v>
      </c>
      <c r="I1208" s="61" t="s">
        <v>307</v>
      </c>
      <c r="J1208" s="61" t="s">
        <v>1529</v>
      </c>
      <c r="K1208" s="170" t="s">
        <v>129</v>
      </c>
      <c r="L1208" s="171" t="s">
        <v>129</v>
      </c>
      <c r="M1208" s="64" t="e">
        <v>#VALUE!</v>
      </c>
    </row>
    <row r="1209" spans="1:13">
      <c r="B1209" s="59" t="s">
        <v>33</v>
      </c>
      <c r="C1209" s="59" t="s">
        <v>2</v>
      </c>
      <c r="D1209" s="59">
        <v>65</v>
      </c>
      <c r="E1209" s="59" t="s">
        <v>225</v>
      </c>
      <c r="F1209" s="59" t="s">
        <v>24</v>
      </c>
      <c r="G1209" s="59">
        <v>30</v>
      </c>
      <c r="H1209" s="63" t="s">
        <v>232</v>
      </c>
      <c r="I1209" s="61" t="s">
        <v>307</v>
      </c>
      <c r="J1209" s="61" t="s">
        <v>1530</v>
      </c>
      <c r="K1209" s="170" t="s">
        <v>129</v>
      </c>
      <c r="L1209" s="171" t="s">
        <v>129</v>
      </c>
      <c r="M1209" s="64" t="e">
        <v>#VALUE!</v>
      </c>
    </row>
    <row r="1210" spans="1:13">
      <c r="B1210" s="59" t="s">
        <v>33</v>
      </c>
      <c r="C1210" s="59" t="s">
        <v>2</v>
      </c>
      <c r="D1210" s="59">
        <v>66</v>
      </c>
      <c r="E1210" s="59" t="s">
        <v>225</v>
      </c>
      <c r="F1210" s="59" t="s">
        <v>24</v>
      </c>
      <c r="G1210" s="59">
        <v>30</v>
      </c>
      <c r="H1210" s="63" t="s">
        <v>232</v>
      </c>
      <c r="I1210" s="61" t="s">
        <v>307</v>
      </c>
      <c r="J1210" s="61" t="s">
        <v>1531</v>
      </c>
      <c r="K1210" s="170" t="s">
        <v>129</v>
      </c>
      <c r="L1210" s="171" t="s">
        <v>129</v>
      </c>
      <c r="M1210" s="64" t="e">
        <v>#VALUE!</v>
      </c>
    </row>
    <row r="1211" spans="1:13">
      <c r="A1211" s="43" t="s">
        <v>225</v>
      </c>
      <c r="B1211" s="58" t="s">
        <v>33</v>
      </c>
      <c r="C1211" s="58" t="s">
        <v>2</v>
      </c>
      <c r="D1211" s="58">
        <v>15</v>
      </c>
      <c r="E1211" s="58" t="s">
        <v>225</v>
      </c>
      <c r="F1211" s="58" t="s">
        <v>24</v>
      </c>
      <c r="G1211" s="58">
        <v>60</v>
      </c>
      <c r="H1211" s="62" t="s">
        <v>232</v>
      </c>
      <c r="I1211" s="61" t="s">
        <v>305</v>
      </c>
      <c r="J1211" s="61" t="s">
        <v>1532</v>
      </c>
      <c r="K1211" s="170">
        <v>0.13901740883828387</v>
      </c>
      <c r="L1211" s="171">
        <v>0.13901740883828387</v>
      </c>
      <c r="M1211" s="64">
        <v>0</v>
      </c>
    </row>
    <row r="1212" spans="1:13">
      <c r="B1212" s="59" t="s">
        <v>33</v>
      </c>
      <c r="C1212" s="59" t="s">
        <v>2</v>
      </c>
      <c r="D1212" s="59">
        <v>16</v>
      </c>
      <c r="E1212" s="59" t="s">
        <v>225</v>
      </c>
      <c r="F1212" s="59" t="s">
        <v>24</v>
      </c>
      <c r="G1212" s="59">
        <v>60</v>
      </c>
      <c r="H1212" s="63" t="s">
        <v>232</v>
      </c>
      <c r="I1212" s="61" t="s">
        <v>305</v>
      </c>
      <c r="J1212" s="61" t="s">
        <v>1533</v>
      </c>
      <c r="K1212" s="170">
        <v>0.13901740883828387</v>
      </c>
      <c r="L1212" s="171">
        <v>0.13901740883828387</v>
      </c>
      <c r="M1212" s="64">
        <v>0</v>
      </c>
    </row>
    <row r="1213" spans="1:13">
      <c r="B1213" s="59" t="s">
        <v>33</v>
      </c>
      <c r="C1213" s="59" t="s">
        <v>2</v>
      </c>
      <c r="D1213" s="59">
        <v>17</v>
      </c>
      <c r="E1213" s="59" t="s">
        <v>225</v>
      </c>
      <c r="F1213" s="59" t="s">
        <v>24</v>
      </c>
      <c r="G1213" s="59">
        <v>60</v>
      </c>
      <c r="H1213" s="63" t="s">
        <v>232</v>
      </c>
      <c r="I1213" s="61" t="s">
        <v>305</v>
      </c>
      <c r="J1213" s="61" t="s">
        <v>1534</v>
      </c>
      <c r="K1213" s="170">
        <v>0.13901740883828387</v>
      </c>
      <c r="L1213" s="171">
        <v>0.13901740883828387</v>
      </c>
      <c r="M1213" s="64">
        <v>0</v>
      </c>
    </row>
    <row r="1214" spans="1:13">
      <c r="B1214" s="59" t="s">
        <v>33</v>
      </c>
      <c r="C1214" s="59" t="s">
        <v>2</v>
      </c>
      <c r="D1214" s="59">
        <v>18</v>
      </c>
      <c r="E1214" s="59" t="s">
        <v>225</v>
      </c>
      <c r="F1214" s="59" t="s">
        <v>24</v>
      </c>
      <c r="G1214" s="59">
        <v>60</v>
      </c>
      <c r="H1214" s="63" t="s">
        <v>232</v>
      </c>
      <c r="I1214" s="61" t="s">
        <v>305</v>
      </c>
      <c r="J1214" s="61" t="s">
        <v>1535</v>
      </c>
      <c r="K1214" s="170">
        <v>0.13901740883828387</v>
      </c>
      <c r="L1214" s="171">
        <v>0.13901740883828387</v>
      </c>
      <c r="M1214" s="64">
        <v>0</v>
      </c>
    </row>
    <row r="1215" spans="1:13">
      <c r="B1215" s="59" t="s">
        <v>33</v>
      </c>
      <c r="C1215" s="59" t="s">
        <v>2</v>
      </c>
      <c r="D1215" s="59">
        <v>19</v>
      </c>
      <c r="E1215" s="59" t="s">
        <v>225</v>
      </c>
      <c r="F1215" s="59" t="s">
        <v>24</v>
      </c>
      <c r="G1215" s="59">
        <v>60</v>
      </c>
      <c r="H1215" s="63" t="s">
        <v>232</v>
      </c>
      <c r="I1215" s="61" t="s">
        <v>305</v>
      </c>
      <c r="J1215" s="61" t="s">
        <v>1536</v>
      </c>
      <c r="K1215" s="170">
        <v>0.13901740883828387</v>
      </c>
      <c r="L1215" s="171">
        <v>0.13901740883828387</v>
      </c>
      <c r="M1215" s="64">
        <v>0</v>
      </c>
    </row>
    <row r="1216" spans="1:13">
      <c r="B1216" s="59" t="s">
        <v>33</v>
      </c>
      <c r="C1216" s="59" t="s">
        <v>2</v>
      </c>
      <c r="D1216" s="59">
        <v>20</v>
      </c>
      <c r="E1216" s="59" t="s">
        <v>225</v>
      </c>
      <c r="F1216" s="59" t="s">
        <v>24</v>
      </c>
      <c r="G1216" s="59">
        <v>60</v>
      </c>
      <c r="H1216" s="63" t="s">
        <v>232</v>
      </c>
      <c r="I1216" s="61" t="s">
        <v>305</v>
      </c>
      <c r="J1216" s="61" t="s">
        <v>1537</v>
      </c>
      <c r="K1216" s="170">
        <v>0.13901740883828387</v>
      </c>
      <c r="L1216" s="171">
        <v>0.13901740883828387</v>
      </c>
      <c r="M1216" s="64">
        <v>0</v>
      </c>
    </row>
    <row r="1217" spans="2:13">
      <c r="B1217" s="59" t="s">
        <v>33</v>
      </c>
      <c r="C1217" s="59" t="s">
        <v>2</v>
      </c>
      <c r="D1217" s="59">
        <v>21</v>
      </c>
      <c r="E1217" s="59" t="s">
        <v>225</v>
      </c>
      <c r="F1217" s="59" t="s">
        <v>24</v>
      </c>
      <c r="G1217" s="59">
        <v>60</v>
      </c>
      <c r="H1217" s="63" t="s">
        <v>232</v>
      </c>
      <c r="I1217" s="61" t="s">
        <v>305</v>
      </c>
      <c r="J1217" s="61" t="s">
        <v>1538</v>
      </c>
      <c r="K1217" s="170">
        <v>0.13901740883828387</v>
      </c>
      <c r="L1217" s="171">
        <v>0.13901740883828387</v>
      </c>
      <c r="M1217" s="64">
        <v>0</v>
      </c>
    </row>
    <row r="1218" spans="2:13">
      <c r="B1218" s="59" t="s">
        <v>33</v>
      </c>
      <c r="C1218" s="59" t="s">
        <v>2</v>
      </c>
      <c r="D1218" s="59">
        <v>22</v>
      </c>
      <c r="E1218" s="59" t="s">
        <v>225</v>
      </c>
      <c r="F1218" s="59" t="s">
        <v>24</v>
      </c>
      <c r="G1218" s="59">
        <v>60</v>
      </c>
      <c r="H1218" s="63" t="s">
        <v>232</v>
      </c>
      <c r="I1218" s="61" t="s">
        <v>305</v>
      </c>
      <c r="J1218" s="61" t="s">
        <v>1539</v>
      </c>
      <c r="K1218" s="170">
        <v>0.13901740883828387</v>
      </c>
      <c r="L1218" s="171">
        <v>0.13901740883828387</v>
      </c>
      <c r="M1218" s="64">
        <v>0</v>
      </c>
    </row>
    <row r="1219" spans="2:13">
      <c r="B1219" s="59" t="s">
        <v>33</v>
      </c>
      <c r="C1219" s="59" t="s">
        <v>2</v>
      </c>
      <c r="D1219" s="59">
        <v>23</v>
      </c>
      <c r="E1219" s="59" t="s">
        <v>225</v>
      </c>
      <c r="F1219" s="59" t="s">
        <v>24</v>
      </c>
      <c r="G1219" s="59">
        <v>60</v>
      </c>
      <c r="H1219" s="63" t="s">
        <v>232</v>
      </c>
      <c r="I1219" s="61" t="s">
        <v>305</v>
      </c>
      <c r="J1219" s="61" t="s">
        <v>1540</v>
      </c>
      <c r="K1219" s="170">
        <v>0.13901740883828387</v>
      </c>
      <c r="L1219" s="171">
        <v>0.13901740883828387</v>
      </c>
      <c r="M1219" s="64">
        <v>0</v>
      </c>
    </row>
    <row r="1220" spans="2:13">
      <c r="B1220" s="59" t="s">
        <v>33</v>
      </c>
      <c r="C1220" s="59" t="s">
        <v>2</v>
      </c>
      <c r="D1220" s="59">
        <v>24</v>
      </c>
      <c r="E1220" s="59" t="s">
        <v>225</v>
      </c>
      <c r="F1220" s="59" t="s">
        <v>24</v>
      </c>
      <c r="G1220" s="59">
        <v>60</v>
      </c>
      <c r="H1220" s="63" t="s">
        <v>232</v>
      </c>
      <c r="I1220" s="61" t="s">
        <v>305</v>
      </c>
      <c r="J1220" s="61" t="s">
        <v>1541</v>
      </c>
      <c r="K1220" s="170">
        <v>0.13901740883828387</v>
      </c>
      <c r="L1220" s="171">
        <v>0.13901740883828387</v>
      </c>
      <c r="M1220" s="64">
        <v>0</v>
      </c>
    </row>
    <row r="1221" spans="2:13">
      <c r="B1221" s="59" t="s">
        <v>33</v>
      </c>
      <c r="C1221" s="59" t="s">
        <v>2</v>
      </c>
      <c r="D1221" s="59">
        <v>25</v>
      </c>
      <c r="E1221" s="59" t="s">
        <v>225</v>
      </c>
      <c r="F1221" s="59" t="s">
        <v>24</v>
      </c>
      <c r="G1221" s="59">
        <v>60</v>
      </c>
      <c r="H1221" s="63" t="s">
        <v>232</v>
      </c>
      <c r="I1221" s="61" t="s">
        <v>305</v>
      </c>
      <c r="J1221" s="61" t="s">
        <v>1542</v>
      </c>
      <c r="K1221" s="170">
        <v>0.35511886351053967</v>
      </c>
      <c r="L1221" s="171">
        <v>0.35511886351053967</v>
      </c>
      <c r="M1221" s="64">
        <v>0</v>
      </c>
    </row>
    <row r="1222" spans="2:13">
      <c r="B1222" s="59" t="s">
        <v>33</v>
      </c>
      <c r="C1222" s="59" t="s">
        <v>2</v>
      </c>
      <c r="D1222" s="59">
        <v>26</v>
      </c>
      <c r="E1222" s="59" t="s">
        <v>225</v>
      </c>
      <c r="F1222" s="59" t="s">
        <v>24</v>
      </c>
      <c r="G1222" s="59">
        <v>60</v>
      </c>
      <c r="H1222" s="63" t="s">
        <v>232</v>
      </c>
      <c r="I1222" s="61" t="s">
        <v>305</v>
      </c>
      <c r="J1222" s="61" t="s">
        <v>1543</v>
      </c>
      <c r="K1222" s="170">
        <v>0.35511886351053967</v>
      </c>
      <c r="L1222" s="171">
        <v>0.35511886351053967</v>
      </c>
      <c r="M1222" s="64">
        <v>0</v>
      </c>
    </row>
    <row r="1223" spans="2:13">
      <c r="B1223" s="59" t="s">
        <v>33</v>
      </c>
      <c r="C1223" s="59" t="s">
        <v>2</v>
      </c>
      <c r="D1223" s="59">
        <v>27</v>
      </c>
      <c r="E1223" s="59" t="s">
        <v>225</v>
      </c>
      <c r="F1223" s="59" t="s">
        <v>24</v>
      </c>
      <c r="G1223" s="59">
        <v>60</v>
      </c>
      <c r="H1223" s="63" t="s">
        <v>232</v>
      </c>
      <c r="I1223" s="61" t="s">
        <v>305</v>
      </c>
      <c r="J1223" s="61" t="s">
        <v>1544</v>
      </c>
      <c r="K1223" s="170">
        <v>0.35511886351053967</v>
      </c>
      <c r="L1223" s="171">
        <v>0.35511886351053967</v>
      </c>
      <c r="M1223" s="64">
        <v>0</v>
      </c>
    </row>
    <row r="1224" spans="2:13">
      <c r="B1224" s="59" t="s">
        <v>33</v>
      </c>
      <c r="C1224" s="59" t="s">
        <v>2</v>
      </c>
      <c r="D1224" s="59">
        <v>28</v>
      </c>
      <c r="E1224" s="59" t="s">
        <v>225</v>
      </c>
      <c r="F1224" s="59" t="s">
        <v>24</v>
      </c>
      <c r="G1224" s="59">
        <v>60</v>
      </c>
      <c r="H1224" s="63" t="s">
        <v>232</v>
      </c>
      <c r="I1224" s="61" t="s">
        <v>305</v>
      </c>
      <c r="J1224" s="61" t="s">
        <v>1545</v>
      </c>
      <c r="K1224" s="170">
        <v>0.35511886351053967</v>
      </c>
      <c r="L1224" s="171">
        <v>0.35511886351053967</v>
      </c>
      <c r="M1224" s="64">
        <v>0</v>
      </c>
    </row>
    <row r="1225" spans="2:13">
      <c r="B1225" s="59" t="s">
        <v>33</v>
      </c>
      <c r="C1225" s="59" t="s">
        <v>2</v>
      </c>
      <c r="D1225" s="59">
        <v>29</v>
      </c>
      <c r="E1225" s="59" t="s">
        <v>225</v>
      </c>
      <c r="F1225" s="59" t="s">
        <v>24</v>
      </c>
      <c r="G1225" s="59">
        <v>60</v>
      </c>
      <c r="H1225" s="63" t="s">
        <v>232</v>
      </c>
      <c r="I1225" s="61" t="s">
        <v>305</v>
      </c>
      <c r="J1225" s="61" t="s">
        <v>1546</v>
      </c>
      <c r="K1225" s="170">
        <v>0.35511886351053967</v>
      </c>
      <c r="L1225" s="171">
        <v>0.35511886351053967</v>
      </c>
      <c r="M1225" s="64">
        <v>0</v>
      </c>
    </row>
    <row r="1226" spans="2:13">
      <c r="B1226" s="59" t="s">
        <v>33</v>
      </c>
      <c r="C1226" s="59" t="s">
        <v>2</v>
      </c>
      <c r="D1226" s="59">
        <v>30</v>
      </c>
      <c r="E1226" s="59" t="s">
        <v>225</v>
      </c>
      <c r="F1226" s="59" t="s">
        <v>24</v>
      </c>
      <c r="G1226" s="59">
        <v>60</v>
      </c>
      <c r="H1226" s="63" t="s">
        <v>232</v>
      </c>
      <c r="I1226" s="61" t="s">
        <v>305</v>
      </c>
      <c r="J1226" s="61" t="s">
        <v>1547</v>
      </c>
      <c r="K1226" s="170">
        <v>0.35511886351053967</v>
      </c>
      <c r="L1226" s="171">
        <v>0.35511886351053967</v>
      </c>
      <c r="M1226" s="64">
        <v>0</v>
      </c>
    </row>
    <row r="1227" spans="2:13">
      <c r="B1227" s="59" t="s">
        <v>33</v>
      </c>
      <c r="C1227" s="59" t="s">
        <v>2</v>
      </c>
      <c r="D1227" s="59">
        <v>31</v>
      </c>
      <c r="E1227" s="59" t="s">
        <v>225</v>
      </c>
      <c r="F1227" s="59" t="s">
        <v>24</v>
      </c>
      <c r="G1227" s="59">
        <v>60</v>
      </c>
      <c r="H1227" s="63" t="s">
        <v>232</v>
      </c>
      <c r="I1227" s="61" t="s">
        <v>305</v>
      </c>
      <c r="J1227" s="61" t="s">
        <v>1548</v>
      </c>
      <c r="K1227" s="170">
        <v>0.35511886351053967</v>
      </c>
      <c r="L1227" s="171">
        <v>0.35511886351053967</v>
      </c>
      <c r="M1227" s="64">
        <v>0</v>
      </c>
    </row>
    <row r="1228" spans="2:13">
      <c r="B1228" s="59" t="s">
        <v>33</v>
      </c>
      <c r="C1228" s="59" t="s">
        <v>2</v>
      </c>
      <c r="D1228" s="59">
        <v>32</v>
      </c>
      <c r="E1228" s="59" t="s">
        <v>225</v>
      </c>
      <c r="F1228" s="59" t="s">
        <v>24</v>
      </c>
      <c r="G1228" s="59">
        <v>60</v>
      </c>
      <c r="H1228" s="63" t="s">
        <v>232</v>
      </c>
      <c r="I1228" s="61" t="s">
        <v>305</v>
      </c>
      <c r="J1228" s="61" t="s">
        <v>1549</v>
      </c>
      <c r="K1228" s="170">
        <v>0.35511886351053967</v>
      </c>
      <c r="L1228" s="171">
        <v>0.35511886351053967</v>
      </c>
      <c r="M1228" s="64">
        <v>0</v>
      </c>
    </row>
    <row r="1229" spans="2:13">
      <c r="B1229" s="59" t="s">
        <v>33</v>
      </c>
      <c r="C1229" s="59" t="s">
        <v>2</v>
      </c>
      <c r="D1229" s="59">
        <v>33</v>
      </c>
      <c r="E1229" s="59" t="s">
        <v>225</v>
      </c>
      <c r="F1229" s="59" t="s">
        <v>24</v>
      </c>
      <c r="G1229" s="59">
        <v>60</v>
      </c>
      <c r="H1229" s="63" t="s">
        <v>232</v>
      </c>
      <c r="I1229" s="61" t="s">
        <v>305</v>
      </c>
      <c r="J1229" s="61" t="s">
        <v>1550</v>
      </c>
      <c r="K1229" s="170">
        <v>0.35511886351053967</v>
      </c>
      <c r="L1229" s="171">
        <v>0.35511886351053967</v>
      </c>
      <c r="M1229" s="64">
        <v>0</v>
      </c>
    </row>
    <row r="1230" spans="2:13">
      <c r="B1230" s="59" t="s">
        <v>33</v>
      </c>
      <c r="C1230" s="59" t="s">
        <v>2</v>
      </c>
      <c r="D1230" s="59">
        <v>34</v>
      </c>
      <c r="E1230" s="59" t="s">
        <v>225</v>
      </c>
      <c r="F1230" s="59" t="s">
        <v>24</v>
      </c>
      <c r="G1230" s="59">
        <v>60</v>
      </c>
      <c r="H1230" s="63" t="s">
        <v>232</v>
      </c>
      <c r="I1230" s="61" t="s">
        <v>305</v>
      </c>
      <c r="J1230" s="61" t="s">
        <v>1551</v>
      </c>
      <c r="K1230" s="170">
        <v>0.35511886351053967</v>
      </c>
      <c r="L1230" s="171">
        <v>0.35511886351053967</v>
      </c>
      <c r="M1230" s="64">
        <v>0</v>
      </c>
    </row>
    <row r="1231" spans="2:13">
      <c r="B1231" s="59" t="s">
        <v>33</v>
      </c>
      <c r="C1231" s="59" t="s">
        <v>2</v>
      </c>
      <c r="D1231" s="59">
        <v>35</v>
      </c>
      <c r="E1231" s="59" t="s">
        <v>225</v>
      </c>
      <c r="F1231" s="59" t="s">
        <v>24</v>
      </c>
      <c r="G1231" s="59">
        <v>60</v>
      </c>
      <c r="H1231" s="63" t="s">
        <v>232</v>
      </c>
      <c r="I1231" s="61" t="s">
        <v>305</v>
      </c>
      <c r="J1231" s="61" t="s">
        <v>1552</v>
      </c>
      <c r="K1231" s="170">
        <v>1.0292210547432346</v>
      </c>
      <c r="L1231" s="171">
        <v>1.0292210547432346</v>
      </c>
      <c r="M1231" s="64">
        <v>0</v>
      </c>
    </row>
    <row r="1232" spans="2:13">
      <c r="B1232" s="59" t="s">
        <v>33</v>
      </c>
      <c r="C1232" s="59" t="s">
        <v>2</v>
      </c>
      <c r="D1232" s="59">
        <v>36</v>
      </c>
      <c r="E1232" s="59" t="s">
        <v>225</v>
      </c>
      <c r="F1232" s="59" t="s">
        <v>24</v>
      </c>
      <c r="G1232" s="59">
        <v>60</v>
      </c>
      <c r="H1232" s="63" t="s">
        <v>232</v>
      </c>
      <c r="I1232" s="61" t="s">
        <v>305</v>
      </c>
      <c r="J1232" s="61" t="s">
        <v>1553</v>
      </c>
      <c r="K1232" s="170">
        <v>1.0292210547432346</v>
      </c>
      <c r="L1232" s="171">
        <v>1.0292210547432346</v>
      </c>
      <c r="M1232" s="64">
        <v>0</v>
      </c>
    </row>
    <row r="1233" spans="2:13">
      <c r="B1233" s="59" t="s">
        <v>33</v>
      </c>
      <c r="C1233" s="59" t="s">
        <v>2</v>
      </c>
      <c r="D1233" s="59">
        <v>37</v>
      </c>
      <c r="E1233" s="59" t="s">
        <v>225</v>
      </c>
      <c r="F1233" s="59" t="s">
        <v>24</v>
      </c>
      <c r="G1233" s="59">
        <v>60</v>
      </c>
      <c r="H1233" s="63" t="s">
        <v>232</v>
      </c>
      <c r="I1233" s="61" t="s">
        <v>305</v>
      </c>
      <c r="J1233" s="61" t="s">
        <v>1554</v>
      </c>
      <c r="K1233" s="170">
        <v>1.0292210547432346</v>
      </c>
      <c r="L1233" s="171">
        <v>1.0292210547432346</v>
      </c>
      <c r="M1233" s="64">
        <v>0</v>
      </c>
    </row>
    <row r="1234" spans="2:13">
      <c r="B1234" s="59" t="s">
        <v>33</v>
      </c>
      <c r="C1234" s="59" t="s">
        <v>2</v>
      </c>
      <c r="D1234" s="59">
        <v>38</v>
      </c>
      <c r="E1234" s="59" t="s">
        <v>225</v>
      </c>
      <c r="F1234" s="59" t="s">
        <v>24</v>
      </c>
      <c r="G1234" s="59">
        <v>60</v>
      </c>
      <c r="H1234" s="63" t="s">
        <v>232</v>
      </c>
      <c r="I1234" s="61" t="s">
        <v>305</v>
      </c>
      <c r="J1234" s="61" t="s">
        <v>1555</v>
      </c>
      <c r="K1234" s="170">
        <v>1.0292210547432346</v>
      </c>
      <c r="L1234" s="171">
        <v>1.0292210547432346</v>
      </c>
      <c r="M1234" s="64">
        <v>0</v>
      </c>
    </row>
    <row r="1235" spans="2:13">
      <c r="B1235" s="59" t="s">
        <v>33</v>
      </c>
      <c r="C1235" s="59" t="s">
        <v>2</v>
      </c>
      <c r="D1235" s="59">
        <v>39</v>
      </c>
      <c r="E1235" s="59" t="s">
        <v>225</v>
      </c>
      <c r="F1235" s="59" t="s">
        <v>24</v>
      </c>
      <c r="G1235" s="59">
        <v>60</v>
      </c>
      <c r="H1235" s="63" t="s">
        <v>232</v>
      </c>
      <c r="I1235" s="61" t="s">
        <v>305</v>
      </c>
      <c r="J1235" s="61" t="s">
        <v>1556</v>
      </c>
      <c r="K1235" s="170">
        <v>1.0292210547432346</v>
      </c>
      <c r="L1235" s="171">
        <v>1.0292210547432346</v>
      </c>
      <c r="M1235" s="64">
        <v>0</v>
      </c>
    </row>
    <row r="1236" spans="2:13">
      <c r="B1236" s="59" t="s">
        <v>33</v>
      </c>
      <c r="C1236" s="59" t="s">
        <v>2</v>
      </c>
      <c r="D1236" s="59">
        <v>40</v>
      </c>
      <c r="E1236" s="59" t="s">
        <v>225</v>
      </c>
      <c r="F1236" s="59" t="s">
        <v>24</v>
      </c>
      <c r="G1236" s="59">
        <v>60</v>
      </c>
      <c r="H1236" s="63" t="s">
        <v>232</v>
      </c>
      <c r="I1236" s="61" t="s">
        <v>305</v>
      </c>
      <c r="J1236" s="61" t="s">
        <v>1557</v>
      </c>
      <c r="K1236" s="170">
        <v>1.0292210547432346</v>
      </c>
      <c r="L1236" s="171">
        <v>1.0292210547432346</v>
      </c>
      <c r="M1236" s="64">
        <v>0</v>
      </c>
    </row>
    <row r="1237" spans="2:13">
      <c r="B1237" s="59" t="s">
        <v>33</v>
      </c>
      <c r="C1237" s="59" t="s">
        <v>2</v>
      </c>
      <c r="D1237" s="59">
        <v>41</v>
      </c>
      <c r="E1237" s="59" t="s">
        <v>225</v>
      </c>
      <c r="F1237" s="59" t="s">
        <v>24</v>
      </c>
      <c r="G1237" s="59">
        <v>60</v>
      </c>
      <c r="H1237" s="63" t="s">
        <v>232</v>
      </c>
      <c r="I1237" s="61" t="s">
        <v>305</v>
      </c>
      <c r="J1237" s="61" t="s">
        <v>1558</v>
      </c>
      <c r="K1237" s="170">
        <v>1.0292210547432346</v>
      </c>
      <c r="L1237" s="171">
        <v>1.0292210547432346</v>
      </c>
      <c r="M1237" s="64">
        <v>0</v>
      </c>
    </row>
    <row r="1238" spans="2:13">
      <c r="B1238" s="59" t="s">
        <v>33</v>
      </c>
      <c r="C1238" s="59" t="s">
        <v>2</v>
      </c>
      <c r="D1238" s="59">
        <v>42</v>
      </c>
      <c r="E1238" s="59" t="s">
        <v>225</v>
      </c>
      <c r="F1238" s="59" t="s">
        <v>24</v>
      </c>
      <c r="G1238" s="59">
        <v>60</v>
      </c>
      <c r="H1238" s="63" t="s">
        <v>232</v>
      </c>
      <c r="I1238" s="61" t="s">
        <v>305</v>
      </c>
      <c r="J1238" s="61" t="s">
        <v>1559</v>
      </c>
      <c r="K1238" s="170">
        <v>1.0292210547432346</v>
      </c>
      <c r="L1238" s="171">
        <v>1.0292210547432346</v>
      </c>
      <c r="M1238" s="64">
        <v>0</v>
      </c>
    </row>
    <row r="1239" spans="2:13">
      <c r="B1239" s="59" t="s">
        <v>33</v>
      </c>
      <c r="C1239" s="59" t="s">
        <v>2</v>
      </c>
      <c r="D1239" s="59">
        <v>43</v>
      </c>
      <c r="E1239" s="59" t="s">
        <v>225</v>
      </c>
      <c r="F1239" s="59" t="s">
        <v>24</v>
      </c>
      <c r="G1239" s="59">
        <v>60</v>
      </c>
      <c r="H1239" s="63" t="s">
        <v>232</v>
      </c>
      <c r="I1239" s="61" t="s">
        <v>305</v>
      </c>
      <c r="J1239" s="61" t="s">
        <v>1560</v>
      </c>
      <c r="K1239" s="170">
        <v>1.0292210547432346</v>
      </c>
      <c r="L1239" s="171">
        <v>1.0292210547432346</v>
      </c>
      <c r="M1239" s="64">
        <v>0</v>
      </c>
    </row>
    <row r="1240" spans="2:13">
      <c r="B1240" s="59" t="s">
        <v>33</v>
      </c>
      <c r="C1240" s="59" t="s">
        <v>2</v>
      </c>
      <c r="D1240" s="59">
        <v>44</v>
      </c>
      <c r="E1240" s="59" t="s">
        <v>225</v>
      </c>
      <c r="F1240" s="59" t="s">
        <v>24</v>
      </c>
      <c r="G1240" s="59">
        <v>60</v>
      </c>
      <c r="H1240" s="63" t="s">
        <v>232</v>
      </c>
      <c r="I1240" s="61" t="s">
        <v>305</v>
      </c>
      <c r="J1240" s="61" t="s">
        <v>1561</v>
      </c>
      <c r="K1240" s="170">
        <v>1.0292210547432346</v>
      </c>
      <c r="L1240" s="171">
        <v>1.0292210547432346</v>
      </c>
      <c r="M1240" s="64">
        <v>0</v>
      </c>
    </row>
    <row r="1241" spans="2:13">
      <c r="B1241" s="59" t="s">
        <v>33</v>
      </c>
      <c r="C1241" s="59" t="s">
        <v>2</v>
      </c>
      <c r="D1241" s="59">
        <v>45</v>
      </c>
      <c r="E1241" s="59" t="s">
        <v>225</v>
      </c>
      <c r="F1241" s="59" t="s">
        <v>24</v>
      </c>
      <c r="G1241" s="59">
        <v>60</v>
      </c>
      <c r="H1241" s="63" t="s">
        <v>232</v>
      </c>
      <c r="I1241" s="61" t="s">
        <v>305</v>
      </c>
      <c r="J1241" s="61" t="s">
        <v>1562</v>
      </c>
      <c r="K1241" s="170">
        <v>1.6523828176760453</v>
      </c>
      <c r="L1241" s="171">
        <v>1.6523828176760453</v>
      </c>
      <c r="M1241" s="64">
        <v>0</v>
      </c>
    </row>
    <row r="1242" spans="2:13">
      <c r="B1242" s="59" t="s">
        <v>33</v>
      </c>
      <c r="C1242" s="59" t="s">
        <v>2</v>
      </c>
      <c r="D1242" s="59">
        <v>46</v>
      </c>
      <c r="E1242" s="59" t="s">
        <v>225</v>
      </c>
      <c r="F1242" s="59" t="s">
        <v>24</v>
      </c>
      <c r="G1242" s="59">
        <v>60</v>
      </c>
      <c r="H1242" s="63" t="s">
        <v>232</v>
      </c>
      <c r="I1242" s="61" t="s">
        <v>305</v>
      </c>
      <c r="J1242" s="61" t="s">
        <v>1563</v>
      </c>
      <c r="K1242" s="170">
        <v>1.6523828176760453</v>
      </c>
      <c r="L1242" s="171">
        <v>1.6523828176760453</v>
      </c>
      <c r="M1242" s="64">
        <v>0</v>
      </c>
    </row>
    <row r="1243" spans="2:13">
      <c r="B1243" s="59" t="s">
        <v>33</v>
      </c>
      <c r="C1243" s="59" t="s">
        <v>2</v>
      </c>
      <c r="D1243" s="59">
        <v>47</v>
      </c>
      <c r="E1243" s="59" t="s">
        <v>225</v>
      </c>
      <c r="F1243" s="59" t="s">
        <v>24</v>
      </c>
      <c r="G1243" s="59">
        <v>60</v>
      </c>
      <c r="H1243" s="63" t="s">
        <v>232</v>
      </c>
      <c r="I1243" s="61" t="s">
        <v>305</v>
      </c>
      <c r="J1243" s="61" t="s">
        <v>1564</v>
      </c>
      <c r="K1243" s="170">
        <v>1.6523828176760453</v>
      </c>
      <c r="L1243" s="171">
        <v>1.6523828176760453</v>
      </c>
      <c r="M1243" s="64">
        <v>0</v>
      </c>
    </row>
    <row r="1244" spans="2:13">
      <c r="B1244" s="59" t="s">
        <v>33</v>
      </c>
      <c r="C1244" s="59" t="s">
        <v>2</v>
      </c>
      <c r="D1244" s="59">
        <v>48</v>
      </c>
      <c r="E1244" s="59" t="s">
        <v>225</v>
      </c>
      <c r="F1244" s="59" t="s">
        <v>24</v>
      </c>
      <c r="G1244" s="59">
        <v>60</v>
      </c>
      <c r="H1244" s="63" t="s">
        <v>232</v>
      </c>
      <c r="I1244" s="61" t="s">
        <v>305</v>
      </c>
      <c r="J1244" s="61" t="s">
        <v>1565</v>
      </c>
      <c r="K1244" s="170">
        <v>1.6523828176760453</v>
      </c>
      <c r="L1244" s="171">
        <v>1.6523828176760453</v>
      </c>
      <c r="M1244" s="64">
        <v>0</v>
      </c>
    </row>
    <row r="1245" spans="2:13">
      <c r="B1245" s="59" t="s">
        <v>33</v>
      </c>
      <c r="C1245" s="59" t="s">
        <v>2</v>
      </c>
      <c r="D1245" s="59">
        <v>49</v>
      </c>
      <c r="E1245" s="59" t="s">
        <v>225</v>
      </c>
      <c r="F1245" s="59" t="s">
        <v>24</v>
      </c>
      <c r="G1245" s="59">
        <v>60</v>
      </c>
      <c r="H1245" s="63" t="s">
        <v>232</v>
      </c>
      <c r="I1245" s="61" t="s">
        <v>305</v>
      </c>
      <c r="J1245" s="61" t="s">
        <v>1566</v>
      </c>
      <c r="K1245" s="170">
        <v>1.6523828176760453</v>
      </c>
      <c r="L1245" s="171">
        <v>1.6523828176760453</v>
      </c>
      <c r="M1245" s="64">
        <v>0</v>
      </c>
    </row>
    <row r="1246" spans="2:13">
      <c r="B1246" s="59" t="s">
        <v>33</v>
      </c>
      <c r="C1246" s="59" t="s">
        <v>2</v>
      </c>
      <c r="D1246" s="59">
        <v>50</v>
      </c>
      <c r="E1246" s="59" t="s">
        <v>225</v>
      </c>
      <c r="F1246" s="59" t="s">
        <v>24</v>
      </c>
      <c r="G1246" s="59">
        <v>60</v>
      </c>
      <c r="H1246" s="63" t="s">
        <v>232</v>
      </c>
      <c r="I1246" s="61" t="s">
        <v>305</v>
      </c>
      <c r="J1246" s="61" t="s">
        <v>1567</v>
      </c>
      <c r="K1246" s="170">
        <v>1.6523828176760453</v>
      </c>
      <c r="L1246" s="171">
        <v>1.6523828176760453</v>
      </c>
      <c r="M1246" s="64">
        <v>0</v>
      </c>
    </row>
    <row r="1247" spans="2:13">
      <c r="B1247" s="59" t="s">
        <v>33</v>
      </c>
      <c r="C1247" s="59" t="s">
        <v>2</v>
      </c>
      <c r="D1247" s="59">
        <v>51</v>
      </c>
      <c r="E1247" s="59" t="s">
        <v>225</v>
      </c>
      <c r="F1247" s="59" t="s">
        <v>24</v>
      </c>
      <c r="G1247" s="59">
        <v>60</v>
      </c>
      <c r="H1247" s="63" t="s">
        <v>232</v>
      </c>
      <c r="I1247" s="61" t="s">
        <v>305</v>
      </c>
      <c r="J1247" s="61" t="s">
        <v>1568</v>
      </c>
      <c r="K1247" s="170">
        <v>1.6523828176760453</v>
      </c>
      <c r="L1247" s="171">
        <v>1.6523828176760453</v>
      </c>
      <c r="M1247" s="64">
        <v>0</v>
      </c>
    </row>
    <row r="1248" spans="2:13">
      <c r="B1248" s="59" t="s">
        <v>33</v>
      </c>
      <c r="C1248" s="59" t="s">
        <v>2</v>
      </c>
      <c r="D1248" s="59">
        <v>52</v>
      </c>
      <c r="E1248" s="59" t="s">
        <v>225</v>
      </c>
      <c r="F1248" s="59" t="s">
        <v>24</v>
      </c>
      <c r="G1248" s="59">
        <v>60</v>
      </c>
      <c r="H1248" s="63" t="s">
        <v>232</v>
      </c>
      <c r="I1248" s="61" t="s">
        <v>305</v>
      </c>
      <c r="J1248" s="61" t="s">
        <v>1569</v>
      </c>
      <c r="K1248" s="170">
        <v>1.6523828176760453</v>
      </c>
      <c r="L1248" s="171">
        <v>1.6523828176760453</v>
      </c>
      <c r="M1248" s="64">
        <v>0</v>
      </c>
    </row>
    <row r="1249" spans="1:13">
      <c r="B1249" s="59" t="s">
        <v>33</v>
      </c>
      <c r="C1249" s="59" t="s">
        <v>2</v>
      </c>
      <c r="D1249" s="59">
        <v>53</v>
      </c>
      <c r="E1249" s="59" t="s">
        <v>225</v>
      </c>
      <c r="F1249" s="59" t="s">
        <v>24</v>
      </c>
      <c r="G1249" s="59">
        <v>60</v>
      </c>
      <c r="H1249" s="63" t="s">
        <v>232</v>
      </c>
      <c r="I1249" s="61" t="s">
        <v>305</v>
      </c>
      <c r="J1249" s="61" t="s">
        <v>1570</v>
      </c>
      <c r="K1249" s="170">
        <v>1.6523828176760453</v>
      </c>
      <c r="L1249" s="171">
        <v>1.6523828176760453</v>
      </c>
      <c r="M1249" s="64">
        <v>0</v>
      </c>
    </row>
    <row r="1250" spans="1:13">
      <c r="B1250" s="59" t="s">
        <v>33</v>
      </c>
      <c r="C1250" s="59" t="s">
        <v>2</v>
      </c>
      <c r="D1250" s="59">
        <v>54</v>
      </c>
      <c r="E1250" s="59" t="s">
        <v>225</v>
      </c>
      <c r="F1250" s="59" t="s">
        <v>24</v>
      </c>
      <c r="G1250" s="59">
        <v>60</v>
      </c>
      <c r="H1250" s="63" t="s">
        <v>232</v>
      </c>
      <c r="I1250" s="61" t="s">
        <v>305</v>
      </c>
      <c r="J1250" s="61" t="s">
        <v>1571</v>
      </c>
      <c r="K1250" s="170">
        <v>1.6523828176760453</v>
      </c>
      <c r="L1250" s="171">
        <v>1.6523828176760453</v>
      </c>
      <c r="M1250" s="64">
        <v>0</v>
      </c>
    </row>
    <row r="1251" spans="1:13">
      <c r="B1251" s="59" t="s">
        <v>33</v>
      </c>
      <c r="C1251" s="59" t="s">
        <v>2</v>
      </c>
      <c r="D1251" s="59">
        <v>55</v>
      </c>
      <c r="E1251" s="59" t="s">
        <v>225</v>
      </c>
      <c r="F1251" s="59" t="s">
        <v>24</v>
      </c>
      <c r="G1251" s="59">
        <v>60</v>
      </c>
      <c r="H1251" s="63" t="s">
        <v>232</v>
      </c>
      <c r="I1251" s="61" t="s">
        <v>305</v>
      </c>
      <c r="J1251" s="61" t="s">
        <v>1572</v>
      </c>
      <c r="K1251" s="170">
        <v>1.9296798778764266</v>
      </c>
      <c r="L1251" s="171">
        <v>1.9296798778764266</v>
      </c>
      <c r="M1251" s="64">
        <v>0</v>
      </c>
    </row>
    <row r="1252" spans="1:13">
      <c r="B1252" s="59" t="s">
        <v>33</v>
      </c>
      <c r="C1252" s="59" t="s">
        <v>2</v>
      </c>
      <c r="D1252" s="59">
        <v>56</v>
      </c>
      <c r="E1252" s="59" t="s">
        <v>225</v>
      </c>
      <c r="F1252" s="59" t="s">
        <v>24</v>
      </c>
      <c r="G1252" s="59">
        <v>60</v>
      </c>
      <c r="H1252" s="63" t="s">
        <v>232</v>
      </c>
      <c r="I1252" s="61" t="s">
        <v>305</v>
      </c>
      <c r="J1252" s="61" t="s">
        <v>1573</v>
      </c>
      <c r="K1252" s="170">
        <v>1.9296798778764266</v>
      </c>
      <c r="L1252" s="171">
        <v>1.9296798778764266</v>
      </c>
      <c r="M1252" s="64">
        <v>0</v>
      </c>
    </row>
    <row r="1253" spans="1:13">
      <c r="B1253" s="59" t="s">
        <v>33</v>
      </c>
      <c r="C1253" s="59" t="s">
        <v>2</v>
      </c>
      <c r="D1253" s="59">
        <v>57</v>
      </c>
      <c r="E1253" s="59" t="s">
        <v>225</v>
      </c>
      <c r="F1253" s="59" t="s">
        <v>24</v>
      </c>
      <c r="G1253" s="59">
        <v>60</v>
      </c>
      <c r="H1253" s="63" t="s">
        <v>232</v>
      </c>
      <c r="I1253" s="61" t="s">
        <v>305</v>
      </c>
      <c r="J1253" s="61" t="s">
        <v>1574</v>
      </c>
      <c r="K1253" s="170">
        <v>1.9296798778764266</v>
      </c>
      <c r="L1253" s="171">
        <v>1.9296798778764266</v>
      </c>
      <c r="M1253" s="64">
        <v>0</v>
      </c>
    </row>
    <row r="1254" spans="1:13">
      <c r="B1254" s="59" t="s">
        <v>33</v>
      </c>
      <c r="C1254" s="59" t="s">
        <v>2</v>
      </c>
      <c r="D1254" s="59">
        <v>58</v>
      </c>
      <c r="E1254" s="59" t="s">
        <v>225</v>
      </c>
      <c r="F1254" s="59" t="s">
        <v>24</v>
      </c>
      <c r="G1254" s="59">
        <v>60</v>
      </c>
      <c r="H1254" s="63" t="s">
        <v>232</v>
      </c>
      <c r="I1254" s="61" t="s">
        <v>305</v>
      </c>
      <c r="J1254" s="61" t="s">
        <v>1575</v>
      </c>
      <c r="K1254" s="170">
        <v>1.9296798778764266</v>
      </c>
      <c r="L1254" s="171">
        <v>1.9296798778764266</v>
      </c>
      <c r="M1254" s="64">
        <v>0</v>
      </c>
    </row>
    <row r="1255" spans="1:13">
      <c r="B1255" s="59" t="s">
        <v>33</v>
      </c>
      <c r="C1255" s="59" t="s">
        <v>2</v>
      </c>
      <c r="D1255" s="59">
        <v>59</v>
      </c>
      <c r="E1255" s="59" t="s">
        <v>225</v>
      </c>
      <c r="F1255" s="59" t="s">
        <v>24</v>
      </c>
      <c r="G1255" s="59">
        <v>60</v>
      </c>
      <c r="H1255" s="63" t="s">
        <v>232</v>
      </c>
      <c r="I1255" s="61" t="s">
        <v>305</v>
      </c>
      <c r="J1255" s="61" t="s">
        <v>1576</v>
      </c>
      <c r="K1255" s="170">
        <v>1.9296798778764266</v>
      </c>
      <c r="L1255" s="171">
        <v>1.9296798778764266</v>
      </c>
      <c r="M1255" s="64">
        <v>0</v>
      </c>
    </row>
    <row r="1256" spans="1:13">
      <c r="B1256" s="59" t="s">
        <v>33</v>
      </c>
      <c r="C1256" s="59" t="s">
        <v>2</v>
      </c>
      <c r="D1256" s="59">
        <v>60</v>
      </c>
      <c r="E1256" s="59" t="s">
        <v>225</v>
      </c>
      <c r="F1256" s="59" t="s">
        <v>24</v>
      </c>
      <c r="G1256" s="59">
        <v>60</v>
      </c>
      <c r="H1256" s="63" t="s">
        <v>232</v>
      </c>
      <c r="I1256" s="61" t="s">
        <v>305</v>
      </c>
      <c r="J1256" s="61" t="s">
        <v>1577</v>
      </c>
      <c r="K1256" s="170" t="s">
        <v>129</v>
      </c>
      <c r="L1256" s="171" t="s">
        <v>129</v>
      </c>
      <c r="M1256" s="64" t="e">
        <v>#VALUE!</v>
      </c>
    </row>
    <row r="1257" spans="1:13">
      <c r="B1257" s="59" t="s">
        <v>33</v>
      </c>
      <c r="C1257" s="59" t="s">
        <v>2</v>
      </c>
      <c r="D1257" s="59">
        <v>61</v>
      </c>
      <c r="E1257" s="59" t="s">
        <v>225</v>
      </c>
      <c r="F1257" s="59" t="s">
        <v>24</v>
      </c>
      <c r="G1257" s="59">
        <v>60</v>
      </c>
      <c r="H1257" s="63" t="s">
        <v>232</v>
      </c>
      <c r="I1257" s="61" t="s">
        <v>305</v>
      </c>
      <c r="J1257" s="61" t="s">
        <v>1578</v>
      </c>
      <c r="K1257" s="170" t="s">
        <v>129</v>
      </c>
      <c r="L1257" s="171" t="s">
        <v>129</v>
      </c>
      <c r="M1257" s="64" t="e">
        <v>#VALUE!</v>
      </c>
    </row>
    <row r="1258" spans="1:13">
      <c r="B1258" s="59" t="s">
        <v>33</v>
      </c>
      <c r="C1258" s="59" t="s">
        <v>2</v>
      </c>
      <c r="D1258" s="59">
        <v>62</v>
      </c>
      <c r="E1258" s="59" t="s">
        <v>225</v>
      </c>
      <c r="F1258" s="59" t="s">
        <v>24</v>
      </c>
      <c r="G1258" s="59">
        <v>60</v>
      </c>
      <c r="H1258" s="63" t="s">
        <v>232</v>
      </c>
      <c r="I1258" s="61" t="s">
        <v>305</v>
      </c>
      <c r="J1258" s="61" t="s">
        <v>1579</v>
      </c>
      <c r="K1258" s="170" t="s">
        <v>129</v>
      </c>
      <c r="L1258" s="171" t="s">
        <v>129</v>
      </c>
      <c r="M1258" s="64" t="e">
        <v>#VALUE!</v>
      </c>
    </row>
    <row r="1259" spans="1:13">
      <c r="B1259" s="59" t="s">
        <v>33</v>
      </c>
      <c r="C1259" s="59" t="s">
        <v>2</v>
      </c>
      <c r="D1259" s="59">
        <v>63</v>
      </c>
      <c r="E1259" s="59" t="s">
        <v>225</v>
      </c>
      <c r="F1259" s="59" t="s">
        <v>24</v>
      </c>
      <c r="G1259" s="59">
        <v>60</v>
      </c>
      <c r="H1259" s="63" t="s">
        <v>232</v>
      </c>
      <c r="I1259" s="61" t="s">
        <v>305</v>
      </c>
      <c r="J1259" s="61" t="s">
        <v>1580</v>
      </c>
      <c r="K1259" s="170" t="s">
        <v>129</v>
      </c>
      <c r="L1259" s="171" t="s">
        <v>129</v>
      </c>
      <c r="M1259" s="64" t="e">
        <v>#VALUE!</v>
      </c>
    </row>
    <row r="1260" spans="1:13">
      <c r="B1260" s="59" t="s">
        <v>33</v>
      </c>
      <c r="C1260" s="59" t="s">
        <v>2</v>
      </c>
      <c r="D1260" s="59">
        <v>64</v>
      </c>
      <c r="E1260" s="59" t="s">
        <v>225</v>
      </c>
      <c r="F1260" s="59" t="s">
        <v>24</v>
      </c>
      <c r="G1260" s="59">
        <v>60</v>
      </c>
      <c r="H1260" s="63" t="s">
        <v>232</v>
      </c>
      <c r="I1260" s="61" t="s">
        <v>305</v>
      </c>
      <c r="J1260" s="61" t="s">
        <v>1581</v>
      </c>
      <c r="K1260" s="170" t="s">
        <v>129</v>
      </c>
      <c r="L1260" s="171" t="s">
        <v>129</v>
      </c>
      <c r="M1260" s="64" t="e">
        <v>#VALUE!</v>
      </c>
    </row>
    <row r="1261" spans="1:13">
      <c r="B1261" s="59" t="s">
        <v>33</v>
      </c>
      <c r="C1261" s="59" t="s">
        <v>2</v>
      </c>
      <c r="D1261" s="59">
        <v>65</v>
      </c>
      <c r="E1261" s="59" t="s">
        <v>225</v>
      </c>
      <c r="F1261" s="59" t="s">
        <v>24</v>
      </c>
      <c r="G1261" s="59">
        <v>60</v>
      </c>
      <c r="H1261" s="63" t="s">
        <v>232</v>
      </c>
      <c r="I1261" s="61" t="s">
        <v>305</v>
      </c>
      <c r="J1261" s="61" t="s">
        <v>1582</v>
      </c>
      <c r="K1261" s="170" t="s">
        <v>129</v>
      </c>
      <c r="L1261" s="171" t="s">
        <v>129</v>
      </c>
      <c r="M1261" s="64" t="e">
        <v>#VALUE!</v>
      </c>
    </row>
    <row r="1262" spans="1:13">
      <c r="B1262" s="59" t="s">
        <v>33</v>
      </c>
      <c r="C1262" s="59" t="s">
        <v>2</v>
      </c>
      <c r="D1262" s="59">
        <v>66</v>
      </c>
      <c r="E1262" s="59" t="s">
        <v>225</v>
      </c>
      <c r="F1262" s="59" t="s">
        <v>24</v>
      </c>
      <c r="G1262" s="59">
        <v>60</v>
      </c>
      <c r="H1262" s="63" t="s">
        <v>232</v>
      </c>
      <c r="I1262" s="61" t="s">
        <v>305</v>
      </c>
      <c r="J1262" s="61" t="s">
        <v>1583</v>
      </c>
      <c r="K1262" s="170" t="s">
        <v>129</v>
      </c>
      <c r="L1262" s="171" t="s">
        <v>129</v>
      </c>
      <c r="M1262" s="64" t="e">
        <v>#VALUE!</v>
      </c>
    </row>
    <row r="1263" spans="1:13">
      <c r="A1263" s="43" t="s">
        <v>225</v>
      </c>
      <c r="B1263" s="58" t="s">
        <v>33</v>
      </c>
      <c r="C1263" s="58" t="s">
        <v>2</v>
      </c>
      <c r="D1263" s="58">
        <v>15</v>
      </c>
      <c r="E1263" s="58" t="s">
        <v>225</v>
      </c>
      <c r="F1263" s="58" t="s">
        <v>24</v>
      </c>
      <c r="G1263" s="58">
        <v>90</v>
      </c>
      <c r="H1263" s="62" t="s">
        <v>232</v>
      </c>
      <c r="I1263" s="61" t="s">
        <v>303</v>
      </c>
      <c r="J1263" s="61" t="s">
        <v>1584</v>
      </c>
      <c r="K1263" s="170">
        <v>0.10500220854946164</v>
      </c>
      <c r="L1263" s="171">
        <v>0.10500220854946164</v>
      </c>
      <c r="M1263" s="64">
        <v>0</v>
      </c>
    </row>
    <row r="1264" spans="1:13">
      <c r="B1264" s="59" t="s">
        <v>33</v>
      </c>
      <c r="C1264" s="59" t="s">
        <v>2</v>
      </c>
      <c r="D1264" s="59">
        <v>16</v>
      </c>
      <c r="E1264" s="59" t="s">
        <v>225</v>
      </c>
      <c r="F1264" s="59" t="s">
        <v>24</v>
      </c>
      <c r="G1264" s="59">
        <v>90</v>
      </c>
      <c r="H1264" s="63" t="s">
        <v>232</v>
      </c>
      <c r="I1264" s="61" t="s">
        <v>303</v>
      </c>
      <c r="J1264" s="61" t="s">
        <v>1585</v>
      </c>
      <c r="K1264" s="170">
        <v>0.10500220854946164</v>
      </c>
      <c r="L1264" s="171">
        <v>0.10500220854946164</v>
      </c>
      <c r="M1264" s="64">
        <v>0</v>
      </c>
    </row>
    <row r="1265" spans="2:13">
      <c r="B1265" s="59" t="s">
        <v>33</v>
      </c>
      <c r="C1265" s="59" t="s">
        <v>2</v>
      </c>
      <c r="D1265" s="59">
        <v>17</v>
      </c>
      <c r="E1265" s="59" t="s">
        <v>225</v>
      </c>
      <c r="F1265" s="59" t="s">
        <v>24</v>
      </c>
      <c r="G1265" s="59">
        <v>90</v>
      </c>
      <c r="H1265" s="63" t="s">
        <v>232</v>
      </c>
      <c r="I1265" s="61" t="s">
        <v>303</v>
      </c>
      <c r="J1265" s="61" t="s">
        <v>1586</v>
      </c>
      <c r="K1265" s="170">
        <v>0.10500220854946164</v>
      </c>
      <c r="L1265" s="171">
        <v>0.10500220854946164</v>
      </c>
      <c r="M1265" s="64">
        <v>0</v>
      </c>
    </row>
    <row r="1266" spans="2:13">
      <c r="B1266" s="59" t="s">
        <v>33</v>
      </c>
      <c r="C1266" s="59" t="s">
        <v>2</v>
      </c>
      <c r="D1266" s="59">
        <v>18</v>
      </c>
      <c r="E1266" s="59" t="s">
        <v>225</v>
      </c>
      <c r="F1266" s="59" t="s">
        <v>24</v>
      </c>
      <c r="G1266" s="59">
        <v>90</v>
      </c>
      <c r="H1266" s="63" t="s">
        <v>232</v>
      </c>
      <c r="I1266" s="61" t="s">
        <v>303</v>
      </c>
      <c r="J1266" s="61" t="s">
        <v>1587</v>
      </c>
      <c r="K1266" s="170">
        <v>0.10500220854946164</v>
      </c>
      <c r="L1266" s="171">
        <v>0.10500220854946164</v>
      </c>
      <c r="M1266" s="64">
        <v>0</v>
      </c>
    </row>
    <row r="1267" spans="2:13">
      <c r="B1267" s="59" t="s">
        <v>33</v>
      </c>
      <c r="C1267" s="59" t="s">
        <v>2</v>
      </c>
      <c r="D1267" s="59">
        <v>19</v>
      </c>
      <c r="E1267" s="59" t="s">
        <v>225</v>
      </c>
      <c r="F1267" s="59" t="s">
        <v>24</v>
      </c>
      <c r="G1267" s="59">
        <v>90</v>
      </c>
      <c r="H1267" s="63" t="s">
        <v>232</v>
      </c>
      <c r="I1267" s="61" t="s">
        <v>303</v>
      </c>
      <c r="J1267" s="61" t="s">
        <v>1588</v>
      </c>
      <c r="K1267" s="170">
        <v>0.10500220854946164</v>
      </c>
      <c r="L1267" s="171">
        <v>0.10500220854946164</v>
      </c>
      <c r="M1267" s="64">
        <v>0</v>
      </c>
    </row>
    <row r="1268" spans="2:13">
      <c r="B1268" s="59" t="s">
        <v>33</v>
      </c>
      <c r="C1268" s="59" t="s">
        <v>2</v>
      </c>
      <c r="D1268" s="59">
        <v>20</v>
      </c>
      <c r="E1268" s="59" t="s">
        <v>225</v>
      </c>
      <c r="F1268" s="59" t="s">
        <v>24</v>
      </c>
      <c r="G1268" s="59">
        <v>90</v>
      </c>
      <c r="H1268" s="63" t="s">
        <v>232</v>
      </c>
      <c r="I1268" s="61" t="s">
        <v>303</v>
      </c>
      <c r="J1268" s="61" t="s">
        <v>1589</v>
      </c>
      <c r="K1268" s="170">
        <v>0.10500220854946164</v>
      </c>
      <c r="L1268" s="171">
        <v>0.10500220854946164</v>
      </c>
      <c r="M1268" s="64">
        <v>0</v>
      </c>
    </row>
    <row r="1269" spans="2:13">
      <c r="B1269" s="59" t="s">
        <v>33</v>
      </c>
      <c r="C1269" s="59" t="s">
        <v>2</v>
      </c>
      <c r="D1269" s="59">
        <v>21</v>
      </c>
      <c r="E1269" s="59" t="s">
        <v>225</v>
      </c>
      <c r="F1269" s="59" t="s">
        <v>24</v>
      </c>
      <c r="G1269" s="59">
        <v>90</v>
      </c>
      <c r="H1269" s="63" t="s">
        <v>232</v>
      </c>
      <c r="I1269" s="61" t="s">
        <v>303</v>
      </c>
      <c r="J1269" s="61" t="s">
        <v>1590</v>
      </c>
      <c r="K1269" s="170">
        <v>0.10500220854946164</v>
      </c>
      <c r="L1269" s="171">
        <v>0.10500220854946164</v>
      </c>
      <c r="M1269" s="64">
        <v>0</v>
      </c>
    </row>
    <row r="1270" spans="2:13">
      <c r="B1270" s="59" t="s">
        <v>33</v>
      </c>
      <c r="C1270" s="59" t="s">
        <v>2</v>
      </c>
      <c r="D1270" s="59">
        <v>22</v>
      </c>
      <c r="E1270" s="59" t="s">
        <v>225</v>
      </c>
      <c r="F1270" s="59" t="s">
        <v>24</v>
      </c>
      <c r="G1270" s="59">
        <v>90</v>
      </c>
      <c r="H1270" s="63" t="s">
        <v>232</v>
      </c>
      <c r="I1270" s="61" t="s">
        <v>303</v>
      </c>
      <c r="J1270" s="61" t="s">
        <v>1591</v>
      </c>
      <c r="K1270" s="170">
        <v>0.10500220854946164</v>
      </c>
      <c r="L1270" s="171">
        <v>0.10500220854946164</v>
      </c>
      <c r="M1270" s="64">
        <v>0</v>
      </c>
    </row>
    <row r="1271" spans="2:13">
      <c r="B1271" s="59" t="s">
        <v>33</v>
      </c>
      <c r="C1271" s="59" t="s">
        <v>2</v>
      </c>
      <c r="D1271" s="59">
        <v>23</v>
      </c>
      <c r="E1271" s="59" t="s">
        <v>225</v>
      </c>
      <c r="F1271" s="59" t="s">
        <v>24</v>
      </c>
      <c r="G1271" s="59">
        <v>90</v>
      </c>
      <c r="H1271" s="63" t="s">
        <v>232</v>
      </c>
      <c r="I1271" s="61" t="s">
        <v>303</v>
      </c>
      <c r="J1271" s="61" t="s">
        <v>1592</v>
      </c>
      <c r="K1271" s="170">
        <v>0.10500220854946164</v>
      </c>
      <c r="L1271" s="171">
        <v>0.10500220854946164</v>
      </c>
      <c r="M1271" s="64">
        <v>0</v>
      </c>
    </row>
    <row r="1272" spans="2:13">
      <c r="B1272" s="59" t="s">
        <v>33</v>
      </c>
      <c r="C1272" s="59" t="s">
        <v>2</v>
      </c>
      <c r="D1272" s="59">
        <v>24</v>
      </c>
      <c r="E1272" s="59" t="s">
        <v>225</v>
      </c>
      <c r="F1272" s="59" t="s">
        <v>24</v>
      </c>
      <c r="G1272" s="59">
        <v>90</v>
      </c>
      <c r="H1272" s="63" t="s">
        <v>232</v>
      </c>
      <c r="I1272" s="61" t="s">
        <v>303</v>
      </c>
      <c r="J1272" s="61" t="s">
        <v>1593</v>
      </c>
      <c r="K1272" s="170">
        <v>0.10500220854946164</v>
      </c>
      <c r="L1272" s="171">
        <v>0.10500220854946164</v>
      </c>
      <c r="M1272" s="64">
        <v>0</v>
      </c>
    </row>
    <row r="1273" spans="2:13">
      <c r="B1273" s="59" t="s">
        <v>33</v>
      </c>
      <c r="C1273" s="59" t="s">
        <v>2</v>
      </c>
      <c r="D1273" s="59">
        <v>25</v>
      </c>
      <c r="E1273" s="59" t="s">
        <v>225</v>
      </c>
      <c r="F1273" s="59" t="s">
        <v>24</v>
      </c>
      <c r="G1273" s="59">
        <v>90</v>
      </c>
      <c r="H1273" s="63" t="s">
        <v>232</v>
      </c>
      <c r="I1273" s="61" t="s">
        <v>303</v>
      </c>
      <c r="J1273" s="61" t="s">
        <v>1594</v>
      </c>
      <c r="K1273" s="170">
        <v>0.26755378472971353</v>
      </c>
      <c r="L1273" s="171">
        <v>0.26755378472971353</v>
      </c>
      <c r="M1273" s="64">
        <v>0</v>
      </c>
    </row>
    <row r="1274" spans="2:13">
      <c r="B1274" s="59" t="s">
        <v>33</v>
      </c>
      <c r="C1274" s="59" t="s">
        <v>2</v>
      </c>
      <c r="D1274" s="59">
        <v>26</v>
      </c>
      <c r="E1274" s="59" t="s">
        <v>225</v>
      </c>
      <c r="F1274" s="59" t="s">
        <v>24</v>
      </c>
      <c r="G1274" s="59">
        <v>90</v>
      </c>
      <c r="H1274" s="63" t="s">
        <v>232</v>
      </c>
      <c r="I1274" s="61" t="s">
        <v>303</v>
      </c>
      <c r="J1274" s="61" t="s">
        <v>1595</v>
      </c>
      <c r="K1274" s="170">
        <v>0.26755378472971353</v>
      </c>
      <c r="L1274" s="171">
        <v>0.26755378472971353</v>
      </c>
      <c r="M1274" s="64">
        <v>0</v>
      </c>
    </row>
    <row r="1275" spans="2:13">
      <c r="B1275" s="59" t="s">
        <v>33</v>
      </c>
      <c r="C1275" s="59" t="s">
        <v>2</v>
      </c>
      <c r="D1275" s="59">
        <v>27</v>
      </c>
      <c r="E1275" s="59" t="s">
        <v>225</v>
      </c>
      <c r="F1275" s="59" t="s">
        <v>24</v>
      </c>
      <c r="G1275" s="59">
        <v>90</v>
      </c>
      <c r="H1275" s="63" t="s">
        <v>232</v>
      </c>
      <c r="I1275" s="61" t="s">
        <v>303</v>
      </c>
      <c r="J1275" s="61" t="s">
        <v>1596</v>
      </c>
      <c r="K1275" s="170">
        <v>0.26755378472971353</v>
      </c>
      <c r="L1275" s="171">
        <v>0.26755378472971353</v>
      </c>
      <c r="M1275" s="64">
        <v>0</v>
      </c>
    </row>
    <row r="1276" spans="2:13">
      <c r="B1276" s="59" t="s">
        <v>33</v>
      </c>
      <c r="C1276" s="59" t="s">
        <v>2</v>
      </c>
      <c r="D1276" s="59">
        <v>28</v>
      </c>
      <c r="E1276" s="59" t="s">
        <v>225</v>
      </c>
      <c r="F1276" s="59" t="s">
        <v>24</v>
      </c>
      <c r="G1276" s="59">
        <v>90</v>
      </c>
      <c r="H1276" s="63" t="s">
        <v>232</v>
      </c>
      <c r="I1276" s="61" t="s">
        <v>303</v>
      </c>
      <c r="J1276" s="61" t="s">
        <v>1597</v>
      </c>
      <c r="K1276" s="170">
        <v>0.26755378472971353</v>
      </c>
      <c r="L1276" s="171">
        <v>0.26755378472971353</v>
      </c>
      <c r="M1276" s="64">
        <v>0</v>
      </c>
    </row>
    <row r="1277" spans="2:13">
      <c r="B1277" s="59" t="s">
        <v>33</v>
      </c>
      <c r="C1277" s="59" t="s">
        <v>2</v>
      </c>
      <c r="D1277" s="59">
        <v>29</v>
      </c>
      <c r="E1277" s="59" t="s">
        <v>225</v>
      </c>
      <c r="F1277" s="59" t="s">
        <v>24</v>
      </c>
      <c r="G1277" s="59">
        <v>90</v>
      </c>
      <c r="H1277" s="63" t="s">
        <v>232</v>
      </c>
      <c r="I1277" s="61" t="s">
        <v>303</v>
      </c>
      <c r="J1277" s="61" t="s">
        <v>1598</v>
      </c>
      <c r="K1277" s="170">
        <v>0.26755378472971353</v>
      </c>
      <c r="L1277" s="171">
        <v>0.26755378472971353</v>
      </c>
      <c r="M1277" s="64">
        <v>0</v>
      </c>
    </row>
    <row r="1278" spans="2:13">
      <c r="B1278" s="59" t="s">
        <v>33</v>
      </c>
      <c r="C1278" s="59" t="s">
        <v>2</v>
      </c>
      <c r="D1278" s="59">
        <v>30</v>
      </c>
      <c r="E1278" s="59" t="s">
        <v>225</v>
      </c>
      <c r="F1278" s="59" t="s">
        <v>24</v>
      </c>
      <c r="G1278" s="59">
        <v>90</v>
      </c>
      <c r="H1278" s="63" t="s">
        <v>232</v>
      </c>
      <c r="I1278" s="61" t="s">
        <v>303</v>
      </c>
      <c r="J1278" s="61" t="s">
        <v>1599</v>
      </c>
      <c r="K1278" s="170">
        <v>0.26755378472971353</v>
      </c>
      <c r="L1278" s="171">
        <v>0.26755378472971353</v>
      </c>
      <c r="M1278" s="64">
        <v>0</v>
      </c>
    </row>
    <row r="1279" spans="2:13">
      <c r="B1279" s="59" t="s">
        <v>33</v>
      </c>
      <c r="C1279" s="59" t="s">
        <v>2</v>
      </c>
      <c r="D1279" s="59">
        <v>31</v>
      </c>
      <c r="E1279" s="59" t="s">
        <v>225</v>
      </c>
      <c r="F1279" s="59" t="s">
        <v>24</v>
      </c>
      <c r="G1279" s="59">
        <v>90</v>
      </c>
      <c r="H1279" s="63" t="s">
        <v>232</v>
      </c>
      <c r="I1279" s="61" t="s">
        <v>303</v>
      </c>
      <c r="J1279" s="61" t="s">
        <v>1600</v>
      </c>
      <c r="K1279" s="170">
        <v>0.26755378472971353</v>
      </c>
      <c r="L1279" s="171">
        <v>0.26755378472971353</v>
      </c>
      <c r="M1279" s="64">
        <v>0</v>
      </c>
    </row>
    <row r="1280" spans="2:13">
      <c r="B1280" s="59" t="s">
        <v>33</v>
      </c>
      <c r="C1280" s="59" t="s">
        <v>2</v>
      </c>
      <c r="D1280" s="59">
        <v>32</v>
      </c>
      <c r="E1280" s="59" t="s">
        <v>225</v>
      </c>
      <c r="F1280" s="59" t="s">
        <v>24</v>
      </c>
      <c r="G1280" s="59">
        <v>90</v>
      </c>
      <c r="H1280" s="63" t="s">
        <v>232</v>
      </c>
      <c r="I1280" s="61" t="s">
        <v>303</v>
      </c>
      <c r="J1280" s="61" t="s">
        <v>1601</v>
      </c>
      <c r="K1280" s="170">
        <v>0.26755378472971353</v>
      </c>
      <c r="L1280" s="171">
        <v>0.26755378472971353</v>
      </c>
      <c r="M1280" s="64">
        <v>0</v>
      </c>
    </row>
    <row r="1281" spans="2:13">
      <c r="B1281" s="59" t="s">
        <v>33</v>
      </c>
      <c r="C1281" s="59" t="s">
        <v>2</v>
      </c>
      <c r="D1281" s="59">
        <v>33</v>
      </c>
      <c r="E1281" s="59" t="s">
        <v>225</v>
      </c>
      <c r="F1281" s="59" t="s">
        <v>24</v>
      </c>
      <c r="G1281" s="59">
        <v>90</v>
      </c>
      <c r="H1281" s="63" t="s">
        <v>232</v>
      </c>
      <c r="I1281" s="61" t="s">
        <v>303</v>
      </c>
      <c r="J1281" s="61" t="s">
        <v>1602</v>
      </c>
      <c r="K1281" s="170">
        <v>0.26755378472971353</v>
      </c>
      <c r="L1281" s="171">
        <v>0.26755378472971353</v>
      </c>
      <c r="M1281" s="64">
        <v>0</v>
      </c>
    </row>
    <row r="1282" spans="2:13">
      <c r="B1282" s="59" t="s">
        <v>33</v>
      </c>
      <c r="C1282" s="59" t="s">
        <v>2</v>
      </c>
      <c r="D1282" s="59">
        <v>34</v>
      </c>
      <c r="E1282" s="59" t="s">
        <v>225</v>
      </c>
      <c r="F1282" s="59" t="s">
        <v>24</v>
      </c>
      <c r="G1282" s="59">
        <v>90</v>
      </c>
      <c r="H1282" s="63" t="s">
        <v>232</v>
      </c>
      <c r="I1282" s="61" t="s">
        <v>303</v>
      </c>
      <c r="J1282" s="61" t="s">
        <v>1603</v>
      </c>
      <c r="K1282" s="170">
        <v>0.26755378472971353</v>
      </c>
      <c r="L1282" s="171">
        <v>0.26755378472971353</v>
      </c>
      <c r="M1282" s="64">
        <v>0</v>
      </c>
    </row>
    <row r="1283" spans="2:13">
      <c r="B1283" s="59" t="s">
        <v>33</v>
      </c>
      <c r="C1283" s="59" t="s">
        <v>2</v>
      </c>
      <c r="D1283" s="59">
        <v>35</v>
      </c>
      <c r="E1283" s="59" t="s">
        <v>225</v>
      </c>
      <c r="F1283" s="59" t="s">
        <v>24</v>
      </c>
      <c r="G1283" s="59">
        <v>90</v>
      </c>
      <c r="H1283" s="63" t="s">
        <v>232</v>
      </c>
      <c r="I1283" s="61" t="s">
        <v>303</v>
      </c>
      <c r="J1283" s="61" t="s">
        <v>1604</v>
      </c>
      <c r="K1283" s="170">
        <v>0.77547384227790794</v>
      </c>
      <c r="L1283" s="171">
        <v>0.77547384227790794</v>
      </c>
      <c r="M1283" s="64">
        <v>0</v>
      </c>
    </row>
    <row r="1284" spans="2:13">
      <c r="B1284" s="59" t="s">
        <v>33</v>
      </c>
      <c r="C1284" s="59" t="s">
        <v>2</v>
      </c>
      <c r="D1284" s="59">
        <v>36</v>
      </c>
      <c r="E1284" s="59" t="s">
        <v>225</v>
      </c>
      <c r="F1284" s="59" t="s">
        <v>24</v>
      </c>
      <c r="G1284" s="59">
        <v>90</v>
      </c>
      <c r="H1284" s="63" t="s">
        <v>232</v>
      </c>
      <c r="I1284" s="61" t="s">
        <v>303</v>
      </c>
      <c r="J1284" s="61" t="s">
        <v>1605</v>
      </c>
      <c r="K1284" s="170">
        <v>0.77547384227790794</v>
      </c>
      <c r="L1284" s="171">
        <v>0.77547384227790794</v>
      </c>
      <c r="M1284" s="64">
        <v>0</v>
      </c>
    </row>
    <row r="1285" spans="2:13">
      <c r="B1285" s="59" t="s">
        <v>33</v>
      </c>
      <c r="C1285" s="59" t="s">
        <v>2</v>
      </c>
      <c r="D1285" s="59">
        <v>37</v>
      </c>
      <c r="E1285" s="59" t="s">
        <v>225</v>
      </c>
      <c r="F1285" s="59" t="s">
        <v>24</v>
      </c>
      <c r="G1285" s="59">
        <v>90</v>
      </c>
      <c r="H1285" s="63" t="s">
        <v>232</v>
      </c>
      <c r="I1285" s="61" t="s">
        <v>303</v>
      </c>
      <c r="J1285" s="61" t="s">
        <v>1606</v>
      </c>
      <c r="K1285" s="170">
        <v>0.77547384227790794</v>
      </c>
      <c r="L1285" s="171">
        <v>0.77547384227790794</v>
      </c>
      <c r="M1285" s="64">
        <v>0</v>
      </c>
    </row>
    <row r="1286" spans="2:13">
      <c r="B1286" s="59" t="s">
        <v>33</v>
      </c>
      <c r="C1286" s="59" t="s">
        <v>2</v>
      </c>
      <c r="D1286" s="59">
        <v>38</v>
      </c>
      <c r="E1286" s="59" t="s">
        <v>225</v>
      </c>
      <c r="F1286" s="59" t="s">
        <v>24</v>
      </c>
      <c r="G1286" s="59">
        <v>90</v>
      </c>
      <c r="H1286" s="63" t="s">
        <v>232</v>
      </c>
      <c r="I1286" s="61" t="s">
        <v>303</v>
      </c>
      <c r="J1286" s="61" t="s">
        <v>1607</v>
      </c>
      <c r="K1286" s="170">
        <v>0.77547384227790794</v>
      </c>
      <c r="L1286" s="171">
        <v>0.77547384227790794</v>
      </c>
      <c r="M1286" s="64">
        <v>0</v>
      </c>
    </row>
    <row r="1287" spans="2:13">
      <c r="B1287" s="59" t="s">
        <v>33</v>
      </c>
      <c r="C1287" s="59" t="s">
        <v>2</v>
      </c>
      <c r="D1287" s="59">
        <v>39</v>
      </c>
      <c r="E1287" s="59" t="s">
        <v>225</v>
      </c>
      <c r="F1287" s="59" t="s">
        <v>24</v>
      </c>
      <c r="G1287" s="59">
        <v>90</v>
      </c>
      <c r="H1287" s="63" t="s">
        <v>232</v>
      </c>
      <c r="I1287" s="61" t="s">
        <v>303</v>
      </c>
      <c r="J1287" s="61" t="s">
        <v>1608</v>
      </c>
      <c r="K1287" s="170">
        <v>0.77547384227790794</v>
      </c>
      <c r="L1287" s="171">
        <v>0.77547384227790794</v>
      </c>
      <c r="M1287" s="64">
        <v>0</v>
      </c>
    </row>
    <row r="1288" spans="2:13">
      <c r="B1288" s="59" t="s">
        <v>33</v>
      </c>
      <c r="C1288" s="59" t="s">
        <v>2</v>
      </c>
      <c r="D1288" s="59">
        <v>40</v>
      </c>
      <c r="E1288" s="59" t="s">
        <v>225</v>
      </c>
      <c r="F1288" s="59" t="s">
        <v>24</v>
      </c>
      <c r="G1288" s="59">
        <v>90</v>
      </c>
      <c r="H1288" s="63" t="s">
        <v>232</v>
      </c>
      <c r="I1288" s="61" t="s">
        <v>303</v>
      </c>
      <c r="J1288" s="61" t="s">
        <v>1609</v>
      </c>
      <c r="K1288" s="170">
        <v>0.77547384227790794</v>
      </c>
      <c r="L1288" s="171">
        <v>0.77547384227790794</v>
      </c>
      <c r="M1288" s="64">
        <v>0</v>
      </c>
    </row>
    <row r="1289" spans="2:13">
      <c r="B1289" s="59" t="s">
        <v>33</v>
      </c>
      <c r="C1289" s="59" t="s">
        <v>2</v>
      </c>
      <c r="D1289" s="59">
        <v>41</v>
      </c>
      <c r="E1289" s="59" t="s">
        <v>225</v>
      </c>
      <c r="F1289" s="59" t="s">
        <v>24</v>
      </c>
      <c r="G1289" s="59">
        <v>90</v>
      </c>
      <c r="H1289" s="63" t="s">
        <v>232</v>
      </c>
      <c r="I1289" s="61" t="s">
        <v>303</v>
      </c>
      <c r="J1289" s="61" t="s">
        <v>1610</v>
      </c>
      <c r="K1289" s="170">
        <v>0.77547384227790794</v>
      </c>
      <c r="L1289" s="171">
        <v>0.77547384227790794</v>
      </c>
      <c r="M1289" s="64">
        <v>0</v>
      </c>
    </row>
    <row r="1290" spans="2:13">
      <c r="B1290" s="59" t="s">
        <v>33</v>
      </c>
      <c r="C1290" s="59" t="s">
        <v>2</v>
      </c>
      <c r="D1290" s="59">
        <v>42</v>
      </c>
      <c r="E1290" s="59" t="s">
        <v>225</v>
      </c>
      <c r="F1290" s="59" t="s">
        <v>24</v>
      </c>
      <c r="G1290" s="59">
        <v>90</v>
      </c>
      <c r="H1290" s="63" t="s">
        <v>232</v>
      </c>
      <c r="I1290" s="61" t="s">
        <v>303</v>
      </c>
      <c r="J1290" s="61" t="s">
        <v>1611</v>
      </c>
      <c r="K1290" s="170">
        <v>0.77547384227790794</v>
      </c>
      <c r="L1290" s="171">
        <v>0.77547384227790794</v>
      </c>
      <c r="M1290" s="64">
        <v>0</v>
      </c>
    </row>
    <row r="1291" spans="2:13">
      <c r="B1291" s="59" t="s">
        <v>33</v>
      </c>
      <c r="C1291" s="59" t="s">
        <v>2</v>
      </c>
      <c r="D1291" s="59">
        <v>43</v>
      </c>
      <c r="E1291" s="59" t="s">
        <v>225</v>
      </c>
      <c r="F1291" s="59" t="s">
        <v>24</v>
      </c>
      <c r="G1291" s="59">
        <v>90</v>
      </c>
      <c r="H1291" s="63" t="s">
        <v>232</v>
      </c>
      <c r="I1291" s="61" t="s">
        <v>303</v>
      </c>
      <c r="J1291" s="61" t="s">
        <v>1612</v>
      </c>
      <c r="K1291" s="170">
        <v>0.77547384227790794</v>
      </c>
      <c r="L1291" s="171">
        <v>0.77547384227790794</v>
      </c>
      <c r="M1291" s="64">
        <v>0</v>
      </c>
    </row>
    <row r="1292" spans="2:13">
      <c r="B1292" s="59" t="s">
        <v>33</v>
      </c>
      <c r="C1292" s="59" t="s">
        <v>2</v>
      </c>
      <c r="D1292" s="59">
        <v>44</v>
      </c>
      <c r="E1292" s="59" t="s">
        <v>225</v>
      </c>
      <c r="F1292" s="59" t="s">
        <v>24</v>
      </c>
      <c r="G1292" s="59">
        <v>90</v>
      </c>
      <c r="H1292" s="63" t="s">
        <v>232</v>
      </c>
      <c r="I1292" s="61" t="s">
        <v>303</v>
      </c>
      <c r="J1292" s="61" t="s">
        <v>1613</v>
      </c>
      <c r="K1292" s="170">
        <v>0.77547384227790794</v>
      </c>
      <c r="L1292" s="171">
        <v>0.77547384227790794</v>
      </c>
      <c r="M1292" s="64">
        <v>0</v>
      </c>
    </row>
    <row r="1293" spans="2:13">
      <c r="B1293" s="59" t="s">
        <v>33</v>
      </c>
      <c r="C1293" s="59" t="s">
        <v>2</v>
      </c>
      <c r="D1293" s="59">
        <v>45</v>
      </c>
      <c r="E1293" s="59" t="s">
        <v>225</v>
      </c>
      <c r="F1293" s="59" t="s">
        <v>24</v>
      </c>
      <c r="G1293" s="59">
        <v>90</v>
      </c>
      <c r="H1293" s="63" t="s">
        <v>232</v>
      </c>
      <c r="I1293" s="61" t="s">
        <v>303</v>
      </c>
      <c r="J1293" s="61" t="s">
        <v>1614</v>
      </c>
      <c r="K1293" s="170">
        <v>1.2473613524170979</v>
      </c>
      <c r="L1293" s="171">
        <v>1.2473613524170979</v>
      </c>
      <c r="M1293" s="64">
        <v>0</v>
      </c>
    </row>
    <row r="1294" spans="2:13">
      <c r="B1294" s="59" t="s">
        <v>33</v>
      </c>
      <c r="C1294" s="59" t="s">
        <v>2</v>
      </c>
      <c r="D1294" s="59">
        <v>46</v>
      </c>
      <c r="E1294" s="59" t="s">
        <v>225</v>
      </c>
      <c r="F1294" s="59" t="s">
        <v>24</v>
      </c>
      <c r="G1294" s="59">
        <v>90</v>
      </c>
      <c r="H1294" s="63" t="s">
        <v>232</v>
      </c>
      <c r="I1294" s="61" t="s">
        <v>303</v>
      </c>
      <c r="J1294" s="61" t="s">
        <v>1615</v>
      </c>
      <c r="K1294" s="170">
        <v>1.2473613524170979</v>
      </c>
      <c r="L1294" s="171">
        <v>1.2473613524170979</v>
      </c>
      <c r="M1294" s="64">
        <v>0</v>
      </c>
    </row>
    <row r="1295" spans="2:13">
      <c r="B1295" s="59" t="s">
        <v>33</v>
      </c>
      <c r="C1295" s="59" t="s">
        <v>2</v>
      </c>
      <c r="D1295" s="59">
        <v>47</v>
      </c>
      <c r="E1295" s="59" t="s">
        <v>225</v>
      </c>
      <c r="F1295" s="59" t="s">
        <v>24</v>
      </c>
      <c r="G1295" s="59">
        <v>90</v>
      </c>
      <c r="H1295" s="63" t="s">
        <v>232</v>
      </c>
      <c r="I1295" s="61" t="s">
        <v>303</v>
      </c>
      <c r="J1295" s="61" t="s">
        <v>1616</v>
      </c>
      <c r="K1295" s="170">
        <v>1.2473613524170979</v>
      </c>
      <c r="L1295" s="171">
        <v>1.2473613524170979</v>
      </c>
      <c r="M1295" s="64">
        <v>0</v>
      </c>
    </row>
    <row r="1296" spans="2:13">
      <c r="B1296" s="59" t="s">
        <v>33</v>
      </c>
      <c r="C1296" s="59" t="s">
        <v>2</v>
      </c>
      <c r="D1296" s="59">
        <v>48</v>
      </c>
      <c r="E1296" s="59" t="s">
        <v>225</v>
      </c>
      <c r="F1296" s="59" t="s">
        <v>24</v>
      </c>
      <c r="G1296" s="59">
        <v>90</v>
      </c>
      <c r="H1296" s="63" t="s">
        <v>232</v>
      </c>
      <c r="I1296" s="61" t="s">
        <v>303</v>
      </c>
      <c r="J1296" s="61" t="s">
        <v>1617</v>
      </c>
      <c r="K1296" s="170">
        <v>1.2473613524170979</v>
      </c>
      <c r="L1296" s="171">
        <v>1.2473613524170979</v>
      </c>
      <c r="M1296" s="64">
        <v>0</v>
      </c>
    </row>
    <row r="1297" spans="2:13">
      <c r="B1297" s="59" t="s">
        <v>33</v>
      </c>
      <c r="C1297" s="59" t="s">
        <v>2</v>
      </c>
      <c r="D1297" s="59">
        <v>49</v>
      </c>
      <c r="E1297" s="59" t="s">
        <v>225</v>
      </c>
      <c r="F1297" s="59" t="s">
        <v>24</v>
      </c>
      <c r="G1297" s="59">
        <v>90</v>
      </c>
      <c r="H1297" s="63" t="s">
        <v>232</v>
      </c>
      <c r="I1297" s="61" t="s">
        <v>303</v>
      </c>
      <c r="J1297" s="61" t="s">
        <v>1618</v>
      </c>
      <c r="K1297" s="170">
        <v>1.2473613524170979</v>
      </c>
      <c r="L1297" s="171">
        <v>1.2473613524170979</v>
      </c>
      <c r="M1297" s="64">
        <v>0</v>
      </c>
    </row>
    <row r="1298" spans="2:13">
      <c r="B1298" s="59" t="s">
        <v>33</v>
      </c>
      <c r="C1298" s="59" t="s">
        <v>2</v>
      </c>
      <c r="D1298" s="59">
        <v>50</v>
      </c>
      <c r="E1298" s="59" t="s">
        <v>225</v>
      </c>
      <c r="F1298" s="59" t="s">
        <v>24</v>
      </c>
      <c r="G1298" s="59">
        <v>90</v>
      </c>
      <c r="H1298" s="63" t="s">
        <v>232</v>
      </c>
      <c r="I1298" s="61" t="s">
        <v>303</v>
      </c>
      <c r="J1298" s="61" t="s">
        <v>1619</v>
      </c>
      <c r="K1298" s="170">
        <v>1.2473613524170979</v>
      </c>
      <c r="L1298" s="171">
        <v>1.2473613524170979</v>
      </c>
      <c r="M1298" s="64">
        <v>0</v>
      </c>
    </row>
    <row r="1299" spans="2:13">
      <c r="B1299" s="59" t="s">
        <v>33</v>
      </c>
      <c r="C1299" s="59" t="s">
        <v>2</v>
      </c>
      <c r="D1299" s="59">
        <v>51</v>
      </c>
      <c r="E1299" s="59" t="s">
        <v>225</v>
      </c>
      <c r="F1299" s="59" t="s">
        <v>24</v>
      </c>
      <c r="G1299" s="59">
        <v>90</v>
      </c>
      <c r="H1299" s="63" t="s">
        <v>232</v>
      </c>
      <c r="I1299" s="61" t="s">
        <v>303</v>
      </c>
      <c r="J1299" s="61" t="s">
        <v>1620</v>
      </c>
      <c r="K1299" s="170">
        <v>1.2473613524170979</v>
      </c>
      <c r="L1299" s="171">
        <v>1.2473613524170979</v>
      </c>
      <c r="M1299" s="64">
        <v>0</v>
      </c>
    </row>
    <row r="1300" spans="2:13">
      <c r="B1300" s="59" t="s">
        <v>33</v>
      </c>
      <c r="C1300" s="59" t="s">
        <v>2</v>
      </c>
      <c r="D1300" s="59">
        <v>52</v>
      </c>
      <c r="E1300" s="59" t="s">
        <v>225</v>
      </c>
      <c r="F1300" s="59" t="s">
        <v>24</v>
      </c>
      <c r="G1300" s="59">
        <v>90</v>
      </c>
      <c r="H1300" s="63" t="s">
        <v>232</v>
      </c>
      <c r="I1300" s="61" t="s">
        <v>303</v>
      </c>
      <c r="J1300" s="61" t="s">
        <v>1621</v>
      </c>
      <c r="K1300" s="170">
        <v>1.2473613524170979</v>
      </c>
      <c r="L1300" s="171">
        <v>1.2473613524170979</v>
      </c>
      <c r="M1300" s="64">
        <v>0</v>
      </c>
    </row>
    <row r="1301" spans="2:13">
      <c r="B1301" s="59" t="s">
        <v>33</v>
      </c>
      <c r="C1301" s="59" t="s">
        <v>2</v>
      </c>
      <c r="D1301" s="59">
        <v>53</v>
      </c>
      <c r="E1301" s="59" t="s">
        <v>225</v>
      </c>
      <c r="F1301" s="59" t="s">
        <v>24</v>
      </c>
      <c r="G1301" s="59">
        <v>90</v>
      </c>
      <c r="H1301" s="63" t="s">
        <v>232</v>
      </c>
      <c r="I1301" s="61" t="s">
        <v>303</v>
      </c>
      <c r="J1301" s="61" t="s">
        <v>1622</v>
      </c>
      <c r="K1301" s="170">
        <v>1.2473613524170979</v>
      </c>
      <c r="L1301" s="171">
        <v>1.2473613524170979</v>
      </c>
      <c r="M1301" s="64">
        <v>0</v>
      </c>
    </row>
    <row r="1302" spans="2:13">
      <c r="B1302" s="59" t="s">
        <v>33</v>
      </c>
      <c r="C1302" s="59" t="s">
        <v>2</v>
      </c>
      <c r="D1302" s="59">
        <v>54</v>
      </c>
      <c r="E1302" s="59" t="s">
        <v>225</v>
      </c>
      <c r="F1302" s="59" t="s">
        <v>24</v>
      </c>
      <c r="G1302" s="59">
        <v>90</v>
      </c>
      <c r="H1302" s="63" t="s">
        <v>232</v>
      </c>
      <c r="I1302" s="61" t="s">
        <v>303</v>
      </c>
      <c r="J1302" s="61" t="s">
        <v>1623</v>
      </c>
      <c r="K1302" s="170">
        <v>1.2473613524170979</v>
      </c>
      <c r="L1302" s="171">
        <v>1.2473613524170979</v>
      </c>
      <c r="M1302" s="64">
        <v>0</v>
      </c>
    </row>
    <row r="1303" spans="2:13">
      <c r="B1303" s="59" t="s">
        <v>33</v>
      </c>
      <c r="C1303" s="59" t="s">
        <v>2</v>
      </c>
      <c r="D1303" s="59">
        <v>55</v>
      </c>
      <c r="E1303" s="59" t="s">
        <v>225</v>
      </c>
      <c r="F1303" s="59" t="s">
        <v>24</v>
      </c>
      <c r="G1303" s="59">
        <v>90</v>
      </c>
      <c r="H1303" s="63" t="s">
        <v>232</v>
      </c>
      <c r="I1303" s="61" t="s">
        <v>303</v>
      </c>
      <c r="J1303" s="61" t="s">
        <v>1624</v>
      </c>
      <c r="K1303" s="170">
        <v>1.4605524088234396</v>
      </c>
      <c r="L1303" s="171">
        <v>1.4605524088234396</v>
      </c>
      <c r="M1303" s="64">
        <v>0</v>
      </c>
    </row>
    <row r="1304" spans="2:13">
      <c r="B1304" s="59" t="s">
        <v>33</v>
      </c>
      <c r="C1304" s="59" t="s">
        <v>2</v>
      </c>
      <c r="D1304" s="59">
        <v>56</v>
      </c>
      <c r="E1304" s="59" t="s">
        <v>225</v>
      </c>
      <c r="F1304" s="59" t="s">
        <v>24</v>
      </c>
      <c r="G1304" s="59">
        <v>90</v>
      </c>
      <c r="H1304" s="63" t="s">
        <v>232</v>
      </c>
      <c r="I1304" s="61" t="s">
        <v>303</v>
      </c>
      <c r="J1304" s="61" t="s">
        <v>1625</v>
      </c>
      <c r="K1304" s="170">
        <v>1.4605524088234396</v>
      </c>
      <c r="L1304" s="171">
        <v>1.4605524088234396</v>
      </c>
      <c r="M1304" s="64">
        <v>0</v>
      </c>
    </row>
    <row r="1305" spans="2:13">
      <c r="B1305" s="59" t="s">
        <v>33</v>
      </c>
      <c r="C1305" s="59" t="s">
        <v>2</v>
      </c>
      <c r="D1305" s="59">
        <v>57</v>
      </c>
      <c r="E1305" s="59" t="s">
        <v>225</v>
      </c>
      <c r="F1305" s="59" t="s">
        <v>24</v>
      </c>
      <c r="G1305" s="59">
        <v>90</v>
      </c>
      <c r="H1305" s="63" t="s">
        <v>232</v>
      </c>
      <c r="I1305" s="61" t="s">
        <v>303</v>
      </c>
      <c r="J1305" s="61" t="s">
        <v>1626</v>
      </c>
      <c r="K1305" s="170">
        <v>1.4605524088234396</v>
      </c>
      <c r="L1305" s="171">
        <v>1.4605524088234396</v>
      </c>
      <c r="M1305" s="64">
        <v>0</v>
      </c>
    </row>
    <row r="1306" spans="2:13">
      <c r="B1306" s="59" t="s">
        <v>33</v>
      </c>
      <c r="C1306" s="59" t="s">
        <v>2</v>
      </c>
      <c r="D1306" s="59">
        <v>58</v>
      </c>
      <c r="E1306" s="59" t="s">
        <v>225</v>
      </c>
      <c r="F1306" s="59" t="s">
        <v>24</v>
      </c>
      <c r="G1306" s="59">
        <v>90</v>
      </c>
      <c r="H1306" s="63" t="s">
        <v>232</v>
      </c>
      <c r="I1306" s="61" t="s">
        <v>303</v>
      </c>
      <c r="J1306" s="61" t="s">
        <v>1627</v>
      </c>
      <c r="K1306" s="170">
        <v>1.4605524088234396</v>
      </c>
      <c r="L1306" s="171">
        <v>1.4605524088234396</v>
      </c>
      <c r="M1306" s="64">
        <v>0</v>
      </c>
    </row>
    <row r="1307" spans="2:13">
      <c r="B1307" s="59" t="s">
        <v>33</v>
      </c>
      <c r="C1307" s="59" t="s">
        <v>2</v>
      </c>
      <c r="D1307" s="59">
        <v>59</v>
      </c>
      <c r="E1307" s="59" t="s">
        <v>225</v>
      </c>
      <c r="F1307" s="59" t="s">
        <v>24</v>
      </c>
      <c r="G1307" s="59">
        <v>90</v>
      </c>
      <c r="H1307" s="63" t="s">
        <v>232</v>
      </c>
      <c r="I1307" s="61" t="s">
        <v>303</v>
      </c>
      <c r="J1307" s="61" t="s">
        <v>1628</v>
      </c>
      <c r="K1307" s="170">
        <v>1.4605524088234396</v>
      </c>
      <c r="L1307" s="171">
        <v>1.4605524088234396</v>
      </c>
      <c r="M1307" s="64">
        <v>0</v>
      </c>
    </row>
    <row r="1308" spans="2:13">
      <c r="B1308" s="59" t="s">
        <v>33</v>
      </c>
      <c r="C1308" s="59" t="s">
        <v>2</v>
      </c>
      <c r="D1308" s="59">
        <v>60</v>
      </c>
      <c r="E1308" s="59" t="s">
        <v>225</v>
      </c>
      <c r="F1308" s="59" t="s">
        <v>24</v>
      </c>
      <c r="G1308" s="59">
        <v>90</v>
      </c>
      <c r="H1308" s="63" t="s">
        <v>232</v>
      </c>
      <c r="I1308" s="61" t="s">
        <v>303</v>
      </c>
      <c r="J1308" s="61" t="s">
        <v>1629</v>
      </c>
      <c r="K1308" s="170" t="s">
        <v>129</v>
      </c>
      <c r="L1308" s="171" t="s">
        <v>129</v>
      </c>
      <c r="M1308" s="64" t="e">
        <v>#VALUE!</v>
      </c>
    </row>
    <row r="1309" spans="2:13">
      <c r="B1309" s="59" t="s">
        <v>33</v>
      </c>
      <c r="C1309" s="59" t="s">
        <v>2</v>
      </c>
      <c r="D1309" s="59">
        <v>61</v>
      </c>
      <c r="E1309" s="59" t="s">
        <v>225</v>
      </c>
      <c r="F1309" s="59" t="s">
        <v>24</v>
      </c>
      <c r="G1309" s="59">
        <v>90</v>
      </c>
      <c r="H1309" s="63" t="s">
        <v>232</v>
      </c>
      <c r="I1309" s="61" t="s">
        <v>303</v>
      </c>
      <c r="J1309" s="61" t="s">
        <v>1630</v>
      </c>
      <c r="K1309" s="170" t="s">
        <v>129</v>
      </c>
      <c r="L1309" s="171" t="s">
        <v>129</v>
      </c>
      <c r="M1309" s="64" t="e">
        <v>#VALUE!</v>
      </c>
    </row>
    <row r="1310" spans="2:13">
      <c r="B1310" s="59" t="s">
        <v>33</v>
      </c>
      <c r="C1310" s="59" t="s">
        <v>2</v>
      </c>
      <c r="D1310" s="59">
        <v>62</v>
      </c>
      <c r="E1310" s="59" t="s">
        <v>225</v>
      </c>
      <c r="F1310" s="59" t="s">
        <v>24</v>
      </c>
      <c r="G1310" s="59">
        <v>90</v>
      </c>
      <c r="H1310" s="63" t="s">
        <v>232</v>
      </c>
      <c r="I1310" s="61" t="s">
        <v>303</v>
      </c>
      <c r="J1310" s="61" t="s">
        <v>1631</v>
      </c>
      <c r="K1310" s="170" t="s">
        <v>129</v>
      </c>
      <c r="L1310" s="171" t="s">
        <v>129</v>
      </c>
      <c r="M1310" s="64" t="e">
        <v>#VALUE!</v>
      </c>
    </row>
    <row r="1311" spans="2:13">
      <c r="B1311" s="59" t="s">
        <v>33</v>
      </c>
      <c r="C1311" s="59" t="s">
        <v>2</v>
      </c>
      <c r="D1311" s="59">
        <v>63</v>
      </c>
      <c r="E1311" s="59" t="s">
        <v>225</v>
      </c>
      <c r="F1311" s="59" t="s">
        <v>24</v>
      </c>
      <c r="G1311" s="59">
        <v>90</v>
      </c>
      <c r="H1311" s="63" t="s">
        <v>232</v>
      </c>
      <c r="I1311" s="61" t="s">
        <v>303</v>
      </c>
      <c r="J1311" s="61" t="s">
        <v>1632</v>
      </c>
      <c r="K1311" s="170" t="s">
        <v>129</v>
      </c>
      <c r="L1311" s="171" t="s">
        <v>129</v>
      </c>
      <c r="M1311" s="64" t="e">
        <v>#VALUE!</v>
      </c>
    </row>
    <row r="1312" spans="2:13">
      <c r="B1312" s="59" t="s">
        <v>33</v>
      </c>
      <c r="C1312" s="59" t="s">
        <v>2</v>
      </c>
      <c r="D1312" s="59">
        <v>64</v>
      </c>
      <c r="E1312" s="59" t="s">
        <v>225</v>
      </c>
      <c r="F1312" s="59" t="s">
        <v>24</v>
      </c>
      <c r="G1312" s="59">
        <v>90</v>
      </c>
      <c r="H1312" s="63" t="s">
        <v>232</v>
      </c>
      <c r="I1312" s="61" t="s">
        <v>303</v>
      </c>
      <c r="J1312" s="61" t="s">
        <v>1633</v>
      </c>
      <c r="K1312" s="170" t="s">
        <v>129</v>
      </c>
      <c r="L1312" s="171" t="s">
        <v>129</v>
      </c>
      <c r="M1312" s="64" t="e">
        <v>#VALUE!</v>
      </c>
    </row>
    <row r="1313" spans="1:13">
      <c r="B1313" s="59" t="s">
        <v>33</v>
      </c>
      <c r="C1313" s="59" t="s">
        <v>2</v>
      </c>
      <c r="D1313" s="59">
        <v>65</v>
      </c>
      <c r="E1313" s="59" t="s">
        <v>225</v>
      </c>
      <c r="F1313" s="59" t="s">
        <v>24</v>
      </c>
      <c r="G1313" s="59">
        <v>90</v>
      </c>
      <c r="H1313" s="63" t="s">
        <v>232</v>
      </c>
      <c r="I1313" s="61" t="s">
        <v>303</v>
      </c>
      <c r="J1313" s="61" t="s">
        <v>1634</v>
      </c>
      <c r="K1313" s="170" t="s">
        <v>129</v>
      </c>
      <c r="L1313" s="171" t="s">
        <v>129</v>
      </c>
      <c r="M1313" s="64" t="e">
        <v>#VALUE!</v>
      </c>
    </row>
    <row r="1314" spans="1:13">
      <c r="B1314" s="59" t="s">
        <v>33</v>
      </c>
      <c r="C1314" s="59" t="s">
        <v>2</v>
      </c>
      <c r="D1314" s="59">
        <v>66</v>
      </c>
      <c r="E1314" s="59" t="s">
        <v>225</v>
      </c>
      <c r="F1314" s="59" t="s">
        <v>24</v>
      </c>
      <c r="G1314" s="59">
        <v>90</v>
      </c>
      <c r="H1314" s="63" t="s">
        <v>232</v>
      </c>
      <c r="I1314" s="61" t="s">
        <v>303</v>
      </c>
      <c r="J1314" s="61" t="s">
        <v>1635</v>
      </c>
      <c r="K1314" s="170" t="s">
        <v>129</v>
      </c>
      <c r="L1314" s="171" t="s">
        <v>129</v>
      </c>
      <c r="M1314" s="64" t="e">
        <v>#VALUE!</v>
      </c>
    </row>
    <row r="1315" spans="1:13">
      <c r="A1315" s="43" t="s">
        <v>44</v>
      </c>
      <c r="B1315" s="58" t="s">
        <v>33</v>
      </c>
      <c r="C1315" s="58" t="s">
        <v>2</v>
      </c>
      <c r="D1315" s="58">
        <v>15</v>
      </c>
      <c r="E1315" s="58" t="s">
        <v>44</v>
      </c>
      <c r="F1315" s="58" t="s">
        <v>24</v>
      </c>
      <c r="G1315" s="58">
        <v>30</v>
      </c>
      <c r="H1315" s="62" t="s">
        <v>227</v>
      </c>
      <c r="I1315" s="61" t="s">
        <v>312</v>
      </c>
      <c r="J1315" s="61" t="s">
        <v>1636</v>
      </c>
      <c r="K1315" s="170">
        <v>0.15389554925501295</v>
      </c>
      <c r="L1315" s="171">
        <v>0.15389554925501295</v>
      </c>
      <c r="M1315" s="64">
        <v>0</v>
      </c>
    </row>
    <row r="1316" spans="1:13">
      <c r="B1316" s="59" t="s">
        <v>33</v>
      </c>
      <c r="C1316" s="59" t="s">
        <v>2</v>
      </c>
      <c r="D1316" s="59">
        <v>16</v>
      </c>
      <c r="E1316" s="59" t="s">
        <v>44</v>
      </c>
      <c r="F1316" s="59" t="s">
        <v>24</v>
      </c>
      <c r="G1316" s="59">
        <v>30</v>
      </c>
      <c r="H1316" s="63" t="s">
        <v>227</v>
      </c>
      <c r="I1316" s="61" t="s">
        <v>312</v>
      </c>
      <c r="J1316" s="61" t="s">
        <v>1637</v>
      </c>
      <c r="K1316" s="170">
        <v>0.15389554925501295</v>
      </c>
      <c r="L1316" s="171">
        <v>0.15389554925501295</v>
      </c>
      <c r="M1316" s="64">
        <v>0</v>
      </c>
    </row>
    <row r="1317" spans="1:13">
      <c r="B1317" s="59" t="s">
        <v>33</v>
      </c>
      <c r="C1317" s="59" t="s">
        <v>2</v>
      </c>
      <c r="D1317" s="59">
        <v>17</v>
      </c>
      <c r="E1317" s="59" t="s">
        <v>44</v>
      </c>
      <c r="F1317" s="59" t="s">
        <v>24</v>
      </c>
      <c r="G1317" s="59">
        <v>30</v>
      </c>
      <c r="H1317" s="63" t="s">
        <v>227</v>
      </c>
      <c r="I1317" s="61" t="s">
        <v>312</v>
      </c>
      <c r="J1317" s="61" t="s">
        <v>1638</v>
      </c>
      <c r="K1317" s="170">
        <v>0.15389554925501295</v>
      </c>
      <c r="L1317" s="171">
        <v>0.15389554925501295</v>
      </c>
      <c r="M1317" s="64">
        <v>0</v>
      </c>
    </row>
    <row r="1318" spans="1:13">
      <c r="B1318" s="59" t="s">
        <v>33</v>
      </c>
      <c r="C1318" s="59" t="s">
        <v>2</v>
      </c>
      <c r="D1318" s="59">
        <v>18</v>
      </c>
      <c r="E1318" s="59" t="s">
        <v>44</v>
      </c>
      <c r="F1318" s="59" t="s">
        <v>24</v>
      </c>
      <c r="G1318" s="59">
        <v>30</v>
      </c>
      <c r="H1318" s="63" t="s">
        <v>227</v>
      </c>
      <c r="I1318" s="61" t="s">
        <v>312</v>
      </c>
      <c r="J1318" s="61" t="s">
        <v>1639</v>
      </c>
      <c r="K1318" s="170">
        <v>0.15389554925501295</v>
      </c>
      <c r="L1318" s="171">
        <v>0.15389554925501295</v>
      </c>
      <c r="M1318" s="64">
        <v>0</v>
      </c>
    </row>
    <row r="1319" spans="1:13">
      <c r="B1319" s="59" t="s">
        <v>33</v>
      </c>
      <c r="C1319" s="59" t="s">
        <v>2</v>
      </c>
      <c r="D1319" s="59">
        <v>19</v>
      </c>
      <c r="E1319" s="59" t="s">
        <v>44</v>
      </c>
      <c r="F1319" s="59" t="s">
        <v>24</v>
      </c>
      <c r="G1319" s="59">
        <v>30</v>
      </c>
      <c r="H1319" s="63" t="s">
        <v>227</v>
      </c>
      <c r="I1319" s="61" t="s">
        <v>312</v>
      </c>
      <c r="J1319" s="61" t="s">
        <v>1640</v>
      </c>
      <c r="K1319" s="170">
        <v>0.15389554925501295</v>
      </c>
      <c r="L1319" s="171">
        <v>0.15389554925501295</v>
      </c>
      <c r="M1319" s="64">
        <v>0</v>
      </c>
    </row>
    <row r="1320" spans="1:13">
      <c r="B1320" s="59" t="s">
        <v>33</v>
      </c>
      <c r="C1320" s="59" t="s">
        <v>2</v>
      </c>
      <c r="D1320" s="59">
        <v>20</v>
      </c>
      <c r="E1320" s="59" t="s">
        <v>44</v>
      </c>
      <c r="F1320" s="59" t="s">
        <v>24</v>
      </c>
      <c r="G1320" s="59">
        <v>30</v>
      </c>
      <c r="H1320" s="63" t="s">
        <v>227</v>
      </c>
      <c r="I1320" s="61" t="s">
        <v>312</v>
      </c>
      <c r="J1320" s="61" t="s">
        <v>1641</v>
      </c>
      <c r="K1320" s="170">
        <v>0.15389554925501295</v>
      </c>
      <c r="L1320" s="171">
        <v>0.15389554925501295</v>
      </c>
      <c r="M1320" s="64">
        <v>0</v>
      </c>
    </row>
    <row r="1321" spans="1:13">
      <c r="B1321" s="59" t="s">
        <v>33</v>
      </c>
      <c r="C1321" s="59" t="s">
        <v>2</v>
      </c>
      <c r="D1321" s="59">
        <v>21</v>
      </c>
      <c r="E1321" s="59" t="s">
        <v>44</v>
      </c>
      <c r="F1321" s="59" t="s">
        <v>24</v>
      </c>
      <c r="G1321" s="59">
        <v>30</v>
      </c>
      <c r="H1321" s="63" t="s">
        <v>227</v>
      </c>
      <c r="I1321" s="61" t="s">
        <v>312</v>
      </c>
      <c r="J1321" s="61" t="s">
        <v>1642</v>
      </c>
      <c r="K1321" s="170">
        <v>0.15389554925501295</v>
      </c>
      <c r="L1321" s="171">
        <v>0.15389554925501295</v>
      </c>
      <c r="M1321" s="64">
        <v>0</v>
      </c>
    </row>
    <row r="1322" spans="1:13">
      <c r="B1322" s="59" t="s">
        <v>33</v>
      </c>
      <c r="C1322" s="59" t="s">
        <v>2</v>
      </c>
      <c r="D1322" s="59">
        <v>22</v>
      </c>
      <c r="E1322" s="59" t="s">
        <v>44</v>
      </c>
      <c r="F1322" s="59" t="s">
        <v>24</v>
      </c>
      <c r="G1322" s="59">
        <v>30</v>
      </c>
      <c r="H1322" s="63" t="s">
        <v>227</v>
      </c>
      <c r="I1322" s="61" t="s">
        <v>312</v>
      </c>
      <c r="J1322" s="61" t="s">
        <v>1643</v>
      </c>
      <c r="K1322" s="170">
        <v>0.15389554925501295</v>
      </c>
      <c r="L1322" s="171">
        <v>0.15389554925501295</v>
      </c>
      <c r="M1322" s="64">
        <v>0</v>
      </c>
    </row>
    <row r="1323" spans="1:13">
      <c r="B1323" s="59" t="s">
        <v>33</v>
      </c>
      <c r="C1323" s="59" t="s">
        <v>2</v>
      </c>
      <c r="D1323" s="59">
        <v>23</v>
      </c>
      <c r="E1323" s="59" t="s">
        <v>44</v>
      </c>
      <c r="F1323" s="59" t="s">
        <v>24</v>
      </c>
      <c r="G1323" s="59">
        <v>30</v>
      </c>
      <c r="H1323" s="63" t="s">
        <v>227</v>
      </c>
      <c r="I1323" s="61" t="s">
        <v>312</v>
      </c>
      <c r="J1323" s="61" t="s">
        <v>1644</v>
      </c>
      <c r="K1323" s="170">
        <v>0.15389554925501295</v>
      </c>
      <c r="L1323" s="171">
        <v>0.15389554925501295</v>
      </c>
      <c r="M1323" s="64">
        <v>0</v>
      </c>
    </row>
    <row r="1324" spans="1:13">
      <c r="B1324" s="59" t="s">
        <v>33</v>
      </c>
      <c r="C1324" s="59" t="s">
        <v>2</v>
      </c>
      <c r="D1324" s="59">
        <v>24</v>
      </c>
      <c r="E1324" s="59" t="s">
        <v>44</v>
      </c>
      <c r="F1324" s="59" t="s">
        <v>24</v>
      </c>
      <c r="G1324" s="59">
        <v>30</v>
      </c>
      <c r="H1324" s="63" t="s">
        <v>227</v>
      </c>
      <c r="I1324" s="61" t="s">
        <v>312</v>
      </c>
      <c r="J1324" s="61" t="s">
        <v>1645</v>
      </c>
      <c r="K1324" s="170">
        <v>0.15389554925501295</v>
      </c>
      <c r="L1324" s="171">
        <v>0.15389554925501295</v>
      </c>
      <c r="M1324" s="64">
        <v>0</v>
      </c>
    </row>
    <row r="1325" spans="1:13">
      <c r="B1325" s="59" t="s">
        <v>33</v>
      </c>
      <c r="C1325" s="59" t="s">
        <v>2</v>
      </c>
      <c r="D1325" s="59">
        <v>25</v>
      </c>
      <c r="E1325" s="59" t="s">
        <v>44</v>
      </c>
      <c r="F1325" s="59" t="s">
        <v>24</v>
      </c>
      <c r="G1325" s="59">
        <v>30</v>
      </c>
      <c r="H1325" s="63" t="s">
        <v>227</v>
      </c>
      <c r="I1325" s="61" t="s">
        <v>312</v>
      </c>
      <c r="J1325" s="61" t="s">
        <v>1646</v>
      </c>
      <c r="K1325" s="170">
        <v>0.3922398540606879</v>
      </c>
      <c r="L1325" s="171">
        <v>0.3922398540606879</v>
      </c>
      <c r="M1325" s="64">
        <v>0</v>
      </c>
    </row>
    <row r="1326" spans="1:13">
      <c r="B1326" s="59" t="s">
        <v>33</v>
      </c>
      <c r="C1326" s="59" t="s">
        <v>2</v>
      </c>
      <c r="D1326" s="59">
        <v>26</v>
      </c>
      <c r="E1326" s="59" t="s">
        <v>44</v>
      </c>
      <c r="F1326" s="59" t="s">
        <v>24</v>
      </c>
      <c r="G1326" s="59">
        <v>30</v>
      </c>
      <c r="H1326" s="63" t="s">
        <v>227</v>
      </c>
      <c r="I1326" s="61" t="s">
        <v>312</v>
      </c>
      <c r="J1326" s="61" t="s">
        <v>1647</v>
      </c>
      <c r="K1326" s="170">
        <v>0.3922398540606879</v>
      </c>
      <c r="L1326" s="171">
        <v>0.3922398540606879</v>
      </c>
      <c r="M1326" s="64">
        <v>0</v>
      </c>
    </row>
    <row r="1327" spans="1:13">
      <c r="B1327" s="59" t="s">
        <v>33</v>
      </c>
      <c r="C1327" s="59" t="s">
        <v>2</v>
      </c>
      <c r="D1327" s="59">
        <v>27</v>
      </c>
      <c r="E1327" s="59" t="s">
        <v>44</v>
      </c>
      <c r="F1327" s="59" t="s">
        <v>24</v>
      </c>
      <c r="G1327" s="59">
        <v>30</v>
      </c>
      <c r="H1327" s="63" t="s">
        <v>227</v>
      </c>
      <c r="I1327" s="61" t="s">
        <v>312</v>
      </c>
      <c r="J1327" s="61" t="s">
        <v>1648</v>
      </c>
      <c r="K1327" s="170">
        <v>0.3922398540606879</v>
      </c>
      <c r="L1327" s="171">
        <v>0.3922398540606879</v>
      </c>
      <c r="M1327" s="64">
        <v>0</v>
      </c>
    </row>
    <row r="1328" spans="1:13">
      <c r="B1328" s="59" t="s">
        <v>33</v>
      </c>
      <c r="C1328" s="59" t="s">
        <v>2</v>
      </c>
      <c r="D1328" s="59">
        <v>28</v>
      </c>
      <c r="E1328" s="59" t="s">
        <v>44</v>
      </c>
      <c r="F1328" s="59" t="s">
        <v>24</v>
      </c>
      <c r="G1328" s="59">
        <v>30</v>
      </c>
      <c r="H1328" s="63" t="s">
        <v>227</v>
      </c>
      <c r="I1328" s="61" t="s">
        <v>312</v>
      </c>
      <c r="J1328" s="61" t="s">
        <v>1649</v>
      </c>
      <c r="K1328" s="170">
        <v>0.3922398540606879</v>
      </c>
      <c r="L1328" s="171">
        <v>0.3922398540606879</v>
      </c>
      <c r="M1328" s="64">
        <v>0</v>
      </c>
    </row>
    <row r="1329" spans="2:13">
      <c r="B1329" s="59" t="s">
        <v>33</v>
      </c>
      <c r="C1329" s="59" t="s">
        <v>2</v>
      </c>
      <c r="D1329" s="59">
        <v>29</v>
      </c>
      <c r="E1329" s="59" t="s">
        <v>44</v>
      </c>
      <c r="F1329" s="59" t="s">
        <v>24</v>
      </c>
      <c r="G1329" s="59">
        <v>30</v>
      </c>
      <c r="H1329" s="63" t="s">
        <v>227</v>
      </c>
      <c r="I1329" s="61" t="s">
        <v>312</v>
      </c>
      <c r="J1329" s="61" t="s">
        <v>1650</v>
      </c>
      <c r="K1329" s="170">
        <v>0.3922398540606879</v>
      </c>
      <c r="L1329" s="171">
        <v>0.3922398540606879</v>
      </c>
      <c r="M1329" s="64">
        <v>0</v>
      </c>
    </row>
    <row r="1330" spans="2:13">
      <c r="B1330" s="59" t="s">
        <v>33</v>
      </c>
      <c r="C1330" s="59" t="s">
        <v>2</v>
      </c>
      <c r="D1330" s="59">
        <v>30</v>
      </c>
      <c r="E1330" s="59" t="s">
        <v>44</v>
      </c>
      <c r="F1330" s="59" t="s">
        <v>24</v>
      </c>
      <c r="G1330" s="59">
        <v>30</v>
      </c>
      <c r="H1330" s="63" t="s">
        <v>227</v>
      </c>
      <c r="I1330" s="61" t="s">
        <v>312</v>
      </c>
      <c r="J1330" s="61" t="s">
        <v>1651</v>
      </c>
      <c r="K1330" s="170">
        <v>0.3922398540606879</v>
      </c>
      <c r="L1330" s="171">
        <v>0.3922398540606879</v>
      </c>
      <c r="M1330" s="64">
        <v>0</v>
      </c>
    </row>
    <row r="1331" spans="2:13">
      <c r="B1331" s="59" t="s">
        <v>33</v>
      </c>
      <c r="C1331" s="59" t="s">
        <v>2</v>
      </c>
      <c r="D1331" s="59">
        <v>31</v>
      </c>
      <c r="E1331" s="59" t="s">
        <v>44</v>
      </c>
      <c r="F1331" s="59" t="s">
        <v>24</v>
      </c>
      <c r="G1331" s="59">
        <v>30</v>
      </c>
      <c r="H1331" s="63" t="s">
        <v>227</v>
      </c>
      <c r="I1331" s="61" t="s">
        <v>312</v>
      </c>
      <c r="J1331" s="61" t="s">
        <v>1652</v>
      </c>
      <c r="K1331" s="170">
        <v>0.3922398540606879</v>
      </c>
      <c r="L1331" s="171">
        <v>0.3922398540606879</v>
      </c>
      <c r="M1331" s="64">
        <v>0</v>
      </c>
    </row>
    <row r="1332" spans="2:13">
      <c r="B1332" s="59" t="s">
        <v>33</v>
      </c>
      <c r="C1332" s="59" t="s">
        <v>2</v>
      </c>
      <c r="D1332" s="59">
        <v>32</v>
      </c>
      <c r="E1332" s="59" t="s">
        <v>44</v>
      </c>
      <c r="F1332" s="59" t="s">
        <v>24</v>
      </c>
      <c r="G1332" s="59">
        <v>30</v>
      </c>
      <c r="H1332" s="63" t="s">
        <v>227</v>
      </c>
      <c r="I1332" s="61" t="s">
        <v>312</v>
      </c>
      <c r="J1332" s="61" t="s">
        <v>1653</v>
      </c>
      <c r="K1332" s="170">
        <v>0.3922398540606879</v>
      </c>
      <c r="L1332" s="171">
        <v>0.3922398540606879</v>
      </c>
      <c r="M1332" s="64">
        <v>0</v>
      </c>
    </row>
    <row r="1333" spans="2:13">
      <c r="B1333" s="59" t="s">
        <v>33</v>
      </c>
      <c r="C1333" s="59" t="s">
        <v>2</v>
      </c>
      <c r="D1333" s="59">
        <v>33</v>
      </c>
      <c r="E1333" s="59" t="s">
        <v>44</v>
      </c>
      <c r="F1333" s="59" t="s">
        <v>24</v>
      </c>
      <c r="G1333" s="59">
        <v>30</v>
      </c>
      <c r="H1333" s="63" t="s">
        <v>227</v>
      </c>
      <c r="I1333" s="61" t="s">
        <v>312</v>
      </c>
      <c r="J1333" s="61" t="s">
        <v>1654</v>
      </c>
      <c r="K1333" s="170">
        <v>0.3922398540606879</v>
      </c>
      <c r="L1333" s="171">
        <v>0.3922398540606879</v>
      </c>
      <c r="M1333" s="64">
        <v>0</v>
      </c>
    </row>
    <row r="1334" spans="2:13">
      <c r="B1334" s="59" t="s">
        <v>33</v>
      </c>
      <c r="C1334" s="59" t="s">
        <v>2</v>
      </c>
      <c r="D1334" s="59">
        <v>34</v>
      </c>
      <c r="E1334" s="59" t="s">
        <v>44</v>
      </c>
      <c r="F1334" s="59" t="s">
        <v>24</v>
      </c>
      <c r="G1334" s="59">
        <v>30</v>
      </c>
      <c r="H1334" s="63" t="s">
        <v>227</v>
      </c>
      <c r="I1334" s="61" t="s">
        <v>312</v>
      </c>
      <c r="J1334" s="61" t="s">
        <v>1655</v>
      </c>
      <c r="K1334" s="170">
        <v>0.3922398540606879</v>
      </c>
      <c r="L1334" s="171">
        <v>0.3922398540606879</v>
      </c>
      <c r="M1334" s="64">
        <v>0</v>
      </c>
    </row>
    <row r="1335" spans="2:13">
      <c r="B1335" s="59" t="s">
        <v>33</v>
      </c>
      <c r="C1335" s="59" t="s">
        <v>2</v>
      </c>
      <c r="D1335" s="59">
        <v>35</v>
      </c>
      <c r="E1335" s="59" t="s">
        <v>44</v>
      </c>
      <c r="F1335" s="59" t="s">
        <v>24</v>
      </c>
      <c r="G1335" s="59">
        <v>30</v>
      </c>
      <c r="H1335" s="63" t="s">
        <v>227</v>
      </c>
      <c r="I1335" s="61" t="s">
        <v>312</v>
      </c>
      <c r="J1335" s="61" t="s">
        <v>1656</v>
      </c>
      <c r="K1335" s="170">
        <v>1.1368563279209702</v>
      </c>
      <c r="L1335" s="171">
        <v>1.1368563279209702</v>
      </c>
      <c r="M1335" s="64">
        <v>0</v>
      </c>
    </row>
    <row r="1336" spans="2:13">
      <c r="B1336" s="59" t="s">
        <v>33</v>
      </c>
      <c r="C1336" s="59" t="s">
        <v>2</v>
      </c>
      <c r="D1336" s="59">
        <v>36</v>
      </c>
      <c r="E1336" s="59" t="s">
        <v>44</v>
      </c>
      <c r="F1336" s="59" t="s">
        <v>24</v>
      </c>
      <c r="G1336" s="59">
        <v>30</v>
      </c>
      <c r="H1336" s="63" t="s">
        <v>227</v>
      </c>
      <c r="I1336" s="61" t="s">
        <v>312</v>
      </c>
      <c r="J1336" s="61" t="s">
        <v>1657</v>
      </c>
      <c r="K1336" s="170">
        <v>1.1368563279209702</v>
      </c>
      <c r="L1336" s="171">
        <v>1.1368563279209702</v>
      </c>
      <c r="M1336" s="64">
        <v>0</v>
      </c>
    </row>
    <row r="1337" spans="2:13">
      <c r="B1337" s="59" t="s">
        <v>33</v>
      </c>
      <c r="C1337" s="59" t="s">
        <v>2</v>
      </c>
      <c r="D1337" s="59">
        <v>37</v>
      </c>
      <c r="E1337" s="59" t="s">
        <v>44</v>
      </c>
      <c r="F1337" s="59" t="s">
        <v>24</v>
      </c>
      <c r="G1337" s="59">
        <v>30</v>
      </c>
      <c r="H1337" s="63" t="s">
        <v>227</v>
      </c>
      <c r="I1337" s="61" t="s">
        <v>312</v>
      </c>
      <c r="J1337" s="61" t="s">
        <v>1658</v>
      </c>
      <c r="K1337" s="170">
        <v>1.1368563279209702</v>
      </c>
      <c r="L1337" s="171">
        <v>1.1368563279209702</v>
      </c>
      <c r="M1337" s="64">
        <v>0</v>
      </c>
    </row>
    <row r="1338" spans="2:13">
      <c r="B1338" s="59" t="s">
        <v>33</v>
      </c>
      <c r="C1338" s="59" t="s">
        <v>2</v>
      </c>
      <c r="D1338" s="59">
        <v>38</v>
      </c>
      <c r="E1338" s="59" t="s">
        <v>44</v>
      </c>
      <c r="F1338" s="59" t="s">
        <v>24</v>
      </c>
      <c r="G1338" s="59">
        <v>30</v>
      </c>
      <c r="H1338" s="63" t="s">
        <v>227</v>
      </c>
      <c r="I1338" s="61" t="s">
        <v>312</v>
      </c>
      <c r="J1338" s="61" t="s">
        <v>1659</v>
      </c>
      <c r="K1338" s="170">
        <v>1.1368563279209702</v>
      </c>
      <c r="L1338" s="171">
        <v>1.1368563279209702</v>
      </c>
      <c r="M1338" s="64">
        <v>0</v>
      </c>
    </row>
    <row r="1339" spans="2:13">
      <c r="B1339" s="59" t="s">
        <v>33</v>
      </c>
      <c r="C1339" s="59" t="s">
        <v>2</v>
      </c>
      <c r="D1339" s="59">
        <v>39</v>
      </c>
      <c r="E1339" s="59" t="s">
        <v>44</v>
      </c>
      <c r="F1339" s="59" t="s">
        <v>24</v>
      </c>
      <c r="G1339" s="59">
        <v>30</v>
      </c>
      <c r="H1339" s="63" t="s">
        <v>227</v>
      </c>
      <c r="I1339" s="61" t="s">
        <v>312</v>
      </c>
      <c r="J1339" s="61" t="s">
        <v>1660</v>
      </c>
      <c r="K1339" s="170">
        <v>1.1368563279209702</v>
      </c>
      <c r="L1339" s="171">
        <v>1.1368563279209702</v>
      </c>
      <c r="M1339" s="64">
        <v>0</v>
      </c>
    </row>
    <row r="1340" spans="2:13">
      <c r="B1340" s="59" t="s">
        <v>33</v>
      </c>
      <c r="C1340" s="59" t="s">
        <v>2</v>
      </c>
      <c r="D1340" s="59">
        <v>40</v>
      </c>
      <c r="E1340" s="59" t="s">
        <v>44</v>
      </c>
      <c r="F1340" s="59" t="s">
        <v>24</v>
      </c>
      <c r="G1340" s="59">
        <v>30</v>
      </c>
      <c r="H1340" s="63" t="s">
        <v>227</v>
      </c>
      <c r="I1340" s="61" t="s">
        <v>312</v>
      </c>
      <c r="J1340" s="61" t="s">
        <v>1661</v>
      </c>
      <c r="K1340" s="170">
        <v>1.1368563279209702</v>
      </c>
      <c r="L1340" s="171">
        <v>1.1368563279209702</v>
      </c>
      <c r="M1340" s="64">
        <v>0</v>
      </c>
    </row>
    <row r="1341" spans="2:13">
      <c r="B1341" s="59" t="s">
        <v>33</v>
      </c>
      <c r="C1341" s="59" t="s">
        <v>2</v>
      </c>
      <c r="D1341" s="59">
        <v>41</v>
      </c>
      <c r="E1341" s="59" t="s">
        <v>44</v>
      </c>
      <c r="F1341" s="59" t="s">
        <v>24</v>
      </c>
      <c r="G1341" s="59">
        <v>30</v>
      </c>
      <c r="H1341" s="63" t="s">
        <v>227</v>
      </c>
      <c r="I1341" s="61" t="s">
        <v>312</v>
      </c>
      <c r="J1341" s="61" t="s">
        <v>1662</v>
      </c>
      <c r="K1341" s="170">
        <v>1.1368563279209702</v>
      </c>
      <c r="L1341" s="171">
        <v>1.1368563279209702</v>
      </c>
      <c r="M1341" s="64">
        <v>0</v>
      </c>
    </row>
    <row r="1342" spans="2:13">
      <c r="B1342" s="59" t="s">
        <v>33</v>
      </c>
      <c r="C1342" s="59" t="s">
        <v>2</v>
      </c>
      <c r="D1342" s="59">
        <v>42</v>
      </c>
      <c r="E1342" s="59" t="s">
        <v>44</v>
      </c>
      <c r="F1342" s="59" t="s">
        <v>24</v>
      </c>
      <c r="G1342" s="59">
        <v>30</v>
      </c>
      <c r="H1342" s="63" t="s">
        <v>227</v>
      </c>
      <c r="I1342" s="61" t="s">
        <v>312</v>
      </c>
      <c r="J1342" s="61" t="s">
        <v>1663</v>
      </c>
      <c r="K1342" s="170">
        <v>1.1368563279209702</v>
      </c>
      <c r="L1342" s="171">
        <v>1.1368563279209702</v>
      </c>
      <c r="M1342" s="64">
        <v>0</v>
      </c>
    </row>
    <row r="1343" spans="2:13">
      <c r="B1343" s="59" t="s">
        <v>33</v>
      </c>
      <c r="C1343" s="59" t="s">
        <v>2</v>
      </c>
      <c r="D1343" s="59">
        <v>43</v>
      </c>
      <c r="E1343" s="59" t="s">
        <v>44</v>
      </c>
      <c r="F1343" s="59" t="s">
        <v>24</v>
      </c>
      <c r="G1343" s="59">
        <v>30</v>
      </c>
      <c r="H1343" s="63" t="s">
        <v>227</v>
      </c>
      <c r="I1343" s="61" t="s">
        <v>312</v>
      </c>
      <c r="J1343" s="61" t="s">
        <v>1664</v>
      </c>
      <c r="K1343" s="170">
        <v>1.1368563279209702</v>
      </c>
      <c r="L1343" s="171">
        <v>1.1368563279209702</v>
      </c>
      <c r="M1343" s="64">
        <v>0</v>
      </c>
    </row>
    <row r="1344" spans="2:13">
      <c r="B1344" s="59" t="s">
        <v>33</v>
      </c>
      <c r="C1344" s="59" t="s">
        <v>2</v>
      </c>
      <c r="D1344" s="59">
        <v>44</v>
      </c>
      <c r="E1344" s="59" t="s">
        <v>44</v>
      </c>
      <c r="F1344" s="59" t="s">
        <v>24</v>
      </c>
      <c r="G1344" s="59">
        <v>30</v>
      </c>
      <c r="H1344" s="63" t="s">
        <v>227</v>
      </c>
      <c r="I1344" s="61" t="s">
        <v>312</v>
      </c>
      <c r="J1344" s="61" t="s">
        <v>1665</v>
      </c>
      <c r="K1344" s="170">
        <v>1.1368563279209702</v>
      </c>
      <c r="L1344" s="171">
        <v>1.1368563279209702</v>
      </c>
      <c r="M1344" s="64">
        <v>0</v>
      </c>
    </row>
    <row r="1345" spans="2:13">
      <c r="B1345" s="59" t="s">
        <v>33</v>
      </c>
      <c r="C1345" s="59" t="s">
        <v>2</v>
      </c>
      <c r="D1345" s="59">
        <v>45</v>
      </c>
      <c r="E1345" s="59" t="s">
        <v>44</v>
      </c>
      <c r="F1345" s="59" t="s">
        <v>24</v>
      </c>
      <c r="G1345" s="59">
        <v>30</v>
      </c>
      <c r="H1345" s="63" t="s">
        <v>227</v>
      </c>
      <c r="I1345" s="61" t="s">
        <v>312</v>
      </c>
      <c r="J1345" s="61" t="s">
        <v>1666</v>
      </c>
      <c r="K1345" s="170">
        <v>1.828291809985217</v>
      </c>
      <c r="L1345" s="171">
        <v>1.828291809985217</v>
      </c>
      <c r="M1345" s="64">
        <v>0</v>
      </c>
    </row>
    <row r="1346" spans="2:13">
      <c r="B1346" s="59" t="s">
        <v>33</v>
      </c>
      <c r="C1346" s="59" t="s">
        <v>2</v>
      </c>
      <c r="D1346" s="59">
        <v>46</v>
      </c>
      <c r="E1346" s="59" t="s">
        <v>44</v>
      </c>
      <c r="F1346" s="59" t="s">
        <v>24</v>
      </c>
      <c r="G1346" s="59">
        <v>30</v>
      </c>
      <c r="H1346" s="63" t="s">
        <v>227</v>
      </c>
      <c r="I1346" s="61" t="s">
        <v>312</v>
      </c>
      <c r="J1346" s="61" t="s">
        <v>1667</v>
      </c>
      <c r="K1346" s="170">
        <v>1.828291809985217</v>
      </c>
      <c r="L1346" s="171">
        <v>1.828291809985217</v>
      </c>
      <c r="M1346" s="64">
        <v>0</v>
      </c>
    </row>
    <row r="1347" spans="2:13">
      <c r="B1347" s="59" t="s">
        <v>33</v>
      </c>
      <c r="C1347" s="59" t="s">
        <v>2</v>
      </c>
      <c r="D1347" s="59">
        <v>47</v>
      </c>
      <c r="E1347" s="59" t="s">
        <v>44</v>
      </c>
      <c r="F1347" s="59" t="s">
        <v>24</v>
      </c>
      <c r="G1347" s="59">
        <v>30</v>
      </c>
      <c r="H1347" s="63" t="s">
        <v>227</v>
      </c>
      <c r="I1347" s="61" t="s">
        <v>312</v>
      </c>
      <c r="J1347" s="61" t="s">
        <v>1668</v>
      </c>
      <c r="K1347" s="170">
        <v>1.828291809985217</v>
      </c>
      <c r="L1347" s="171">
        <v>1.828291809985217</v>
      </c>
      <c r="M1347" s="64">
        <v>0</v>
      </c>
    </row>
    <row r="1348" spans="2:13">
      <c r="B1348" s="59" t="s">
        <v>33</v>
      </c>
      <c r="C1348" s="59" t="s">
        <v>2</v>
      </c>
      <c r="D1348" s="59">
        <v>48</v>
      </c>
      <c r="E1348" s="59" t="s">
        <v>44</v>
      </c>
      <c r="F1348" s="59" t="s">
        <v>24</v>
      </c>
      <c r="G1348" s="59">
        <v>30</v>
      </c>
      <c r="H1348" s="63" t="s">
        <v>227</v>
      </c>
      <c r="I1348" s="61" t="s">
        <v>312</v>
      </c>
      <c r="J1348" s="61" t="s">
        <v>1669</v>
      </c>
      <c r="K1348" s="170">
        <v>1.828291809985217</v>
      </c>
      <c r="L1348" s="171">
        <v>1.828291809985217</v>
      </c>
      <c r="M1348" s="64">
        <v>0</v>
      </c>
    </row>
    <row r="1349" spans="2:13">
      <c r="B1349" s="59" t="s">
        <v>33</v>
      </c>
      <c r="C1349" s="59" t="s">
        <v>2</v>
      </c>
      <c r="D1349" s="59">
        <v>49</v>
      </c>
      <c r="E1349" s="59" t="s">
        <v>44</v>
      </c>
      <c r="F1349" s="59" t="s">
        <v>24</v>
      </c>
      <c r="G1349" s="59">
        <v>30</v>
      </c>
      <c r="H1349" s="63" t="s">
        <v>227</v>
      </c>
      <c r="I1349" s="61" t="s">
        <v>312</v>
      </c>
      <c r="J1349" s="61" t="s">
        <v>1670</v>
      </c>
      <c r="K1349" s="170">
        <v>1.828291809985217</v>
      </c>
      <c r="L1349" s="171">
        <v>1.828291809985217</v>
      </c>
      <c r="M1349" s="64">
        <v>0</v>
      </c>
    </row>
    <row r="1350" spans="2:13">
      <c r="B1350" s="59" t="s">
        <v>33</v>
      </c>
      <c r="C1350" s="59" t="s">
        <v>2</v>
      </c>
      <c r="D1350" s="59">
        <v>50</v>
      </c>
      <c r="E1350" s="59" t="s">
        <v>44</v>
      </c>
      <c r="F1350" s="59" t="s">
        <v>24</v>
      </c>
      <c r="G1350" s="59">
        <v>30</v>
      </c>
      <c r="H1350" s="63" t="s">
        <v>227</v>
      </c>
      <c r="I1350" s="61" t="s">
        <v>312</v>
      </c>
      <c r="J1350" s="61" t="s">
        <v>1671</v>
      </c>
      <c r="K1350" s="170">
        <v>1.828291809985217</v>
      </c>
      <c r="L1350" s="171">
        <v>1.828291809985217</v>
      </c>
      <c r="M1350" s="64">
        <v>0</v>
      </c>
    </row>
    <row r="1351" spans="2:13">
      <c r="B1351" s="59" t="s">
        <v>33</v>
      </c>
      <c r="C1351" s="59" t="s">
        <v>2</v>
      </c>
      <c r="D1351" s="59">
        <v>51</v>
      </c>
      <c r="E1351" s="59" t="s">
        <v>44</v>
      </c>
      <c r="F1351" s="59" t="s">
        <v>24</v>
      </c>
      <c r="G1351" s="59">
        <v>30</v>
      </c>
      <c r="H1351" s="63" t="s">
        <v>227</v>
      </c>
      <c r="I1351" s="61" t="s">
        <v>312</v>
      </c>
      <c r="J1351" s="61" t="s">
        <v>1672</v>
      </c>
      <c r="K1351" s="170">
        <v>1.828291809985217</v>
      </c>
      <c r="L1351" s="171">
        <v>1.828291809985217</v>
      </c>
      <c r="M1351" s="64">
        <v>0</v>
      </c>
    </row>
    <row r="1352" spans="2:13">
      <c r="B1352" s="59" t="s">
        <v>33</v>
      </c>
      <c r="C1352" s="59" t="s">
        <v>2</v>
      </c>
      <c r="D1352" s="59">
        <v>52</v>
      </c>
      <c r="E1352" s="59" t="s">
        <v>44</v>
      </c>
      <c r="F1352" s="59" t="s">
        <v>24</v>
      </c>
      <c r="G1352" s="59">
        <v>30</v>
      </c>
      <c r="H1352" s="63" t="s">
        <v>227</v>
      </c>
      <c r="I1352" s="61" t="s">
        <v>312</v>
      </c>
      <c r="J1352" s="61" t="s">
        <v>1673</v>
      </c>
      <c r="K1352" s="170">
        <v>1.828291809985217</v>
      </c>
      <c r="L1352" s="171">
        <v>1.828291809985217</v>
      </c>
      <c r="M1352" s="64">
        <v>0</v>
      </c>
    </row>
    <row r="1353" spans="2:13">
      <c r="B1353" s="59" t="s">
        <v>33</v>
      </c>
      <c r="C1353" s="59" t="s">
        <v>2</v>
      </c>
      <c r="D1353" s="59">
        <v>53</v>
      </c>
      <c r="E1353" s="59" t="s">
        <v>44</v>
      </c>
      <c r="F1353" s="59" t="s">
        <v>24</v>
      </c>
      <c r="G1353" s="59">
        <v>30</v>
      </c>
      <c r="H1353" s="63" t="s">
        <v>227</v>
      </c>
      <c r="I1353" s="61" t="s">
        <v>312</v>
      </c>
      <c r="J1353" s="61" t="s">
        <v>1674</v>
      </c>
      <c r="K1353" s="170">
        <v>1.828291809985217</v>
      </c>
      <c r="L1353" s="171">
        <v>1.828291809985217</v>
      </c>
      <c r="M1353" s="64">
        <v>0</v>
      </c>
    </row>
    <row r="1354" spans="2:13">
      <c r="B1354" s="59" t="s">
        <v>33</v>
      </c>
      <c r="C1354" s="59" t="s">
        <v>2</v>
      </c>
      <c r="D1354" s="59">
        <v>54</v>
      </c>
      <c r="E1354" s="59" t="s">
        <v>44</v>
      </c>
      <c r="F1354" s="59" t="s">
        <v>24</v>
      </c>
      <c r="G1354" s="59">
        <v>30</v>
      </c>
      <c r="H1354" s="63" t="s">
        <v>227</v>
      </c>
      <c r="I1354" s="61" t="s">
        <v>312</v>
      </c>
      <c r="J1354" s="61" t="s">
        <v>1675</v>
      </c>
      <c r="K1354" s="170">
        <v>1.828291809985217</v>
      </c>
      <c r="L1354" s="171">
        <v>1.828291809985217</v>
      </c>
      <c r="M1354" s="64">
        <v>0</v>
      </c>
    </row>
    <row r="1355" spans="2:13">
      <c r="B1355" s="59" t="s">
        <v>33</v>
      </c>
      <c r="C1355" s="59" t="s">
        <v>2</v>
      </c>
      <c r="D1355" s="59">
        <v>55</v>
      </c>
      <c r="E1355" s="59" t="s">
        <v>44</v>
      </c>
      <c r="F1355" s="59" t="s">
        <v>24</v>
      </c>
      <c r="G1355" s="59">
        <v>30</v>
      </c>
      <c r="H1355" s="63" t="s">
        <v>227</v>
      </c>
      <c r="I1355" s="61" t="s">
        <v>312</v>
      </c>
      <c r="J1355" s="61" t="s">
        <v>1676</v>
      </c>
      <c r="K1355" s="170">
        <v>2.1401861776223292</v>
      </c>
      <c r="L1355" s="171">
        <v>2.1401861776223292</v>
      </c>
      <c r="M1355" s="64">
        <v>0</v>
      </c>
    </row>
    <row r="1356" spans="2:13">
      <c r="B1356" s="59" t="s">
        <v>33</v>
      </c>
      <c r="C1356" s="59" t="s">
        <v>2</v>
      </c>
      <c r="D1356" s="59">
        <v>56</v>
      </c>
      <c r="E1356" s="59" t="s">
        <v>44</v>
      </c>
      <c r="F1356" s="59" t="s">
        <v>24</v>
      </c>
      <c r="G1356" s="59">
        <v>30</v>
      </c>
      <c r="H1356" s="63" t="s">
        <v>227</v>
      </c>
      <c r="I1356" s="61" t="s">
        <v>312</v>
      </c>
      <c r="J1356" s="61" t="s">
        <v>1677</v>
      </c>
      <c r="K1356" s="170">
        <v>2.1401861776223292</v>
      </c>
      <c r="L1356" s="171">
        <v>2.1401861776223292</v>
      </c>
      <c r="M1356" s="64">
        <v>0</v>
      </c>
    </row>
    <row r="1357" spans="2:13">
      <c r="B1357" s="59" t="s">
        <v>33</v>
      </c>
      <c r="C1357" s="59" t="s">
        <v>2</v>
      </c>
      <c r="D1357" s="59">
        <v>57</v>
      </c>
      <c r="E1357" s="59" t="s">
        <v>44</v>
      </c>
      <c r="F1357" s="59" t="s">
        <v>24</v>
      </c>
      <c r="G1357" s="59">
        <v>30</v>
      </c>
      <c r="H1357" s="63" t="s">
        <v>227</v>
      </c>
      <c r="I1357" s="61" t="s">
        <v>312</v>
      </c>
      <c r="J1357" s="61" t="s">
        <v>1678</v>
      </c>
      <c r="K1357" s="170">
        <v>2.1401861776223292</v>
      </c>
      <c r="L1357" s="171">
        <v>2.1401861776223292</v>
      </c>
      <c r="M1357" s="64">
        <v>0</v>
      </c>
    </row>
    <row r="1358" spans="2:13">
      <c r="B1358" s="59" t="s">
        <v>33</v>
      </c>
      <c r="C1358" s="59" t="s">
        <v>2</v>
      </c>
      <c r="D1358" s="59">
        <v>58</v>
      </c>
      <c r="E1358" s="59" t="s">
        <v>44</v>
      </c>
      <c r="F1358" s="59" t="s">
        <v>24</v>
      </c>
      <c r="G1358" s="59">
        <v>30</v>
      </c>
      <c r="H1358" s="63" t="s">
        <v>227</v>
      </c>
      <c r="I1358" s="61" t="s">
        <v>312</v>
      </c>
      <c r="J1358" s="61" t="s">
        <v>1679</v>
      </c>
      <c r="K1358" s="170">
        <v>2.1401861776223292</v>
      </c>
      <c r="L1358" s="171">
        <v>2.1401861776223292</v>
      </c>
      <c r="M1358" s="64">
        <v>0</v>
      </c>
    </row>
    <row r="1359" spans="2:13">
      <c r="B1359" s="59" t="s">
        <v>33</v>
      </c>
      <c r="C1359" s="59" t="s">
        <v>2</v>
      </c>
      <c r="D1359" s="59">
        <v>59</v>
      </c>
      <c r="E1359" s="59" t="s">
        <v>44</v>
      </c>
      <c r="F1359" s="59" t="s">
        <v>24</v>
      </c>
      <c r="G1359" s="59">
        <v>30</v>
      </c>
      <c r="H1359" s="63" t="s">
        <v>227</v>
      </c>
      <c r="I1359" s="61" t="s">
        <v>312</v>
      </c>
      <c r="J1359" s="61" t="s">
        <v>1680</v>
      </c>
      <c r="K1359" s="170">
        <v>2.1401861776223292</v>
      </c>
      <c r="L1359" s="171">
        <v>2.1401861776223292</v>
      </c>
      <c r="M1359" s="64">
        <v>0</v>
      </c>
    </row>
    <row r="1360" spans="2:13">
      <c r="B1360" s="59" t="s">
        <v>33</v>
      </c>
      <c r="C1360" s="59" t="s">
        <v>2</v>
      </c>
      <c r="D1360" s="59">
        <v>60</v>
      </c>
      <c r="E1360" s="59" t="s">
        <v>44</v>
      </c>
      <c r="F1360" s="59" t="s">
        <v>24</v>
      </c>
      <c r="G1360" s="59">
        <v>30</v>
      </c>
      <c r="H1360" s="63" t="s">
        <v>227</v>
      </c>
      <c r="I1360" s="61" t="s">
        <v>312</v>
      </c>
      <c r="J1360" s="61" t="s">
        <v>1681</v>
      </c>
      <c r="K1360" s="170">
        <v>2.1401861776223292</v>
      </c>
      <c r="L1360" s="171">
        <v>2.1401861776223292</v>
      </c>
      <c r="M1360" s="64">
        <v>0</v>
      </c>
    </row>
    <row r="1361" spans="1:13">
      <c r="B1361" s="59" t="s">
        <v>33</v>
      </c>
      <c r="C1361" s="59" t="s">
        <v>2</v>
      </c>
      <c r="D1361" s="59">
        <v>61</v>
      </c>
      <c r="E1361" s="59" t="s">
        <v>44</v>
      </c>
      <c r="F1361" s="59" t="s">
        <v>24</v>
      </c>
      <c r="G1361" s="59">
        <v>30</v>
      </c>
      <c r="H1361" s="63" t="s">
        <v>227</v>
      </c>
      <c r="I1361" s="61" t="s">
        <v>312</v>
      </c>
      <c r="J1361" s="61" t="s">
        <v>1682</v>
      </c>
      <c r="K1361" s="170">
        <v>2.1401861776223292</v>
      </c>
      <c r="L1361" s="171">
        <v>2.1401861776223292</v>
      </c>
      <c r="M1361" s="64">
        <v>0</v>
      </c>
    </row>
    <row r="1362" spans="1:13">
      <c r="B1362" s="59" t="s">
        <v>33</v>
      </c>
      <c r="C1362" s="59" t="s">
        <v>2</v>
      </c>
      <c r="D1362" s="59">
        <v>62</v>
      </c>
      <c r="E1362" s="59" t="s">
        <v>44</v>
      </c>
      <c r="F1362" s="59" t="s">
        <v>24</v>
      </c>
      <c r="G1362" s="59">
        <v>30</v>
      </c>
      <c r="H1362" s="63" t="s">
        <v>227</v>
      </c>
      <c r="I1362" s="61" t="s">
        <v>312</v>
      </c>
      <c r="J1362" s="61" t="s">
        <v>1683</v>
      </c>
      <c r="K1362" s="170">
        <v>2.1401861776223292</v>
      </c>
      <c r="L1362" s="171">
        <v>2.1401861776223292</v>
      </c>
      <c r="M1362" s="64">
        <v>0</v>
      </c>
    </row>
    <row r="1363" spans="1:13">
      <c r="B1363" s="59" t="s">
        <v>33</v>
      </c>
      <c r="C1363" s="59" t="s">
        <v>2</v>
      </c>
      <c r="D1363" s="59">
        <v>63</v>
      </c>
      <c r="E1363" s="59" t="s">
        <v>44</v>
      </c>
      <c r="F1363" s="59" t="s">
        <v>24</v>
      </c>
      <c r="G1363" s="59">
        <v>30</v>
      </c>
      <c r="H1363" s="63" t="s">
        <v>227</v>
      </c>
      <c r="I1363" s="61" t="s">
        <v>312</v>
      </c>
      <c r="J1363" s="61" t="s">
        <v>1684</v>
      </c>
      <c r="K1363" s="170">
        <v>2.1401861776223292</v>
      </c>
      <c r="L1363" s="171">
        <v>2.1401861776223292</v>
      </c>
      <c r="M1363" s="64">
        <v>0</v>
      </c>
    </row>
    <row r="1364" spans="1:13">
      <c r="B1364" s="59" t="s">
        <v>33</v>
      </c>
      <c r="C1364" s="59" t="s">
        <v>2</v>
      </c>
      <c r="D1364" s="59">
        <v>64</v>
      </c>
      <c r="E1364" s="59" t="s">
        <v>44</v>
      </c>
      <c r="F1364" s="59" t="s">
        <v>24</v>
      </c>
      <c r="G1364" s="59">
        <v>30</v>
      </c>
      <c r="H1364" s="63" t="s">
        <v>227</v>
      </c>
      <c r="I1364" s="61" t="s">
        <v>312</v>
      </c>
      <c r="J1364" s="61" t="s">
        <v>1685</v>
      </c>
      <c r="K1364" s="170">
        <v>2.1401861776223292</v>
      </c>
      <c r="L1364" s="171">
        <v>2.1401861776223292</v>
      </c>
      <c r="M1364" s="64">
        <v>0</v>
      </c>
    </row>
    <row r="1365" spans="1:13">
      <c r="B1365" s="59" t="s">
        <v>33</v>
      </c>
      <c r="C1365" s="59" t="s">
        <v>2</v>
      </c>
      <c r="D1365" s="59">
        <v>65</v>
      </c>
      <c r="E1365" s="59" t="s">
        <v>44</v>
      </c>
      <c r="F1365" s="59" t="s">
        <v>24</v>
      </c>
      <c r="G1365" s="59">
        <v>30</v>
      </c>
      <c r="H1365" s="63" t="s">
        <v>227</v>
      </c>
      <c r="I1365" s="61" t="s">
        <v>312</v>
      </c>
      <c r="J1365" s="61" t="s">
        <v>1686</v>
      </c>
      <c r="K1365" s="170">
        <v>0.27652350473877102</v>
      </c>
      <c r="L1365" s="171">
        <v>2.1401861776223292</v>
      </c>
      <c r="M1365" s="64">
        <v>1.8636626728835581</v>
      </c>
    </row>
    <row r="1366" spans="1:13">
      <c r="B1366" s="59" t="s">
        <v>33</v>
      </c>
      <c r="C1366" s="59" t="s">
        <v>2</v>
      </c>
      <c r="D1366" s="59">
        <v>66</v>
      </c>
      <c r="E1366" s="59" t="s">
        <v>44</v>
      </c>
      <c r="F1366" s="59" t="s">
        <v>24</v>
      </c>
      <c r="G1366" s="59">
        <v>30</v>
      </c>
      <c r="H1366" s="63" t="s">
        <v>227</v>
      </c>
      <c r="I1366" s="61" t="s">
        <v>312</v>
      </c>
      <c r="J1366" s="61" t="s">
        <v>1687</v>
      </c>
      <c r="K1366" s="170">
        <v>0.27652350473877102</v>
      </c>
      <c r="L1366" s="171">
        <v>2.1401861776223292</v>
      </c>
      <c r="M1366" s="64">
        <v>1.8636626728835581</v>
      </c>
    </row>
    <row r="1367" spans="1:13">
      <c r="A1367" s="43" t="s">
        <v>44</v>
      </c>
      <c r="B1367" s="58" t="s">
        <v>33</v>
      </c>
      <c r="C1367" s="58" t="s">
        <v>2</v>
      </c>
      <c r="D1367" s="58">
        <v>15</v>
      </c>
      <c r="E1367" s="58" t="s">
        <v>44</v>
      </c>
      <c r="F1367" s="58" t="s">
        <v>24</v>
      </c>
      <c r="G1367" s="58">
        <v>60</v>
      </c>
      <c r="H1367" s="62" t="s">
        <v>227</v>
      </c>
      <c r="I1367" s="61" t="s">
        <v>310</v>
      </c>
      <c r="J1367" s="61" t="s">
        <v>1688</v>
      </c>
      <c r="K1367" s="170">
        <v>8.6190544593309187E-2</v>
      </c>
      <c r="L1367" s="171">
        <v>8.6190544593309187E-2</v>
      </c>
      <c r="M1367" s="64">
        <v>0</v>
      </c>
    </row>
    <row r="1368" spans="1:13">
      <c r="B1368" s="59" t="s">
        <v>33</v>
      </c>
      <c r="C1368" s="59" t="s">
        <v>2</v>
      </c>
      <c r="D1368" s="59">
        <v>16</v>
      </c>
      <c r="E1368" s="59" t="s">
        <v>44</v>
      </c>
      <c r="F1368" s="59" t="s">
        <v>24</v>
      </c>
      <c r="G1368" s="59">
        <v>60</v>
      </c>
      <c r="H1368" s="63" t="s">
        <v>227</v>
      </c>
      <c r="I1368" s="61" t="s">
        <v>310</v>
      </c>
      <c r="J1368" s="61" t="s">
        <v>1689</v>
      </c>
      <c r="K1368" s="170">
        <v>8.6190544593309187E-2</v>
      </c>
      <c r="L1368" s="171">
        <v>8.6190544593309187E-2</v>
      </c>
      <c r="M1368" s="64">
        <v>0</v>
      </c>
    </row>
    <row r="1369" spans="1:13">
      <c r="B1369" s="59" t="s">
        <v>33</v>
      </c>
      <c r="C1369" s="59" t="s">
        <v>2</v>
      </c>
      <c r="D1369" s="59">
        <v>17</v>
      </c>
      <c r="E1369" s="59" t="s">
        <v>44</v>
      </c>
      <c r="F1369" s="59" t="s">
        <v>24</v>
      </c>
      <c r="G1369" s="59">
        <v>60</v>
      </c>
      <c r="H1369" s="63" t="s">
        <v>227</v>
      </c>
      <c r="I1369" s="61" t="s">
        <v>310</v>
      </c>
      <c r="J1369" s="61" t="s">
        <v>1690</v>
      </c>
      <c r="K1369" s="170">
        <v>8.6190544593309187E-2</v>
      </c>
      <c r="L1369" s="171">
        <v>8.6190544593309187E-2</v>
      </c>
      <c r="M1369" s="64">
        <v>0</v>
      </c>
    </row>
    <row r="1370" spans="1:13">
      <c r="B1370" s="59" t="s">
        <v>33</v>
      </c>
      <c r="C1370" s="59" t="s">
        <v>2</v>
      </c>
      <c r="D1370" s="59">
        <v>18</v>
      </c>
      <c r="E1370" s="59" t="s">
        <v>44</v>
      </c>
      <c r="F1370" s="59" t="s">
        <v>24</v>
      </c>
      <c r="G1370" s="59">
        <v>60</v>
      </c>
      <c r="H1370" s="63" t="s">
        <v>227</v>
      </c>
      <c r="I1370" s="61" t="s">
        <v>310</v>
      </c>
      <c r="J1370" s="61" t="s">
        <v>1691</v>
      </c>
      <c r="K1370" s="170">
        <v>8.6190544593309187E-2</v>
      </c>
      <c r="L1370" s="171">
        <v>8.6190544593309187E-2</v>
      </c>
      <c r="M1370" s="64">
        <v>0</v>
      </c>
    </row>
    <row r="1371" spans="1:13">
      <c r="B1371" s="59" t="s">
        <v>33</v>
      </c>
      <c r="C1371" s="59" t="s">
        <v>2</v>
      </c>
      <c r="D1371" s="59">
        <v>19</v>
      </c>
      <c r="E1371" s="59" t="s">
        <v>44</v>
      </c>
      <c r="F1371" s="59" t="s">
        <v>24</v>
      </c>
      <c r="G1371" s="59">
        <v>60</v>
      </c>
      <c r="H1371" s="63" t="s">
        <v>227</v>
      </c>
      <c r="I1371" s="61" t="s">
        <v>310</v>
      </c>
      <c r="J1371" s="61" t="s">
        <v>1692</v>
      </c>
      <c r="K1371" s="170">
        <v>8.6190544593309187E-2</v>
      </c>
      <c r="L1371" s="171">
        <v>8.6190544593309187E-2</v>
      </c>
      <c r="M1371" s="64">
        <v>0</v>
      </c>
    </row>
    <row r="1372" spans="1:13">
      <c r="B1372" s="59" t="s">
        <v>33</v>
      </c>
      <c r="C1372" s="59" t="s">
        <v>2</v>
      </c>
      <c r="D1372" s="59">
        <v>20</v>
      </c>
      <c r="E1372" s="59" t="s">
        <v>44</v>
      </c>
      <c r="F1372" s="59" t="s">
        <v>24</v>
      </c>
      <c r="G1372" s="59">
        <v>60</v>
      </c>
      <c r="H1372" s="63" t="s">
        <v>227</v>
      </c>
      <c r="I1372" s="61" t="s">
        <v>310</v>
      </c>
      <c r="J1372" s="61" t="s">
        <v>1693</v>
      </c>
      <c r="K1372" s="170">
        <v>8.6190544593309187E-2</v>
      </c>
      <c r="L1372" s="171">
        <v>8.6190544593309187E-2</v>
      </c>
      <c r="M1372" s="64">
        <v>0</v>
      </c>
    </row>
    <row r="1373" spans="1:13">
      <c r="B1373" s="59" t="s">
        <v>33</v>
      </c>
      <c r="C1373" s="59" t="s">
        <v>2</v>
      </c>
      <c r="D1373" s="59">
        <v>21</v>
      </c>
      <c r="E1373" s="59" t="s">
        <v>44</v>
      </c>
      <c r="F1373" s="59" t="s">
        <v>24</v>
      </c>
      <c r="G1373" s="59">
        <v>60</v>
      </c>
      <c r="H1373" s="63" t="s">
        <v>227</v>
      </c>
      <c r="I1373" s="61" t="s">
        <v>310</v>
      </c>
      <c r="J1373" s="61" t="s">
        <v>1694</v>
      </c>
      <c r="K1373" s="170">
        <v>8.6190544593309187E-2</v>
      </c>
      <c r="L1373" s="171">
        <v>8.6190544593309187E-2</v>
      </c>
      <c r="M1373" s="64">
        <v>0</v>
      </c>
    </row>
    <row r="1374" spans="1:13">
      <c r="B1374" s="59" t="s">
        <v>33</v>
      </c>
      <c r="C1374" s="59" t="s">
        <v>2</v>
      </c>
      <c r="D1374" s="59">
        <v>22</v>
      </c>
      <c r="E1374" s="59" t="s">
        <v>44</v>
      </c>
      <c r="F1374" s="59" t="s">
        <v>24</v>
      </c>
      <c r="G1374" s="59">
        <v>60</v>
      </c>
      <c r="H1374" s="63" t="s">
        <v>227</v>
      </c>
      <c r="I1374" s="61" t="s">
        <v>310</v>
      </c>
      <c r="J1374" s="61" t="s">
        <v>1695</v>
      </c>
      <c r="K1374" s="170">
        <v>8.6190544593309187E-2</v>
      </c>
      <c r="L1374" s="171">
        <v>8.6190544593309187E-2</v>
      </c>
      <c r="M1374" s="64">
        <v>0</v>
      </c>
    </row>
    <row r="1375" spans="1:13">
      <c r="B1375" s="59" t="s">
        <v>33</v>
      </c>
      <c r="C1375" s="59" t="s">
        <v>2</v>
      </c>
      <c r="D1375" s="59">
        <v>23</v>
      </c>
      <c r="E1375" s="59" t="s">
        <v>44</v>
      </c>
      <c r="F1375" s="59" t="s">
        <v>24</v>
      </c>
      <c r="G1375" s="59">
        <v>60</v>
      </c>
      <c r="H1375" s="63" t="s">
        <v>227</v>
      </c>
      <c r="I1375" s="61" t="s">
        <v>310</v>
      </c>
      <c r="J1375" s="61" t="s">
        <v>1696</v>
      </c>
      <c r="K1375" s="170">
        <v>8.6190544593309187E-2</v>
      </c>
      <c r="L1375" s="171">
        <v>8.6190544593309187E-2</v>
      </c>
      <c r="M1375" s="64">
        <v>0</v>
      </c>
    </row>
    <row r="1376" spans="1:13">
      <c r="B1376" s="59" t="s">
        <v>33</v>
      </c>
      <c r="C1376" s="59" t="s">
        <v>2</v>
      </c>
      <c r="D1376" s="59">
        <v>24</v>
      </c>
      <c r="E1376" s="59" t="s">
        <v>44</v>
      </c>
      <c r="F1376" s="59" t="s">
        <v>24</v>
      </c>
      <c r="G1376" s="59">
        <v>60</v>
      </c>
      <c r="H1376" s="63" t="s">
        <v>227</v>
      </c>
      <c r="I1376" s="61" t="s">
        <v>310</v>
      </c>
      <c r="J1376" s="61" t="s">
        <v>1697</v>
      </c>
      <c r="K1376" s="170">
        <v>8.6190544593309187E-2</v>
      </c>
      <c r="L1376" s="171">
        <v>8.6190544593309187E-2</v>
      </c>
      <c r="M1376" s="64">
        <v>0</v>
      </c>
    </row>
    <row r="1377" spans="2:13">
      <c r="B1377" s="59" t="s">
        <v>33</v>
      </c>
      <c r="C1377" s="59" t="s">
        <v>2</v>
      </c>
      <c r="D1377" s="59">
        <v>25</v>
      </c>
      <c r="E1377" s="59" t="s">
        <v>44</v>
      </c>
      <c r="F1377" s="59" t="s">
        <v>24</v>
      </c>
      <c r="G1377" s="59">
        <v>60</v>
      </c>
      <c r="H1377" s="63" t="s">
        <v>227</v>
      </c>
      <c r="I1377" s="61" t="s">
        <v>310</v>
      </c>
      <c r="J1377" s="61" t="s">
        <v>1698</v>
      </c>
      <c r="K1377" s="170">
        <v>0.21794736080124077</v>
      </c>
      <c r="L1377" s="171">
        <v>0.21794736080124077</v>
      </c>
      <c r="M1377" s="64">
        <v>0</v>
      </c>
    </row>
    <row r="1378" spans="2:13">
      <c r="B1378" s="59" t="s">
        <v>33</v>
      </c>
      <c r="C1378" s="59" t="s">
        <v>2</v>
      </c>
      <c r="D1378" s="59">
        <v>26</v>
      </c>
      <c r="E1378" s="59" t="s">
        <v>44</v>
      </c>
      <c r="F1378" s="59" t="s">
        <v>24</v>
      </c>
      <c r="G1378" s="59">
        <v>60</v>
      </c>
      <c r="H1378" s="63" t="s">
        <v>227</v>
      </c>
      <c r="I1378" s="61" t="s">
        <v>310</v>
      </c>
      <c r="J1378" s="61" t="s">
        <v>1699</v>
      </c>
      <c r="K1378" s="170">
        <v>0.21794736080124077</v>
      </c>
      <c r="L1378" s="171">
        <v>0.21794736080124077</v>
      </c>
      <c r="M1378" s="64">
        <v>0</v>
      </c>
    </row>
    <row r="1379" spans="2:13">
      <c r="B1379" s="59" t="s">
        <v>33</v>
      </c>
      <c r="C1379" s="59" t="s">
        <v>2</v>
      </c>
      <c r="D1379" s="59">
        <v>27</v>
      </c>
      <c r="E1379" s="59" t="s">
        <v>44</v>
      </c>
      <c r="F1379" s="59" t="s">
        <v>24</v>
      </c>
      <c r="G1379" s="59">
        <v>60</v>
      </c>
      <c r="H1379" s="63" t="s">
        <v>227</v>
      </c>
      <c r="I1379" s="61" t="s">
        <v>310</v>
      </c>
      <c r="J1379" s="61" t="s">
        <v>1700</v>
      </c>
      <c r="K1379" s="170">
        <v>0.21794736080124077</v>
      </c>
      <c r="L1379" s="171">
        <v>0.21794736080124077</v>
      </c>
      <c r="M1379" s="64">
        <v>0</v>
      </c>
    </row>
    <row r="1380" spans="2:13">
      <c r="B1380" s="59" t="s">
        <v>33</v>
      </c>
      <c r="C1380" s="59" t="s">
        <v>2</v>
      </c>
      <c r="D1380" s="59">
        <v>28</v>
      </c>
      <c r="E1380" s="59" t="s">
        <v>44</v>
      </c>
      <c r="F1380" s="59" t="s">
        <v>24</v>
      </c>
      <c r="G1380" s="59">
        <v>60</v>
      </c>
      <c r="H1380" s="63" t="s">
        <v>227</v>
      </c>
      <c r="I1380" s="61" t="s">
        <v>310</v>
      </c>
      <c r="J1380" s="61" t="s">
        <v>1701</v>
      </c>
      <c r="K1380" s="170">
        <v>0.21794736080124077</v>
      </c>
      <c r="L1380" s="171">
        <v>0.21794736080124077</v>
      </c>
      <c r="M1380" s="64">
        <v>0</v>
      </c>
    </row>
    <row r="1381" spans="2:13">
      <c r="B1381" s="59" t="s">
        <v>33</v>
      </c>
      <c r="C1381" s="59" t="s">
        <v>2</v>
      </c>
      <c r="D1381" s="59">
        <v>29</v>
      </c>
      <c r="E1381" s="59" t="s">
        <v>44</v>
      </c>
      <c r="F1381" s="59" t="s">
        <v>24</v>
      </c>
      <c r="G1381" s="59">
        <v>60</v>
      </c>
      <c r="H1381" s="63" t="s">
        <v>227</v>
      </c>
      <c r="I1381" s="61" t="s">
        <v>310</v>
      </c>
      <c r="J1381" s="61" t="s">
        <v>1702</v>
      </c>
      <c r="K1381" s="170">
        <v>0.21794736080124077</v>
      </c>
      <c r="L1381" s="171">
        <v>0.21794736080124077</v>
      </c>
      <c r="M1381" s="64">
        <v>0</v>
      </c>
    </row>
    <row r="1382" spans="2:13">
      <c r="B1382" s="59" t="s">
        <v>33</v>
      </c>
      <c r="C1382" s="59" t="s">
        <v>2</v>
      </c>
      <c r="D1382" s="59">
        <v>30</v>
      </c>
      <c r="E1382" s="59" t="s">
        <v>44</v>
      </c>
      <c r="F1382" s="59" t="s">
        <v>24</v>
      </c>
      <c r="G1382" s="59">
        <v>60</v>
      </c>
      <c r="H1382" s="63" t="s">
        <v>227</v>
      </c>
      <c r="I1382" s="61" t="s">
        <v>310</v>
      </c>
      <c r="J1382" s="61" t="s">
        <v>1703</v>
      </c>
      <c r="K1382" s="170">
        <v>0.21794736080124077</v>
      </c>
      <c r="L1382" s="171">
        <v>0.21794736080124077</v>
      </c>
      <c r="M1382" s="64">
        <v>0</v>
      </c>
    </row>
    <row r="1383" spans="2:13">
      <c r="B1383" s="59" t="s">
        <v>33</v>
      </c>
      <c r="C1383" s="59" t="s">
        <v>2</v>
      </c>
      <c r="D1383" s="59">
        <v>31</v>
      </c>
      <c r="E1383" s="59" t="s">
        <v>44</v>
      </c>
      <c r="F1383" s="59" t="s">
        <v>24</v>
      </c>
      <c r="G1383" s="59">
        <v>60</v>
      </c>
      <c r="H1383" s="63" t="s">
        <v>227</v>
      </c>
      <c r="I1383" s="61" t="s">
        <v>310</v>
      </c>
      <c r="J1383" s="61" t="s">
        <v>1704</v>
      </c>
      <c r="K1383" s="170">
        <v>0.21794736080124077</v>
      </c>
      <c r="L1383" s="171">
        <v>0.21794736080124077</v>
      </c>
      <c r="M1383" s="64">
        <v>0</v>
      </c>
    </row>
    <row r="1384" spans="2:13">
      <c r="B1384" s="59" t="s">
        <v>33</v>
      </c>
      <c r="C1384" s="59" t="s">
        <v>2</v>
      </c>
      <c r="D1384" s="59">
        <v>32</v>
      </c>
      <c r="E1384" s="59" t="s">
        <v>44</v>
      </c>
      <c r="F1384" s="59" t="s">
        <v>24</v>
      </c>
      <c r="G1384" s="59">
        <v>60</v>
      </c>
      <c r="H1384" s="63" t="s">
        <v>227</v>
      </c>
      <c r="I1384" s="61" t="s">
        <v>310</v>
      </c>
      <c r="J1384" s="61" t="s">
        <v>1705</v>
      </c>
      <c r="K1384" s="170">
        <v>0.21794736080124077</v>
      </c>
      <c r="L1384" s="171">
        <v>0.21794736080124077</v>
      </c>
      <c r="M1384" s="64">
        <v>0</v>
      </c>
    </row>
    <row r="1385" spans="2:13">
      <c r="B1385" s="59" t="s">
        <v>33</v>
      </c>
      <c r="C1385" s="59" t="s">
        <v>2</v>
      </c>
      <c r="D1385" s="59">
        <v>33</v>
      </c>
      <c r="E1385" s="59" t="s">
        <v>44</v>
      </c>
      <c r="F1385" s="59" t="s">
        <v>24</v>
      </c>
      <c r="G1385" s="59">
        <v>60</v>
      </c>
      <c r="H1385" s="63" t="s">
        <v>227</v>
      </c>
      <c r="I1385" s="61" t="s">
        <v>310</v>
      </c>
      <c r="J1385" s="61" t="s">
        <v>1706</v>
      </c>
      <c r="K1385" s="170">
        <v>0.21794736080124077</v>
      </c>
      <c r="L1385" s="171">
        <v>0.21794736080124077</v>
      </c>
      <c r="M1385" s="64">
        <v>0</v>
      </c>
    </row>
    <row r="1386" spans="2:13">
      <c r="B1386" s="59" t="s">
        <v>33</v>
      </c>
      <c r="C1386" s="59" t="s">
        <v>2</v>
      </c>
      <c r="D1386" s="59">
        <v>34</v>
      </c>
      <c r="E1386" s="59" t="s">
        <v>44</v>
      </c>
      <c r="F1386" s="59" t="s">
        <v>24</v>
      </c>
      <c r="G1386" s="59">
        <v>60</v>
      </c>
      <c r="H1386" s="63" t="s">
        <v>227</v>
      </c>
      <c r="I1386" s="61" t="s">
        <v>310</v>
      </c>
      <c r="J1386" s="61" t="s">
        <v>1707</v>
      </c>
      <c r="K1386" s="170">
        <v>0.21794736080124077</v>
      </c>
      <c r="L1386" s="171">
        <v>0.21794736080124077</v>
      </c>
      <c r="M1386" s="64">
        <v>0</v>
      </c>
    </row>
    <row r="1387" spans="2:13">
      <c r="B1387" s="59" t="s">
        <v>33</v>
      </c>
      <c r="C1387" s="59" t="s">
        <v>2</v>
      </c>
      <c r="D1387" s="59">
        <v>35</v>
      </c>
      <c r="E1387" s="59" t="s">
        <v>44</v>
      </c>
      <c r="F1387" s="59" t="s">
        <v>24</v>
      </c>
      <c r="G1387" s="59">
        <v>60</v>
      </c>
      <c r="H1387" s="63" t="s">
        <v>227</v>
      </c>
      <c r="I1387" s="61" t="s">
        <v>310</v>
      </c>
      <c r="J1387" s="61" t="s">
        <v>1708</v>
      </c>
      <c r="K1387" s="170">
        <v>0.63178929738801159</v>
      </c>
      <c r="L1387" s="171">
        <v>0.63178929738801159</v>
      </c>
      <c r="M1387" s="64">
        <v>0</v>
      </c>
    </row>
    <row r="1388" spans="2:13">
      <c r="B1388" s="59" t="s">
        <v>33</v>
      </c>
      <c r="C1388" s="59" t="s">
        <v>2</v>
      </c>
      <c r="D1388" s="59">
        <v>36</v>
      </c>
      <c r="E1388" s="59" t="s">
        <v>44</v>
      </c>
      <c r="F1388" s="59" t="s">
        <v>24</v>
      </c>
      <c r="G1388" s="59">
        <v>60</v>
      </c>
      <c r="H1388" s="63" t="s">
        <v>227</v>
      </c>
      <c r="I1388" s="61" t="s">
        <v>310</v>
      </c>
      <c r="J1388" s="61" t="s">
        <v>1709</v>
      </c>
      <c r="K1388" s="170">
        <v>0.63178929738801159</v>
      </c>
      <c r="L1388" s="171">
        <v>0.63178929738801159</v>
      </c>
      <c r="M1388" s="64">
        <v>0</v>
      </c>
    </row>
    <row r="1389" spans="2:13">
      <c r="B1389" s="59" t="s">
        <v>33</v>
      </c>
      <c r="C1389" s="59" t="s">
        <v>2</v>
      </c>
      <c r="D1389" s="59">
        <v>37</v>
      </c>
      <c r="E1389" s="59" t="s">
        <v>44</v>
      </c>
      <c r="F1389" s="59" t="s">
        <v>24</v>
      </c>
      <c r="G1389" s="59">
        <v>60</v>
      </c>
      <c r="H1389" s="63" t="s">
        <v>227</v>
      </c>
      <c r="I1389" s="61" t="s">
        <v>310</v>
      </c>
      <c r="J1389" s="61" t="s">
        <v>1710</v>
      </c>
      <c r="K1389" s="170">
        <v>0.63178929738801159</v>
      </c>
      <c r="L1389" s="171">
        <v>0.63178929738801159</v>
      </c>
      <c r="M1389" s="64">
        <v>0</v>
      </c>
    </row>
    <row r="1390" spans="2:13">
      <c r="B1390" s="59" t="s">
        <v>33</v>
      </c>
      <c r="C1390" s="59" t="s">
        <v>2</v>
      </c>
      <c r="D1390" s="59">
        <v>38</v>
      </c>
      <c r="E1390" s="59" t="s">
        <v>44</v>
      </c>
      <c r="F1390" s="59" t="s">
        <v>24</v>
      </c>
      <c r="G1390" s="59">
        <v>60</v>
      </c>
      <c r="H1390" s="63" t="s">
        <v>227</v>
      </c>
      <c r="I1390" s="61" t="s">
        <v>310</v>
      </c>
      <c r="J1390" s="61" t="s">
        <v>1711</v>
      </c>
      <c r="K1390" s="170">
        <v>0.63178929738801159</v>
      </c>
      <c r="L1390" s="171">
        <v>0.63178929738801159</v>
      </c>
      <c r="M1390" s="64">
        <v>0</v>
      </c>
    </row>
    <row r="1391" spans="2:13">
      <c r="B1391" s="59" t="s">
        <v>33</v>
      </c>
      <c r="C1391" s="59" t="s">
        <v>2</v>
      </c>
      <c r="D1391" s="59">
        <v>39</v>
      </c>
      <c r="E1391" s="59" t="s">
        <v>44</v>
      </c>
      <c r="F1391" s="59" t="s">
        <v>24</v>
      </c>
      <c r="G1391" s="59">
        <v>60</v>
      </c>
      <c r="H1391" s="63" t="s">
        <v>227</v>
      </c>
      <c r="I1391" s="61" t="s">
        <v>310</v>
      </c>
      <c r="J1391" s="61" t="s">
        <v>1712</v>
      </c>
      <c r="K1391" s="170">
        <v>0.63178929738801159</v>
      </c>
      <c r="L1391" s="171">
        <v>0.63178929738801159</v>
      </c>
      <c r="M1391" s="64">
        <v>0</v>
      </c>
    </row>
    <row r="1392" spans="2:13">
      <c r="B1392" s="59" t="s">
        <v>33</v>
      </c>
      <c r="C1392" s="59" t="s">
        <v>2</v>
      </c>
      <c r="D1392" s="59">
        <v>40</v>
      </c>
      <c r="E1392" s="59" t="s">
        <v>44</v>
      </c>
      <c r="F1392" s="59" t="s">
        <v>24</v>
      </c>
      <c r="G1392" s="59">
        <v>60</v>
      </c>
      <c r="H1392" s="63" t="s">
        <v>227</v>
      </c>
      <c r="I1392" s="61" t="s">
        <v>310</v>
      </c>
      <c r="J1392" s="61" t="s">
        <v>1713</v>
      </c>
      <c r="K1392" s="170">
        <v>0.63178929738801159</v>
      </c>
      <c r="L1392" s="171">
        <v>0.63178929738801159</v>
      </c>
      <c r="M1392" s="64">
        <v>0</v>
      </c>
    </row>
    <row r="1393" spans="2:13">
      <c r="B1393" s="59" t="s">
        <v>33</v>
      </c>
      <c r="C1393" s="59" t="s">
        <v>2</v>
      </c>
      <c r="D1393" s="59">
        <v>41</v>
      </c>
      <c r="E1393" s="59" t="s">
        <v>44</v>
      </c>
      <c r="F1393" s="59" t="s">
        <v>24</v>
      </c>
      <c r="G1393" s="59">
        <v>60</v>
      </c>
      <c r="H1393" s="63" t="s">
        <v>227</v>
      </c>
      <c r="I1393" s="61" t="s">
        <v>310</v>
      </c>
      <c r="J1393" s="61" t="s">
        <v>1714</v>
      </c>
      <c r="K1393" s="170">
        <v>0.63178929738801159</v>
      </c>
      <c r="L1393" s="171">
        <v>0.63178929738801159</v>
      </c>
      <c r="M1393" s="64">
        <v>0</v>
      </c>
    </row>
    <row r="1394" spans="2:13">
      <c r="B1394" s="59" t="s">
        <v>33</v>
      </c>
      <c r="C1394" s="59" t="s">
        <v>2</v>
      </c>
      <c r="D1394" s="59">
        <v>42</v>
      </c>
      <c r="E1394" s="59" t="s">
        <v>44</v>
      </c>
      <c r="F1394" s="59" t="s">
        <v>24</v>
      </c>
      <c r="G1394" s="59">
        <v>60</v>
      </c>
      <c r="H1394" s="63" t="s">
        <v>227</v>
      </c>
      <c r="I1394" s="61" t="s">
        <v>310</v>
      </c>
      <c r="J1394" s="61" t="s">
        <v>1715</v>
      </c>
      <c r="K1394" s="170">
        <v>0.63178929738801159</v>
      </c>
      <c r="L1394" s="171">
        <v>0.63178929738801159</v>
      </c>
      <c r="M1394" s="64">
        <v>0</v>
      </c>
    </row>
    <row r="1395" spans="2:13">
      <c r="B1395" s="59" t="s">
        <v>33</v>
      </c>
      <c r="C1395" s="59" t="s">
        <v>2</v>
      </c>
      <c r="D1395" s="59">
        <v>43</v>
      </c>
      <c r="E1395" s="59" t="s">
        <v>44</v>
      </c>
      <c r="F1395" s="59" t="s">
        <v>24</v>
      </c>
      <c r="G1395" s="59">
        <v>60</v>
      </c>
      <c r="H1395" s="63" t="s">
        <v>227</v>
      </c>
      <c r="I1395" s="61" t="s">
        <v>310</v>
      </c>
      <c r="J1395" s="61" t="s">
        <v>1716</v>
      </c>
      <c r="K1395" s="170">
        <v>0.63178929738801159</v>
      </c>
      <c r="L1395" s="171">
        <v>0.63178929738801159</v>
      </c>
      <c r="M1395" s="64">
        <v>0</v>
      </c>
    </row>
    <row r="1396" spans="2:13">
      <c r="B1396" s="59" t="s">
        <v>33</v>
      </c>
      <c r="C1396" s="59" t="s">
        <v>2</v>
      </c>
      <c r="D1396" s="59">
        <v>44</v>
      </c>
      <c r="E1396" s="59" t="s">
        <v>44</v>
      </c>
      <c r="F1396" s="59" t="s">
        <v>24</v>
      </c>
      <c r="G1396" s="59">
        <v>60</v>
      </c>
      <c r="H1396" s="63" t="s">
        <v>227</v>
      </c>
      <c r="I1396" s="61" t="s">
        <v>310</v>
      </c>
      <c r="J1396" s="61" t="s">
        <v>1717</v>
      </c>
      <c r="K1396" s="170">
        <v>0.63178929738801159</v>
      </c>
      <c r="L1396" s="171">
        <v>0.63178929738801159</v>
      </c>
      <c r="M1396" s="64">
        <v>0</v>
      </c>
    </row>
    <row r="1397" spans="2:13">
      <c r="B1397" s="59" t="s">
        <v>33</v>
      </c>
      <c r="C1397" s="59" t="s">
        <v>2</v>
      </c>
      <c r="D1397" s="59">
        <v>45</v>
      </c>
      <c r="E1397" s="59" t="s">
        <v>44</v>
      </c>
      <c r="F1397" s="59" t="s">
        <v>24</v>
      </c>
      <c r="G1397" s="59">
        <v>60</v>
      </c>
      <c r="H1397" s="63" t="s">
        <v>227</v>
      </c>
      <c r="I1397" s="61" t="s">
        <v>310</v>
      </c>
      <c r="J1397" s="61" t="s">
        <v>1718</v>
      </c>
      <c r="K1397" s="170">
        <v>1.022123392318768</v>
      </c>
      <c r="L1397" s="171">
        <v>1.022123392318768</v>
      </c>
      <c r="M1397" s="64">
        <v>0</v>
      </c>
    </row>
    <row r="1398" spans="2:13">
      <c r="B1398" s="59" t="s">
        <v>33</v>
      </c>
      <c r="C1398" s="59" t="s">
        <v>2</v>
      </c>
      <c r="D1398" s="59">
        <v>46</v>
      </c>
      <c r="E1398" s="59" t="s">
        <v>44</v>
      </c>
      <c r="F1398" s="59" t="s">
        <v>24</v>
      </c>
      <c r="G1398" s="59">
        <v>60</v>
      </c>
      <c r="H1398" s="63" t="s">
        <v>227</v>
      </c>
      <c r="I1398" s="61" t="s">
        <v>310</v>
      </c>
      <c r="J1398" s="61" t="s">
        <v>1719</v>
      </c>
      <c r="K1398" s="170">
        <v>1.022123392318768</v>
      </c>
      <c r="L1398" s="171">
        <v>1.022123392318768</v>
      </c>
      <c r="M1398" s="64">
        <v>0</v>
      </c>
    </row>
    <row r="1399" spans="2:13">
      <c r="B1399" s="59" t="s">
        <v>33</v>
      </c>
      <c r="C1399" s="59" t="s">
        <v>2</v>
      </c>
      <c r="D1399" s="59">
        <v>47</v>
      </c>
      <c r="E1399" s="59" t="s">
        <v>44</v>
      </c>
      <c r="F1399" s="59" t="s">
        <v>24</v>
      </c>
      <c r="G1399" s="59">
        <v>60</v>
      </c>
      <c r="H1399" s="63" t="s">
        <v>227</v>
      </c>
      <c r="I1399" s="61" t="s">
        <v>310</v>
      </c>
      <c r="J1399" s="61" t="s">
        <v>1720</v>
      </c>
      <c r="K1399" s="170">
        <v>1.022123392318768</v>
      </c>
      <c r="L1399" s="171">
        <v>1.022123392318768</v>
      </c>
      <c r="M1399" s="64">
        <v>0</v>
      </c>
    </row>
    <row r="1400" spans="2:13">
      <c r="B1400" s="59" t="s">
        <v>33</v>
      </c>
      <c r="C1400" s="59" t="s">
        <v>2</v>
      </c>
      <c r="D1400" s="59">
        <v>48</v>
      </c>
      <c r="E1400" s="59" t="s">
        <v>44</v>
      </c>
      <c r="F1400" s="59" t="s">
        <v>24</v>
      </c>
      <c r="G1400" s="59">
        <v>60</v>
      </c>
      <c r="H1400" s="63" t="s">
        <v>227</v>
      </c>
      <c r="I1400" s="61" t="s">
        <v>310</v>
      </c>
      <c r="J1400" s="61" t="s">
        <v>1721</v>
      </c>
      <c r="K1400" s="170">
        <v>1.022123392318768</v>
      </c>
      <c r="L1400" s="171">
        <v>1.022123392318768</v>
      </c>
      <c r="M1400" s="64">
        <v>0</v>
      </c>
    </row>
    <row r="1401" spans="2:13">
      <c r="B1401" s="59" t="s">
        <v>33</v>
      </c>
      <c r="C1401" s="59" t="s">
        <v>2</v>
      </c>
      <c r="D1401" s="59">
        <v>49</v>
      </c>
      <c r="E1401" s="59" t="s">
        <v>44</v>
      </c>
      <c r="F1401" s="59" t="s">
        <v>24</v>
      </c>
      <c r="G1401" s="59">
        <v>60</v>
      </c>
      <c r="H1401" s="63" t="s">
        <v>227</v>
      </c>
      <c r="I1401" s="61" t="s">
        <v>310</v>
      </c>
      <c r="J1401" s="61" t="s">
        <v>1722</v>
      </c>
      <c r="K1401" s="170">
        <v>1.022123392318768</v>
      </c>
      <c r="L1401" s="171">
        <v>1.022123392318768</v>
      </c>
      <c r="M1401" s="64">
        <v>0</v>
      </c>
    </row>
    <row r="1402" spans="2:13">
      <c r="B1402" s="59" t="s">
        <v>33</v>
      </c>
      <c r="C1402" s="59" t="s">
        <v>2</v>
      </c>
      <c r="D1402" s="59">
        <v>50</v>
      </c>
      <c r="E1402" s="59" t="s">
        <v>44</v>
      </c>
      <c r="F1402" s="59" t="s">
        <v>24</v>
      </c>
      <c r="G1402" s="59">
        <v>60</v>
      </c>
      <c r="H1402" s="63" t="s">
        <v>227</v>
      </c>
      <c r="I1402" s="61" t="s">
        <v>310</v>
      </c>
      <c r="J1402" s="61" t="s">
        <v>1723</v>
      </c>
      <c r="K1402" s="170">
        <v>1.022123392318768</v>
      </c>
      <c r="L1402" s="171">
        <v>1.022123392318768</v>
      </c>
      <c r="M1402" s="64">
        <v>0</v>
      </c>
    </row>
    <row r="1403" spans="2:13">
      <c r="B1403" s="59" t="s">
        <v>33</v>
      </c>
      <c r="C1403" s="59" t="s">
        <v>2</v>
      </c>
      <c r="D1403" s="59">
        <v>51</v>
      </c>
      <c r="E1403" s="59" t="s">
        <v>44</v>
      </c>
      <c r="F1403" s="59" t="s">
        <v>24</v>
      </c>
      <c r="G1403" s="59">
        <v>60</v>
      </c>
      <c r="H1403" s="63" t="s">
        <v>227</v>
      </c>
      <c r="I1403" s="61" t="s">
        <v>310</v>
      </c>
      <c r="J1403" s="61" t="s">
        <v>1724</v>
      </c>
      <c r="K1403" s="170">
        <v>1.022123392318768</v>
      </c>
      <c r="L1403" s="171">
        <v>1.022123392318768</v>
      </c>
      <c r="M1403" s="64">
        <v>0</v>
      </c>
    </row>
    <row r="1404" spans="2:13">
      <c r="B1404" s="59" t="s">
        <v>33</v>
      </c>
      <c r="C1404" s="59" t="s">
        <v>2</v>
      </c>
      <c r="D1404" s="59">
        <v>52</v>
      </c>
      <c r="E1404" s="59" t="s">
        <v>44</v>
      </c>
      <c r="F1404" s="59" t="s">
        <v>24</v>
      </c>
      <c r="G1404" s="59">
        <v>60</v>
      </c>
      <c r="H1404" s="63" t="s">
        <v>227</v>
      </c>
      <c r="I1404" s="61" t="s">
        <v>310</v>
      </c>
      <c r="J1404" s="61" t="s">
        <v>1725</v>
      </c>
      <c r="K1404" s="170">
        <v>1.022123392318768</v>
      </c>
      <c r="L1404" s="171">
        <v>1.022123392318768</v>
      </c>
      <c r="M1404" s="64">
        <v>0</v>
      </c>
    </row>
    <row r="1405" spans="2:13">
      <c r="B1405" s="59" t="s">
        <v>33</v>
      </c>
      <c r="C1405" s="59" t="s">
        <v>2</v>
      </c>
      <c r="D1405" s="59">
        <v>53</v>
      </c>
      <c r="E1405" s="59" t="s">
        <v>44</v>
      </c>
      <c r="F1405" s="59" t="s">
        <v>24</v>
      </c>
      <c r="G1405" s="59">
        <v>60</v>
      </c>
      <c r="H1405" s="63" t="s">
        <v>227</v>
      </c>
      <c r="I1405" s="61" t="s">
        <v>310</v>
      </c>
      <c r="J1405" s="61" t="s">
        <v>1726</v>
      </c>
      <c r="K1405" s="170">
        <v>1.022123392318768</v>
      </c>
      <c r="L1405" s="171">
        <v>1.022123392318768</v>
      </c>
      <c r="M1405" s="64">
        <v>0</v>
      </c>
    </row>
    <row r="1406" spans="2:13">
      <c r="B1406" s="59" t="s">
        <v>33</v>
      </c>
      <c r="C1406" s="59" t="s">
        <v>2</v>
      </c>
      <c r="D1406" s="59">
        <v>54</v>
      </c>
      <c r="E1406" s="59" t="s">
        <v>44</v>
      </c>
      <c r="F1406" s="59" t="s">
        <v>24</v>
      </c>
      <c r="G1406" s="59">
        <v>60</v>
      </c>
      <c r="H1406" s="63" t="s">
        <v>227</v>
      </c>
      <c r="I1406" s="61" t="s">
        <v>310</v>
      </c>
      <c r="J1406" s="61" t="s">
        <v>1727</v>
      </c>
      <c r="K1406" s="170">
        <v>1.022123392318768</v>
      </c>
      <c r="L1406" s="171">
        <v>1.022123392318768</v>
      </c>
      <c r="M1406" s="64">
        <v>0</v>
      </c>
    </row>
    <row r="1407" spans="2:13">
      <c r="B1407" s="59" t="s">
        <v>33</v>
      </c>
      <c r="C1407" s="59" t="s">
        <v>2</v>
      </c>
      <c r="D1407" s="59">
        <v>55</v>
      </c>
      <c r="E1407" s="59" t="s">
        <v>44</v>
      </c>
      <c r="F1407" s="59" t="s">
        <v>24</v>
      </c>
      <c r="G1407" s="59">
        <v>60</v>
      </c>
      <c r="H1407" s="63" t="s">
        <v>227</v>
      </c>
      <c r="I1407" s="61" t="s">
        <v>310</v>
      </c>
      <c r="J1407" s="61" t="s">
        <v>1728</v>
      </c>
      <c r="K1407" s="170">
        <v>1.2064190026689834</v>
      </c>
      <c r="L1407" s="171">
        <v>1.2064190026689834</v>
      </c>
      <c r="M1407" s="64">
        <v>0</v>
      </c>
    </row>
    <row r="1408" spans="2:13">
      <c r="B1408" s="59" t="s">
        <v>33</v>
      </c>
      <c r="C1408" s="59" t="s">
        <v>2</v>
      </c>
      <c r="D1408" s="59">
        <v>56</v>
      </c>
      <c r="E1408" s="59" t="s">
        <v>44</v>
      </c>
      <c r="F1408" s="59" t="s">
        <v>24</v>
      </c>
      <c r="G1408" s="59">
        <v>60</v>
      </c>
      <c r="H1408" s="63" t="s">
        <v>227</v>
      </c>
      <c r="I1408" s="61" t="s">
        <v>310</v>
      </c>
      <c r="J1408" s="61" t="s">
        <v>1729</v>
      </c>
      <c r="K1408" s="170">
        <v>1.2064190026689834</v>
      </c>
      <c r="L1408" s="171">
        <v>1.2064190026689834</v>
      </c>
      <c r="M1408" s="64">
        <v>0</v>
      </c>
    </row>
    <row r="1409" spans="1:13">
      <c r="B1409" s="59" t="s">
        <v>33</v>
      </c>
      <c r="C1409" s="59" t="s">
        <v>2</v>
      </c>
      <c r="D1409" s="59">
        <v>57</v>
      </c>
      <c r="E1409" s="59" t="s">
        <v>44</v>
      </c>
      <c r="F1409" s="59" t="s">
        <v>24</v>
      </c>
      <c r="G1409" s="59">
        <v>60</v>
      </c>
      <c r="H1409" s="63" t="s">
        <v>227</v>
      </c>
      <c r="I1409" s="61" t="s">
        <v>310</v>
      </c>
      <c r="J1409" s="61" t="s">
        <v>1730</v>
      </c>
      <c r="K1409" s="170">
        <v>1.2064190026689834</v>
      </c>
      <c r="L1409" s="171">
        <v>1.2064190026689834</v>
      </c>
      <c r="M1409" s="64">
        <v>0</v>
      </c>
    </row>
    <row r="1410" spans="1:13">
      <c r="B1410" s="59" t="s">
        <v>33</v>
      </c>
      <c r="C1410" s="59" t="s">
        <v>2</v>
      </c>
      <c r="D1410" s="59">
        <v>58</v>
      </c>
      <c r="E1410" s="59" t="s">
        <v>44</v>
      </c>
      <c r="F1410" s="59" t="s">
        <v>24</v>
      </c>
      <c r="G1410" s="59">
        <v>60</v>
      </c>
      <c r="H1410" s="63" t="s">
        <v>227</v>
      </c>
      <c r="I1410" s="61" t="s">
        <v>310</v>
      </c>
      <c r="J1410" s="61" t="s">
        <v>1731</v>
      </c>
      <c r="K1410" s="170">
        <v>1.2064190026689834</v>
      </c>
      <c r="L1410" s="171">
        <v>1.2064190026689834</v>
      </c>
      <c r="M1410" s="64">
        <v>0</v>
      </c>
    </row>
    <row r="1411" spans="1:13">
      <c r="B1411" s="59" t="s">
        <v>33</v>
      </c>
      <c r="C1411" s="59" t="s">
        <v>2</v>
      </c>
      <c r="D1411" s="59">
        <v>59</v>
      </c>
      <c r="E1411" s="59" t="s">
        <v>44</v>
      </c>
      <c r="F1411" s="59" t="s">
        <v>24</v>
      </c>
      <c r="G1411" s="59">
        <v>60</v>
      </c>
      <c r="H1411" s="63" t="s">
        <v>227</v>
      </c>
      <c r="I1411" s="61" t="s">
        <v>310</v>
      </c>
      <c r="J1411" s="61" t="s">
        <v>1732</v>
      </c>
      <c r="K1411" s="170">
        <v>1.2064190026689834</v>
      </c>
      <c r="L1411" s="171">
        <v>1.2064190026689834</v>
      </c>
      <c r="M1411" s="64">
        <v>0</v>
      </c>
    </row>
    <row r="1412" spans="1:13">
      <c r="B1412" s="59" t="s">
        <v>33</v>
      </c>
      <c r="C1412" s="59" t="s">
        <v>2</v>
      </c>
      <c r="D1412" s="59">
        <v>60</v>
      </c>
      <c r="E1412" s="59" t="s">
        <v>44</v>
      </c>
      <c r="F1412" s="59" t="s">
        <v>24</v>
      </c>
      <c r="G1412" s="59">
        <v>60</v>
      </c>
      <c r="H1412" s="63" t="s">
        <v>227</v>
      </c>
      <c r="I1412" s="61" t="s">
        <v>310</v>
      </c>
      <c r="J1412" s="61" t="s">
        <v>1733</v>
      </c>
      <c r="K1412" s="170">
        <v>1.2064190026689834</v>
      </c>
      <c r="L1412" s="171">
        <v>1.2064190026689834</v>
      </c>
      <c r="M1412" s="64">
        <v>0</v>
      </c>
    </row>
    <row r="1413" spans="1:13">
      <c r="B1413" s="59" t="s">
        <v>33</v>
      </c>
      <c r="C1413" s="59" t="s">
        <v>2</v>
      </c>
      <c r="D1413" s="59">
        <v>61</v>
      </c>
      <c r="E1413" s="59" t="s">
        <v>44</v>
      </c>
      <c r="F1413" s="59" t="s">
        <v>24</v>
      </c>
      <c r="G1413" s="59">
        <v>60</v>
      </c>
      <c r="H1413" s="63" t="s">
        <v>227</v>
      </c>
      <c r="I1413" s="61" t="s">
        <v>310</v>
      </c>
      <c r="J1413" s="61" t="s">
        <v>1734</v>
      </c>
      <c r="K1413" s="170">
        <v>1.2064190026689834</v>
      </c>
      <c r="L1413" s="171">
        <v>1.2064190026689834</v>
      </c>
      <c r="M1413" s="64">
        <v>0</v>
      </c>
    </row>
    <row r="1414" spans="1:13">
      <c r="B1414" s="59" t="s">
        <v>33</v>
      </c>
      <c r="C1414" s="59" t="s">
        <v>2</v>
      </c>
      <c r="D1414" s="59">
        <v>62</v>
      </c>
      <c r="E1414" s="59" t="s">
        <v>44</v>
      </c>
      <c r="F1414" s="59" t="s">
        <v>24</v>
      </c>
      <c r="G1414" s="59">
        <v>60</v>
      </c>
      <c r="H1414" s="63" t="s">
        <v>227</v>
      </c>
      <c r="I1414" s="61" t="s">
        <v>310</v>
      </c>
      <c r="J1414" s="61" t="s">
        <v>1735</v>
      </c>
      <c r="K1414" s="170">
        <v>1.2064190026689834</v>
      </c>
      <c r="L1414" s="171">
        <v>1.2064190026689834</v>
      </c>
      <c r="M1414" s="64">
        <v>0</v>
      </c>
    </row>
    <row r="1415" spans="1:13">
      <c r="B1415" s="59" t="s">
        <v>33</v>
      </c>
      <c r="C1415" s="59" t="s">
        <v>2</v>
      </c>
      <c r="D1415" s="59">
        <v>63</v>
      </c>
      <c r="E1415" s="59" t="s">
        <v>44</v>
      </c>
      <c r="F1415" s="59" t="s">
        <v>24</v>
      </c>
      <c r="G1415" s="59">
        <v>60</v>
      </c>
      <c r="H1415" s="63" t="s">
        <v>227</v>
      </c>
      <c r="I1415" s="61" t="s">
        <v>310</v>
      </c>
      <c r="J1415" s="61" t="s">
        <v>1736</v>
      </c>
      <c r="K1415" s="170">
        <v>1.2064190026689834</v>
      </c>
      <c r="L1415" s="171">
        <v>1.2064190026689834</v>
      </c>
      <c r="M1415" s="64">
        <v>0</v>
      </c>
    </row>
    <row r="1416" spans="1:13">
      <c r="B1416" s="59" t="s">
        <v>33</v>
      </c>
      <c r="C1416" s="59" t="s">
        <v>2</v>
      </c>
      <c r="D1416" s="59">
        <v>64</v>
      </c>
      <c r="E1416" s="59" t="s">
        <v>44</v>
      </c>
      <c r="F1416" s="59" t="s">
        <v>24</v>
      </c>
      <c r="G1416" s="59">
        <v>60</v>
      </c>
      <c r="H1416" s="63" t="s">
        <v>227</v>
      </c>
      <c r="I1416" s="61" t="s">
        <v>310</v>
      </c>
      <c r="J1416" s="61" t="s">
        <v>1737</v>
      </c>
      <c r="K1416" s="170">
        <v>1.2064190026689834</v>
      </c>
      <c r="L1416" s="171">
        <v>1.2064190026689834</v>
      </c>
      <c r="M1416" s="64">
        <v>0</v>
      </c>
    </row>
    <row r="1417" spans="1:13">
      <c r="B1417" s="59" t="s">
        <v>33</v>
      </c>
      <c r="C1417" s="59" t="s">
        <v>2</v>
      </c>
      <c r="D1417" s="59">
        <v>65</v>
      </c>
      <c r="E1417" s="59" t="s">
        <v>44</v>
      </c>
      <c r="F1417" s="59" t="s">
        <v>24</v>
      </c>
      <c r="G1417" s="59">
        <v>60</v>
      </c>
      <c r="H1417" s="63" t="s">
        <v>227</v>
      </c>
      <c r="I1417" s="61" t="s">
        <v>310</v>
      </c>
      <c r="J1417" s="61" t="s">
        <v>1738</v>
      </c>
      <c r="K1417" s="170">
        <v>0.15145354232166852</v>
      </c>
      <c r="L1417" s="171">
        <v>1.2064190026689834</v>
      </c>
      <c r="M1417" s="64">
        <v>1.0549654603473149</v>
      </c>
    </row>
    <row r="1418" spans="1:13">
      <c r="B1418" s="59" t="s">
        <v>33</v>
      </c>
      <c r="C1418" s="59" t="s">
        <v>2</v>
      </c>
      <c r="D1418" s="59">
        <v>66</v>
      </c>
      <c r="E1418" s="59" t="s">
        <v>44</v>
      </c>
      <c r="F1418" s="59" t="s">
        <v>24</v>
      </c>
      <c r="G1418" s="59">
        <v>60</v>
      </c>
      <c r="H1418" s="63" t="s">
        <v>227</v>
      </c>
      <c r="I1418" s="61" t="s">
        <v>310</v>
      </c>
      <c r="J1418" s="61" t="s">
        <v>1739</v>
      </c>
      <c r="K1418" s="170">
        <v>0.15145354232166852</v>
      </c>
      <c r="L1418" s="171">
        <v>1.2064190026689834</v>
      </c>
      <c r="M1418" s="64">
        <v>1.0549654603473149</v>
      </c>
    </row>
    <row r="1419" spans="1:13">
      <c r="A1419" s="43" t="s">
        <v>44</v>
      </c>
      <c r="B1419" s="58" t="s">
        <v>33</v>
      </c>
      <c r="C1419" s="58" t="s">
        <v>2</v>
      </c>
      <c r="D1419" s="58">
        <v>15</v>
      </c>
      <c r="E1419" s="58" t="s">
        <v>44</v>
      </c>
      <c r="F1419" s="58" t="s">
        <v>24</v>
      </c>
      <c r="G1419" s="58">
        <v>90</v>
      </c>
      <c r="H1419" s="62" t="s">
        <v>227</v>
      </c>
      <c r="I1419" s="61" t="s">
        <v>308</v>
      </c>
      <c r="J1419" s="61" t="s">
        <v>1740</v>
      </c>
      <c r="K1419" s="170">
        <v>6.3227478373446153E-2</v>
      </c>
      <c r="L1419" s="171">
        <v>6.3227478373446153E-2</v>
      </c>
      <c r="M1419" s="64">
        <v>0</v>
      </c>
    </row>
    <row r="1420" spans="1:13">
      <c r="B1420" s="59" t="s">
        <v>33</v>
      </c>
      <c r="C1420" s="59" t="s">
        <v>2</v>
      </c>
      <c r="D1420" s="59">
        <v>16</v>
      </c>
      <c r="E1420" s="59" t="s">
        <v>44</v>
      </c>
      <c r="F1420" s="59" t="s">
        <v>24</v>
      </c>
      <c r="G1420" s="59">
        <v>90</v>
      </c>
      <c r="H1420" s="63" t="s">
        <v>227</v>
      </c>
      <c r="I1420" s="61" t="s">
        <v>308</v>
      </c>
      <c r="J1420" s="61" t="s">
        <v>1741</v>
      </c>
      <c r="K1420" s="170">
        <v>6.3227478373446153E-2</v>
      </c>
      <c r="L1420" s="171">
        <v>6.3227478373446153E-2</v>
      </c>
      <c r="M1420" s="64">
        <v>0</v>
      </c>
    </row>
    <row r="1421" spans="1:13">
      <c r="B1421" s="59" t="s">
        <v>33</v>
      </c>
      <c r="C1421" s="59" t="s">
        <v>2</v>
      </c>
      <c r="D1421" s="59">
        <v>17</v>
      </c>
      <c r="E1421" s="59" t="s">
        <v>44</v>
      </c>
      <c r="F1421" s="59" t="s">
        <v>24</v>
      </c>
      <c r="G1421" s="59">
        <v>90</v>
      </c>
      <c r="H1421" s="63" t="s">
        <v>227</v>
      </c>
      <c r="I1421" s="61" t="s">
        <v>308</v>
      </c>
      <c r="J1421" s="61" t="s">
        <v>1742</v>
      </c>
      <c r="K1421" s="170">
        <v>6.3227478373446153E-2</v>
      </c>
      <c r="L1421" s="171">
        <v>6.3227478373446153E-2</v>
      </c>
      <c r="M1421" s="64">
        <v>0</v>
      </c>
    </row>
    <row r="1422" spans="1:13">
      <c r="B1422" s="59" t="s">
        <v>33</v>
      </c>
      <c r="C1422" s="59" t="s">
        <v>2</v>
      </c>
      <c r="D1422" s="59">
        <v>18</v>
      </c>
      <c r="E1422" s="59" t="s">
        <v>44</v>
      </c>
      <c r="F1422" s="59" t="s">
        <v>24</v>
      </c>
      <c r="G1422" s="59">
        <v>90</v>
      </c>
      <c r="H1422" s="63" t="s">
        <v>227</v>
      </c>
      <c r="I1422" s="61" t="s">
        <v>308</v>
      </c>
      <c r="J1422" s="61" t="s">
        <v>1743</v>
      </c>
      <c r="K1422" s="170">
        <v>6.3227478373446153E-2</v>
      </c>
      <c r="L1422" s="171">
        <v>6.3227478373446153E-2</v>
      </c>
      <c r="M1422" s="64">
        <v>0</v>
      </c>
    </row>
    <row r="1423" spans="1:13">
      <c r="B1423" s="59" t="s">
        <v>33</v>
      </c>
      <c r="C1423" s="59" t="s">
        <v>2</v>
      </c>
      <c r="D1423" s="59">
        <v>19</v>
      </c>
      <c r="E1423" s="59" t="s">
        <v>44</v>
      </c>
      <c r="F1423" s="59" t="s">
        <v>24</v>
      </c>
      <c r="G1423" s="59">
        <v>90</v>
      </c>
      <c r="H1423" s="63" t="s">
        <v>227</v>
      </c>
      <c r="I1423" s="61" t="s">
        <v>308</v>
      </c>
      <c r="J1423" s="61" t="s">
        <v>1744</v>
      </c>
      <c r="K1423" s="170">
        <v>6.3227478373446153E-2</v>
      </c>
      <c r="L1423" s="171">
        <v>6.3227478373446153E-2</v>
      </c>
      <c r="M1423" s="64">
        <v>0</v>
      </c>
    </row>
    <row r="1424" spans="1:13">
      <c r="B1424" s="59" t="s">
        <v>33</v>
      </c>
      <c r="C1424" s="59" t="s">
        <v>2</v>
      </c>
      <c r="D1424" s="59">
        <v>20</v>
      </c>
      <c r="E1424" s="59" t="s">
        <v>44</v>
      </c>
      <c r="F1424" s="59" t="s">
        <v>24</v>
      </c>
      <c r="G1424" s="59">
        <v>90</v>
      </c>
      <c r="H1424" s="63" t="s">
        <v>227</v>
      </c>
      <c r="I1424" s="61" t="s">
        <v>308</v>
      </c>
      <c r="J1424" s="61" t="s">
        <v>1745</v>
      </c>
      <c r="K1424" s="170">
        <v>6.3227478373446153E-2</v>
      </c>
      <c r="L1424" s="171">
        <v>6.3227478373446153E-2</v>
      </c>
      <c r="M1424" s="64">
        <v>0</v>
      </c>
    </row>
    <row r="1425" spans="2:13">
      <c r="B1425" s="59" t="s">
        <v>33</v>
      </c>
      <c r="C1425" s="59" t="s">
        <v>2</v>
      </c>
      <c r="D1425" s="59">
        <v>21</v>
      </c>
      <c r="E1425" s="59" t="s">
        <v>44</v>
      </c>
      <c r="F1425" s="59" t="s">
        <v>24</v>
      </c>
      <c r="G1425" s="59">
        <v>90</v>
      </c>
      <c r="H1425" s="63" t="s">
        <v>227</v>
      </c>
      <c r="I1425" s="61" t="s">
        <v>308</v>
      </c>
      <c r="J1425" s="61" t="s">
        <v>1746</v>
      </c>
      <c r="K1425" s="170">
        <v>6.3227478373446153E-2</v>
      </c>
      <c r="L1425" s="171">
        <v>6.3227478373446153E-2</v>
      </c>
      <c r="M1425" s="64">
        <v>0</v>
      </c>
    </row>
    <row r="1426" spans="2:13">
      <c r="B1426" s="59" t="s">
        <v>33</v>
      </c>
      <c r="C1426" s="59" t="s">
        <v>2</v>
      </c>
      <c r="D1426" s="59">
        <v>22</v>
      </c>
      <c r="E1426" s="59" t="s">
        <v>44</v>
      </c>
      <c r="F1426" s="59" t="s">
        <v>24</v>
      </c>
      <c r="G1426" s="59">
        <v>90</v>
      </c>
      <c r="H1426" s="63" t="s">
        <v>227</v>
      </c>
      <c r="I1426" s="61" t="s">
        <v>308</v>
      </c>
      <c r="J1426" s="61" t="s">
        <v>1747</v>
      </c>
      <c r="K1426" s="170">
        <v>6.3227478373446153E-2</v>
      </c>
      <c r="L1426" s="171">
        <v>6.3227478373446153E-2</v>
      </c>
      <c r="M1426" s="64">
        <v>0</v>
      </c>
    </row>
    <row r="1427" spans="2:13">
      <c r="B1427" s="59" t="s">
        <v>33</v>
      </c>
      <c r="C1427" s="59" t="s">
        <v>2</v>
      </c>
      <c r="D1427" s="59">
        <v>23</v>
      </c>
      <c r="E1427" s="59" t="s">
        <v>44</v>
      </c>
      <c r="F1427" s="59" t="s">
        <v>24</v>
      </c>
      <c r="G1427" s="59">
        <v>90</v>
      </c>
      <c r="H1427" s="63" t="s">
        <v>227</v>
      </c>
      <c r="I1427" s="61" t="s">
        <v>308</v>
      </c>
      <c r="J1427" s="61" t="s">
        <v>1748</v>
      </c>
      <c r="K1427" s="170">
        <v>6.3227478373446153E-2</v>
      </c>
      <c r="L1427" s="171">
        <v>6.3227478373446153E-2</v>
      </c>
      <c r="M1427" s="64">
        <v>0</v>
      </c>
    </row>
    <row r="1428" spans="2:13">
      <c r="B1428" s="59" t="s">
        <v>33</v>
      </c>
      <c r="C1428" s="59" t="s">
        <v>2</v>
      </c>
      <c r="D1428" s="59">
        <v>24</v>
      </c>
      <c r="E1428" s="59" t="s">
        <v>44</v>
      </c>
      <c r="F1428" s="59" t="s">
        <v>24</v>
      </c>
      <c r="G1428" s="59">
        <v>90</v>
      </c>
      <c r="H1428" s="63" t="s">
        <v>227</v>
      </c>
      <c r="I1428" s="61" t="s">
        <v>308</v>
      </c>
      <c r="J1428" s="61" t="s">
        <v>1749</v>
      </c>
      <c r="K1428" s="170">
        <v>6.3227478373446153E-2</v>
      </c>
      <c r="L1428" s="171">
        <v>6.3227478373446153E-2</v>
      </c>
      <c r="M1428" s="64">
        <v>0</v>
      </c>
    </row>
    <row r="1429" spans="2:13">
      <c r="B1429" s="59" t="s">
        <v>33</v>
      </c>
      <c r="C1429" s="59" t="s">
        <v>2</v>
      </c>
      <c r="D1429" s="59">
        <v>25</v>
      </c>
      <c r="E1429" s="59" t="s">
        <v>44</v>
      </c>
      <c r="F1429" s="59" t="s">
        <v>24</v>
      </c>
      <c r="G1429" s="59">
        <v>90</v>
      </c>
      <c r="H1429" s="63" t="s">
        <v>227</v>
      </c>
      <c r="I1429" s="61" t="s">
        <v>308</v>
      </c>
      <c r="J1429" s="61" t="s">
        <v>1750</v>
      </c>
      <c r="K1429" s="170">
        <v>0.15883370909499481</v>
      </c>
      <c r="L1429" s="171">
        <v>0.15883370909499481</v>
      </c>
      <c r="M1429" s="64">
        <v>0</v>
      </c>
    </row>
    <row r="1430" spans="2:13">
      <c r="B1430" s="59" t="s">
        <v>33</v>
      </c>
      <c r="C1430" s="59" t="s">
        <v>2</v>
      </c>
      <c r="D1430" s="59">
        <v>26</v>
      </c>
      <c r="E1430" s="59" t="s">
        <v>44</v>
      </c>
      <c r="F1430" s="59" t="s">
        <v>24</v>
      </c>
      <c r="G1430" s="59">
        <v>90</v>
      </c>
      <c r="H1430" s="63" t="s">
        <v>227</v>
      </c>
      <c r="I1430" s="61" t="s">
        <v>308</v>
      </c>
      <c r="J1430" s="61" t="s">
        <v>1751</v>
      </c>
      <c r="K1430" s="170">
        <v>0.15883370909499481</v>
      </c>
      <c r="L1430" s="171">
        <v>0.15883370909499481</v>
      </c>
      <c r="M1430" s="64">
        <v>0</v>
      </c>
    </row>
    <row r="1431" spans="2:13">
      <c r="B1431" s="59" t="s">
        <v>33</v>
      </c>
      <c r="C1431" s="59" t="s">
        <v>2</v>
      </c>
      <c r="D1431" s="59">
        <v>27</v>
      </c>
      <c r="E1431" s="59" t="s">
        <v>44</v>
      </c>
      <c r="F1431" s="59" t="s">
        <v>24</v>
      </c>
      <c r="G1431" s="59">
        <v>90</v>
      </c>
      <c r="H1431" s="63" t="s">
        <v>227</v>
      </c>
      <c r="I1431" s="61" t="s">
        <v>308</v>
      </c>
      <c r="J1431" s="61" t="s">
        <v>1752</v>
      </c>
      <c r="K1431" s="170">
        <v>0.15883370909499481</v>
      </c>
      <c r="L1431" s="171">
        <v>0.15883370909499481</v>
      </c>
      <c r="M1431" s="64">
        <v>0</v>
      </c>
    </row>
    <row r="1432" spans="2:13">
      <c r="B1432" s="59" t="s">
        <v>33</v>
      </c>
      <c r="C1432" s="59" t="s">
        <v>2</v>
      </c>
      <c r="D1432" s="59">
        <v>28</v>
      </c>
      <c r="E1432" s="59" t="s">
        <v>44</v>
      </c>
      <c r="F1432" s="59" t="s">
        <v>24</v>
      </c>
      <c r="G1432" s="59">
        <v>90</v>
      </c>
      <c r="H1432" s="63" t="s">
        <v>227</v>
      </c>
      <c r="I1432" s="61" t="s">
        <v>308</v>
      </c>
      <c r="J1432" s="61" t="s">
        <v>1753</v>
      </c>
      <c r="K1432" s="170">
        <v>0.15883370909499481</v>
      </c>
      <c r="L1432" s="171">
        <v>0.15883370909499481</v>
      </c>
      <c r="M1432" s="64">
        <v>0</v>
      </c>
    </row>
    <row r="1433" spans="2:13">
      <c r="B1433" s="59" t="s">
        <v>33</v>
      </c>
      <c r="C1433" s="59" t="s">
        <v>2</v>
      </c>
      <c r="D1433" s="59">
        <v>29</v>
      </c>
      <c r="E1433" s="59" t="s">
        <v>44</v>
      </c>
      <c r="F1433" s="59" t="s">
        <v>24</v>
      </c>
      <c r="G1433" s="59">
        <v>90</v>
      </c>
      <c r="H1433" s="63" t="s">
        <v>227</v>
      </c>
      <c r="I1433" s="61" t="s">
        <v>308</v>
      </c>
      <c r="J1433" s="61" t="s">
        <v>1754</v>
      </c>
      <c r="K1433" s="170">
        <v>0.15883370909499481</v>
      </c>
      <c r="L1433" s="171">
        <v>0.15883370909499481</v>
      </c>
      <c r="M1433" s="64">
        <v>0</v>
      </c>
    </row>
    <row r="1434" spans="2:13">
      <c r="B1434" s="59" t="s">
        <v>33</v>
      </c>
      <c r="C1434" s="59" t="s">
        <v>2</v>
      </c>
      <c r="D1434" s="59">
        <v>30</v>
      </c>
      <c r="E1434" s="59" t="s">
        <v>44</v>
      </c>
      <c r="F1434" s="59" t="s">
        <v>24</v>
      </c>
      <c r="G1434" s="59">
        <v>90</v>
      </c>
      <c r="H1434" s="63" t="s">
        <v>227</v>
      </c>
      <c r="I1434" s="61" t="s">
        <v>308</v>
      </c>
      <c r="J1434" s="61" t="s">
        <v>1755</v>
      </c>
      <c r="K1434" s="170">
        <v>0.15883370909499481</v>
      </c>
      <c r="L1434" s="171">
        <v>0.15883370909499481</v>
      </c>
      <c r="M1434" s="64">
        <v>0</v>
      </c>
    </row>
    <row r="1435" spans="2:13">
      <c r="B1435" s="59" t="s">
        <v>33</v>
      </c>
      <c r="C1435" s="59" t="s">
        <v>2</v>
      </c>
      <c r="D1435" s="59">
        <v>31</v>
      </c>
      <c r="E1435" s="59" t="s">
        <v>44</v>
      </c>
      <c r="F1435" s="59" t="s">
        <v>24</v>
      </c>
      <c r="G1435" s="59">
        <v>90</v>
      </c>
      <c r="H1435" s="63" t="s">
        <v>227</v>
      </c>
      <c r="I1435" s="61" t="s">
        <v>308</v>
      </c>
      <c r="J1435" s="61" t="s">
        <v>1756</v>
      </c>
      <c r="K1435" s="170">
        <v>0.15883370909499481</v>
      </c>
      <c r="L1435" s="171">
        <v>0.15883370909499481</v>
      </c>
      <c r="M1435" s="64">
        <v>0</v>
      </c>
    </row>
    <row r="1436" spans="2:13">
      <c r="B1436" s="59" t="s">
        <v>33</v>
      </c>
      <c r="C1436" s="59" t="s">
        <v>2</v>
      </c>
      <c r="D1436" s="59">
        <v>32</v>
      </c>
      <c r="E1436" s="59" t="s">
        <v>44</v>
      </c>
      <c r="F1436" s="59" t="s">
        <v>24</v>
      </c>
      <c r="G1436" s="59">
        <v>90</v>
      </c>
      <c r="H1436" s="63" t="s">
        <v>227</v>
      </c>
      <c r="I1436" s="61" t="s">
        <v>308</v>
      </c>
      <c r="J1436" s="61" t="s">
        <v>1757</v>
      </c>
      <c r="K1436" s="170">
        <v>0.15883370909499481</v>
      </c>
      <c r="L1436" s="171">
        <v>0.15883370909499481</v>
      </c>
      <c r="M1436" s="64">
        <v>0</v>
      </c>
    </row>
    <row r="1437" spans="2:13">
      <c r="B1437" s="59" t="s">
        <v>33</v>
      </c>
      <c r="C1437" s="59" t="s">
        <v>2</v>
      </c>
      <c r="D1437" s="59">
        <v>33</v>
      </c>
      <c r="E1437" s="59" t="s">
        <v>44</v>
      </c>
      <c r="F1437" s="59" t="s">
        <v>24</v>
      </c>
      <c r="G1437" s="59">
        <v>90</v>
      </c>
      <c r="H1437" s="63" t="s">
        <v>227</v>
      </c>
      <c r="I1437" s="61" t="s">
        <v>308</v>
      </c>
      <c r="J1437" s="61" t="s">
        <v>1758</v>
      </c>
      <c r="K1437" s="170">
        <v>0.15883370909499481</v>
      </c>
      <c r="L1437" s="171">
        <v>0.15883370909499481</v>
      </c>
      <c r="M1437" s="64">
        <v>0</v>
      </c>
    </row>
    <row r="1438" spans="2:13">
      <c r="B1438" s="59" t="s">
        <v>33</v>
      </c>
      <c r="C1438" s="59" t="s">
        <v>2</v>
      </c>
      <c r="D1438" s="59">
        <v>34</v>
      </c>
      <c r="E1438" s="59" t="s">
        <v>44</v>
      </c>
      <c r="F1438" s="59" t="s">
        <v>24</v>
      </c>
      <c r="G1438" s="59">
        <v>90</v>
      </c>
      <c r="H1438" s="63" t="s">
        <v>227</v>
      </c>
      <c r="I1438" s="61" t="s">
        <v>308</v>
      </c>
      <c r="J1438" s="61" t="s">
        <v>1759</v>
      </c>
      <c r="K1438" s="170">
        <v>0.15883370909499481</v>
      </c>
      <c r="L1438" s="171">
        <v>0.15883370909499481</v>
      </c>
      <c r="M1438" s="64">
        <v>0</v>
      </c>
    </row>
    <row r="1439" spans="2:13">
      <c r="B1439" s="59" t="s">
        <v>33</v>
      </c>
      <c r="C1439" s="59" t="s">
        <v>2</v>
      </c>
      <c r="D1439" s="59">
        <v>35</v>
      </c>
      <c r="E1439" s="59" t="s">
        <v>44</v>
      </c>
      <c r="F1439" s="59" t="s">
        <v>24</v>
      </c>
      <c r="G1439" s="59">
        <v>90</v>
      </c>
      <c r="H1439" s="63" t="s">
        <v>227</v>
      </c>
      <c r="I1439" s="61" t="s">
        <v>308</v>
      </c>
      <c r="J1439" s="61" t="s">
        <v>1760</v>
      </c>
      <c r="K1439" s="170">
        <v>0.46048899653804998</v>
      </c>
      <c r="L1439" s="171">
        <v>0.46048899653804998</v>
      </c>
      <c r="M1439" s="64">
        <v>0</v>
      </c>
    </row>
    <row r="1440" spans="2:13">
      <c r="B1440" s="59" t="s">
        <v>33</v>
      </c>
      <c r="C1440" s="59" t="s">
        <v>2</v>
      </c>
      <c r="D1440" s="59">
        <v>36</v>
      </c>
      <c r="E1440" s="59" t="s">
        <v>44</v>
      </c>
      <c r="F1440" s="59" t="s">
        <v>24</v>
      </c>
      <c r="G1440" s="59">
        <v>90</v>
      </c>
      <c r="H1440" s="63" t="s">
        <v>227</v>
      </c>
      <c r="I1440" s="61" t="s">
        <v>308</v>
      </c>
      <c r="J1440" s="61" t="s">
        <v>1761</v>
      </c>
      <c r="K1440" s="170">
        <v>0.46048899653804998</v>
      </c>
      <c r="L1440" s="171">
        <v>0.46048899653804998</v>
      </c>
      <c r="M1440" s="64">
        <v>0</v>
      </c>
    </row>
    <row r="1441" spans="2:13">
      <c r="B1441" s="59" t="s">
        <v>33</v>
      </c>
      <c r="C1441" s="59" t="s">
        <v>2</v>
      </c>
      <c r="D1441" s="59">
        <v>37</v>
      </c>
      <c r="E1441" s="59" t="s">
        <v>44</v>
      </c>
      <c r="F1441" s="59" t="s">
        <v>24</v>
      </c>
      <c r="G1441" s="59">
        <v>90</v>
      </c>
      <c r="H1441" s="63" t="s">
        <v>227</v>
      </c>
      <c r="I1441" s="61" t="s">
        <v>308</v>
      </c>
      <c r="J1441" s="61" t="s">
        <v>1762</v>
      </c>
      <c r="K1441" s="170">
        <v>0.46048899653804998</v>
      </c>
      <c r="L1441" s="171">
        <v>0.46048899653804998</v>
      </c>
      <c r="M1441" s="64">
        <v>0</v>
      </c>
    </row>
    <row r="1442" spans="2:13">
      <c r="B1442" s="59" t="s">
        <v>33</v>
      </c>
      <c r="C1442" s="59" t="s">
        <v>2</v>
      </c>
      <c r="D1442" s="59">
        <v>38</v>
      </c>
      <c r="E1442" s="59" t="s">
        <v>44</v>
      </c>
      <c r="F1442" s="59" t="s">
        <v>24</v>
      </c>
      <c r="G1442" s="59">
        <v>90</v>
      </c>
      <c r="H1442" s="63" t="s">
        <v>227</v>
      </c>
      <c r="I1442" s="61" t="s">
        <v>308</v>
      </c>
      <c r="J1442" s="61" t="s">
        <v>1763</v>
      </c>
      <c r="K1442" s="170">
        <v>0.46048899653804998</v>
      </c>
      <c r="L1442" s="171">
        <v>0.46048899653804998</v>
      </c>
      <c r="M1442" s="64">
        <v>0</v>
      </c>
    </row>
    <row r="1443" spans="2:13">
      <c r="B1443" s="59" t="s">
        <v>33</v>
      </c>
      <c r="C1443" s="59" t="s">
        <v>2</v>
      </c>
      <c r="D1443" s="59">
        <v>39</v>
      </c>
      <c r="E1443" s="59" t="s">
        <v>44</v>
      </c>
      <c r="F1443" s="59" t="s">
        <v>24</v>
      </c>
      <c r="G1443" s="59">
        <v>90</v>
      </c>
      <c r="H1443" s="63" t="s">
        <v>227</v>
      </c>
      <c r="I1443" s="61" t="s">
        <v>308</v>
      </c>
      <c r="J1443" s="61" t="s">
        <v>1764</v>
      </c>
      <c r="K1443" s="170">
        <v>0.46048899653804998</v>
      </c>
      <c r="L1443" s="171">
        <v>0.46048899653804998</v>
      </c>
      <c r="M1443" s="64">
        <v>0</v>
      </c>
    </row>
    <row r="1444" spans="2:13">
      <c r="B1444" s="59" t="s">
        <v>33</v>
      </c>
      <c r="C1444" s="59" t="s">
        <v>2</v>
      </c>
      <c r="D1444" s="59">
        <v>40</v>
      </c>
      <c r="E1444" s="59" t="s">
        <v>44</v>
      </c>
      <c r="F1444" s="59" t="s">
        <v>24</v>
      </c>
      <c r="G1444" s="59">
        <v>90</v>
      </c>
      <c r="H1444" s="63" t="s">
        <v>227</v>
      </c>
      <c r="I1444" s="61" t="s">
        <v>308</v>
      </c>
      <c r="J1444" s="61" t="s">
        <v>1765</v>
      </c>
      <c r="K1444" s="170">
        <v>0.46048899653804998</v>
      </c>
      <c r="L1444" s="171">
        <v>0.46048899653804998</v>
      </c>
      <c r="M1444" s="64">
        <v>0</v>
      </c>
    </row>
    <row r="1445" spans="2:13">
      <c r="B1445" s="59" t="s">
        <v>33</v>
      </c>
      <c r="C1445" s="59" t="s">
        <v>2</v>
      </c>
      <c r="D1445" s="59">
        <v>41</v>
      </c>
      <c r="E1445" s="59" t="s">
        <v>44</v>
      </c>
      <c r="F1445" s="59" t="s">
        <v>24</v>
      </c>
      <c r="G1445" s="59">
        <v>90</v>
      </c>
      <c r="H1445" s="63" t="s">
        <v>227</v>
      </c>
      <c r="I1445" s="61" t="s">
        <v>308</v>
      </c>
      <c r="J1445" s="61" t="s">
        <v>1766</v>
      </c>
      <c r="K1445" s="170">
        <v>0.46048899653804998</v>
      </c>
      <c r="L1445" s="171">
        <v>0.46048899653804998</v>
      </c>
      <c r="M1445" s="64">
        <v>0</v>
      </c>
    </row>
    <row r="1446" spans="2:13">
      <c r="B1446" s="59" t="s">
        <v>33</v>
      </c>
      <c r="C1446" s="59" t="s">
        <v>2</v>
      </c>
      <c r="D1446" s="59">
        <v>42</v>
      </c>
      <c r="E1446" s="59" t="s">
        <v>44</v>
      </c>
      <c r="F1446" s="59" t="s">
        <v>24</v>
      </c>
      <c r="G1446" s="59">
        <v>90</v>
      </c>
      <c r="H1446" s="63" t="s">
        <v>227</v>
      </c>
      <c r="I1446" s="61" t="s">
        <v>308</v>
      </c>
      <c r="J1446" s="61" t="s">
        <v>1767</v>
      </c>
      <c r="K1446" s="170">
        <v>0.46048899653804998</v>
      </c>
      <c r="L1446" s="171">
        <v>0.46048899653804998</v>
      </c>
      <c r="M1446" s="64">
        <v>0</v>
      </c>
    </row>
    <row r="1447" spans="2:13">
      <c r="B1447" s="59" t="s">
        <v>33</v>
      </c>
      <c r="C1447" s="59" t="s">
        <v>2</v>
      </c>
      <c r="D1447" s="59">
        <v>43</v>
      </c>
      <c r="E1447" s="59" t="s">
        <v>44</v>
      </c>
      <c r="F1447" s="59" t="s">
        <v>24</v>
      </c>
      <c r="G1447" s="59">
        <v>90</v>
      </c>
      <c r="H1447" s="63" t="s">
        <v>227</v>
      </c>
      <c r="I1447" s="61" t="s">
        <v>308</v>
      </c>
      <c r="J1447" s="61" t="s">
        <v>1768</v>
      </c>
      <c r="K1447" s="170">
        <v>0.46048899653804998</v>
      </c>
      <c r="L1447" s="171">
        <v>0.46048899653804998</v>
      </c>
      <c r="M1447" s="64">
        <v>0</v>
      </c>
    </row>
    <row r="1448" spans="2:13">
      <c r="B1448" s="59" t="s">
        <v>33</v>
      </c>
      <c r="C1448" s="59" t="s">
        <v>2</v>
      </c>
      <c r="D1448" s="59">
        <v>44</v>
      </c>
      <c r="E1448" s="59" t="s">
        <v>44</v>
      </c>
      <c r="F1448" s="59" t="s">
        <v>24</v>
      </c>
      <c r="G1448" s="59">
        <v>90</v>
      </c>
      <c r="H1448" s="63" t="s">
        <v>227</v>
      </c>
      <c r="I1448" s="61" t="s">
        <v>308</v>
      </c>
      <c r="J1448" s="61" t="s">
        <v>1769</v>
      </c>
      <c r="K1448" s="170">
        <v>0.46048899653804998</v>
      </c>
      <c r="L1448" s="171">
        <v>0.46048899653804998</v>
      </c>
      <c r="M1448" s="64">
        <v>0</v>
      </c>
    </row>
    <row r="1449" spans="2:13">
      <c r="B1449" s="59" t="s">
        <v>33</v>
      </c>
      <c r="C1449" s="59" t="s">
        <v>2</v>
      </c>
      <c r="D1449" s="59">
        <v>45</v>
      </c>
      <c r="E1449" s="59" t="s">
        <v>44</v>
      </c>
      <c r="F1449" s="59" t="s">
        <v>24</v>
      </c>
      <c r="G1449" s="59">
        <v>90</v>
      </c>
      <c r="H1449" s="63" t="s">
        <v>227</v>
      </c>
      <c r="I1449" s="61" t="s">
        <v>308</v>
      </c>
      <c r="J1449" s="61" t="s">
        <v>1770</v>
      </c>
      <c r="K1449" s="170">
        <v>0.74870049172619291</v>
      </c>
      <c r="L1449" s="171">
        <v>0.74870049172619291</v>
      </c>
      <c r="M1449" s="64">
        <v>0</v>
      </c>
    </row>
    <row r="1450" spans="2:13">
      <c r="B1450" s="59" t="s">
        <v>33</v>
      </c>
      <c r="C1450" s="59" t="s">
        <v>2</v>
      </c>
      <c r="D1450" s="59">
        <v>46</v>
      </c>
      <c r="E1450" s="59" t="s">
        <v>44</v>
      </c>
      <c r="F1450" s="59" t="s">
        <v>24</v>
      </c>
      <c r="G1450" s="59">
        <v>90</v>
      </c>
      <c r="H1450" s="63" t="s">
        <v>227</v>
      </c>
      <c r="I1450" s="61" t="s">
        <v>308</v>
      </c>
      <c r="J1450" s="61" t="s">
        <v>1771</v>
      </c>
      <c r="K1450" s="170">
        <v>0.74870049172619291</v>
      </c>
      <c r="L1450" s="171">
        <v>0.74870049172619291</v>
      </c>
      <c r="M1450" s="64">
        <v>0</v>
      </c>
    </row>
    <row r="1451" spans="2:13">
      <c r="B1451" s="59" t="s">
        <v>33</v>
      </c>
      <c r="C1451" s="59" t="s">
        <v>2</v>
      </c>
      <c r="D1451" s="59">
        <v>47</v>
      </c>
      <c r="E1451" s="59" t="s">
        <v>44</v>
      </c>
      <c r="F1451" s="59" t="s">
        <v>24</v>
      </c>
      <c r="G1451" s="59">
        <v>90</v>
      </c>
      <c r="H1451" s="63" t="s">
        <v>227</v>
      </c>
      <c r="I1451" s="61" t="s">
        <v>308</v>
      </c>
      <c r="J1451" s="61" t="s">
        <v>1772</v>
      </c>
      <c r="K1451" s="170">
        <v>0.74870049172619291</v>
      </c>
      <c r="L1451" s="171">
        <v>0.74870049172619291</v>
      </c>
      <c r="M1451" s="64">
        <v>0</v>
      </c>
    </row>
    <row r="1452" spans="2:13">
      <c r="B1452" s="59" t="s">
        <v>33</v>
      </c>
      <c r="C1452" s="59" t="s">
        <v>2</v>
      </c>
      <c r="D1452" s="59">
        <v>48</v>
      </c>
      <c r="E1452" s="59" t="s">
        <v>44</v>
      </c>
      <c r="F1452" s="59" t="s">
        <v>24</v>
      </c>
      <c r="G1452" s="59">
        <v>90</v>
      </c>
      <c r="H1452" s="63" t="s">
        <v>227</v>
      </c>
      <c r="I1452" s="61" t="s">
        <v>308</v>
      </c>
      <c r="J1452" s="61" t="s">
        <v>1773</v>
      </c>
      <c r="K1452" s="170">
        <v>0.74870049172619291</v>
      </c>
      <c r="L1452" s="171">
        <v>0.74870049172619291</v>
      </c>
      <c r="M1452" s="64">
        <v>0</v>
      </c>
    </row>
    <row r="1453" spans="2:13">
      <c r="B1453" s="59" t="s">
        <v>33</v>
      </c>
      <c r="C1453" s="59" t="s">
        <v>2</v>
      </c>
      <c r="D1453" s="59">
        <v>49</v>
      </c>
      <c r="E1453" s="59" t="s">
        <v>44</v>
      </c>
      <c r="F1453" s="59" t="s">
        <v>24</v>
      </c>
      <c r="G1453" s="59">
        <v>90</v>
      </c>
      <c r="H1453" s="63" t="s">
        <v>227</v>
      </c>
      <c r="I1453" s="61" t="s">
        <v>308</v>
      </c>
      <c r="J1453" s="61" t="s">
        <v>1774</v>
      </c>
      <c r="K1453" s="170">
        <v>0.74870049172619291</v>
      </c>
      <c r="L1453" s="171">
        <v>0.74870049172619291</v>
      </c>
      <c r="M1453" s="64">
        <v>0</v>
      </c>
    </row>
    <row r="1454" spans="2:13">
      <c r="B1454" s="59" t="s">
        <v>33</v>
      </c>
      <c r="C1454" s="59" t="s">
        <v>2</v>
      </c>
      <c r="D1454" s="59">
        <v>50</v>
      </c>
      <c r="E1454" s="59" t="s">
        <v>44</v>
      </c>
      <c r="F1454" s="59" t="s">
        <v>24</v>
      </c>
      <c r="G1454" s="59">
        <v>90</v>
      </c>
      <c r="H1454" s="63" t="s">
        <v>227</v>
      </c>
      <c r="I1454" s="61" t="s">
        <v>308</v>
      </c>
      <c r="J1454" s="61" t="s">
        <v>1775</v>
      </c>
      <c r="K1454" s="170">
        <v>0.74870049172619291</v>
      </c>
      <c r="L1454" s="171">
        <v>0.74870049172619291</v>
      </c>
      <c r="M1454" s="64">
        <v>0</v>
      </c>
    </row>
    <row r="1455" spans="2:13">
      <c r="B1455" s="59" t="s">
        <v>33</v>
      </c>
      <c r="C1455" s="59" t="s">
        <v>2</v>
      </c>
      <c r="D1455" s="59">
        <v>51</v>
      </c>
      <c r="E1455" s="59" t="s">
        <v>44</v>
      </c>
      <c r="F1455" s="59" t="s">
        <v>24</v>
      </c>
      <c r="G1455" s="59">
        <v>90</v>
      </c>
      <c r="H1455" s="63" t="s">
        <v>227</v>
      </c>
      <c r="I1455" s="61" t="s">
        <v>308</v>
      </c>
      <c r="J1455" s="61" t="s">
        <v>1776</v>
      </c>
      <c r="K1455" s="170">
        <v>0.74870049172619291</v>
      </c>
      <c r="L1455" s="171">
        <v>0.74870049172619291</v>
      </c>
      <c r="M1455" s="64">
        <v>0</v>
      </c>
    </row>
    <row r="1456" spans="2:13">
      <c r="B1456" s="59" t="s">
        <v>33</v>
      </c>
      <c r="C1456" s="59" t="s">
        <v>2</v>
      </c>
      <c r="D1456" s="59">
        <v>52</v>
      </c>
      <c r="E1456" s="59" t="s">
        <v>44</v>
      </c>
      <c r="F1456" s="59" t="s">
        <v>24</v>
      </c>
      <c r="G1456" s="59">
        <v>90</v>
      </c>
      <c r="H1456" s="63" t="s">
        <v>227</v>
      </c>
      <c r="I1456" s="61" t="s">
        <v>308</v>
      </c>
      <c r="J1456" s="61" t="s">
        <v>1777</v>
      </c>
      <c r="K1456" s="170">
        <v>0.74870049172619291</v>
      </c>
      <c r="L1456" s="171">
        <v>0.74870049172619291</v>
      </c>
      <c r="M1456" s="64">
        <v>0</v>
      </c>
    </row>
    <row r="1457" spans="1:13">
      <c r="B1457" s="59" t="s">
        <v>33</v>
      </c>
      <c r="C1457" s="59" t="s">
        <v>2</v>
      </c>
      <c r="D1457" s="59">
        <v>53</v>
      </c>
      <c r="E1457" s="59" t="s">
        <v>44</v>
      </c>
      <c r="F1457" s="59" t="s">
        <v>24</v>
      </c>
      <c r="G1457" s="59">
        <v>90</v>
      </c>
      <c r="H1457" s="63" t="s">
        <v>227</v>
      </c>
      <c r="I1457" s="61" t="s">
        <v>308</v>
      </c>
      <c r="J1457" s="61" t="s">
        <v>1778</v>
      </c>
      <c r="K1457" s="170">
        <v>0.74870049172619291</v>
      </c>
      <c r="L1457" s="171">
        <v>0.74870049172619291</v>
      </c>
      <c r="M1457" s="64">
        <v>0</v>
      </c>
    </row>
    <row r="1458" spans="1:13">
      <c r="B1458" s="59" t="s">
        <v>33</v>
      </c>
      <c r="C1458" s="59" t="s">
        <v>2</v>
      </c>
      <c r="D1458" s="59">
        <v>54</v>
      </c>
      <c r="E1458" s="59" t="s">
        <v>44</v>
      </c>
      <c r="F1458" s="59" t="s">
        <v>24</v>
      </c>
      <c r="G1458" s="59">
        <v>90</v>
      </c>
      <c r="H1458" s="63" t="s">
        <v>227</v>
      </c>
      <c r="I1458" s="61" t="s">
        <v>308</v>
      </c>
      <c r="J1458" s="61" t="s">
        <v>1779</v>
      </c>
      <c r="K1458" s="170">
        <v>0.74870049172619291</v>
      </c>
      <c r="L1458" s="171">
        <v>0.74870049172619291</v>
      </c>
      <c r="M1458" s="64">
        <v>0</v>
      </c>
    </row>
    <row r="1459" spans="1:13">
      <c r="B1459" s="59" t="s">
        <v>33</v>
      </c>
      <c r="C1459" s="59" t="s">
        <v>2</v>
      </c>
      <c r="D1459" s="59">
        <v>55</v>
      </c>
      <c r="E1459" s="59" t="s">
        <v>44</v>
      </c>
      <c r="F1459" s="59" t="s">
        <v>24</v>
      </c>
      <c r="G1459" s="59">
        <v>90</v>
      </c>
      <c r="H1459" s="63" t="s">
        <v>227</v>
      </c>
      <c r="I1459" s="61" t="s">
        <v>308</v>
      </c>
      <c r="J1459" s="61" t="s">
        <v>1780</v>
      </c>
      <c r="K1459" s="170">
        <v>0.88971926120191669</v>
      </c>
      <c r="L1459" s="171">
        <v>0.88971926120191669</v>
      </c>
      <c r="M1459" s="64">
        <v>0</v>
      </c>
    </row>
    <row r="1460" spans="1:13">
      <c r="B1460" s="59" t="s">
        <v>33</v>
      </c>
      <c r="C1460" s="59" t="s">
        <v>2</v>
      </c>
      <c r="D1460" s="59">
        <v>56</v>
      </c>
      <c r="E1460" s="59" t="s">
        <v>44</v>
      </c>
      <c r="F1460" s="59" t="s">
        <v>24</v>
      </c>
      <c r="G1460" s="59">
        <v>90</v>
      </c>
      <c r="H1460" s="63" t="s">
        <v>227</v>
      </c>
      <c r="I1460" s="61" t="s">
        <v>308</v>
      </c>
      <c r="J1460" s="61" t="s">
        <v>1781</v>
      </c>
      <c r="K1460" s="170">
        <v>0.88971926120191669</v>
      </c>
      <c r="L1460" s="171">
        <v>0.88971926120191669</v>
      </c>
      <c r="M1460" s="64">
        <v>0</v>
      </c>
    </row>
    <row r="1461" spans="1:13">
      <c r="B1461" s="59" t="s">
        <v>33</v>
      </c>
      <c r="C1461" s="59" t="s">
        <v>2</v>
      </c>
      <c r="D1461" s="59">
        <v>57</v>
      </c>
      <c r="E1461" s="59" t="s">
        <v>44</v>
      </c>
      <c r="F1461" s="59" t="s">
        <v>24</v>
      </c>
      <c r="G1461" s="59">
        <v>90</v>
      </c>
      <c r="H1461" s="63" t="s">
        <v>227</v>
      </c>
      <c r="I1461" s="61" t="s">
        <v>308</v>
      </c>
      <c r="J1461" s="61" t="s">
        <v>1782</v>
      </c>
      <c r="K1461" s="170">
        <v>0.88971926120191669</v>
      </c>
      <c r="L1461" s="171">
        <v>0.88971926120191669</v>
      </c>
      <c r="M1461" s="64">
        <v>0</v>
      </c>
    </row>
    <row r="1462" spans="1:13">
      <c r="B1462" s="59" t="s">
        <v>33</v>
      </c>
      <c r="C1462" s="59" t="s">
        <v>2</v>
      </c>
      <c r="D1462" s="59">
        <v>58</v>
      </c>
      <c r="E1462" s="59" t="s">
        <v>44</v>
      </c>
      <c r="F1462" s="59" t="s">
        <v>24</v>
      </c>
      <c r="G1462" s="59">
        <v>90</v>
      </c>
      <c r="H1462" s="63" t="s">
        <v>227</v>
      </c>
      <c r="I1462" s="61" t="s">
        <v>308</v>
      </c>
      <c r="J1462" s="61" t="s">
        <v>1783</v>
      </c>
      <c r="K1462" s="170">
        <v>0.88971926120191669</v>
      </c>
      <c r="L1462" s="171">
        <v>0.88971926120191669</v>
      </c>
      <c r="M1462" s="64">
        <v>0</v>
      </c>
    </row>
    <row r="1463" spans="1:13">
      <c r="B1463" s="59" t="s">
        <v>33</v>
      </c>
      <c r="C1463" s="59" t="s">
        <v>2</v>
      </c>
      <c r="D1463" s="59">
        <v>59</v>
      </c>
      <c r="E1463" s="59" t="s">
        <v>44</v>
      </c>
      <c r="F1463" s="59" t="s">
        <v>24</v>
      </c>
      <c r="G1463" s="59">
        <v>90</v>
      </c>
      <c r="H1463" s="63" t="s">
        <v>227</v>
      </c>
      <c r="I1463" s="61" t="s">
        <v>308</v>
      </c>
      <c r="J1463" s="61" t="s">
        <v>1784</v>
      </c>
      <c r="K1463" s="170">
        <v>0.88971926120191669</v>
      </c>
      <c r="L1463" s="171">
        <v>0.88971926120191669</v>
      </c>
      <c r="M1463" s="64">
        <v>0</v>
      </c>
    </row>
    <row r="1464" spans="1:13">
      <c r="B1464" s="59" t="s">
        <v>33</v>
      </c>
      <c r="C1464" s="59" t="s">
        <v>2</v>
      </c>
      <c r="D1464" s="59">
        <v>60</v>
      </c>
      <c r="E1464" s="59" t="s">
        <v>44</v>
      </c>
      <c r="F1464" s="59" t="s">
        <v>24</v>
      </c>
      <c r="G1464" s="59">
        <v>90</v>
      </c>
      <c r="H1464" s="63" t="s">
        <v>227</v>
      </c>
      <c r="I1464" s="61" t="s">
        <v>308</v>
      </c>
      <c r="J1464" s="61" t="s">
        <v>1785</v>
      </c>
      <c r="K1464" s="170">
        <v>0.88971926120191669</v>
      </c>
      <c r="L1464" s="171">
        <v>0.88971926120191669</v>
      </c>
      <c r="M1464" s="64">
        <v>0</v>
      </c>
    </row>
    <row r="1465" spans="1:13">
      <c r="B1465" s="59" t="s">
        <v>33</v>
      </c>
      <c r="C1465" s="59" t="s">
        <v>2</v>
      </c>
      <c r="D1465" s="59">
        <v>61</v>
      </c>
      <c r="E1465" s="59" t="s">
        <v>44</v>
      </c>
      <c r="F1465" s="59" t="s">
        <v>24</v>
      </c>
      <c r="G1465" s="59">
        <v>90</v>
      </c>
      <c r="H1465" s="63" t="s">
        <v>227</v>
      </c>
      <c r="I1465" s="61" t="s">
        <v>308</v>
      </c>
      <c r="J1465" s="61" t="s">
        <v>1786</v>
      </c>
      <c r="K1465" s="170">
        <v>0.88971926120191669</v>
      </c>
      <c r="L1465" s="171">
        <v>0.88971926120191669</v>
      </c>
      <c r="M1465" s="64">
        <v>0</v>
      </c>
    </row>
    <row r="1466" spans="1:13">
      <c r="B1466" s="59" t="s">
        <v>33</v>
      </c>
      <c r="C1466" s="59" t="s">
        <v>2</v>
      </c>
      <c r="D1466" s="59">
        <v>62</v>
      </c>
      <c r="E1466" s="59" t="s">
        <v>44</v>
      </c>
      <c r="F1466" s="59" t="s">
        <v>24</v>
      </c>
      <c r="G1466" s="59">
        <v>90</v>
      </c>
      <c r="H1466" s="63" t="s">
        <v>227</v>
      </c>
      <c r="I1466" s="61" t="s">
        <v>308</v>
      </c>
      <c r="J1466" s="61" t="s">
        <v>1787</v>
      </c>
      <c r="K1466" s="170">
        <v>0.88971926120191669</v>
      </c>
      <c r="L1466" s="171">
        <v>0.88971926120191669</v>
      </c>
      <c r="M1466" s="64">
        <v>0</v>
      </c>
    </row>
    <row r="1467" spans="1:13">
      <c r="B1467" s="59" t="s">
        <v>33</v>
      </c>
      <c r="C1467" s="59" t="s">
        <v>2</v>
      </c>
      <c r="D1467" s="59">
        <v>63</v>
      </c>
      <c r="E1467" s="59" t="s">
        <v>44</v>
      </c>
      <c r="F1467" s="59" t="s">
        <v>24</v>
      </c>
      <c r="G1467" s="59">
        <v>90</v>
      </c>
      <c r="H1467" s="63" t="s">
        <v>227</v>
      </c>
      <c r="I1467" s="61" t="s">
        <v>308</v>
      </c>
      <c r="J1467" s="61" t="s">
        <v>1788</v>
      </c>
      <c r="K1467" s="170">
        <v>0.88971926120191669</v>
      </c>
      <c r="L1467" s="171">
        <v>0.88971926120191669</v>
      </c>
      <c r="M1467" s="64">
        <v>0</v>
      </c>
    </row>
    <row r="1468" spans="1:13">
      <c r="B1468" s="59" t="s">
        <v>33</v>
      </c>
      <c r="C1468" s="59" t="s">
        <v>2</v>
      </c>
      <c r="D1468" s="59">
        <v>64</v>
      </c>
      <c r="E1468" s="59" t="s">
        <v>44</v>
      </c>
      <c r="F1468" s="59" t="s">
        <v>24</v>
      </c>
      <c r="G1468" s="59">
        <v>90</v>
      </c>
      <c r="H1468" s="63" t="s">
        <v>227</v>
      </c>
      <c r="I1468" s="61" t="s">
        <v>308</v>
      </c>
      <c r="J1468" s="61" t="s">
        <v>1789</v>
      </c>
      <c r="K1468" s="170">
        <v>0.88971926120191669</v>
      </c>
      <c r="L1468" s="171">
        <v>0.88971926120191669</v>
      </c>
      <c r="M1468" s="64">
        <v>0</v>
      </c>
    </row>
    <row r="1469" spans="1:13">
      <c r="B1469" s="59" t="s">
        <v>33</v>
      </c>
      <c r="C1469" s="59" t="s">
        <v>2</v>
      </c>
      <c r="D1469" s="59">
        <v>65</v>
      </c>
      <c r="E1469" s="59" t="s">
        <v>44</v>
      </c>
      <c r="F1469" s="59" t="s">
        <v>24</v>
      </c>
      <c r="G1469" s="59">
        <v>90</v>
      </c>
      <c r="H1469" s="63" t="s">
        <v>227</v>
      </c>
      <c r="I1469" s="61" t="s">
        <v>308</v>
      </c>
      <c r="J1469" s="61" t="s">
        <v>1790</v>
      </c>
      <c r="K1469" s="170">
        <v>0.10903437636119116</v>
      </c>
      <c r="L1469" s="171">
        <v>0.88971926120191669</v>
      </c>
      <c r="M1469" s="64">
        <v>0.78068488484072551</v>
      </c>
    </row>
    <row r="1470" spans="1:13">
      <c r="B1470" s="59" t="s">
        <v>33</v>
      </c>
      <c r="C1470" s="59" t="s">
        <v>2</v>
      </c>
      <c r="D1470" s="59">
        <v>66</v>
      </c>
      <c r="E1470" s="59" t="s">
        <v>44</v>
      </c>
      <c r="F1470" s="59" t="s">
        <v>24</v>
      </c>
      <c r="G1470" s="59">
        <v>90</v>
      </c>
      <c r="H1470" s="63" t="s">
        <v>227</v>
      </c>
      <c r="I1470" s="61" t="s">
        <v>308</v>
      </c>
      <c r="J1470" s="61" t="s">
        <v>1791</v>
      </c>
      <c r="K1470" s="170">
        <v>0.10903437636119116</v>
      </c>
      <c r="L1470" s="171">
        <v>0.88971926120191669</v>
      </c>
      <c r="M1470" s="64">
        <v>0.78068488484072551</v>
      </c>
    </row>
    <row r="1471" spans="1:13">
      <c r="A1471" s="43" t="s">
        <v>225</v>
      </c>
      <c r="B1471" s="58" t="s">
        <v>33</v>
      </c>
      <c r="C1471" s="58" t="s">
        <v>2</v>
      </c>
      <c r="D1471" s="58">
        <v>15</v>
      </c>
      <c r="E1471" s="58" t="s">
        <v>225</v>
      </c>
      <c r="F1471" s="58" t="s">
        <v>24</v>
      </c>
      <c r="G1471" s="58">
        <v>30</v>
      </c>
      <c r="H1471" s="62" t="s">
        <v>227</v>
      </c>
      <c r="I1471" s="61" t="s">
        <v>313</v>
      </c>
      <c r="J1471" s="61" t="s">
        <v>1792</v>
      </c>
      <c r="K1471" s="170">
        <v>0.10772688447850906</v>
      </c>
      <c r="L1471" s="171">
        <v>0.10772688447850906</v>
      </c>
      <c r="M1471" s="64">
        <v>0</v>
      </c>
    </row>
    <row r="1472" spans="1:13">
      <c r="B1472" s="59" t="s">
        <v>33</v>
      </c>
      <c r="C1472" s="59" t="s">
        <v>2</v>
      </c>
      <c r="D1472" s="59">
        <v>16</v>
      </c>
      <c r="E1472" s="59" t="s">
        <v>225</v>
      </c>
      <c r="F1472" s="59" t="s">
        <v>24</v>
      </c>
      <c r="G1472" s="59">
        <v>30</v>
      </c>
      <c r="H1472" s="63" t="s">
        <v>227</v>
      </c>
      <c r="I1472" s="61" t="s">
        <v>313</v>
      </c>
      <c r="J1472" s="61" t="s">
        <v>1793</v>
      </c>
      <c r="K1472" s="170">
        <v>0.10772688447850906</v>
      </c>
      <c r="L1472" s="171">
        <v>0.10772688447850906</v>
      </c>
      <c r="M1472" s="64">
        <v>0</v>
      </c>
    </row>
    <row r="1473" spans="2:13">
      <c r="B1473" s="59" t="s">
        <v>33</v>
      </c>
      <c r="C1473" s="59" t="s">
        <v>2</v>
      </c>
      <c r="D1473" s="59">
        <v>17</v>
      </c>
      <c r="E1473" s="59" t="s">
        <v>225</v>
      </c>
      <c r="F1473" s="59" t="s">
        <v>24</v>
      </c>
      <c r="G1473" s="59">
        <v>30</v>
      </c>
      <c r="H1473" s="63" t="s">
        <v>227</v>
      </c>
      <c r="I1473" s="61" t="s">
        <v>313</v>
      </c>
      <c r="J1473" s="61" t="s">
        <v>1794</v>
      </c>
      <c r="K1473" s="170">
        <v>0.10772688447850906</v>
      </c>
      <c r="L1473" s="171">
        <v>0.10772688447850906</v>
      </c>
      <c r="M1473" s="64">
        <v>0</v>
      </c>
    </row>
    <row r="1474" spans="2:13">
      <c r="B1474" s="59" t="s">
        <v>33</v>
      </c>
      <c r="C1474" s="59" t="s">
        <v>2</v>
      </c>
      <c r="D1474" s="59">
        <v>18</v>
      </c>
      <c r="E1474" s="59" t="s">
        <v>225</v>
      </c>
      <c r="F1474" s="59" t="s">
        <v>24</v>
      </c>
      <c r="G1474" s="59">
        <v>30</v>
      </c>
      <c r="H1474" s="63" t="s">
        <v>227</v>
      </c>
      <c r="I1474" s="61" t="s">
        <v>313</v>
      </c>
      <c r="J1474" s="61" t="s">
        <v>1795</v>
      </c>
      <c r="K1474" s="170">
        <v>0.10772688447850906</v>
      </c>
      <c r="L1474" s="171">
        <v>0.10772688447850906</v>
      </c>
      <c r="M1474" s="64">
        <v>0</v>
      </c>
    </row>
    <row r="1475" spans="2:13">
      <c r="B1475" s="59" t="s">
        <v>33</v>
      </c>
      <c r="C1475" s="59" t="s">
        <v>2</v>
      </c>
      <c r="D1475" s="59">
        <v>19</v>
      </c>
      <c r="E1475" s="59" t="s">
        <v>225</v>
      </c>
      <c r="F1475" s="59" t="s">
        <v>24</v>
      </c>
      <c r="G1475" s="59">
        <v>30</v>
      </c>
      <c r="H1475" s="63" t="s">
        <v>227</v>
      </c>
      <c r="I1475" s="61" t="s">
        <v>313</v>
      </c>
      <c r="J1475" s="61" t="s">
        <v>1796</v>
      </c>
      <c r="K1475" s="170">
        <v>0.10772688447850906</v>
      </c>
      <c r="L1475" s="171">
        <v>0.10772688447850906</v>
      </c>
      <c r="M1475" s="64">
        <v>0</v>
      </c>
    </row>
    <row r="1476" spans="2:13">
      <c r="B1476" s="59" t="s">
        <v>33</v>
      </c>
      <c r="C1476" s="59" t="s">
        <v>2</v>
      </c>
      <c r="D1476" s="59">
        <v>20</v>
      </c>
      <c r="E1476" s="59" t="s">
        <v>225</v>
      </c>
      <c r="F1476" s="59" t="s">
        <v>24</v>
      </c>
      <c r="G1476" s="59">
        <v>30</v>
      </c>
      <c r="H1476" s="63" t="s">
        <v>227</v>
      </c>
      <c r="I1476" s="61" t="s">
        <v>313</v>
      </c>
      <c r="J1476" s="61" t="s">
        <v>1797</v>
      </c>
      <c r="K1476" s="170">
        <v>0.10772688447850906</v>
      </c>
      <c r="L1476" s="171">
        <v>0.10772688447850906</v>
      </c>
      <c r="M1476" s="64">
        <v>0</v>
      </c>
    </row>
    <row r="1477" spans="2:13">
      <c r="B1477" s="59" t="s">
        <v>33</v>
      </c>
      <c r="C1477" s="59" t="s">
        <v>2</v>
      </c>
      <c r="D1477" s="59">
        <v>21</v>
      </c>
      <c r="E1477" s="59" t="s">
        <v>225</v>
      </c>
      <c r="F1477" s="59" t="s">
        <v>24</v>
      </c>
      <c r="G1477" s="59">
        <v>30</v>
      </c>
      <c r="H1477" s="63" t="s">
        <v>227</v>
      </c>
      <c r="I1477" s="61" t="s">
        <v>313</v>
      </c>
      <c r="J1477" s="61" t="s">
        <v>1798</v>
      </c>
      <c r="K1477" s="170">
        <v>0.10772688447850906</v>
      </c>
      <c r="L1477" s="171">
        <v>0.10772688447850906</v>
      </c>
      <c r="M1477" s="64">
        <v>0</v>
      </c>
    </row>
    <row r="1478" spans="2:13">
      <c r="B1478" s="59" t="s">
        <v>33</v>
      </c>
      <c r="C1478" s="59" t="s">
        <v>2</v>
      </c>
      <c r="D1478" s="59">
        <v>22</v>
      </c>
      <c r="E1478" s="59" t="s">
        <v>225</v>
      </c>
      <c r="F1478" s="59" t="s">
        <v>24</v>
      </c>
      <c r="G1478" s="59">
        <v>30</v>
      </c>
      <c r="H1478" s="63" t="s">
        <v>227</v>
      </c>
      <c r="I1478" s="61" t="s">
        <v>313</v>
      </c>
      <c r="J1478" s="61" t="s">
        <v>1799</v>
      </c>
      <c r="K1478" s="170">
        <v>0.10772688447850906</v>
      </c>
      <c r="L1478" s="171">
        <v>0.10772688447850906</v>
      </c>
      <c r="M1478" s="64">
        <v>0</v>
      </c>
    </row>
    <row r="1479" spans="2:13">
      <c r="B1479" s="59" t="s">
        <v>33</v>
      </c>
      <c r="C1479" s="59" t="s">
        <v>2</v>
      </c>
      <c r="D1479" s="59">
        <v>23</v>
      </c>
      <c r="E1479" s="59" t="s">
        <v>225</v>
      </c>
      <c r="F1479" s="59" t="s">
        <v>24</v>
      </c>
      <c r="G1479" s="59">
        <v>30</v>
      </c>
      <c r="H1479" s="63" t="s">
        <v>227</v>
      </c>
      <c r="I1479" s="61" t="s">
        <v>313</v>
      </c>
      <c r="J1479" s="61" t="s">
        <v>1800</v>
      </c>
      <c r="K1479" s="170">
        <v>0.10772688447850906</v>
      </c>
      <c r="L1479" s="171">
        <v>0.10772688447850906</v>
      </c>
      <c r="M1479" s="64">
        <v>0</v>
      </c>
    </row>
    <row r="1480" spans="2:13">
      <c r="B1480" s="59" t="s">
        <v>33</v>
      </c>
      <c r="C1480" s="59" t="s">
        <v>2</v>
      </c>
      <c r="D1480" s="59">
        <v>24</v>
      </c>
      <c r="E1480" s="59" t="s">
        <v>225</v>
      </c>
      <c r="F1480" s="59" t="s">
        <v>24</v>
      </c>
      <c r="G1480" s="59">
        <v>30</v>
      </c>
      <c r="H1480" s="63" t="s">
        <v>227</v>
      </c>
      <c r="I1480" s="61" t="s">
        <v>313</v>
      </c>
      <c r="J1480" s="61" t="s">
        <v>1801</v>
      </c>
      <c r="K1480" s="170">
        <v>0.10772688447850906</v>
      </c>
      <c r="L1480" s="171">
        <v>0.10772688447850906</v>
      </c>
      <c r="M1480" s="64">
        <v>0</v>
      </c>
    </row>
    <row r="1481" spans="2:13">
      <c r="B1481" s="59" t="s">
        <v>33</v>
      </c>
      <c r="C1481" s="59" t="s">
        <v>2</v>
      </c>
      <c r="D1481" s="59">
        <v>25</v>
      </c>
      <c r="E1481" s="59" t="s">
        <v>225</v>
      </c>
      <c r="F1481" s="59" t="s">
        <v>24</v>
      </c>
      <c r="G1481" s="59">
        <v>30</v>
      </c>
      <c r="H1481" s="63" t="s">
        <v>227</v>
      </c>
      <c r="I1481" s="61" t="s">
        <v>313</v>
      </c>
      <c r="J1481" s="61" t="s">
        <v>1802</v>
      </c>
      <c r="K1481" s="170">
        <v>0.27456789784248153</v>
      </c>
      <c r="L1481" s="171">
        <v>0.27456789784248153</v>
      </c>
      <c r="M1481" s="64">
        <v>0</v>
      </c>
    </row>
    <row r="1482" spans="2:13">
      <c r="B1482" s="59" t="s">
        <v>33</v>
      </c>
      <c r="C1482" s="59" t="s">
        <v>2</v>
      </c>
      <c r="D1482" s="59">
        <v>26</v>
      </c>
      <c r="E1482" s="59" t="s">
        <v>225</v>
      </c>
      <c r="F1482" s="59" t="s">
        <v>24</v>
      </c>
      <c r="G1482" s="59">
        <v>30</v>
      </c>
      <c r="H1482" s="63" t="s">
        <v>227</v>
      </c>
      <c r="I1482" s="61" t="s">
        <v>313</v>
      </c>
      <c r="J1482" s="61" t="s">
        <v>1803</v>
      </c>
      <c r="K1482" s="170">
        <v>0.27456789784248153</v>
      </c>
      <c r="L1482" s="171">
        <v>0.27456789784248153</v>
      </c>
      <c r="M1482" s="64">
        <v>0</v>
      </c>
    </row>
    <row r="1483" spans="2:13">
      <c r="B1483" s="59" t="s">
        <v>33</v>
      </c>
      <c r="C1483" s="59" t="s">
        <v>2</v>
      </c>
      <c r="D1483" s="59">
        <v>27</v>
      </c>
      <c r="E1483" s="59" t="s">
        <v>225</v>
      </c>
      <c r="F1483" s="59" t="s">
        <v>24</v>
      </c>
      <c r="G1483" s="59">
        <v>30</v>
      </c>
      <c r="H1483" s="63" t="s">
        <v>227</v>
      </c>
      <c r="I1483" s="61" t="s">
        <v>313</v>
      </c>
      <c r="J1483" s="61" t="s">
        <v>1804</v>
      </c>
      <c r="K1483" s="170">
        <v>0.27456789784248153</v>
      </c>
      <c r="L1483" s="171">
        <v>0.27456789784248153</v>
      </c>
      <c r="M1483" s="64">
        <v>0</v>
      </c>
    </row>
    <row r="1484" spans="2:13">
      <c r="B1484" s="59" t="s">
        <v>33</v>
      </c>
      <c r="C1484" s="59" t="s">
        <v>2</v>
      </c>
      <c r="D1484" s="59">
        <v>28</v>
      </c>
      <c r="E1484" s="59" t="s">
        <v>225</v>
      </c>
      <c r="F1484" s="59" t="s">
        <v>24</v>
      </c>
      <c r="G1484" s="59">
        <v>30</v>
      </c>
      <c r="H1484" s="63" t="s">
        <v>227</v>
      </c>
      <c r="I1484" s="61" t="s">
        <v>313</v>
      </c>
      <c r="J1484" s="61" t="s">
        <v>1805</v>
      </c>
      <c r="K1484" s="170">
        <v>0.27456789784248153</v>
      </c>
      <c r="L1484" s="171">
        <v>0.27456789784248153</v>
      </c>
      <c r="M1484" s="64">
        <v>0</v>
      </c>
    </row>
    <row r="1485" spans="2:13">
      <c r="B1485" s="59" t="s">
        <v>33</v>
      </c>
      <c r="C1485" s="59" t="s">
        <v>2</v>
      </c>
      <c r="D1485" s="59">
        <v>29</v>
      </c>
      <c r="E1485" s="59" t="s">
        <v>225</v>
      </c>
      <c r="F1485" s="59" t="s">
        <v>24</v>
      </c>
      <c r="G1485" s="59">
        <v>30</v>
      </c>
      <c r="H1485" s="63" t="s">
        <v>227</v>
      </c>
      <c r="I1485" s="61" t="s">
        <v>313</v>
      </c>
      <c r="J1485" s="61" t="s">
        <v>1806</v>
      </c>
      <c r="K1485" s="170">
        <v>0.27456789784248153</v>
      </c>
      <c r="L1485" s="171">
        <v>0.27456789784248153</v>
      </c>
      <c r="M1485" s="64">
        <v>0</v>
      </c>
    </row>
    <row r="1486" spans="2:13">
      <c r="B1486" s="59" t="s">
        <v>33</v>
      </c>
      <c r="C1486" s="59" t="s">
        <v>2</v>
      </c>
      <c r="D1486" s="59">
        <v>30</v>
      </c>
      <c r="E1486" s="59" t="s">
        <v>225</v>
      </c>
      <c r="F1486" s="59" t="s">
        <v>24</v>
      </c>
      <c r="G1486" s="59">
        <v>30</v>
      </c>
      <c r="H1486" s="63" t="s">
        <v>227</v>
      </c>
      <c r="I1486" s="61" t="s">
        <v>313</v>
      </c>
      <c r="J1486" s="61" t="s">
        <v>1807</v>
      </c>
      <c r="K1486" s="170">
        <v>0.27456789784248153</v>
      </c>
      <c r="L1486" s="171">
        <v>0.27456789784248153</v>
      </c>
      <c r="M1486" s="64">
        <v>0</v>
      </c>
    </row>
    <row r="1487" spans="2:13">
      <c r="B1487" s="59" t="s">
        <v>33</v>
      </c>
      <c r="C1487" s="59" t="s">
        <v>2</v>
      </c>
      <c r="D1487" s="59">
        <v>31</v>
      </c>
      <c r="E1487" s="59" t="s">
        <v>225</v>
      </c>
      <c r="F1487" s="59" t="s">
        <v>24</v>
      </c>
      <c r="G1487" s="59">
        <v>30</v>
      </c>
      <c r="H1487" s="63" t="s">
        <v>227</v>
      </c>
      <c r="I1487" s="61" t="s">
        <v>313</v>
      </c>
      <c r="J1487" s="61" t="s">
        <v>1808</v>
      </c>
      <c r="K1487" s="170">
        <v>0.27456789784248153</v>
      </c>
      <c r="L1487" s="171">
        <v>0.27456789784248153</v>
      </c>
      <c r="M1487" s="64">
        <v>0</v>
      </c>
    </row>
    <row r="1488" spans="2:13">
      <c r="B1488" s="59" t="s">
        <v>33</v>
      </c>
      <c r="C1488" s="59" t="s">
        <v>2</v>
      </c>
      <c r="D1488" s="59">
        <v>32</v>
      </c>
      <c r="E1488" s="59" t="s">
        <v>225</v>
      </c>
      <c r="F1488" s="59" t="s">
        <v>24</v>
      </c>
      <c r="G1488" s="59">
        <v>30</v>
      </c>
      <c r="H1488" s="63" t="s">
        <v>227</v>
      </c>
      <c r="I1488" s="61" t="s">
        <v>313</v>
      </c>
      <c r="J1488" s="61" t="s">
        <v>1809</v>
      </c>
      <c r="K1488" s="170">
        <v>0.27456789784248153</v>
      </c>
      <c r="L1488" s="171">
        <v>0.27456789784248153</v>
      </c>
      <c r="M1488" s="64">
        <v>0</v>
      </c>
    </row>
    <row r="1489" spans="2:13">
      <c r="B1489" s="59" t="s">
        <v>33</v>
      </c>
      <c r="C1489" s="59" t="s">
        <v>2</v>
      </c>
      <c r="D1489" s="59">
        <v>33</v>
      </c>
      <c r="E1489" s="59" t="s">
        <v>225</v>
      </c>
      <c r="F1489" s="59" t="s">
        <v>24</v>
      </c>
      <c r="G1489" s="59">
        <v>30</v>
      </c>
      <c r="H1489" s="63" t="s">
        <v>227</v>
      </c>
      <c r="I1489" s="61" t="s">
        <v>313</v>
      </c>
      <c r="J1489" s="61" t="s">
        <v>1810</v>
      </c>
      <c r="K1489" s="170">
        <v>0.27456789784248153</v>
      </c>
      <c r="L1489" s="171">
        <v>0.27456789784248153</v>
      </c>
      <c r="M1489" s="64">
        <v>0</v>
      </c>
    </row>
    <row r="1490" spans="2:13">
      <c r="B1490" s="59" t="s">
        <v>33</v>
      </c>
      <c r="C1490" s="59" t="s">
        <v>2</v>
      </c>
      <c r="D1490" s="59">
        <v>34</v>
      </c>
      <c r="E1490" s="59" t="s">
        <v>225</v>
      </c>
      <c r="F1490" s="59" t="s">
        <v>24</v>
      </c>
      <c r="G1490" s="59">
        <v>30</v>
      </c>
      <c r="H1490" s="63" t="s">
        <v>227</v>
      </c>
      <c r="I1490" s="61" t="s">
        <v>313</v>
      </c>
      <c r="J1490" s="61" t="s">
        <v>1811</v>
      </c>
      <c r="K1490" s="170">
        <v>0.27456789784248153</v>
      </c>
      <c r="L1490" s="171">
        <v>0.27456789784248153</v>
      </c>
      <c r="M1490" s="64">
        <v>0</v>
      </c>
    </row>
    <row r="1491" spans="2:13">
      <c r="B1491" s="59" t="s">
        <v>33</v>
      </c>
      <c r="C1491" s="59" t="s">
        <v>2</v>
      </c>
      <c r="D1491" s="59">
        <v>35</v>
      </c>
      <c r="E1491" s="59" t="s">
        <v>225</v>
      </c>
      <c r="F1491" s="59" t="s">
        <v>24</v>
      </c>
      <c r="G1491" s="59">
        <v>30</v>
      </c>
      <c r="H1491" s="63" t="s">
        <v>227</v>
      </c>
      <c r="I1491" s="61" t="s">
        <v>313</v>
      </c>
      <c r="J1491" s="61" t="s">
        <v>1812</v>
      </c>
      <c r="K1491" s="170">
        <v>0.79579942954467908</v>
      </c>
      <c r="L1491" s="171">
        <v>0.79579942954467908</v>
      </c>
      <c r="M1491" s="64">
        <v>0</v>
      </c>
    </row>
    <row r="1492" spans="2:13">
      <c r="B1492" s="59" t="s">
        <v>33</v>
      </c>
      <c r="C1492" s="59" t="s">
        <v>2</v>
      </c>
      <c r="D1492" s="59">
        <v>36</v>
      </c>
      <c r="E1492" s="59" t="s">
        <v>225</v>
      </c>
      <c r="F1492" s="59" t="s">
        <v>24</v>
      </c>
      <c r="G1492" s="59">
        <v>30</v>
      </c>
      <c r="H1492" s="63" t="s">
        <v>227</v>
      </c>
      <c r="I1492" s="61" t="s">
        <v>313</v>
      </c>
      <c r="J1492" s="61" t="s">
        <v>1813</v>
      </c>
      <c r="K1492" s="170">
        <v>0.79579942954467908</v>
      </c>
      <c r="L1492" s="171">
        <v>0.79579942954467908</v>
      </c>
      <c r="M1492" s="64">
        <v>0</v>
      </c>
    </row>
    <row r="1493" spans="2:13">
      <c r="B1493" s="59" t="s">
        <v>33</v>
      </c>
      <c r="C1493" s="59" t="s">
        <v>2</v>
      </c>
      <c r="D1493" s="59">
        <v>37</v>
      </c>
      <c r="E1493" s="59" t="s">
        <v>225</v>
      </c>
      <c r="F1493" s="59" t="s">
        <v>24</v>
      </c>
      <c r="G1493" s="59">
        <v>30</v>
      </c>
      <c r="H1493" s="63" t="s">
        <v>227</v>
      </c>
      <c r="I1493" s="61" t="s">
        <v>313</v>
      </c>
      <c r="J1493" s="61" t="s">
        <v>1814</v>
      </c>
      <c r="K1493" s="170">
        <v>0.79579942954467908</v>
      </c>
      <c r="L1493" s="171">
        <v>0.79579942954467908</v>
      </c>
      <c r="M1493" s="64">
        <v>0</v>
      </c>
    </row>
    <row r="1494" spans="2:13">
      <c r="B1494" s="59" t="s">
        <v>33</v>
      </c>
      <c r="C1494" s="59" t="s">
        <v>2</v>
      </c>
      <c r="D1494" s="59">
        <v>38</v>
      </c>
      <c r="E1494" s="59" t="s">
        <v>225</v>
      </c>
      <c r="F1494" s="59" t="s">
        <v>24</v>
      </c>
      <c r="G1494" s="59">
        <v>30</v>
      </c>
      <c r="H1494" s="63" t="s">
        <v>227</v>
      </c>
      <c r="I1494" s="61" t="s">
        <v>313</v>
      </c>
      <c r="J1494" s="61" t="s">
        <v>1815</v>
      </c>
      <c r="K1494" s="170">
        <v>0.79579942954467908</v>
      </c>
      <c r="L1494" s="171">
        <v>0.79579942954467908</v>
      </c>
      <c r="M1494" s="64">
        <v>0</v>
      </c>
    </row>
    <row r="1495" spans="2:13">
      <c r="B1495" s="59" t="s">
        <v>33</v>
      </c>
      <c r="C1495" s="59" t="s">
        <v>2</v>
      </c>
      <c r="D1495" s="59">
        <v>39</v>
      </c>
      <c r="E1495" s="59" t="s">
        <v>225</v>
      </c>
      <c r="F1495" s="59" t="s">
        <v>24</v>
      </c>
      <c r="G1495" s="59">
        <v>30</v>
      </c>
      <c r="H1495" s="63" t="s">
        <v>227</v>
      </c>
      <c r="I1495" s="61" t="s">
        <v>313</v>
      </c>
      <c r="J1495" s="61" t="s">
        <v>1816</v>
      </c>
      <c r="K1495" s="170">
        <v>0.79579942954467908</v>
      </c>
      <c r="L1495" s="171">
        <v>0.79579942954467908</v>
      </c>
      <c r="M1495" s="64">
        <v>0</v>
      </c>
    </row>
    <row r="1496" spans="2:13">
      <c r="B1496" s="59" t="s">
        <v>33</v>
      </c>
      <c r="C1496" s="59" t="s">
        <v>2</v>
      </c>
      <c r="D1496" s="59">
        <v>40</v>
      </c>
      <c r="E1496" s="59" t="s">
        <v>225</v>
      </c>
      <c r="F1496" s="59" t="s">
        <v>24</v>
      </c>
      <c r="G1496" s="59">
        <v>30</v>
      </c>
      <c r="H1496" s="63" t="s">
        <v>227</v>
      </c>
      <c r="I1496" s="61" t="s">
        <v>313</v>
      </c>
      <c r="J1496" s="61" t="s">
        <v>1817</v>
      </c>
      <c r="K1496" s="170">
        <v>0.79579942954467908</v>
      </c>
      <c r="L1496" s="171">
        <v>0.79579942954467908</v>
      </c>
      <c r="M1496" s="64">
        <v>0</v>
      </c>
    </row>
    <row r="1497" spans="2:13">
      <c r="B1497" s="59" t="s">
        <v>33</v>
      </c>
      <c r="C1497" s="59" t="s">
        <v>2</v>
      </c>
      <c r="D1497" s="59">
        <v>41</v>
      </c>
      <c r="E1497" s="59" t="s">
        <v>225</v>
      </c>
      <c r="F1497" s="59" t="s">
        <v>24</v>
      </c>
      <c r="G1497" s="59">
        <v>30</v>
      </c>
      <c r="H1497" s="63" t="s">
        <v>227</v>
      </c>
      <c r="I1497" s="61" t="s">
        <v>313</v>
      </c>
      <c r="J1497" s="61" t="s">
        <v>1818</v>
      </c>
      <c r="K1497" s="170">
        <v>0.79579942954467908</v>
      </c>
      <c r="L1497" s="171">
        <v>0.79579942954467908</v>
      </c>
      <c r="M1497" s="64">
        <v>0</v>
      </c>
    </row>
    <row r="1498" spans="2:13">
      <c r="B1498" s="59" t="s">
        <v>33</v>
      </c>
      <c r="C1498" s="59" t="s">
        <v>2</v>
      </c>
      <c r="D1498" s="59">
        <v>42</v>
      </c>
      <c r="E1498" s="59" t="s">
        <v>225</v>
      </c>
      <c r="F1498" s="59" t="s">
        <v>24</v>
      </c>
      <c r="G1498" s="59">
        <v>30</v>
      </c>
      <c r="H1498" s="63" t="s">
        <v>227</v>
      </c>
      <c r="I1498" s="61" t="s">
        <v>313</v>
      </c>
      <c r="J1498" s="61" t="s">
        <v>1819</v>
      </c>
      <c r="K1498" s="170">
        <v>0.79579942954467908</v>
      </c>
      <c r="L1498" s="171">
        <v>0.79579942954467908</v>
      </c>
      <c r="M1498" s="64">
        <v>0</v>
      </c>
    </row>
    <row r="1499" spans="2:13">
      <c r="B1499" s="59" t="s">
        <v>33</v>
      </c>
      <c r="C1499" s="59" t="s">
        <v>2</v>
      </c>
      <c r="D1499" s="59">
        <v>43</v>
      </c>
      <c r="E1499" s="59" t="s">
        <v>225</v>
      </c>
      <c r="F1499" s="59" t="s">
        <v>24</v>
      </c>
      <c r="G1499" s="59">
        <v>30</v>
      </c>
      <c r="H1499" s="63" t="s">
        <v>227</v>
      </c>
      <c r="I1499" s="61" t="s">
        <v>313</v>
      </c>
      <c r="J1499" s="61" t="s">
        <v>1820</v>
      </c>
      <c r="K1499" s="170">
        <v>0.79579942954467908</v>
      </c>
      <c r="L1499" s="171">
        <v>0.79579942954467908</v>
      </c>
      <c r="M1499" s="64">
        <v>0</v>
      </c>
    </row>
    <row r="1500" spans="2:13">
      <c r="B1500" s="59" t="s">
        <v>33</v>
      </c>
      <c r="C1500" s="59" t="s">
        <v>2</v>
      </c>
      <c r="D1500" s="59">
        <v>44</v>
      </c>
      <c r="E1500" s="59" t="s">
        <v>225</v>
      </c>
      <c r="F1500" s="59" t="s">
        <v>24</v>
      </c>
      <c r="G1500" s="59">
        <v>30</v>
      </c>
      <c r="H1500" s="63" t="s">
        <v>227</v>
      </c>
      <c r="I1500" s="61" t="s">
        <v>313</v>
      </c>
      <c r="J1500" s="61" t="s">
        <v>1821</v>
      </c>
      <c r="K1500" s="170">
        <v>0.79579942954467908</v>
      </c>
      <c r="L1500" s="171">
        <v>0.79579942954467908</v>
      </c>
      <c r="M1500" s="64">
        <v>0</v>
      </c>
    </row>
    <row r="1501" spans="2:13">
      <c r="B1501" s="59" t="s">
        <v>33</v>
      </c>
      <c r="C1501" s="59" t="s">
        <v>2</v>
      </c>
      <c r="D1501" s="59">
        <v>45</v>
      </c>
      <c r="E1501" s="59" t="s">
        <v>225</v>
      </c>
      <c r="F1501" s="59" t="s">
        <v>24</v>
      </c>
      <c r="G1501" s="59">
        <v>30</v>
      </c>
      <c r="H1501" s="63" t="s">
        <v>227</v>
      </c>
      <c r="I1501" s="61" t="s">
        <v>313</v>
      </c>
      <c r="J1501" s="61" t="s">
        <v>1822</v>
      </c>
      <c r="K1501" s="170">
        <v>1.2798042669896519</v>
      </c>
      <c r="L1501" s="171">
        <v>1.2798042669896519</v>
      </c>
      <c r="M1501" s="64">
        <v>0</v>
      </c>
    </row>
    <row r="1502" spans="2:13">
      <c r="B1502" s="59" t="s">
        <v>33</v>
      </c>
      <c r="C1502" s="59" t="s">
        <v>2</v>
      </c>
      <c r="D1502" s="59">
        <v>46</v>
      </c>
      <c r="E1502" s="59" t="s">
        <v>225</v>
      </c>
      <c r="F1502" s="59" t="s">
        <v>24</v>
      </c>
      <c r="G1502" s="59">
        <v>30</v>
      </c>
      <c r="H1502" s="63" t="s">
        <v>227</v>
      </c>
      <c r="I1502" s="61" t="s">
        <v>313</v>
      </c>
      <c r="J1502" s="61" t="s">
        <v>1823</v>
      </c>
      <c r="K1502" s="170">
        <v>1.2798042669896519</v>
      </c>
      <c r="L1502" s="171">
        <v>1.2798042669896519</v>
      </c>
      <c r="M1502" s="64">
        <v>0</v>
      </c>
    </row>
    <row r="1503" spans="2:13">
      <c r="B1503" s="59" t="s">
        <v>33</v>
      </c>
      <c r="C1503" s="59" t="s">
        <v>2</v>
      </c>
      <c r="D1503" s="59">
        <v>47</v>
      </c>
      <c r="E1503" s="59" t="s">
        <v>225</v>
      </c>
      <c r="F1503" s="59" t="s">
        <v>24</v>
      </c>
      <c r="G1503" s="59">
        <v>30</v>
      </c>
      <c r="H1503" s="63" t="s">
        <v>227</v>
      </c>
      <c r="I1503" s="61" t="s">
        <v>313</v>
      </c>
      <c r="J1503" s="61" t="s">
        <v>1824</v>
      </c>
      <c r="K1503" s="170">
        <v>1.2798042669896519</v>
      </c>
      <c r="L1503" s="171">
        <v>1.2798042669896519</v>
      </c>
      <c r="M1503" s="64">
        <v>0</v>
      </c>
    </row>
    <row r="1504" spans="2:13">
      <c r="B1504" s="59" t="s">
        <v>33</v>
      </c>
      <c r="C1504" s="59" t="s">
        <v>2</v>
      </c>
      <c r="D1504" s="59">
        <v>48</v>
      </c>
      <c r="E1504" s="59" t="s">
        <v>225</v>
      </c>
      <c r="F1504" s="59" t="s">
        <v>24</v>
      </c>
      <c r="G1504" s="59">
        <v>30</v>
      </c>
      <c r="H1504" s="63" t="s">
        <v>227</v>
      </c>
      <c r="I1504" s="61" t="s">
        <v>313</v>
      </c>
      <c r="J1504" s="61" t="s">
        <v>1825</v>
      </c>
      <c r="K1504" s="170">
        <v>1.2798042669896519</v>
      </c>
      <c r="L1504" s="171">
        <v>1.2798042669896519</v>
      </c>
      <c r="M1504" s="64">
        <v>0</v>
      </c>
    </row>
    <row r="1505" spans="2:13">
      <c r="B1505" s="59" t="s">
        <v>33</v>
      </c>
      <c r="C1505" s="59" t="s">
        <v>2</v>
      </c>
      <c r="D1505" s="59">
        <v>49</v>
      </c>
      <c r="E1505" s="59" t="s">
        <v>225</v>
      </c>
      <c r="F1505" s="59" t="s">
        <v>24</v>
      </c>
      <c r="G1505" s="59">
        <v>30</v>
      </c>
      <c r="H1505" s="63" t="s">
        <v>227</v>
      </c>
      <c r="I1505" s="61" t="s">
        <v>313</v>
      </c>
      <c r="J1505" s="61" t="s">
        <v>1826</v>
      </c>
      <c r="K1505" s="170">
        <v>1.2798042669896519</v>
      </c>
      <c r="L1505" s="171">
        <v>1.2798042669896519</v>
      </c>
      <c r="M1505" s="64">
        <v>0</v>
      </c>
    </row>
    <row r="1506" spans="2:13">
      <c r="B1506" s="59" t="s">
        <v>33</v>
      </c>
      <c r="C1506" s="59" t="s">
        <v>2</v>
      </c>
      <c r="D1506" s="59">
        <v>50</v>
      </c>
      <c r="E1506" s="59" t="s">
        <v>225</v>
      </c>
      <c r="F1506" s="59" t="s">
        <v>24</v>
      </c>
      <c r="G1506" s="59">
        <v>30</v>
      </c>
      <c r="H1506" s="63" t="s">
        <v>227</v>
      </c>
      <c r="I1506" s="61" t="s">
        <v>313</v>
      </c>
      <c r="J1506" s="61" t="s">
        <v>1827</v>
      </c>
      <c r="K1506" s="170">
        <v>1.2798042669896519</v>
      </c>
      <c r="L1506" s="171">
        <v>1.2798042669896519</v>
      </c>
      <c r="M1506" s="64">
        <v>0</v>
      </c>
    </row>
    <row r="1507" spans="2:13">
      <c r="B1507" s="59" t="s">
        <v>33</v>
      </c>
      <c r="C1507" s="59" t="s">
        <v>2</v>
      </c>
      <c r="D1507" s="59">
        <v>51</v>
      </c>
      <c r="E1507" s="59" t="s">
        <v>225</v>
      </c>
      <c r="F1507" s="59" t="s">
        <v>24</v>
      </c>
      <c r="G1507" s="59">
        <v>30</v>
      </c>
      <c r="H1507" s="63" t="s">
        <v>227</v>
      </c>
      <c r="I1507" s="61" t="s">
        <v>313</v>
      </c>
      <c r="J1507" s="61" t="s">
        <v>1828</v>
      </c>
      <c r="K1507" s="170">
        <v>1.2798042669896519</v>
      </c>
      <c r="L1507" s="171">
        <v>1.2798042669896519</v>
      </c>
      <c r="M1507" s="64">
        <v>0</v>
      </c>
    </row>
    <row r="1508" spans="2:13">
      <c r="B1508" s="59" t="s">
        <v>33</v>
      </c>
      <c r="C1508" s="59" t="s">
        <v>2</v>
      </c>
      <c r="D1508" s="59">
        <v>52</v>
      </c>
      <c r="E1508" s="59" t="s">
        <v>225</v>
      </c>
      <c r="F1508" s="59" t="s">
        <v>24</v>
      </c>
      <c r="G1508" s="59">
        <v>30</v>
      </c>
      <c r="H1508" s="63" t="s">
        <v>227</v>
      </c>
      <c r="I1508" s="61" t="s">
        <v>313</v>
      </c>
      <c r="J1508" s="61" t="s">
        <v>1829</v>
      </c>
      <c r="K1508" s="170">
        <v>1.2798042669896519</v>
      </c>
      <c r="L1508" s="171">
        <v>1.2798042669896519</v>
      </c>
      <c r="M1508" s="64">
        <v>0</v>
      </c>
    </row>
    <row r="1509" spans="2:13">
      <c r="B1509" s="59" t="s">
        <v>33</v>
      </c>
      <c r="C1509" s="59" t="s">
        <v>2</v>
      </c>
      <c r="D1509" s="59">
        <v>53</v>
      </c>
      <c r="E1509" s="59" t="s">
        <v>225</v>
      </c>
      <c r="F1509" s="59" t="s">
        <v>24</v>
      </c>
      <c r="G1509" s="59">
        <v>30</v>
      </c>
      <c r="H1509" s="63" t="s">
        <v>227</v>
      </c>
      <c r="I1509" s="61" t="s">
        <v>313</v>
      </c>
      <c r="J1509" s="61" t="s">
        <v>1830</v>
      </c>
      <c r="K1509" s="170">
        <v>1.2798042669896519</v>
      </c>
      <c r="L1509" s="171">
        <v>1.2798042669896519</v>
      </c>
      <c r="M1509" s="64">
        <v>0</v>
      </c>
    </row>
    <row r="1510" spans="2:13">
      <c r="B1510" s="59" t="s">
        <v>33</v>
      </c>
      <c r="C1510" s="59" t="s">
        <v>2</v>
      </c>
      <c r="D1510" s="59">
        <v>54</v>
      </c>
      <c r="E1510" s="59" t="s">
        <v>225</v>
      </c>
      <c r="F1510" s="59" t="s">
        <v>24</v>
      </c>
      <c r="G1510" s="59">
        <v>30</v>
      </c>
      <c r="H1510" s="63" t="s">
        <v>227</v>
      </c>
      <c r="I1510" s="61" t="s">
        <v>313</v>
      </c>
      <c r="J1510" s="61" t="s">
        <v>1831</v>
      </c>
      <c r="K1510" s="170">
        <v>1.2798042669896519</v>
      </c>
      <c r="L1510" s="171">
        <v>1.2798042669896519</v>
      </c>
      <c r="M1510" s="64">
        <v>0</v>
      </c>
    </row>
    <row r="1511" spans="2:13">
      <c r="B1511" s="59" t="s">
        <v>33</v>
      </c>
      <c r="C1511" s="59" t="s">
        <v>2</v>
      </c>
      <c r="D1511" s="59">
        <v>55</v>
      </c>
      <c r="E1511" s="59" t="s">
        <v>225</v>
      </c>
      <c r="F1511" s="59" t="s">
        <v>24</v>
      </c>
      <c r="G1511" s="59">
        <v>30</v>
      </c>
      <c r="H1511" s="63" t="s">
        <v>227</v>
      </c>
      <c r="I1511" s="61" t="s">
        <v>313</v>
      </c>
      <c r="J1511" s="61" t="s">
        <v>1832</v>
      </c>
      <c r="K1511" s="170">
        <v>1.4981303243356303</v>
      </c>
      <c r="L1511" s="171">
        <v>1.4981303243356303</v>
      </c>
      <c r="M1511" s="64">
        <v>0</v>
      </c>
    </row>
    <row r="1512" spans="2:13">
      <c r="B1512" s="59" t="s">
        <v>33</v>
      </c>
      <c r="C1512" s="59" t="s">
        <v>2</v>
      </c>
      <c r="D1512" s="59">
        <v>56</v>
      </c>
      <c r="E1512" s="59" t="s">
        <v>225</v>
      </c>
      <c r="F1512" s="59" t="s">
        <v>24</v>
      </c>
      <c r="G1512" s="59">
        <v>30</v>
      </c>
      <c r="H1512" s="63" t="s">
        <v>227</v>
      </c>
      <c r="I1512" s="61" t="s">
        <v>313</v>
      </c>
      <c r="J1512" s="61" t="s">
        <v>1833</v>
      </c>
      <c r="K1512" s="170">
        <v>1.4981303243356303</v>
      </c>
      <c r="L1512" s="171">
        <v>1.4981303243356303</v>
      </c>
      <c r="M1512" s="64">
        <v>0</v>
      </c>
    </row>
    <row r="1513" spans="2:13">
      <c r="B1513" s="59" t="s">
        <v>33</v>
      </c>
      <c r="C1513" s="59" t="s">
        <v>2</v>
      </c>
      <c r="D1513" s="59">
        <v>57</v>
      </c>
      <c r="E1513" s="59" t="s">
        <v>225</v>
      </c>
      <c r="F1513" s="59" t="s">
        <v>24</v>
      </c>
      <c r="G1513" s="59">
        <v>30</v>
      </c>
      <c r="H1513" s="63" t="s">
        <v>227</v>
      </c>
      <c r="I1513" s="61" t="s">
        <v>313</v>
      </c>
      <c r="J1513" s="61" t="s">
        <v>1834</v>
      </c>
      <c r="K1513" s="170">
        <v>1.4981303243356303</v>
      </c>
      <c r="L1513" s="171">
        <v>1.4981303243356303</v>
      </c>
      <c r="M1513" s="64">
        <v>0</v>
      </c>
    </row>
    <row r="1514" spans="2:13">
      <c r="B1514" s="59" t="s">
        <v>33</v>
      </c>
      <c r="C1514" s="59" t="s">
        <v>2</v>
      </c>
      <c r="D1514" s="59">
        <v>58</v>
      </c>
      <c r="E1514" s="59" t="s">
        <v>225</v>
      </c>
      <c r="F1514" s="59" t="s">
        <v>24</v>
      </c>
      <c r="G1514" s="59">
        <v>30</v>
      </c>
      <c r="H1514" s="63" t="s">
        <v>227</v>
      </c>
      <c r="I1514" s="61" t="s">
        <v>313</v>
      </c>
      <c r="J1514" s="61" t="s">
        <v>1835</v>
      </c>
      <c r="K1514" s="170">
        <v>1.4981303243356303</v>
      </c>
      <c r="L1514" s="171">
        <v>1.4981303243356303</v>
      </c>
      <c r="M1514" s="64">
        <v>0</v>
      </c>
    </row>
    <row r="1515" spans="2:13">
      <c r="B1515" s="59" t="s">
        <v>33</v>
      </c>
      <c r="C1515" s="59" t="s">
        <v>2</v>
      </c>
      <c r="D1515" s="59">
        <v>59</v>
      </c>
      <c r="E1515" s="59" t="s">
        <v>225</v>
      </c>
      <c r="F1515" s="59" t="s">
        <v>24</v>
      </c>
      <c r="G1515" s="59">
        <v>30</v>
      </c>
      <c r="H1515" s="63" t="s">
        <v>227</v>
      </c>
      <c r="I1515" s="61" t="s">
        <v>313</v>
      </c>
      <c r="J1515" s="61" t="s">
        <v>1836</v>
      </c>
      <c r="K1515" s="170">
        <v>1.4981303243356303</v>
      </c>
      <c r="L1515" s="171">
        <v>1.4981303243356303</v>
      </c>
      <c r="M1515" s="64">
        <v>0</v>
      </c>
    </row>
    <row r="1516" spans="2:13">
      <c r="B1516" s="59" t="s">
        <v>33</v>
      </c>
      <c r="C1516" s="59" t="s">
        <v>2</v>
      </c>
      <c r="D1516" s="59">
        <v>60</v>
      </c>
      <c r="E1516" s="59" t="s">
        <v>225</v>
      </c>
      <c r="F1516" s="59" t="s">
        <v>24</v>
      </c>
      <c r="G1516" s="59">
        <v>30</v>
      </c>
      <c r="H1516" s="63" t="s">
        <v>227</v>
      </c>
      <c r="I1516" s="61" t="s">
        <v>313</v>
      </c>
      <c r="J1516" s="61" t="s">
        <v>1837</v>
      </c>
      <c r="K1516" s="170">
        <v>1.4981303243356303</v>
      </c>
      <c r="L1516" s="171">
        <v>1.4981303243356303</v>
      </c>
      <c r="M1516" s="64">
        <v>0</v>
      </c>
    </row>
    <row r="1517" spans="2:13">
      <c r="B1517" s="59" t="s">
        <v>33</v>
      </c>
      <c r="C1517" s="59" t="s">
        <v>2</v>
      </c>
      <c r="D1517" s="59">
        <v>61</v>
      </c>
      <c r="E1517" s="59" t="s">
        <v>225</v>
      </c>
      <c r="F1517" s="59" t="s">
        <v>24</v>
      </c>
      <c r="G1517" s="59">
        <v>30</v>
      </c>
      <c r="H1517" s="63" t="s">
        <v>227</v>
      </c>
      <c r="I1517" s="61" t="s">
        <v>313</v>
      </c>
      <c r="J1517" s="61" t="s">
        <v>1838</v>
      </c>
      <c r="K1517" s="170">
        <v>1.4981303243356303</v>
      </c>
      <c r="L1517" s="171">
        <v>1.4981303243356303</v>
      </c>
      <c r="M1517" s="64">
        <v>0</v>
      </c>
    </row>
    <row r="1518" spans="2:13">
      <c r="B1518" s="59" t="s">
        <v>33</v>
      </c>
      <c r="C1518" s="59" t="s">
        <v>2</v>
      </c>
      <c r="D1518" s="59">
        <v>62</v>
      </c>
      <c r="E1518" s="59" t="s">
        <v>225</v>
      </c>
      <c r="F1518" s="59" t="s">
        <v>24</v>
      </c>
      <c r="G1518" s="59">
        <v>30</v>
      </c>
      <c r="H1518" s="63" t="s">
        <v>227</v>
      </c>
      <c r="I1518" s="61" t="s">
        <v>313</v>
      </c>
      <c r="J1518" s="61" t="s">
        <v>1839</v>
      </c>
      <c r="K1518" s="170">
        <v>1.4981303243356303</v>
      </c>
      <c r="L1518" s="171">
        <v>1.4981303243356303</v>
      </c>
      <c r="M1518" s="64">
        <v>0</v>
      </c>
    </row>
    <row r="1519" spans="2:13">
      <c r="B1519" s="59" t="s">
        <v>33</v>
      </c>
      <c r="C1519" s="59" t="s">
        <v>2</v>
      </c>
      <c r="D1519" s="59">
        <v>63</v>
      </c>
      <c r="E1519" s="59" t="s">
        <v>225</v>
      </c>
      <c r="F1519" s="59" t="s">
        <v>24</v>
      </c>
      <c r="G1519" s="59">
        <v>30</v>
      </c>
      <c r="H1519" s="63" t="s">
        <v>227</v>
      </c>
      <c r="I1519" s="61" t="s">
        <v>313</v>
      </c>
      <c r="J1519" s="61" t="s">
        <v>1840</v>
      </c>
      <c r="K1519" s="170">
        <v>1.4981303243356303</v>
      </c>
      <c r="L1519" s="171">
        <v>1.4981303243356303</v>
      </c>
      <c r="M1519" s="64">
        <v>0</v>
      </c>
    </row>
    <row r="1520" spans="2:13">
      <c r="B1520" s="59" t="s">
        <v>33</v>
      </c>
      <c r="C1520" s="59" t="s">
        <v>2</v>
      </c>
      <c r="D1520" s="59">
        <v>64</v>
      </c>
      <c r="E1520" s="59" t="s">
        <v>225</v>
      </c>
      <c r="F1520" s="59" t="s">
        <v>24</v>
      </c>
      <c r="G1520" s="59">
        <v>30</v>
      </c>
      <c r="H1520" s="63" t="s">
        <v>227</v>
      </c>
      <c r="I1520" s="61" t="s">
        <v>313</v>
      </c>
      <c r="J1520" s="61" t="s">
        <v>1841</v>
      </c>
      <c r="K1520" s="170">
        <v>1.4981303243356303</v>
      </c>
      <c r="L1520" s="171">
        <v>1.4981303243356303</v>
      </c>
      <c r="M1520" s="64">
        <v>0</v>
      </c>
    </row>
    <row r="1521" spans="1:13">
      <c r="B1521" s="59" t="s">
        <v>33</v>
      </c>
      <c r="C1521" s="59" t="s">
        <v>2</v>
      </c>
      <c r="D1521" s="59">
        <v>65</v>
      </c>
      <c r="E1521" s="59" t="s">
        <v>225</v>
      </c>
      <c r="F1521" s="59" t="s">
        <v>24</v>
      </c>
      <c r="G1521" s="59">
        <v>30</v>
      </c>
      <c r="H1521" s="63" t="s">
        <v>227</v>
      </c>
      <c r="I1521" s="61" t="s">
        <v>313</v>
      </c>
      <c r="J1521" s="61" t="s">
        <v>1842</v>
      </c>
      <c r="K1521" s="170">
        <v>0.1935664533171397</v>
      </c>
      <c r="L1521" s="171">
        <v>1.4981303243356303</v>
      </c>
      <c r="M1521" s="64">
        <v>1.3045638710184906</v>
      </c>
    </row>
    <row r="1522" spans="1:13">
      <c r="B1522" s="59" t="s">
        <v>33</v>
      </c>
      <c r="C1522" s="59" t="s">
        <v>2</v>
      </c>
      <c r="D1522" s="59">
        <v>66</v>
      </c>
      <c r="E1522" s="59" t="s">
        <v>225</v>
      </c>
      <c r="F1522" s="59" t="s">
        <v>24</v>
      </c>
      <c r="G1522" s="59">
        <v>30</v>
      </c>
      <c r="H1522" s="63" t="s">
        <v>227</v>
      </c>
      <c r="I1522" s="61" t="s">
        <v>313</v>
      </c>
      <c r="J1522" s="61" t="s">
        <v>1843</v>
      </c>
      <c r="K1522" s="170">
        <v>0.1935664533171397</v>
      </c>
      <c r="L1522" s="171">
        <v>1.4981303243356303</v>
      </c>
      <c r="M1522" s="64">
        <v>1.3045638710184906</v>
      </c>
    </row>
    <row r="1523" spans="1:13">
      <c r="A1523" s="43" t="s">
        <v>225</v>
      </c>
      <c r="B1523" s="58" t="s">
        <v>33</v>
      </c>
      <c r="C1523" s="58" t="s">
        <v>2</v>
      </c>
      <c r="D1523" s="58">
        <v>15</v>
      </c>
      <c r="E1523" s="58" t="s">
        <v>225</v>
      </c>
      <c r="F1523" s="58" t="s">
        <v>24</v>
      </c>
      <c r="G1523" s="58">
        <v>60</v>
      </c>
      <c r="H1523" s="62" t="s">
        <v>227</v>
      </c>
      <c r="I1523" s="61" t="s">
        <v>311</v>
      </c>
      <c r="J1523" s="61" t="s">
        <v>1844</v>
      </c>
      <c r="K1523" s="170">
        <v>6.033338121531643E-2</v>
      </c>
      <c r="L1523" s="171">
        <v>6.033338121531643E-2</v>
      </c>
      <c r="M1523" s="64">
        <v>0</v>
      </c>
    </row>
    <row r="1524" spans="1:13">
      <c r="B1524" s="59" t="s">
        <v>33</v>
      </c>
      <c r="C1524" s="59" t="s">
        <v>2</v>
      </c>
      <c r="D1524" s="59">
        <v>16</v>
      </c>
      <c r="E1524" s="59" t="s">
        <v>225</v>
      </c>
      <c r="F1524" s="59" t="s">
        <v>24</v>
      </c>
      <c r="G1524" s="59">
        <v>60</v>
      </c>
      <c r="H1524" s="63" t="s">
        <v>227</v>
      </c>
      <c r="I1524" s="61" t="s">
        <v>311</v>
      </c>
      <c r="J1524" s="61" t="s">
        <v>1845</v>
      </c>
      <c r="K1524" s="170">
        <v>6.033338121531643E-2</v>
      </c>
      <c r="L1524" s="171">
        <v>6.033338121531643E-2</v>
      </c>
      <c r="M1524" s="64">
        <v>0</v>
      </c>
    </row>
    <row r="1525" spans="1:13">
      <c r="B1525" s="59" t="s">
        <v>33</v>
      </c>
      <c r="C1525" s="59" t="s">
        <v>2</v>
      </c>
      <c r="D1525" s="59">
        <v>17</v>
      </c>
      <c r="E1525" s="59" t="s">
        <v>225</v>
      </c>
      <c r="F1525" s="59" t="s">
        <v>24</v>
      </c>
      <c r="G1525" s="59">
        <v>60</v>
      </c>
      <c r="H1525" s="63" t="s">
        <v>227</v>
      </c>
      <c r="I1525" s="61" t="s">
        <v>311</v>
      </c>
      <c r="J1525" s="61" t="s">
        <v>1846</v>
      </c>
      <c r="K1525" s="170">
        <v>6.033338121531643E-2</v>
      </c>
      <c r="L1525" s="171">
        <v>6.033338121531643E-2</v>
      </c>
      <c r="M1525" s="64">
        <v>0</v>
      </c>
    </row>
    <row r="1526" spans="1:13">
      <c r="B1526" s="59" t="s">
        <v>33</v>
      </c>
      <c r="C1526" s="59" t="s">
        <v>2</v>
      </c>
      <c r="D1526" s="59">
        <v>18</v>
      </c>
      <c r="E1526" s="59" t="s">
        <v>225</v>
      </c>
      <c r="F1526" s="59" t="s">
        <v>24</v>
      </c>
      <c r="G1526" s="59">
        <v>60</v>
      </c>
      <c r="H1526" s="63" t="s">
        <v>227</v>
      </c>
      <c r="I1526" s="61" t="s">
        <v>311</v>
      </c>
      <c r="J1526" s="61" t="s">
        <v>1847</v>
      </c>
      <c r="K1526" s="170">
        <v>6.033338121531643E-2</v>
      </c>
      <c r="L1526" s="171">
        <v>6.033338121531643E-2</v>
      </c>
      <c r="M1526" s="64">
        <v>0</v>
      </c>
    </row>
    <row r="1527" spans="1:13">
      <c r="B1527" s="59" t="s">
        <v>33</v>
      </c>
      <c r="C1527" s="59" t="s">
        <v>2</v>
      </c>
      <c r="D1527" s="59">
        <v>19</v>
      </c>
      <c r="E1527" s="59" t="s">
        <v>225</v>
      </c>
      <c r="F1527" s="59" t="s">
        <v>24</v>
      </c>
      <c r="G1527" s="59">
        <v>60</v>
      </c>
      <c r="H1527" s="63" t="s">
        <v>227</v>
      </c>
      <c r="I1527" s="61" t="s">
        <v>311</v>
      </c>
      <c r="J1527" s="61" t="s">
        <v>1848</v>
      </c>
      <c r="K1527" s="170">
        <v>6.033338121531643E-2</v>
      </c>
      <c r="L1527" s="171">
        <v>6.033338121531643E-2</v>
      </c>
      <c r="M1527" s="64">
        <v>0</v>
      </c>
    </row>
    <row r="1528" spans="1:13">
      <c r="B1528" s="59" t="s">
        <v>33</v>
      </c>
      <c r="C1528" s="59" t="s">
        <v>2</v>
      </c>
      <c r="D1528" s="59">
        <v>20</v>
      </c>
      <c r="E1528" s="59" t="s">
        <v>225</v>
      </c>
      <c r="F1528" s="59" t="s">
        <v>24</v>
      </c>
      <c r="G1528" s="59">
        <v>60</v>
      </c>
      <c r="H1528" s="63" t="s">
        <v>227</v>
      </c>
      <c r="I1528" s="61" t="s">
        <v>311</v>
      </c>
      <c r="J1528" s="61" t="s">
        <v>1849</v>
      </c>
      <c r="K1528" s="170">
        <v>6.033338121531643E-2</v>
      </c>
      <c r="L1528" s="171">
        <v>6.033338121531643E-2</v>
      </c>
      <c r="M1528" s="64">
        <v>0</v>
      </c>
    </row>
    <row r="1529" spans="1:13">
      <c r="B1529" s="59" t="s">
        <v>33</v>
      </c>
      <c r="C1529" s="59" t="s">
        <v>2</v>
      </c>
      <c r="D1529" s="59">
        <v>21</v>
      </c>
      <c r="E1529" s="59" t="s">
        <v>225</v>
      </c>
      <c r="F1529" s="59" t="s">
        <v>24</v>
      </c>
      <c r="G1529" s="59">
        <v>60</v>
      </c>
      <c r="H1529" s="63" t="s">
        <v>227</v>
      </c>
      <c r="I1529" s="61" t="s">
        <v>311</v>
      </c>
      <c r="J1529" s="61" t="s">
        <v>1850</v>
      </c>
      <c r="K1529" s="170">
        <v>6.033338121531643E-2</v>
      </c>
      <c r="L1529" s="171">
        <v>6.033338121531643E-2</v>
      </c>
      <c r="M1529" s="64">
        <v>0</v>
      </c>
    </row>
    <row r="1530" spans="1:13">
      <c r="B1530" s="59" t="s">
        <v>33</v>
      </c>
      <c r="C1530" s="59" t="s">
        <v>2</v>
      </c>
      <c r="D1530" s="59">
        <v>22</v>
      </c>
      <c r="E1530" s="59" t="s">
        <v>225</v>
      </c>
      <c r="F1530" s="59" t="s">
        <v>24</v>
      </c>
      <c r="G1530" s="59">
        <v>60</v>
      </c>
      <c r="H1530" s="63" t="s">
        <v>227</v>
      </c>
      <c r="I1530" s="61" t="s">
        <v>311</v>
      </c>
      <c r="J1530" s="61" t="s">
        <v>1851</v>
      </c>
      <c r="K1530" s="170">
        <v>6.033338121531643E-2</v>
      </c>
      <c r="L1530" s="171">
        <v>6.033338121531643E-2</v>
      </c>
      <c r="M1530" s="64">
        <v>0</v>
      </c>
    </row>
    <row r="1531" spans="1:13">
      <c r="B1531" s="59" t="s">
        <v>33</v>
      </c>
      <c r="C1531" s="59" t="s">
        <v>2</v>
      </c>
      <c r="D1531" s="59">
        <v>23</v>
      </c>
      <c r="E1531" s="59" t="s">
        <v>225</v>
      </c>
      <c r="F1531" s="59" t="s">
        <v>24</v>
      </c>
      <c r="G1531" s="59">
        <v>60</v>
      </c>
      <c r="H1531" s="63" t="s">
        <v>227</v>
      </c>
      <c r="I1531" s="61" t="s">
        <v>311</v>
      </c>
      <c r="J1531" s="61" t="s">
        <v>1852</v>
      </c>
      <c r="K1531" s="170">
        <v>6.033338121531643E-2</v>
      </c>
      <c r="L1531" s="171">
        <v>6.033338121531643E-2</v>
      </c>
      <c r="M1531" s="64">
        <v>0</v>
      </c>
    </row>
    <row r="1532" spans="1:13">
      <c r="B1532" s="59" t="s">
        <v>33</v>
      </c>
      <c r="C1532" s="59" t="s">
        <v>2</v>
      </c>
      <c r="D1532" s="59">
        <v>24</v>
      </c>
      <c r="E1532" s="59" t="s">
        <v>225</v>
      </c>
      <c r="F1532" s="59" t="s">
        <v>24</v>
      </c>
      <c r="G1532" s="59">
        <v>60</v>
      </c>
      <c r="H1532" s="63" t="s">
        <v>227</v>
      </c>
      <c r="I1532" s="61" t="s">
        <v>311</v>
      </c>
      <c r="J1532" s="61" t="s">
        <v>1853</v>
      </c>
      <c r="K1532" s="170">
        <v>6.033338121531643E-2</v>
      </c>
      <c r="L1532" s="171">
        <v>6.033338121531643E-2</v>
      </c>
      <c r="M1532" s="64">
        <v>0</v>
      </c>
    </row>
    <row r="1533" spans="1:13">
      <c r="B1533" s="59" t="s">
        <v>33</v>
      </c>
      <c r="C1533" s="59" t="s">
        <v>2</v>
      </c>
      <c r="D1533" s="59">
        <v>25</v>
      </c>
      <c r="E1533" s="59" t="s">
        <v>225</v>
      </c>
      <c r="F1533" s="59" t="s">
        <v>24</v>
      </c>
      <c r="G1533" s="59">
        <v>60</v>
      </c>
      <c r="H1533" s="63" t="s">
        <v>227</v>
      </c>
      <c r="I1533" s="61" t="s">
        <v>311</v>
      </c>
      <c r="J1533" s="61" t="s">
        <v>1854</v>
      </c>
      <c r="K1533" s="170">
        <v>0.15256315256086853</v>
      </c>
      <c r="L1533" s="171">
        <v>0.15256315256086853</v>
      </c>
      <c r="M1533" s="64">
        <v>0</v>
      </c>
    </row>
    <row r="1534" spans="1:13">
      <c r="B1534" s="59" t="s">
        <v>33</v>
      </c>
      <c r="C1534" s="59" t="s">
        <v>2</v>
      </c>
      <c r="D1534" s="59">
        <v>26</v>
      </c>
      <c r="E1534" s="59" t="s">
        <v>225</v>
      </c>
      <c r="F1534" s="59" t="s">
        <v>24</v>
      </c>
      <c r="G1534" s="59">
        <v>60</v>
      </c>
      <c r="H1534" s="63" t="s">
        <v>227</v>
      </c>
      <c r="I1534" s="61" t="s">
        <v>311</v>
      </c>
      <c r="J1534" s="61" t="s">
        <v>1855</v>
      </c>
      <c r="K1534" s="170">
        <v>0.15256315256086853</v>
      </c>
      <c r="L1534" s="171">
        <v>0.15256315256086853</v>
      </c>
      <c r="M1534" s="64">
        <v>0</v>
      </c>
    </row>
    <row r="1535" spans="1:13">
      <c r="B1535" s="59" t="s">
        <v>33</v>
      </c>
      <c r="C1535" s="59" t="s">
        <v>2</v>
      </c>
      <c r="D1535" s="59">
        <v>27</v>
      </c>
      <c r="E1535" s="59" t="s">
        <v>225</v>
      </c>
      <c r="F1535" s="59" t="s">
        <v>24</v>
      </c>
      <c r="G1535" s="59">
        <v>60</v>
      </c>
      <c r="H1535" s="63" t="s">
        <v>227</v>
      </c>
      <c r="I1535" s="61" t="s">
        <v>311</v>
      </c>
      <c r="J1535" s="61" t="s">
        <v>1856</v>
      </c>
      <c r="K1535" s="170">
        <v>0.15256315256086853</v>
      </c>
      <c r="L1535" s="171">
        <v>0.15256315256086853</v>
      </c>
      <c r="M1535" s="64">
        <v>0</v>
      </c>
    </row>
    <row r="1536" spans="1:13">
      <c r="B1536" s="59" t="s">
        <v>33</v>
      </c>
      <c r="C1536" s="59" t="s">
        <v>2</v>
      </c>
      <c r="D1536" s="59">
        <v>28</v>
      </c>
      <c r="E1536" s="59" t="s">
        <v>225</v>
      </c>
      <c r="F1536" s="59" t="s">
        <v>24</v>
      </c>
      <c r="G1536" s="59">
        <v>60</v>
      </c>
      <c r="H1536" s="63" t="s">
        <v>227</v>
      </c>
      <c r="I1536" s="61" t="s">
        <v>311</v>
      </c>
      <c r="J1536" s="61" t="s">
        <v>1857</v>
      </c>
      <c r="K1536" s="170">
        <v>0.15256315256086853</v>
      </c>
      <c r="L1536" s="171">
        <v>0.15256315256086853</v>
      </c>
      <c r="M1536" s="64">
        <v>0</v>
      </c>
    </row>
    <row r="1537" spans="2:13">
      <c r="B1537" s="59" t="s">
        <v>33</v>
      </c>
      <c r="C1537" s="59" t="s">
        <v>2</v>
      </c>
      <c r="D1537" s="59">
        <v>29</v>
      </c>
      <c r="E1537" s="59" t="s">
        <v>225</v>
      </c>
      <c r="F1537" s="59" t="s">
        <v>24</v>
      </c>
      <c r="G1537" s="59">
        <v>60</v>
      </c>
      <c r="H1537" s="63" t="s">
        <v>227</v>
      </c>
      <c r="I1537" s="61" t="s">
        <v>311</v>
      </c>
      <c r="J1537" s="61" t="s">
        <v>1858</v>
      </c>
      <c r="K1537" s="170">
        <v>0.15256315256086853</v>
      </c>
      <c r="L1537" s="171">
        <v>0.15256315256086853</v>
      </c>
      <c r="M1537" s="64">
        <v>0</v>
      </c>
    </row>
    <row r="1538" spans="2:13">
      <c r="B1538" s="59" t="s">
        <v>33</v>
      </c>
      <c r="C1538" s="59" t="s">
        <v>2</v>
      </c>
      <c r="D1538" s="59">
        <v>30</v>
      </c>
      <c r="E1538" s="59" t="s">
        <v>225</v>
      </c>
      <c r="F1538" s="59" t="s">
        <v>24</v>
      </c>
      <c r="G1538" s="59">
        <v>60</v>
      </c>
      <c r="H1538" s="63" t="s">
        <v>227</v>
      </c>
      <c r="I1538" s="61" t="s">
        <v>311</v>
      </c>
      <c r="J1538" s="61" t="s">
        <v>1859</v>
      </c>
      <c r="K1538" s="170">
        <v>0.15256315256086853</v>
      </c>
      <c r="L1538" s="171">
        <v>0.15256315256086853</v>
      </c>
      <c r="M1538" s="64">
        <v>0</v>
      </c>
    </row>
    <row r="1539" spans="2:13">
      <c r="B1539" s="59" t="s">
        <v>33</v>
      </c>
      <c r="C1539" s="59" t="s">
        <v>2</v>
      </c>
      <c r="D1539" s="59">
        <v>31</v>
      </c>
      <c r="E1539" s="59" t="s">
        <v>225</v>
      </c>
      <c r="F1539" s="59" t="s">
        <v>24</v>
      </c>
      <c r="G1539" s="59">
        <v>60</v>
      </c>
      <c r="H1539" s="63" t="s">
        <v>227</v>
      </c>
      <c r="I1539" s="61" t="s">
        <v>311</v>
      </c>
      <c r="J1539" s="61" t="s">
        <v>1860</v>
      </c>
      <c r="K1539" s="170">
        <v>0.15256315256086853</v>
      </c>
      <c r="L1539" s="171">
        <v>0.15256315256086853</v>
      </c>
      <c r="M1539" s="64">
        <v>0</v>
      </c>
    </row>
    <row r="1540" spans="2:13">
      <c r="B1540" s="59" t="s">
        <v>33</v>
      </c>
      <c r="C1540" s="59" t="s">
        <v>2</v>
      </c>
      <c r="D1540" s="59">
        <v>32</v>
      </c>
      <c r="E1540" s="59" t="s">
        <v>225</v>
      </c>
      <c r="F1540" s="59" t="s">
        <v>24</v>
      </c>
      <c r="G1540" s="59">
        <v>60</v>
      </c>
      <c r="H1540" s="63" t="s">
        <v>227</v>
      </c>
      <c r="I1540" s="61" t="s">
        <v>311</v>
      </c>
      <c r="J1540" s="61" t="s">
        <v>1861</v>
      </c>
      <c r="K1540" s="170">
        <v>0.15256315256086853</v>
      </c>
      <c r="L1540" s="171">
        <v>0.15256315256086853</v>
      </c>
      <c r="M1540" s="64">
        <v>0</v>
      </c>
    </row>
    <row r="1541" spans="2:13">
      <c r="B1541" s="59" t="s">
        <v>33</v>
      </c>
      <c r="C1541" s="59" t="s">
        <v>2</v>
      </c>
      <c r="D1541" s="59">
        <v>33</v>
      </c>
      <c r="E1541" s="59" t="s">
        <v>225</v>
      </c>
      <c r="F1541" s="59" t="s">
        <v>24</v>
      </c>
      <c r="G1541" s="59">
        <v>60</v>
      </c>
      <c r="H1541" s="63" t="s">
        <v>227</v>
      </c>
      <c r="I1541" s="61" t="s">
        <v>311</v>
      </c>
      <c r="J1541" s="61" t="s">
        <v>1862</v>
      </c>
      <c r="K1541" s="170">
        <v>0.15256315256086853</v>
      </c>
      <c r="L1541" s="171">
        <v>0.15256315256086853</v>
      </c>
      <c r="M1541" s="64">
        <v>0</v>
      </c>
    </row>
    <row r="1542" spans="2:13">
      <c r="B1542" s="59" t="s">
        <v>33</v>
      </c>
      <c r="C1542" s="59" t="s">
        <v>2</v>
      </c>
      <c r="D1542" s="59">
        <v>34</v>
      </c>
      <c r="E1542" s="59" t="s">
        <v>225</v>
      </c>
      <c r="F1542" s="59" t="s">
        <v>24</v>
      </c>
      <c r="G1542" s="59">
        <v>60</v>
      </c>
      <c r="H1542" s="63" t="s">
        <v>227</v>
      </c>
      <c r="I1542" s="61" t="s">
        <v>311</v>
      </c>
      <c r="J1542" s="61" t="s">
        <v>1863</v>
      </c>
      <c r="K1542" s="170">
        <v>0.15256315256086853</v>
      </c>
      <c r="L1542" s="171">
        <v>0.15256315256086853</v>
      </c>
      <c r="M1542" s="64">
        <v>0</v>
      </c>
    </row>
    <row r="1543" spans="2:13">
      <c r="B1543" s="59" t="s">
        <v>33</v>
      </c>
      <c r="C1543" s="59" t="s">
        <v>2</v>
      </c>
      <c r="D1543" s="59">
        <v>35</v>
      </c>
      <c r="E1543" s="59" t="s">
        <v>225</v>
      </c>
      <c r="F1543" s="59" t="s">
        <v>24</v>
      </c>
      <c r="G1543" s="59">
        <v>60</v>
      </c>
      <c r="H1543" s="63" t="s">
        <v>227</v>
      </c>
      <c r="I1543" s="61" t="s">
        <v>311</v>
      </c>
      <c r="J1543" s="61" t="s">
        <v>1864</v>
      </c>
      <c r="K1543" s="170">
        <v>0.44225250817160811</v>
      </c>
      <c r="L1543" s="171">
        <v>0.44225250817160811</v>
      </c>
      <c r="M1543" s="64">
        <v>0</v>
      </c>
    </row>
    <row r="1544" spans="2:13">
      <c r="B1544" s="59" t="s">
        <v>33</v>
      </c>
      <c r="C1544" s="59" t="s">
        <v>2</v>
      </c>
      <c r="D1544" s="59">
        <v>36</v>
      </c>
      <c r="E1544" s="59" t="s">
        <v>225</v>
      </c>
      <c r="F1544" s="59" t="s">
        <v>24</v>
      </c>
      <c r="G1544" s="59">
        <v>60</v>
      </c>
      <c r="H1544" s="63" t="s">
        <v>227</v>
      </c>
      <c r="I1544" s="61" t="s">
        <v>311</v>
      </c>
      <c r="J1544" s="61" t="s">
        <v>1865</v>
      </c>
      <c r="K1544" s="170">
        <v>0.44225250817160811</v>
      </c>
      <c r="L1544" s="171">
        <v>0.44225250817160811</v>
      </c>
      <c r="M1544" s="64">
        <v>0</v>
      </c>
    </row>
    <row r="1545" spans="2:13">
      <c r="B1545" s="59" t="s">
        <v>33</v>
      </c>
      <c r="C1545" s="59" t="s">
        <v>2</v>
      </c>
      <c r="D1545" s="59">
        <v>37</v>
      </c>
      <c r="E1545" s="59" t="s">
        <v>225</v>
      </c>
      <c r="F1545" s="59" t="s">
        <v>24</v>
      </c>
      <c r="G1545" s="59">
        <v>60</v>
      </c>
      <c r="H1545" s="63" t="s">
        <v>227</v>
      </c>
      <c r="I1545" s="61" t="s">
        <v>311</v>
      </c>
      <c r="J1545" s="61" t="s">
        <v>1866</v>
      </c>
      <c r="K1545" s="170">
        <v>0.44225250817160811</v>
      </c>
      <c r="L1545" s="171">
        <v>0.44225250817160811</v>
      </c>
      <c r="M1545" s="64">
        <v>0</v>
      </c>
    </row>
    <row r="1546" spans="2:13">
      <c r="B1546" s="59" t="s">
        <v>33</v>
      </c>
      <c r="C1546" s="59" t="s">
        <v>2</v>
      </c>
      <c r="D1546" s="59">
        <v>38</v>
      </c>
      <c r="E1546" s="59" t="s">
        <v>225</v>
      </c>
      <c r="F1546" s="59" t="s">
        <v>24</v>
      </c>
      <c r="G1546" s="59">
        <v>60</v>
      </c>
      <c r="H1546" s="63" t="s">
        <v>227</v>
      </c>
      <c r="I1546" s="61" t="s">
        <v>311</v>
      </c>
      <c r="J1546" s="61" t="s">
        <v>1867</v>
      </c>
      <c r="K1546" s="170">
        <v>0.44225250817160811</v>
      </c>
      <c r="L1546" s="171">
        <v>0.44225250817160811</v>
      </c>
      <c r="M1546" s="64">
        <v>0</v>
      </c>
    </row>
    <row r="1547" spans="2:13">
      <c r="B1547" s="59" t="s">
        <v>33</v>
      </c>
      <c r="C1547" s="59" t="s">
        <v>2</v>
      </c>
      <c r="D1547" s="59">
        <v>39</v>
      </c>
      <c r="E1547" s="59" t="s">
        <v>225</v>
      </c>
      <c r="F1547" s="59" t="s">
        <v>24</v>
      </c>
      <c r="G1547" s="59">
        <v>60</v>
      </c>
      <c r="H1547" s="63" t="s">
        <v>227</v>
      </c>
      <c r="I1547" s="61" t="s">
        <v>311</v>
      </c>
      <c r="J1547" s="61" t="s">
        <v>1868</v>
      </c>
      <c r="K1547" s="170">
        <v>0.44225250817160811</v>
      </c>
      <c r="L1547" s="171">
        <v>0.44225250817160811</v>
      </c>
      <c r="M1547" s="64">
        <v>0</v>
      </c>
    </row>
    <row r="1548" spans="2:13">
      <c r="B1548" s="59" t="s">
        <v>33</v>
      </c>
      <c r="C1548" s="59" t="s">
        <v>2</v>
      </c>
      <c r="D1548" s="59">
        <v>40</v>
      </c>
      <c r="E1548" s="59" t="s">
        <v>225</v>
      </c>
      <c r="F1548" s="59" t="s">
        <v>24</v>
      </c>
      <c r="G1548" s="59">
        <v>60</v>
      </c>
      <c r="H1548" s="63" t="s">
        <v>227</v>
      </c>
      <c r="I1548" s="61" t="s">
        <v>311</v>
      </c>
      <c r="J1548" s="61" t="s">
        <v>1869</v>
      </c>
      <c r="K1548" s="170">
        <v>0.44225250817160811</v>
      </c>
      <c r="L1548" s="171">
        <v>0.44225250817160811</v>
      </c>
      <c r="M1548" s="64">
        <v>0</v>
      </c>
    </row>
    <row r="1549" spans="2:13">
      <c r="B1549" s="59" t="s">
        <v>33</v>
      </c>
      <c r="C1549" s="59" t="s">
        <v>2</v>
      </c>
      <c r="D1549" s="59">
        <v>41</v>
      </c>
      <c r="E1549" s="59" t="s">
        <v>225</v>
      </c>
      <c r="F1549" s="59" t="s">
        <v>24</v>
      </c>
      <c r="G1549" s="59">
        <v>60</v>
      </c>
      <c r="H1549" s="63" t="s">
        <v>227</v>
      </c>
      <c r="I1549" s="61" t="s">
        <v>311</v>
      </c>
      <c r="J1549" s="61" t="s">
        <v>1870</v>
      </c>
      <c r="K1549" s="170">
        <v>0.44225250817160811</v>
      </c>
      <c r="L1549" s="171">
        <v>0.44225250817160811</v>
      </c>
      <c r="M1549" s="64">
        <v>0</v>
      </c>
    </row>
    <row r="1550" spans="2:13">
      <c r="B1550" s="59" t="s">
        <v>33</v>
      </c>
      <c r="C1550" s="59" t="s">
        <v>2</v>
      </c>
      <c r="D1550" s="59">
        <v>42</v>
      </c>
      <c r="E1550" s="59" t="s">
        <v>225</v>
      </c>
      <c r="F1550" s="59" t="s">
        <v>24</v>
      </c>
      <c r="G1550" s="59">
        <v>60</v>
      </c>
      <c r="H1550" s="63" t="s">
        <v>227</v>
      </c>
      <c r="I1550" s="61" t="s">
        <v>311</v>
      </c>
      <c r="J1550" s="61" t="s">
        <v>1871</v>
      </c>
      <c r="K1550" s="170">
        <v>0.44225250817160811</v>
      </c>
      <c r="L1550" s="171">
        <v>0.44225250817160811</v>
      </c>
      <c r="M1550" s="64">
        <v>0</v>
      </c>
    </row>
    <row r="1551" spans="2:13">
      <c r="B1551" s="59" t="s">
        <v>33</v>
      </c>
      <c r="C1551" s="59" t="s">
        <v>2</v>
      </c>
      <c r="D1551" s="59">
        <v>43</v>
      </c>
      <c r="E1551" s="59" t="s">
        <v>225</v>
      </c>
      <c r="F1551" s="59" t="s">
        <v>24</v>
      </c>
      <c r="G1551" s="59">
        <v>60</v>
      </c>
      <c r="H1551" s="63" t="s">
        <v>227</v>
      </c>
      <c r="I1551" s="61" t="s">
        <v>311</v>
      </c>
      <c r="J1551" s="61" t="s">
        <v>1872</v>
      </c>
      <c r="K1551" s="170">
        <v>0.44225250817160811</v>
      </c>
      <c r="L1551" s="171">
        <v>0.44225250817160811</v>
      </c>
      <c r="M1551" s="64">
        <v>0</v>
      </c>
    </row>
    <row r="1552" spans="2:13">
      <c r="B1552" s="59" t="s">
        <v>33</v>
      </c>
      <c r="C1552" s="59" t="s">
        <v>2</v>
      </c>
      <c r="D1552" s="59">
        <v>44</v>
      </c>
      <c r="E1552" s="59" t="s">
        <v>225</v>
      </c>
      <c r="F1552" s="59" t="s">
        <v>24</v>
      </c>
      <c r="G1552" s="59">
        <v>60</v>
      </c>
      <c r="H1552" s="63" t="s">
        <v>227</v>
      </c>
      <c r="I1552" s="61" t="s">
        <v>311</v>
      </c>
      <c r="J1552" s="61" t="s">
        <v>1873</v>
      </c>
      <c r="K1552" s="170">
        <v>0.44225250817160811</v>
      </c>
      <c r="L1552" s="171">
        <v>0.44225250817160811</v>
      </c>
      <c r="M1552" s="64">
        <v>0</v>
      </c>
    </row>
    <row r="1553" spans="2:13">
      <c r="B1553" s="59" t="s">
        <v>33</v>
      </c>
      <c r="C1553" s="59" t="s">
        <v>2</v>
      </c>
      <c r="D1553" s="59">
        <v>45</v>
      </c>
      <c r="E1553" s="59" t="s">
        <v>225</v>
      </c>
      <c r="F1553" s="59" t="s">
        <v>24</v>
      </c>
      <c r="G1553" s="59">
        <v>60</v>
      </c>
      <c r="H1553" s="63" t="s">
        <v>227</v>
      </c>
      <c r="I1553" s="61" t="s">
        <v>311</v>
      </c>
      <c r="J1553" s="61" t="s">
        <v>1874</v>
      </c>
      <c r="K1553" s="170">
        <v>0.71548637462313758</v>
      </c>
      <c r="L1553" s="171">
        <v>0.71548637462313758</v>
      </c>
      <c r="M1553" s="64">
        <v>0</v>
      </c>
    </row>
    <row r="1554" spans="2:13">
      <c r="B1554" s="59" t="s">
        <v>33</v>
      </c>
      <c r="C1554" s="59" t="s">
        <v>2</v>
      </c>
      <c r="D1554" s="59">
        <v>46</v>
      </c>
      <c r="E1554" s="59" t="s">
        <v>225</v>
      </c>
      <c r="F1554" s="59" t="s">
        <v>24</v>
      </c>
      <c r="G1554" s="59">
        <v>60</v>
      </c>
      <c r="H1554" s="63" t="s">
        <v>227</v>
      </c>
      <c r="I1554" s="61" t="s">
        <v>311</v>
      </c>
      <c r="J1554" s="61" t="s">
        <v>1875</v>
      </c>
      <c r="K1554" s="170">
        <v>0.71548637462313758</v>
      </c>
      <c r="L1554" s="171">
        <v>0.71548637462313758</v>
      </c>
      <c r="M1554" s="64">
        <v>0</v>
      </c>
    </row>
    <row r="1555" spans="2:13">
      <c r="B1555" s="59" t="s">
        <v>33</v>
      </c>
      <c r="C1555" s="59" t="s">
        <v>2</v>
      </c>
      <c r="D1555" s="59">
        <v>47</v>
      </c>
      <c r="E1555" s="59" t="s">
        <v>225</v>
      </c>
      <c r="F1555" s="59" t="s">
        <v>24</v>
      </c>
      <c r="G1555" s="59">
        <v>60</v>
      </c>
      <c r="H1555" s="63" t="s">
        <v>227</v>
      </c>
      <c r="I1555" s="61" t="s">
        <v>311</v>
      </c>
      <c r="J1555" s="61" t="s">
        <v>1876</v>
      </c>
      <c r="K1555" s="170">
        <v>0.71548637462313758</v>
      </c>
      <c r="L1555" s="171">
        <v>0.71548637462313758</v>
      </c>
      <c r="M1555" s="64">
        <v>0</v>
      </c>
    </row>
    <row r="1556" spans="2:13">
      <c r="B1556" s="59" t="s">
        <v>33</v>
      </c>
      <c r="C1556" s="59" t="s">
        <v>2</v>
      </c>
      <c r="D1556" s="59">
        <v>48</v>
      </c>
      <c r="E1556" s="59" t="s">
        <v>225</v>
      </c>
      <c r="F1556" s="59" t="s">
        <v>24</v>
      </c>
      <c r="G1556" s="59">
        <v>60</v>
      </c>
      <c r="H1556" s="63" t="s">
        <v>227</v>
      </c>
      <c r="I1556" s="61" t="s">
        <v>311</v>
      </c>
      <c r="J1556" s="61" t="s">
        <v>1877</v>
      </c>
      <c r="K1556" s="170">
        <v>0.71548637462313758</v>
      </c>
      <c r="L1556" s="171">
        <v>0.71548637462313758</v>
      </c>
      <c r="M1556" s="64">
        <v>0</v>
      </c>
    </row>
    <row r="1557" spans="2:13">
      <c r="B1557" s="59" t="s">
        <v>33</v>
      </c>
      <c r="C1557" s="59" t="s">
        <v>2</v>
      </c>
      <c r="D1557" s="59">
        <v>49</v>
      </c>
      <c r="E1557" s="59" t="s">
        <v>225</v>
      </c>
      <c r="F1557" s="59" t="s">
        <v>24</v>
      </c>
      <c r="G1557" s="59">
        <v>60</v>
      </c>
      <c r="H1557" s="63" t="s">
        <v>227</v>
      </c>
      <c r="I1557" s="61" t="s">
        <v>311</v>
      </c>
      <c r="J1557" s="61" t="s">
        <v>1878</v>
      </c>
      <c r="K1557" s="170">
        <v>0.71548637462313758</v>
      </c>
      <c r="L1557" s="171">
        <v>0.71548637462313758</v>
      </c>
      <c r="M1557" s="64">
        <v>0</v>
      </c>
    </row>
    <row r="1558" spans="2:13">
      <c r="B1558" s="59" t="s">
        <v>33</v>
      </c>
      <c r="C1558" s="59" t="s">
        <v>2</v>
      </c>
      <c r="D1558" s="59">
        <v>50</v>
      </c>
      <c r="E1558" s="59" t="s">
        <v>225</v>
      </c>
      <c r="F1558" s="59" t="s">
        <v>24</v>
      </c>
      <c r="G1558" s="59">
        <v>60</v>
      </c>
      <c r="H1558" s="63" t="s">
        <v>227</v>
      </c>
      <c r="I1558" s="61" t="s">
        <v>311</v>
      </c>
      <c r="J1558" s="61" t="s">
        <v>1879</v>
      </c>
      <c r="K1558" s="170">
        <v>0.71548637462313758</v>
      </c>
      <c r="L1558" s="171">
        <v>0.71548637462313758</v>
      </c>
      <c r="M1558" s="64">
        <v>0</v>
      </c>
    </row>
    <row r="1559" spans="2:13">
      <c r="B1559" s="59" t="s">
        <v>33</v>
      </c>
      <c r="C1559" s="59" t="s">
        <v>2</v>
      </c>
      <c r="D1559" s="59">
        <v>51</v>
      </c>
      <c r="E1559" s="59" t="s">
        <v>225</v>
      </c>
      <c r="F1559" s="59" t="s">
        <v>24</v>
      </c>
      <c r="G1559" s="59">
        <v>60</v>
      </c>
      <c r="H1559" s="63" t="s">
        <v>227</v>
      </c>
      <c r="I1559" s="61" t="s">
        <v>311</v>
      </c>
      <c r="J1559" s="61" t="s">
        <v>1880</v>
      </c>
      <c r="K1559" s="170">
        <v>0.71548637462313758</v>
      </c>
      <c r="L1559" s="171">
        <v>0.71548637462313758</v>
      </c>
      <c r="M1559" s="64">
        <v>0</v>
      </c>
    </row>
    <row r="1560" spans="2:13">
      <c r="B1560" s="59" t="s">
        <v>33</v>
      </c>
      <c r="C1560" s="59" t="s">
        <v>2</v>
      </c>
      <c r="D1560" s="59">
        <v>52</v>
      </c>
      <c r="E1560" s="59" t="s">
        <v>225</v>
      </c>
      <c r="F1560" s="59" t="s">
        <v>24</v>
      </c>
      <c r="G1560" s="59">
        <v>60</v>
      </c>
      <c r="H1560" s="63" t="s">
        <v>227</v>
      </c>
      <c r="I1560" s="61" t="s">
        <v>311</v>
      </c>
      <c r="J1560" s="61" t="s">
        <v>1881</v>
      </c>
      <c r="K1560" s="170">
        <v>0.71548637462313758</v>
      </c>
      <c r="L1560" s="171">
        <v>0.71548637462313758</v>
      </c>
      <c r="M1560" s="64">
        <v>0</v>
      </c>
    </row>
    <row r="1561" spans="2:13">
      <c r="B1561" s="59" t="s">
        <v>33</v>
      </c>
      <c r="C1561" s="59" t="s">
        <v>2</v>
      </c>
      <c r="D1561" s="59">
        <v>53</v>
      </c>
      <c r="E1561" s="59" t="s">
        <v>225</v>
      </c>
      <c r="F1561" s="59" t="s">
        <v>24</v>
      </c>
      <c r="G1561" s="59">
        <v>60</v>
      </c>
      <c r="H1561" s="63" t="s">
        <v>227</v>
      </c>
      <c r="I1561" s="61" t="s">
        <v>311</v>
      </c>
      <c r="J1561" s="61" t="s">
        <v>1882</v>
      </c>
      <c r="K1561" s="170">
        <v>0.71548637462313758</v>
      </c>
      <c r="L1561" s="171">
        <v>0.71548637462313758</v>
      </c>
      <c r="M1561" s="64">
        <v>0</v>
      </c>
    </row>
    <row r="1562" spans="2:13">
      <c r="B1562" s="59" t="s">
        <v>33</v>
      </c>
      <c r="C1562" s="59" t="s">
        <v>2</v>
      </c>
      <c r="D1562" s="59">
        <v>54</v>
      </c>
      <c r="E1562" s="59" t="s">
        <v>225</v>
      </c>
      <c r="F1562" s="59" t="s">
        <v>24</v>
      </c>
      <c r="G1562" s="59">
        <v>60</v>
      </c>
      <c r="H1562" s="63" t="s">
        <v>227</v>
      </c>
      <c r="I1562" s="61" t="s">
        <v>311</v>
      </c>
      <c r="J1562" s="61" t="s">
        <v>1883</v>
      </c>
      <c r="K1562" s="170">
        <v>0.71548637462313758</v>
      </c>
      <c r="L1562" s="171">
        <v>0.71548637462313758</v>
      </c>
      <c r="M1562" s="64">
        <v>0</v>
      </c>
    </row>
    <row r="1563" spans="2:13">
      <c r="B1563" s="59" t="s">
        <v>33</v>
      </c>
      <c r="C1563" s="59" t="s">
        <v>2</v>
      </c>
      <c r="D1563" s="59">
        <v>55</v>
      </c>
      <c r="E1563" s="59" t="s">
        <v>225</v>
      </c>
      <c r="F1563" s="59" t="s">
        <v>24</v>
      </c>
      <c r="G1563" s="59">
        <v>60</v>
      </c>
      <c r="H1563" s="63" t="s">
        <v>227</v>
      </c>
      <c r="I1563" s="61" t="s">
        <v>311</v>
      </c>
      <c r="J1563" s="61" t="s">
        <v>1884</v>
      </c>
      <c r="K1563" s="170">
        <v>0.8444933018682883</v>
      </c>
      <c r="L1563" s="171">
        <v>0.8444933018682883</v>
      </c>
      <c r="M1563" s="64">
        <v>0</v>
      </c>
    </row>
    <row r="1564" spans="2:13">
      <c r="B1564" s="59" t="s">
        <v>33</v>
      </c>
      <c r="C1564" s="59" t="s">
        <v>2</v>
      </c>
      <c r="D1564" s="59">
        <v>56</v>
      </c>
      <c r="E1564" s="59" t="s">
        <v>225</v>
      </c>
      <c r="F1564" s="59" t="s">
        <v>24</v>
      </c>
      <c r="G1564" s="59">
        <v>60</v>
      </c>
      <c r="H1564" s="63" t="s">
        <v>227</v>
      </c>
      <c r="I1564" s="61" t="s">
        <v>311</v>
      </c>
      <c r="J1564" s="61" t="s">
        <v>1885</v>
      </c>
      <c r="K1564" s="170">
        <v>0.8444933018682883</v>
      </c>
      <c r="L1564" s="171">
        <v>0.8444933018682883</v>
      </c>
      <c r="M1564" s="64">
        <v>0</v>
      </c>
    </row>
    <row r="1565" spans="2:13">
      <c r="B1565" s="59" t="s">
        <v>33</v>
      </c>
      <c r="C1565" s="59" t="s">
        <v>2</v>
      </c>
      <c r="D1565" s="59">
        <v>57</v>
      </c>
      <c r="E1565" s="59" t="s">
        <v>225</v>
      </c>
      <c r="F1565" s="59" t="s">
        <v>24</v>
      </c>
      <c r="G1565" s="59">
        <v>60</v>
      </c>
      <c r="H1565" s="63" t="s">
        <v>227</v>
      </c>
      <c r="I1565" s="61" t="s">
        <v>311</v>
      </c>
      <c r="J1565" s="61" t="s">
        <v>1886</v>
      </c>
      <c r="K1565" s="170">
        <v>0.8444933018682883</v>
      </c>
      <c r="L1565" s="171">
        <v>0.8444933018682883</v>
      </c>
      <c r="M1565" s="64">
        <v>0</v>
      </c>
    </row>
    <row r="1566" spans="2:13">
      <c r="B1566" s="59" t="s">
        <v>33</v>
      </c>
      <c r="C1566" s="59" t="s">
        <v>2</v>
      </c>
      <c r="D1566" s="59">
        <v>58</v>
      </c>
      <c r="E1566" s="59" t="s">
        <v>225</v>
      </c>
      <c r="F1566" s="59" t="s">
        <v>24</v>
      </c>
      <c r="G1566" s="59">
        <v>60</v>
      </c>
      <c r="H1566" s="63" t="s">
        <v>227</v>
      </c>
      <c r="I1566" s="61" t="s">
        <v>311</v>
      </c>
      <c r="J1566" s="61" t="s">
        <v>1887</v>
      </c>
      <c r="K1566" s="170">
        <v>0.8444933018682883</v>
      </c>
      <c r="L1566" s="171">
        <v>0.8444933018682883</v>
      </c>
      <c r="M1566" s="64">
        <v>0</v>
      </c>
    </row>
    <row r="1567" spans="2:13">
      <c r="B1567" s="59" t="s">
        <v>33</v>
      </c>
      <c r="C1567" s="59" t="s">
        <v>2</v>
      </c>
      <c r="D1567" s="59">
        <v>59</v>
      </c>
      <c r="E1567" s="59" t="s">
        <v>225</v>
      </c>
      <c r="F1567" s="59" t="s">
        <v>24</v>
      </c>
      <c r="G1567" s="59">
        <v>60</v>
      </c>
      <c r="H1567" s="63" t="s">
        <v>227</v>
      </c>
      <c r="I1567" s="61" t="s">
        <v>311</v>
      </c>
      <c r="J1567" s="61" t="s">
        <v>1888</v>
      </c>
      <c r="K1567" s="170">
        <v>0.8444933018682883</v>
      </c>
      <c r="L1567" s="171">
        <v>0.8444933018682883</v>
      </c>
      <c r="M1567" s="64">
        <v>0</v>
      </c>
    </row>
    <row r="1568" spans="2:13">
      <c r="B1568" s="59" t="s">
        <v>33</v>
      </c>
      <c r="C1568" s="59" t="s">
        <v>2</v>
      </c>
      <c r="D1568" s="59">
        <v>60</v>
      </c>
      <c r="E1568" s="59" t="s">
        <v>225</v>
      </c>
      <c r="F1568" s="59" t="s">
        <v>24</v>
      </c>
      <c r="G1568" s="59">
        <v>60</v>
      </c>
      <c r="H1568" s="63" t="s">
        <v>227</v>
      </c>
      <c r="I1568" s="61" t="s">
        <v>311</v>
      </c>
      <c r="J1568" s="61" t="s">
        <v>1889</v>
      </c>
      <c r="K1568" s="170">
        <v>0.8444933018682883</v>
      </c>
      <c r="L1568" s="171">
        <v>0.8444933018682883</v>
      </c>
      <c r="M1568" s="64">
        <v>0</v>
      </c>
    </row>
    <row r="1569" spans="1:13">
      <c r="B1569" s="59" t="s">
        <v>33</v>
      </c>
      <c r="C1569" s="59" t="s">
        <v>2</v>
      </c>
      <c r="D1569" s="59">
        <v>61</v>
      </c>
      <c r="E1569" s="59" t="s">
        <v>225</v>
      </c>
      <c r="F1569" s="59" t="s">
        <v>24</v>
      </c>
      <c r="G1569" s="59">
        <v>60</v>
      </c>
      <c r="H1569" s="63" t="s">
        <v>227</v>
      </c>
      <c r="I1569" s="61" t="s">
        <v>311</v>
      </c>
      <c r="J1569" s="61" t="s">
        <v>1890</v>
      </c>
      <c r="K1569" s="170">
        <v>0.8444933018682883</v>
      </c>
      <c r="L1569" s="171">
        <v>0.8444933018682883</v>
      </c>
      <c r="M1569" s="64">
        <v>0</v>
      </c>
    </row>
    <row r="1570" spans="1:13">
      <c r="B1570" s="59" t="s">
        <v>33</v>
      </c>
      <c r="C1570" s="59" t="s">
        <v>2</v>
      </c>
      <c r="D1570" s="59">
        <v>62</v>
      </c>
      <c r="E1570" s="59" t="s">
        <v>225</v>
      </c>
      <c r="F1570" s="59" t="s">
        <v>24</v>
      </c>
      <c r="G1570" s="59">
        <v>60</v>
      </c>
      <c r="H1570" s="63" t="s">
        <v>227</v>
      </c>
      <c r="I1570" s="61" t="s">
        <v>311</v>
      </c>
      <c r="J1570" s="61" t="s">
        <v>1891</v>
      </c>
      <c r="K1570" s="170">
        <v>0.8444933018682883</v>
      </c>
      <c r="L1570" s="171">
        <v>0.8444933018682883</v>
      </c>
      <c r="M1570" s="64">
        <v>0</v>
      </c>
    </row>
    <row r="1571" spans="1:13">
      <c r="B1571" s="59" t="s">
        <v>33</v>
      </c>
      <c r="C1571" s="59" t="s">
        <v>2</v>
      </c>
      <c r="D1571" s="59">
        <v>63</v>
      </c>
      <c r="E1571" s="59" t="s">
        <v>225</v>
      </c>
      <c r="F1571" s="59" t="s">
        <v>24</v>
      </c>
      <c r="G1571" s="59">
        <v>60</v>
      </c>
      <c r="H1571" s="63" t="s">
        <v>227</v>
      </c>
      <c r="I1571" s="61" t="s">
        <v>311</v>
      </c>
      <c r="J1571" s="61" t="s">
        <v>1892</v>
      </c>
      <c r="K1571" s="170">
        <v>0.8444933018682883</v>
      </c>
      <c r="L1571" s="171">
        <v>0.8444933018682883</v>
      </c>
      <c r="M1571" s="64">
        <v>0</v>
      </c>
    </row>
    <row r="1572" spans="1:13">
      <c r="B1572" s="59" t="s">
        <v>33</v>
      </c>
      <c r="C1572" s="59" t="s">
        <v>2</v>
      </c>
      <c r="D1572" s="59">
        <v>64</v>
      </c>
      <c r="E1572" s="59" t="s">
        <v>225</v>
      </c>
      <c r="F1572" s="59" t="s">
        <v>24</v>
      </c>
      <c r="G1572" s="59">
        <v>60</v>
      </c>
      <c r="H1572" s="63" t="s">
        <v>227</v>
      </c>
      <c r="I1572" s="61" t="s">
        <v>311</v>
      </c>
      <c r="J1572" s="61" t="s">
        <v>1893</v>
      </c>
      <c r="K1572" s="170">
        <v>0.8444933018682883</v>
      </c>
      <c r="L1572" s="171">
        <v>0.8444933018682883</v>
      </c>
      <c r="M1572" s="64">
        <v>0</v>
      </c>
    </row>
    <row r="1573" spans="1:13">
      <c r="B1573" s="59" t="s">
        <v>33</v>
      </c>
      <c r="C1573" s="59" t="s">
        <v>2</v>
      </c>
      <c r="D1573" s="59">
        <v>65</v>
      </c>
      <c r="E1573" s="59" t="s">
        <v>225</v>
      </c>
      <c r="F1573" s="59" t="s">
        <v>24</v>
      </c>
      <c r="G1573" s="59">
        <v>60</v>
      </c>
      <c r="H1573" s="63" t="s">
        <v>227</v>
      </c>
      <c r="I1573" s="61" t="s">
        <v>311</v>
      </c>
      <c r="J1573" s="61" t="s">
        <v>1894</v>
      </c>
      <c r="K1573" s="170">
        <v>0.10601747962516796</v>
      </c>
      <c r="L1573" s="171">
        <v>0.8444933018682883</v>
      </c>
      <c r="M1573" s="64">
        <v>0.73847582224312036</v>
      </c>
    </row>
    <row r="1574" spans="1:13">
      <c r="B1574" s="59" t="s">
        <v>33</v>
      </c>
      <c r="C1574" s="59" t="s">
        <v>2</v>
      </c>
      <c r="D1574" s="59">
        <v>66</v>
      </c>
      <c r="E1574" s="59" t="s">
        <v>225</v>
      </c>
      <c r="F1574" s="59" t="s">
        <v>24</v>
      </c>
      <c r="G1574" s="59">
        <v>60</v>
      </c>
      <c r="H1574" s="63" t="s">
        <v>227</v>
      </c>
      <c r="I1574" s="61" t="s">
        <v>311</v>
      </c>
      <c r="J1574" s="61" t="s">
        <v>1895</v>
      </c>
      <c r="K1574" s="170">
        <v>0.10601747962516796</v>
      </c>
      <c r="L1574" s="171">
        <v>0.8444933018682883</v>
      </c>
      <c r="M1574" s="64">
        <v>0.73847582224312036</v>
      </c>
    </row>
    <row r="1575" spans="1:13">
      <c r="A1575" s="43" t="s">
        <v>225</v>
      </c>
      <c r="B1575" s="58" t="s">
        <v>33</v>
      </c>
      <c r="C1575" s="58" t="s">
        <v>2</v>
      </c>
      <c r="D1575" s="58">
        <v>15</v>
      </c>
      <c r="E1575" s="58" t="s">
        <v>225</v>
      </c>
      <c r="F1575" s="58" t="s">
        <v>24</v>
      </c>
      <c r="G1575" s="58">
        <v>90</v>
      </c>
      <c r="H1575" s="62" t="s">
        <v>227</v>
      </c>
      <c r="I1575" s="61" t="s">
        <v>309</v>
      </c>
      <c r="J1575" s="61" t="s">
        <v>1896</v>
      </c>
      <c r="K1575" s="170">
        <v>4.4259234861412304E-2</v>
      </c>
      <c r="L1575" s="171">
        <v>4.4259234861412304E-2</v>
      </c>
      <c r="M1575" s="64">
        <v>0</v>
      </c>
    </row>
    <row r="1576" spans="1:13">
      <c r="B1576" s="59" t="s">
        <v>33</v>
      </c>
      <c r="C1576" s="59" t="s">
        <v>2</v>
      </c>
      <c r="D1576" s="59">
        <v>16</v>
      </c>
      <c r="E1576" s="59" t="s">
        <v>225</v>
      </c>
      <c r="F1576" s="59" t="s">
        <v>24</v>
      </c>
      <c r="G1576" s="59">
        <v>90</v>
      </c>
      <c r="H1576" s="63" t="s">
        <v>227</v>
      </c>
      <c r="I1576" s="61" t="s">
        <v>309</v>
      </c>
      <c r="J1576" s="61" t="s">
        <v>1897</v>
      </c>
      <c r="K1576" s="170">
        <v>4.4259234861412304E-2</v>
      </c>
      <c r="L1576" s="171">
        <v>4.4259234861412304E-2</v>
      </c>
      <c r="M1576" s="64">
        <v>0</v>
      </c>
    </row>
    <row r="1577" spans="1:13">
      <c r="B1577" s="59" t="s">
        <v>33</v>
      </c>
      <c r="C1577" s="59" t="s">
        <v>2</v>
      </c>
      <c r="D1577" s="59">
        <v>17</v>
      </c>
      <c r="E1577" s="59" t="s">
        <v>225</v>
      </c>
      <c r="F1577" s="59" t="s">
        <v>24</v>
      </c>
      <c r="G1577" s="59">
        <v>90</v>
      </c>
      <c r="H1577" s="63" t="s">
        <v>227</v>
      </c>
      <c r="I1577" s="61" t="s">
        <v>309</v>
      </c>
      <c r="J1577" s="61" t="s">
        <v>1898</v>
      </c>
      <c r="K1577" s="170">
        <v>4.4259234861412304E-2</v>
      </c>
      <c r="L1577" s="171">
        <v>4.4259234861412304E-2</v>
      </c>
      <c r="M1577" s="64">
        <v>0</v>
      </c>
    </row>
    <row r="1578" spans="1:13">
      <c r="B1578" s="59" t="s">
        <v>33</v>
      </c>
      <c r="C1578" s="59" t="s">
        <v>2</v>
      </c>
      <c r="D1578" s="59">
        <v>18</v>
      </c>
      <c r="E1578" s="59" t="s">
        <v>225</v>
      </c>
      <c r="F1578" s="59" t="s">
        <v>24</v>
      </c>
      <c r="G1578" s="59">
        <v>90</v>
      </c>
      <c r="H1578" s="63" t="s">
        <v>227</v>
      </c>
      <c r="I1578" s="61" t="s">
        <v>309</v>
      </c>
      <c r="J1578" s="61" t="s">
        <v>1899</v>
      </c>
      <c r="K1578" s="170">
        <v>4.4259234861412304E-2</v>
      </c>
      <c r="L1578" s="171">
        <v>4.4259234861412304E-2</v>
      </c>
      <c r="M1578" s="64">
        <v>0</v>
      </c>
    </row>
    <row r="1579" spans="1:13">
      <c r="B1579" s="59" t="s">
        <v>33</v>
      </c>
      <c r="C1579" s="59" t="s">
        <v>2</v>
      </c>
      <c r="D1579" s="59">
        <v>19</v>
      </c>
      <c r="E1579" s="59" t="s">
        <v>225</v>
      </c>
      <c r="F1579" s="59" t="s">
        <v>24</v>
      </c>
      <c r="G1579" s="59">
        <v>90</v>
      </c>
      <c r="H1579" s="63" t="s">
        <v>227</v>
      </c>
      <c r="I1579" s="61" t="s">
        <v>309</v>
      </c>
      <c r="J1579" s="61" t="s">
        <v>1900</v>
      </c>
      <c r="K1579" s="170">
        <v>4.4259234861412304E-2</v>
      </c>
      <c r="L1579" s="171">
        <v>4.4259234861412304E-2</v>
      </c>
      <c r="M1579" s="64">
        <v>0</v>
      </c>
    </row>
    <row r="1580" spans="1:13">
      <c r="B1580" s="59" t="s">
        <v>33</v>
      </c>
      <c r="C1580" s="59" t="s">
        <v>2</v>
      </c>
      <c r="D1580" s="59">
        <v>20</v>
      </c>
      <c r="E1580" s="59" t="s">
        <v>225</v>
      </c>
      <c r="F1580" s="59" t="s">
        <v>24</v>
      </c>
      <c r="G1580" s="59">
        <v>90</v>
      </c>
      <c r="H1580" s="63" t="s">
        <v>227</v>
      </c>
      <c r="I1580" s="61" t="s">
        <v>309</v>
      </c>
      <c r="J1580" s="61" t="s">
        <v>1901</v>
      </c>
      <c r="K1580" s="170">
        <v>4.4259234861412304E-2</v>
      </c>
      <c r="L1580" s="171">
        <v>4.4259234861412304E-2</v>
      </c>
      <c r="M1580" s="64">
        <v>0</v>
      </c>
    </row>
    <row r="1581" spans="1:13">
      <c r="B1581" s="59" t="s">
        <v>33</v>
      </c>
      <c r="C1581" s="59" t="s">
        <v>2</v>
      </c>
      <c r="D1581" s="59">
        <v>21</v>
      </c>
      <c r="E1581" s="59" t="s">
        <v>225</v>
      </c>
      <c r="F1581" s="59" t="s">
        <v>24</v>
      </c>
      <c r="G1581" s="59">
        <v>90</v>
      </c>
      <c r="H1581" s="63" t="s">
        <v>227</v>
      </c>
      <c r="I1581" s="61" t="s">
        <v>309</v>
      </c>
      <c r="J1581" s="61" t="s">
        <v>1902</v>
      </c>
      <c r="K1581" s="170">
        <v>4.4259234861412304E-2</v>
      </c>
      <c r="L1581" s="171">
        <v>4.4259234861412304E-2</v>
      </c>
      <c r="M1581" s="64">
        <v>0</v>
      </c>
    </row>
    <row r="1582" spans="1:13">
      <c r="B1582" s="59" t="s">
        <v>33</v>
      </c>
      <c r="C1582" s="59" t="s">
        <v>2</v>
      </c>
      <c r="D1582" s="59">
        <v>22</v>
      </c>
      <c r="E1582" s="59" t="s">
        <v>225</v>
      </c>
      <c r="F1582" s="59" t="s">
        <v>24</v>
      </c>
      <c r="G1582" s="59">
        <v>90</v>
      </c>
      <c r="H1582" s="63" t="s">
        <v>227</v>
      </c>
      <c r="I1582" s="61" t="s">
        <v>309</v>
      </c>
      <c r="J1582" s="61" t="s">
        <v>1903</v>
      </c>
      <c r="K1582" s="170">
        <v>4.4259234861412304E-2</v>
      </c>
      <c r="L1582" s="171">
        <v>4.4259234861412304E-2</v>
      </c>
      <c r="M1582" s="64">
        <v>0</v>
      </c>
    </row>
    <row r="1583" spans="1:13">
      <c r="B1583" s="59" t="s">
        <v>33</v>
      </c>
      <c r="C1583" s="59" t="s">
        <v>2</v>
      </c>
      <c r="D1583" s="59">
        <v>23</v>
      </c>
      <c r="E1583" s="59" t="s">
        <v>225</v>
      </c>
      <c r="F1583" s="59" t="s">
        <v>24</v>
      </c>
      <c r="G1583" s="59">
        <v>90</v>
      </c>
      <c r="H1583" s="63" t="s">
        <v>227</v>
      </c>
      <c r="I1583" s="61" t="s">
        <v>309</v>
      </c>
      <c r="J1583" s="61" t="s">
        <v>1904</v>
      </c>
      <c r="K1583" s="170">
        <v>4.4259234861412304E-2</v>
      </c>
      <c r="L1583" s="171">
        <v>4.4259234861412304E-2</v>
      </c>
      <c r="M1583" s="64">
        <v>0</v>
      </c>
    </row>
    <row r="1584" spans="1:13">
      <c r="B1584" s="59" t="s">
        <v>33</v>
      </c>
      <c r="C1584" s="59" t="s">
        <v>2</v>
      </c>
      <c r="D1584" s="59">
        <v>24</v>
      </c>
      <c r="E1584" s="59" t="s">
        <v>225</v>
      </c>
      <c r="F1584" s="59" t="s">
        <v>24</v>
      </c>
      <c r="G1584" s="59">
        <v>90</v>
      </c>
      <c r="H1584" s="63" t="s">
        <v>227</v>
      </c>
      <c r="I1584" s="61" t="s">
        <v>309</v>
      </c>
      <c r="J1584" s="61" t="s">
        <v>1905</v>
      </c>
      <c r="K1584" s="170">
        <v>4.4259234861412304E-2</v>
      </c>
      <c r="L1584" s="171">
        <v>4.4259234861412304E-2</v>
      </c>
      <c r="M1584" s="64">
        <v>0</v>
      </c>
    </row>
    <row r="1585" spans="2:13">
      <c r="B1585" s="59" t="s">
        <v>33</v>
      </c>
      <c r="C1585" s="59" t="s">
        <v>2</v>
      </c>
      <c r="D1585" s="59">
        <v>25</v>
      </c>
      <c r="E1585" s="59" t="s">
        <v>225</v>
      </c>
      <c r="F1585" s="59" t="s">
        <v>24</v>
      </c>
      <c r="G1585" s="59">
        <v>90</v>
      </c>
      <c r="H1585" s="63" t="s">
        <v>227</v>
      </c>
      <c r="I1585" s="61" t="s">
        <v>309</v>
      </c>
      <c r="J1585" s="61" t="s">
        <v>1906</v>
      </c>
      <c r="K1585" s="170">
        <v>0.11118359636649636</v>
      </c>
      <c r="L1585" s="171">
        <v>0.11118359636649636</v>
      </c>
      <c r="M1585" s="64">
        <v>0</v>
      </c>
    </row>
    <row r="1586" spans="2:13">
      <c r="B1586" s="59" t="s">
        <v>33</v>
      </c>
      <c r="C1586" s="59" t="s">
        <v>2</v>
      </c>
      <c r="D1586" s="59">
        <v>26</v>
      </c>
      <c r="E1586" s="59" t="s">
        <v>225</v>
      </c>
      <c r="F1586" s="59" t="s">
        <v>24</v>
      </c>
      <c r="G1586" s="59">
        <v>90</v>
      </c>
      <c r="H1586" s="63" t="s">
        <v>227</v>
      </c>
      <c r="I1586" s="61" t="s">
        <v>309</v>
      </c>
      <c r="J1586" s="61" t="s">
        <v>1907</v>
      </c>
      <c r="K1586" s="170">
        <v>0.11118359636649636</v>
      </c>
      <c r="L1586" s="171">
        <v>0.11118359636649636</v>
      </c>
      <c r="M1586" s="64">
        <v>0</v>
      </c>
    </row>
    <row r="1587" spans="2:13">
      <c r="B1587" s="59" t="s">
        <v>33</v>
      </c>
      <c r="C1587" s="59" t="s">
        <v>2</v>
      </c>
      <c r="D1587" s="59">
        <v>27</v>
      </c>
      <c r="E1587" s="59" t="s">
        <v>225</v>
      </c>
      <c r="F1587" s="59" t="s">
        <v>24</v>
      </c>
      <c r="G1587" s="59">
        <v>90</v>
      </c>
      <c r="H1587" s="63" t="s">
        <v>227</v>
      </c>
      <c r="I1587" s="61" t="s">
        <v>309</v>
      </c>
      <c r="J1587" s="61" t="s">
        <v>1908</v>
      </c>
      <c r="K1587" s="170">
        <v>0.11118359636649636</v>
      </c>
      <c r="L1587" s="171">
        <v>0.11118359636649636</v>
      </c>
      <c r="M1587" s="64">
        <v>0</v>
      </c>
    </row>
    <row r="1588" spans="2:13">
      <c r="B1588" s="59" t="s">
        <v>33</v>
      </c>
      <c r="C1588" s="59" t="s">
        <v>2</v>
      </c>
      <c r="D1588" s="59">
        <v>28</v>
      </c>
      <c r="E1588" s="59" t="s">
        <v>225</v>
      </c>
      <c r="F1588" s="59" t="s">
        <v>24</v>
      </c>
      <c r="G1588" s="59">
        <v>90</v>
      </c>
      <c r="H1588" s="63" t="s">
        <v>227</v>
      </c>
      <c r="I1588" s="61" t="s">
        <v>309</v>
      </c>
      <c r="J1588" s="61" t="s">
        <v>1909</v>
      </c>
      <c r="K1588" s="170">
        <v>0.11118359636649636</v>
      </c>
      <c r="L1588" s="171">
        <v>0.11118359636649636</v>
      </c>
      <c r="M1588" s="64">
        <v>0</v>
      </c>
    </row>
    <row r="1589" spans="2:13">
      <c r="B1589" s="59" t="s">
        <v>33</v>
      </c>
      <c r="C1589" s="59" t="s">
        <v>2</v>
      </c>
      <c r="D1589" s="59">
        <v>29</v>
      </c>
      <c r="E1589" s="59" t="s">
        <v>225</v>
      </c>
      <c r="F1589" s="59" t="s">
        <v>24</v>
      </c>
      <c r="G1589" s="59">
        <v>90</v>
      </c>
      <c r="H1589" s="63" t="s">
        <v>227</v>
      </c>
      <c r="I1589" s="61" t="s">
        <v>309</v>
      </c>
      <c r="J1589" s="61" t="s">
        <v>1910</v>
      </c>
      <c r="K1589" s="170">
        <v>0.11118359636649636</v>
      </c>
      <c r="L1589" s="171">
        <v>0.11118359636649636</v>
      </c>
      <c r="M1589" s="64">
        <v>0</v>
      </c>
    </row>
    <row r="1590" spans="2:13">
      <c r="B1590" s="59" t="s">
        <v>33</v>
      </c>
      <c r="C1590" s="59" t="s">
        <v>2</v>
      </c>
      <c r="D1590" s="59">
        <v>30</v>
      </c>
      <c r="E1590" s="59" t="s">
        <v>225</v>
      </c>
      <c r="F1590" s="59" t="s">
        <v>24</v>
      </c>
      <c r="G1590" s="59">
        <v>90</v>
      </c>
      <c r="H1590" s="63" t="s">
        <v>227</v>
      </c>
      <c r="I1590" s="61" t="s">
        <v>309</v>
      </c>
      <c r="J1590" s="61" t="s">
        <v>1911</v>
      </c>
      <c r="K1590" s="170">
        <v>0.11118359636649636</v>
      </c>
      <c r="L1590" s="171">
        <v>0.11118359636649636</v>
      </c>
      <c r="M1590" s="64">
        <v>0</v>
      </c>
    </row>
    <row r="1591" spans="2:13">
      <c r="B1591" s="59" t="s">
        <v>33</v>
      </c>
      <c r="C1591" s="59" t="s">
        <v>2</v>
      </c>
      <c r="D1591" s="59">
        <v>31</v>
      </c>
      <c r="E1591" s="59" t="s">
        <v>225</v>
      </c>
      <c r="F1591" s="59" t="s">
        <v>24</v>
      </c>
      <c r="G1591" s="59">
        <v>90</v>
      </c>
      <c r="H1591" s="63" t="s">
        <v>227</v>
      </c>
      <c r="I1591" s="61" t="s">
        <v>309</v>
      </c>
      <c r="J1591" s="61" t="s">
        <v>1912</v>
      </c>
      <c r="K1591" s="170">
        <v>0.11118359636649636</v>
      </c>
      <c r="L1591" s="171">
        <v>0.11118359636649636</v>
      </c>
      <c r="M1591" s="64">
        <v>0</v>
      </c>
    </row>
    <row r="1592" spans="2:13">
      <c r="B1592" s="59" t="s">
        <v>33</v>
      </c>
      <c r="C1592" s="59" t="s">
        <v>2</v>
      </c>
      <c r="D1592" s="59">
        <v>32</v>
      </c>
      <c r="E1592" s="59" t="s">
        <v>225</v>
      </c>
      <c r="F1592" s="59" t="s">
        <v>24</v>
      </c>
      <c r="G1592" s="59">
        <v>90</v>
      </c>
      <c r="H1592" s="63" t="s">
        <v>227</v>
      </c>
      <c r="I1592" s="61" t="s">
        <v>309</v>
      </c>
      <c r="J1592" s="61" t="s">
        <v>1913</v>
      </c>
      <c r="K1592" s="170">
        <v>0.11118359636649636</v>
      </c>
      <c r="L1592" s="171">
        <v>0.11118359636649636</v>
      </c>
      <c r="M1592" s="64">
        <v>0</v>
      </c>
    </row>
    <row r="1593" spans="2:13">
      <c r="B1593" s="59" t="s">
        <v>33</v>
      </c>
      <c r="C1593" s="59" t="s">
        <v>2</v>
      </c>
      <c r="D1593" s="59">
        <v>33</v>
      </c>
      <c r="E1593" s="59" t="s">
        <v>225</v>
      </c>
      <c r="F1593" s="59" t="s">
        <v>24</v>
      </c>
      <c r="G1593" s="59">
        <v>90</v>
      </c>
      <c r="H1593" s="63" t="s">
        <v>227</v>
      </c>
      <c r="I1593" s="61" t="s">
        <v>309</v>
      </c>
      <c r="J1593" s="61" t="s">
        <v>1914</v>
      </c>
      <c r="K1593" s="170">
        <v>0.11118359636649636</v>
      </c>
      <c r="L1593" s="171">
        <v>0.11118359636649636</v>
      </c>
      <c r="M1593" s="64">
        <v>0</v>
      </c>
    </row>
    <row r="1594" spans="2:13">
      <c r="B1594" s="59" t="s">
        <v>33</v>
      </c>
      <c r="C1594" s="59" t="s">
        <v>2</v>
      </c>
      <c r="D1594" s="59">
        <v>34</v>
      </c>
      <c r="E1594" s="59" t="s">
        <v>225</v>
      </c>
      <c r="F1594" s="59" t="s">
        <v>24</v>
      </c>
      <c r="G1594" s="59">
        <v>90</v>
      </c>
      <c r="H1594" s="63" t="s">
        <v>227</v>
      </c>
      <c r="I1594" s="61" t="s">
        <v>309</v>
      </c>
      <c r="J1594" s="61" t="s">
        <v>1915</v>
      </c>
      <c r="K1594" s="170">
        <v>0.11118359636649636</v>
      </c>
      <c r="L1594" s="171">
        <v>0.11118359636649636</v>
      </c>
      <c r="M1594" s="64">
        <v>0</v>
      </c>
    </row>
    <row r="1595" spans="2:13">
      <c r="B1595" s="59" t="s">
        <v>33</v>
      </c>
      <c r="C1595" s="59" t="s">
        <v>2</v>
      </c>
      <c r="D1595" s="59">
        <v>35</v>
      </c>
      <c r="E1595" s="59" t="s">
        <v>225</v>
      </c>
      <c r="F1595" s="59" t="s">
        <v>24</v>
      </c>
      <c r="G1595" s="59">
        <v>90</v>
      </c>
      <c r="H1595" s="63" t="s">
        <v>227</v>
      </c>
      <c r="I1595" s="61" t="s">
        <v>309</v>
      </c>
      <c r="J1595" s="61" t="s">
        <v>1916</v>
      </c>
      <c r="K1595" s="170">
        <v>0.32234229757663496</v>
      </c>
      <c r="L1595" s="171">
        <v>0.32234229757663496</v>
      </c>
      <c r="M1595" s="64">
        <v>0</v>
      </c>
    </row>
    <row r="1596" spans="2:13">
      <c r="B1596" s="59" t="s">
        <v>33</v>
      </c>
      <c r="C1596" s="59" t="s">
        <v>2</v>
      </c>
      <c r="D1596" s="59">
        <v>36</v>
      </c>
      <c r="E1596" s="59" t="s">
        <v>225</v>
      </c>
      <c r="F1596" s="59" t="s">
        <v>24</v>
      </c>
      <c r="G1596" s="59">
        <v>90</v>
      </c>
      <c r="H1596" s="63" t="s">
        <v>227</v>
      </c>
      <c r="I1596" s="61" t="s">
        <v>309</v>
      </c>
      <c r="J1596" s="61" t="s">
        <v>1917</v>
      </c>
      <c r="K1596" s="170">
        <v>0.32234229757663496</v>
      </c>
      <c r="L1596" s="171">
        <v>0.32234229757663496</v>
      </c>
      <c r="M1596" s="64">
        <v>0</v>
      </c>
    </row>
    <row r="1597" spans="2:13">
      <c r="B1597" s="59" t="s">
        <v>33</v>
      </c>
      <c r="C1597" s="59" t="s">
        <v>2</v>
      </c>
      <c r="D1597" s="59">
        <v>37</v>
      </c>
      <c r="E1597" s="59" t="s">
        <v>225</v>
      </c>
      <c r="F1597" s="59" t="s">
        <v>24</v>
      </c>
      <c r="G1597" s="59">
        <v>90</v>
      </c>
      <c r="H1597" s="63" t="s">
        <v>227</v>
      </c>
      <c r="I1597" s="61" t="s">
        <v>309</v>
      </c>
      <c r="J1597" s="61" t="s">
        <v>1918</v>
      </c>
      <c r="K1597" s="170">
        <v>0.32234229757663496</v>
      </c>
      <c r="L1597" s="171">
        <v>0.32234229757663496</v>
      </c>
      <c r="M1597" s="64">
        <v>0</v>
      </c>
    </row>
    <row r="1598" spans="2:13">
      <c r="B1598" s="59" t="s">
        <v>33</v>
      </c>
      <c r="C1598" s="59" t="s">
        <v>2</v>
      </c>
      <c r="D1598" s="59">
        <v>38</v>
      </c>
      <c r="E1598" s="59" t="s">
        <v>225</v>
      </c>
      <c r="F1598" s="59" t="s">
        <v>24</v>
      </c>
      <c r="G1598" s="59">
        <v>90</v>
      </c>
      <c r="H1598" s="63" t="s">
        <v>227</v>
      </c>
      <c r="I1598" s="61" t="s">
        <v>309</v>
      </c>
      <c r="J1598" s="61" t="s">
        <v>1919</v>
      </c>
      <c r="K1598" s="170">
        <v>0.32234229757663496</v>
      </c>
      <c r="L1598" s="171">
        <v>0.32234229757663496</v>
      </c>
      <c r="M1598" s="64">
        <v>0</v>
      </c>
    </row>
    <row r="1599" spans="2:13">
      <c r="B1599" s="59" t="s">
        <v>33</v>
      </c>
      <c r="C1599" s="59" t="s">
        <v>2</v>
      </c>
      <c r="D1599" s="59">
        <v>39</v>
      </c>
      <c r="E1599" s="59" t="s">
        <v>225</v>
      </c>
      <c r="F1599" s="59" t="s">
        <v>24</v>
      </c>
      <c r="G1599" s="59">
        <v>90</v>
      </c>
      <c r="H1599" s="63" t="s">
        <v>227</v>
      </c>
      <c r="I1599" s="61" t="s">
        <v>309</v>
      </c>
      <c r="J1599" s="61" t="s">
        <v>1920</v>
      </c>
      <c r="K1599" s="170">
        <v>0.32234229757663496</v>
      </c>
      <c r="L1599" s="171">
        <v>0.32234229757663496</v>
      </c>
      <c r="M1599" s="64">
        <v>0</v>
      </c>
    </row>
    <row r="1600" spans="2:13">
      <c r="B1600" s="59" t="s">
        <v>33</v>
      </c>
      <c r="C1600" s="59" t="s">
        <v>2</v>
      </c>
      <c r="D1600" s="59">
        <v>40</v>
      </c>
      <c r="E1600" s="59" t="s">
        <v>225</v>
      </c>
      <c r="F1600" s="59" t="s">
        <v>24</v>
      </c>
      <c r="G1600" s="59">
        <v>90</v>
      </c>
      <c r="H1600" s="63" t="s">
        <v>227</v>
      </c>
      <c r="I1600" s="61" t="s">
        <v>309</v>
      </c>
      <c r="J1600" s="61" t="s">
        <v>1921</v>
      </c>
      <c r="K1600" s="170">
        <v>0.32234229757663496</v>
      </c>
      <c r="L1600" s="171">
        <v>0.32234229757663496</v>
      </c>
      <c r="M1600" s="64">
        <v>0</v>
      </c>
    </row>
    <row r="1601" spans="2:13">
      <c r="B1601" s="59" t="s">
        <v>33</v>
      </c>
      <c r="C1601" s="59" t="s">
        <v>2</v>
      </c>
      <c r="D1601" s="59">
        <v>41</v>
      </c>
      <c r="E1601" s="59" t="s">
        <v>225</v>
      </c>
      <c r="F1601" s="59" t="s">
        <v>24</v>
      </c>
      <c r="G1601" s="59">
        <v>90</v>
      </c>
      <c r="H1601" s="63" t="s">
        <v>227</v>
      </c>
      <c r="I1601" s="61" t="s">
        <v>309</v>
      </c>
      <c r="J1601" s="61" t="s">
        <v>1922</v>
      </c>
      <c r="K1601" s="170">
        <v>0.32234229757663496</v>
      </c>
      <c r="L1601" s="171">
        <v>0.32234229757663496</v>
      </c>
      <c r="M1601" s="64">
        <v>0</v>
      </c>
    </row>
    <row r="1602" spans="2:13">
      <c r="B1602" s="59" t="s">
        <v>33</v>
      </c>
      <c r="C1602" s="59" t="s">
        <v>2</v>
      </c>
      <c r="D1602" s="59">
        <v>42</v>
      </c>
      <c r="E1602" s="59" t="s">
        <v>225</v>
      </c>
      <c r="F1602" s="59" t="s">
        <v>24</v>
      </c>
      <c r="G1602" s="59">
        <v>90</v>
      </c>
      <c r="H1602" s="63" t="s">
        <v>227</v>
      </c>
      <c r="I1602" s="61" t="s">
        <v>309</v>
      </c>
      <c r="J1602" s="61" t="s">
        <v>1923</v>
      </c>
      <c r="K1602" s="170">
        <v>0.32234229757663496</v>
      </c>
      <c r="L1602" s="171">
        <v>0.32234229757663496</v>
      </c>
      <c r="M1602" s="64">
        <v>0</v>
      </c>
    </row>
    <row r="1603" spans="2:13">
      <c r="B1603" s="59" t="s">
        <v>33</v>
      </c>
      <c r="C1603" s="59" t="s">
        <v>2</v>
      </c>
      <c r="D1603" s="59">
        <v>43</v>
      </c>
      <c r="E1603" s="59" t="s">
        <v>225</v>
      </c>
      <c r="F1603" s="59" t="s">
        <v>24</v>
      </c>
      <c r="G1603" s="59">
        <v>90</v>
      </c>
      <c r="H1603" s="63" t="s">
        <v>227</v>
      </c>
      <c r="I1603" s="61" t="s">
        <v>309</v>
      </c>
      <c r="J1603" s="61" t="s">
        <v>1924</v>
      </c>
      <c r="K1603" s="170">
        <v>0.32234229757663496</v>
      </c>
      <c r="L1603" s="171">
        <v>0.32234229757663496</v>
      </c>
      <c r="M1603" s="64">
        <v>0</v>
      </c>
    </row>
    <row r="1604" spans="2:13">
      <c r="B1604" s="59" t="s">
        <v>33</v>
      </c>
      <c r="C1604" s="59" t="s">
        <v>2</v>
      </c>
      <c r="D1604" s="59">
        <v>44</v>
      </c>
      <c r="E1604" s="59" t="s">
        <v>225</v>
      </c>
      <c r="F1604" s="59" t="s">
        <v>24</v>
      </c>
      <c r="G1604" s="59">
        <v>90</v>
      </c>
      <c r="H1604" s="63" t="s">
        <v>227</v>
      </c>
      <c r="I1604" s="61" t="s">
        <v>309</v>
      </c>
      <c r="J1604" s="61" t="s">
        <v>1925</v>
      </c>
      <c r="K1604" s="170">
        <v>0.32234229757663496</v>
      </c>
      <c r="L1604" s="171">
        <v>0.32234229757663496</v>
      </c>
      <c r="M1604" s="64">
        <v>0</v>
      </c>
    </row>
    <row r="1605" spans="2:13">
      <c r="B1605" s="59" t="s">
        <v>33</v>
      </c>
      <c r="C1605" s="59" t="s">
        <v>2</v>
      </c>
      <c r="D1605" s="59">
        <v>45</v>
      </c>
      <c r="E1605" s="59" t="s">
        <v>225</v>
      </c>
      <c r="F1605" s="59" t="s">
        <v>24</v>
      </c>
      <c r="G1605" s="59">
        <v>90</v>
      </c>
      <c r="H1605" s="63" t="s">
        <v>227</v>
      </c>
      <c r="I1605" s="61" t="s">
        <v>309</v>
      </c>
      <c r="J1605" s="61" t="s">
        <v>1926</v>
      </c>
      <c r="K1605" s="170">
        <v>0.524090344208335</v>
      </c>
      <c r="L1605" s="171">
        <v>0.524090344208335</v>
      </c>
      <c r="M1605" s="64">
        <v>0</v>
      </c>
    </row>
    <row r="1606" spans="2:13">
      <c r="B1606" s="59" t="s">
        <v>33</v>
      </c>
      <c r="C1606" s="59" t="s">
        <v>2</v>
      </c>
      <c r="D1606" s="59">
        <v>46</v>
      </c>
      <c r="E1606" s="59" t="s">
        <v>225</v>
      </c>
      <c r="F1606" s="59" t="s">
        <v>24</v>
      </c>
      <c r="G1606" s="59">
        <v>90</v>
      </c>
      <c r="H1606" s="63" t="s">
        <v>227</v>
      </c>
      <c r="I1606" s="61" t="s">
        <v>309</v>
      </c>
      <c r="J1606" s="61" t="s">
        <v>1927</v>
      </c>
      <c r="K1606" s="170">
        <v>0.524090344208335</v>
      </c>
      <c r="L1606" s="171">
        <v>0.524090344208335</v>
      </c>
      <c r="M1606" s="64">
        <v>0</v>
      </c>
    </row>
    <row r="1607" spans="2:13">
      <c r="B1607" s="59" t="s">
        <v>33</v>
      </c>
      <c r="C1607" s="59" t="s">
        <v>2</v>
      </c>
      <c r="D1607" s="59">
        <v>47</v>
      </c>
      <c r="E1607" s="59" t="s">
        <v>225</v>
      </c>
      <c r="F1607" s="59" t="s">
        <v>24</v>
      </c>
      <c r="G1607" s="59">
        <v>90</v>
      </c>
      <c r="H1607" s="63" t="s">
        <v>227</v>
      </c>
      <c r="I1607" s="61" t="s">
        <v>309</v>
      </c>
      <c r="J1607" s="61" t="s">
        <v>1928</v>
      </c>
      <c r="K1607" s="170">
        <v>0.524090344208335</v>
      </c>
      <c r="L1607" s="171">
        <v>0.524090344208335</v>
      </c>
      <c r="M1607" s="64">
        <v>0</v>
      </c>
    </row>
    <row r="1608" spans="2:13">
      <c r="B1608" s="59" t="s">
        <v>33</v>
      </c>
      <c r="C1608" s="59" t="s">
        <v>2</v>
      </c>
      <c r="D1608" s="59">
        <v>48</v>
      </c>
      <c r="E1608" s="59" t="s">
        <v>225</v>
      </c>
      <c r="F1608" s="59" t="s">
        <v>24</v>
      </c>
      <c r="G1608" s="59">
        <v>90</v>
      </c>
      <c r="H1608" s="63" t="s">
        <v>227</v>
      </c>
      <c r="I1608" s="61" t="s">
        <v>309</v>
      </c>
      <c r="J1608" s="61" t="s">
        <v>1929</v>
      </c>
      <c r="K1608" s="170">
        <v>0.524090344208335</v>
      </c>
      <c r="L1608" s="171">
        <v>0.524090344208335</v>
      </c>
      <c r="M1608" s="64">
        <v>0</v>
      </c>
    </row>
    <row r="1609" spans="2:13">
      <c r="B1609" s="59" t="s">
        <v>33</v>
      </c>
      <c r="C1609" s="59" t="s">
        <v>2</v>
      </c>
      <c r="D1609" s="59">
        <v>49</v>
      </c>
      <c r="E1609" s="59" t="s">
        <v>225</v>
      </c>
      <c r="F1609" s="59" t="s">
        <v>24</v>
      </c>
      <c r="G1609" s="59">
        <v>90</v>
      </c>
      <c r="H1609" s="63" t="s">
        <v>227</v>
      </c>
      <c r="I1609" s="61" t="s">
        <v>309</v>
      </c>
      <c r="J1609" s="61" t="s">
        <v>1930</v>
      </c>
      <c r="K1609" s="170">
        <v>0.524090344208335</v>
      </c>
      <c r="L1609" s="171">
        <v>0.524090344208335</v>
      </c>
      <c r="M1609" s="64">
        <v>0</v>
      </c>
    </row>
    <row r="1610" spans="2:13">
      <c r="B1610" s="59" t="s">
        <v>33</v>
      </c>
      <c r="C1610" s="59" t="s">
        <v>2</v>
      </c>
      <c r="D1610" s="59">
        <v>50</v>
      </c>
      <c r="E1610" s="59" t="s">
        <v>225</v>
      </c>
      <c r="F1610" s="59" t="s">
        <v>24</v>
      </c>
      <c r="G1610" s="59">
        <v>90</v>
      </c>
      <c r="H1610" s="63" t="s">
        <v>227</v>
      </c>
      <c r="I1610" s="61" t="s">
        <v>309</v>
      </c>
      <c r="J1610" s="61" t="s">
        <v>1931</v>
      </c>
      <c r="K1610" s="170">
        <v>0.524090344208335</v>
      </c>
      <c r="L1610" s="171">
        <v>0.524090344208335</v>
      </c>
      <c r="M1610" s="64">
        <v>0</v>
      </c>
    </row>
    <row r="1611" spans="2:13">
      <c r="B1611" s="59" t="s">
        <v>33</v>
      </c>
      <c r="C1611" s="59" t="s">
        <v>2</v>
      </c>
      <c r="D1611" s="59">
        <v>51</v>
      </c>
      <c r="E1611" s="59" t="s">
        <v>225</v>
      </c>
      <c r="F1611" s="59" t="s">
        <v>24</v>
      </c>
      <c r="G1611" s="59">
        <v>90</v>
      </c>
      <c r="H1611" s="63" t="s">
        <v>227</v>
      </c>
      <c r="I1611" s="61" t="s">
        <v>309</v>
      </c>
      <c r="J1611" s="61" t="s">
        <v>1932</v>
      </c>
      <c r="K1611" s="170">
        <v>0.524090344208335</v>
      </c>
      <c r="L1611" s="171">
        <v>0.524090344208335</v>
      </c>
      <c r="M1611" s="64">
        <v>0</v>
      </c>
    </row>
    <row r="1612" spans="2:13">
      <c r="B1612" s="59" t="s">
        <v>33</v>
      </c>
      <c r="C1612" s="59" t="s">
        <v>2</v>
      </c>
      <c r="D1612" s="59">
        <v>52</v>
      </c>
      <c r="E1612" s="59" t="s">
        <v>225</v>
      </c>
      <c r="F1612" s="59" t="s">
        <v>24</v>
      </c>
      <c r="G1612" s="59">
        <v>90</v>
      </c>
      <c r="H1612" s="63" t="s">
        <v>227</v>
      </c>
      <c r="I1612" s="61" t="s">
        <v>309</v>
      </c>
      <c r="J1612" s="61" t="s">
        <v>1933</v>
      </c>
      <c r="K1612" s="170">
        <v>0.524090344208335</v>
      </c>
      <c r="L1612" s="171">
        <v>0.524090344208335</v>
      </c>
      <c r="M1612" s="64">
        <v>0</v>
      </c>
    </row>
    <row r="1613" spans="2:13">
      <c r="B1613" s="59" t="s">
        <v>33</v>
      </c>
      <c r="C1613" s="59" t="s">
        <v>2</v>
      </c>
      <c r="D1613" s="59">
        <v>53</v>
      </c>
      <c r="E1613" s="59" t="s">
        <v>225</v>
      </c>
      <c r="F1613" s="59" t="s">
        <v>24</v>
      </c>
      <c r="G1613" s="59">
        <v>90</v>
      </c>
      <c r="H1613" s="63" t="s">
        <v>227</v>
      </c>
      <c r="I1613" s="61" t="s">
        <v>309</v>
      </c>
      <c r="J1613" s="61" t="s">
        <v>1934</v>
      </c>
      <c r="K1613" s="170">
        <v>0.524090344208335</v>
      </c>
      <c r="L1613" s="171">
        <v>0.524090344208335</v>
      </c>
      <c r="M1613" s="64">
        <v>0</v>
      </c>
    </row>
    <row r="1614" spans="2:13">
      <c r="B1614" s="59" t="s">
        <v>33</v>
      </c>
      <c r="C1614" s="59" t="s">
        <v>2</v>
      </c>
      <c r="D1614" s="59">
        <v>54</v>
      </c>
      <c r="E1614" s="59" t="s">
        <v>225</v>
      </c>
      <c r="F1614" s="59" t="s">
        <v>24</v>
      </c>
      <c r="G1614" s="59">
        <v>90</v>
      </c>
      <c r="H1614" s="63" t="s">
        <v>227</v>
      </c>
      <c r="I1614" s="61" t="s">
        <v>309</v>
      </c>
      <c r="J1614" s="61" t="s">
        <v>1935</v>
      </c>
      <c r="K1614" s="170">
        <v>0.524090344208335</v>
      </c>
      <c r="L1614" s="171">
        <v>0.524090344208335</v>
      </c>
      <c r="M1614" s="64">
        <v>0</v>
      </c>
    </row>
    <row r="1615" spans="2:13">
      <c r="B1615" s="59" t="s">
        <v>33</v>
      </c>
      <c r="C1615" s="59" t="s">
        <v>2</v>
      </c>
      <c r="D1615" s="59">
        <v>55</v>
      </c>
      <c r="E1615" s="59" t="s">
        <v>225</v>
      </c>
      <c r="F1615" s="59" t="s">
        <v>24</v>
      </c>
      <c r="G1615" s="59">
        <v>90</v>
      </c>
      <c r="H1615" s="63" t="s">
        <v>227</v>
      </c>
      <c r="I1615" s="61" t="s">
        <v>309</v>
      </c>
      <c r="J1615" s="61" t="s">
        <v>1936</v>
      </c>
      <c r="K1615" s="170">
        <v>0.62280348284134168</v>
      </c>
      <c r="L1615" s="171">
        <v>0.62280348284134168</v>
      </c>
      <c r="M1615" s="64">
        <v>0</v>
      </c>
    </row>
    <row r="1616" spans="2:13">
      <c r="B1616" s="59" t="s">
        <v>33</v>
      </c>
      <c r="C1616" s="59" t="s">
        <v>2</v>
      </c>
      <c r="D1616" s="59">
        <v>56</v>
      </c>
      <c r="E1616" s="59" t="s">
        <v>225</v>
      </c>
      <c r="F1616" s="59" t="s">
        <v>24</v>
      </c>
      <c r="G1616" s="59">
        <v>90</v>
      </c>
      <c r="H1616" s="63" t="s">
        <v>227</v>
      </c>
      <c r="I1616" s="61" t="s">
        <v>309</v>
      </c>
      <c r="J1616" s="61" t="s">
        <v>1937</v>
      </c>
      <c r="K1616" s="170">
        <v>0.62280348284134168</v>
      </c>
      <c r="L1616" s="171">
        <v>0.62280348284134168</v>
      </c>
      <c r="M1616" s="64">
        <v>0</v>
      </c>
    </row>
    <row r="1617" spans="1:13">
      <c r="B1617" s="59" t="s">
        <v>33</v>
      </c>
      <c r="C1617" s="59" t="s">
        <v>2</v>
      </c>
      <c r="D1617" s="59">
        <v>57</v>
      </c>
      <c r="E1617" s="59" t="s">
        <v>225</v>
      </c>
      <c r="F1617" s="59" t="s">
        <v>24</v>
      </c>
      <c r="G1617" s="59">
        <v>90</v>
      </c>
      <c r="H1617" s="63" t="s">
        <v>227</v>
      </c>
      <c r="I1617" s="61" t="s">
        <v>309</v>
      </c>
      <c r="J1617" s="61" t="s">
        <v>1938</v>
      </c>
      <c r="K1617" s="170">
        <v>0.62280348284134168</v>
      </c>
      <c r="L1617" s="171">
        <v>0.62280348284134168</v>
      </c>
      <c r="M1617" s="64">
        <v>0</v>
      </c>
    </row>
    <row r="1618" spans="1:13">
      <c r="B1618" s="59" t="s">
        <v>33</v>
      </c>
      <c r="C1618" s="59" t="s">
        <v>2</v>
      </c>
      <c r="D1618" s="59">
        <v>58</v>
      </c>
      <c r="E1618" s="59" t="s">
        <v>225</v>
      </c>
      <c r="F1618" s="59" t="s">
        <v>24</v>
      </c>
      <c r="G1618" s="59">
        <v>90</v>
      </c>
      <c r="H1618" s="63" t="s">
        <v>227</v>
      </c>
      <c r="I1618" s="61" t="s">
        <v>309</v>
      </c>
      <c r="J1618" s="61" t="s">
        <v>1939</v>
      </c>
      <c r="K1618" s="170">
        <v>0.62280348284134168</v>
      </c>
      <c r="L1618" s="171">
        <v>0.62280348284134168</v>
      </c>
      <c r="M1618" s="64">
        <v>0</v>
      </c>
    </row>
    <row r="1619" spans="1:13">
      <c r="B1619" s="59" t="s">
        <v>33</v>
      </c>
      <c r="C1619" s="59" t="s">
        <v>2</v>
      </c>
      <c r="D1619" s="59">
        <v>59</v>
      </c>
      <c r="E1619" s="59" t="s">
        <v>225</v>
      </c>
      <c r="F1619" s="59" t="s">
        <v>24</v>
      </c>
      <c r="G1619" s="59">
        <v>90</v>
      </c>
      <c r="H1619" s="63" t="s">
        <v>227</v>
      </c>
      <c r="I1619" s="61" t="s">
        <v>309</v>
      </c>
      <c r="J1619" s="61" t="s">
        <v>1940</v>
      </c>
      <c r="K1619" s="170">
        <v>0.62280348284134168</v>
      </c>
      <c r="L1619" s="171">
        <v>0.62280348284134168</v>
      </c>
      <c r="M1619" s="64">
        <v>0</v>
      </c>
    </row>
    <row r="1620" spans="1:13">
      <c r="B1620" s="59" t="s">
        <v>33</v>
      </c>
      <c r="C1620" s="59" t="s">
        <v>2</v>
      </c>
      <c r="D1620" s="59">
        <v>60</v>
      </c>
      <c r="E1620" s="59" t="s">
        <v>225</v>
      </c>
      <c r="F1620" s="59" t="s">
        <v>24</v>
      </c>
      <c r="G1620" s="59">
        <v>90</v>
      </c>
      <c r="H1620" s="63" t="s">
        <v>227</v>
      </c>
      <c r="I1620" s="61" t="s">
        <v>309</v>
      </c>
      <c r="J1620" s="61" t="s">
        <v>1941</v>
      </c>
      <c r="K1620" s="170">
        <v>0.62280348284134168</v>
      </c>
      <c r="L1620" s="171">
        <v>0.62280348284134168</v>
      </c>
      <c r="M1620" s="64">
        <v>0</v>
      </c>
    </row>
    <row r="1621" spans="1:13">
      <c r="B1621" s="59" t="s">
        <v>33</v>
      </c>
      <c r="C1621" s="59" t="s">
        <v>2</v>
      </c>
      <c r="D1621" s="59">
        <v>61</v>
      </c>
      <c r="E1621" s="59" t="s">
        <v>225</v>
      </c>
      <c r="F1621" s="59" t="s">
        <v>24</v>
      </c>
      <c r="G1621" s="59">
        <v>90</v>
      </c>
      <c r="H1621" s="63" t="s">
        <v>227</v>
      </c>
      <c r="I1621" s="61" t="s">
        <v>309</v>
      </c>
      <c r="J1621" s="61" t="s">
        <v>1942</v>
      </c>
      <c r="K1621" s="170">
        <v>0.62280348284134168</v>
      </c>
      <c r="L1621" s="171">
        <v>0.62280348284134168</v>
      </c>
      <c r="M1621" s="64">
        <v>0</v>
      </c>
    </row>
    <row r="1622" spans="1:13">
      <c r="B1622" s="59" t="s">
        <v>33</v>
      </c>
      <c r="C1622" s="59" t="s">
        <v>2</v>
      </c>
      <c r="D1622" s="59">
        <v>62</v>
      </c>
      <c r="E1622" s="59" t="s">
        <v>225</v>
      </c>
      <c r="F1622" s="59" t="s">
        <v>24</v>
      </c>
      <c r="G1622" s="59">
        <v>90</v>
      </c>
      <c r="H1622" s="63" t="s">
        <v>227</v>
      </c>
      <c r="I1622" s="61" t="s">
        <v>309</v>
      </c>
      <c r="J1622" s="61" t="s">
        <v>1943</v>
      </c>
      <c r="K1622" s="170">
        <v>0.62280348284134168</v>
      </c>
      <c r="L1622" s="171">
        <v>0.62280348284134168</v>
      </c>
      <c r="M1622" s="64">
        <v>0</v>
      </c>
    </row>
    <row r="1623" spans="1:13">
      <c r="B1623" s="59" t="s">
        <v>33</v>
      </c>
      <c r="C1623" s="59" t="s">
        <v>2</v>
      </c>
      <c r="D1623" s="59">
        <v>63</v>
      </c>
      <c r="E1623" s="59" t="s">
        <v>225</v>
      </c>
      <c r="F1623" s="59" t="s">
        <v>24</v>
      </c>
      <c r="G1623" s="59">
        <v>90</v>
      </c>
      <c r="H1623" s="63" t="s">
        <v>227</v>
      </c>
      <c r="I1623" s="61" t="s">
        <v>309</v>
      </c>
      <c r="J1623" s="61" t="s">
        <v>1944</v>
      </c>
      <c r="K1623" s="170">
        <v>0.62280348284134168</v>
      </c>
      <c r="L1623" s="171">
        <v>0.62280348284134168</v>
      </c>
      <c r="M1623" s="64">
        <v>0</v>
      </c>
    </row>
    <row r="1624" spans="1:13">
      <c r="B1624" s="59" t="s">
        <v>33</v>
      </c>
      <c r="C1624" s="59" t="s">
        <v>2</v>
      </c>
      <c r="D1624" s="59">
        <v>64</v>
      </c>
      <c r="E1624" s="59" t="s">
        <v>225</v>
      </c>
      <c r="F1624" s="59" t="s">
        <v>24</v>
      </c>
      <c r="G1624" s="59">
        <v>90</v>
      </c>
      <c r="H1624" s="63" t="s">
        <v>227</v>
      </c>
      <c r="I1624" s="61" t="s">
        <v>309</v>
      </c>
      <c r="J1624" s="61" t="s">
        <v>1945</v>
      </c>
      <c r="K1624" s="170">
        <v>0.62280348284134168</v>
      </c>
      <c r="L1624" s="171">
        <v>0.62280348284134168</v>
      </c>
      <c r="M1624" s="64">
        <v>0</v>
      </c>
    </row>
    <row r="1625" spans="1:13">
      <c r="B1625" s="59" t="s">
        <v>33</v>
      </c>
      <c r="C1625" s="59" t="s">
        <v>2</v>
      </c>
      <c r="D1625" s="59">
        <v>65</v>
      </c>
      <c r="E1625" s="59" t="s">
        <v>225</v>
      </c>
      <c r="F1625" s="59" t="s">
        <v>24</v>
      </c>
      <c r="G1625" s="59">
        <v>90</v>
      </c>
      <c r="H1625" s="63" t="s">
        <v>227</v>
      </c>
      <c r="I1625" s="61" t="s">
        <v>309</v>
      </c>
      <c r="J1625" s="61" t="s">
        <v>1946</v>
      </c>
      <c r="K1625" s="170">
        <v>7.632406345283381E-2</v>
      </c>
      <c r="L1625" s="171">
        <v>0.62280348284134168</v>
      </c>
      <c r="M1625" s="64">
        <v>0.54647941938850786</v>
      </c>
    </row>
    <row r="1626" spans="1:13">
      <c r="B1626" s="59" t="s">
        <v>33</v>
      </c>
      <c r="C1626" s="59" t="s">
        <v>2</v>
      </c>
      <c r="D1626" s="59">
        <v>66</v>
      </c>
      <c r="E1626" s="59" t="s">
        <v>225</v>
      </c>
      <c r="F1626" s="59" t="s">
        <v>24</v>
      </c>
      <c r="G1626" s="59">
        <v>90</v>
      </c>
      <c r="H1626" s="63" t="s">
        <v>227</v>
      </c>
      <c r="I1626" s="61" t="s">
        <v>309</v>
      </c>
      <c r="J1626" s="61" t="s">
        <v>1947</v>
      </c>
      <c r="K1626" s="170">
        <v>7.632406345283381E-2</v>
      </c>
      <c r="L1626" s="171">
        <v>0.62280348284134168</v>
      </c>
      <c r="M1626" s="64">
        <v>0.54647941938850786</v>
      </c>
    </row>
    <row r="1627" spans="1:13">
      <c r="A1627" s="43" t="s">
        <v>44</v>
      </c>
      <c r="B1627" s="58" t="s">
        <v>33</v>
      </c>
      <c r="C1627" s="58" t="s">
        <v>2</v>
      </c>
      <c r="D1627" s="58">
        <v>15</v>
      </c>
      <c r="E1627" s="58" t="s">
        <v>44</v>
      </c>
      <c r="F1627" s="58" t="s">
        <v>24</v>
      </c>
      <c r="G1627" s="58">
        <v>30</v>
      </c>
      <c r="H1627" s="62" t="s">
        <v>231</v>
      </c>
      <c r="I1627" s="61" t="s">
        <v>330</v>
      </c>
      <c r="J1627" s="61" t="s">
        <v>1948</v>
      </c>
      <c r="K1627" s="170">
        <v>0.14028246694888791</v>
      </c>
      <c r="L1627" s="171">
        <v>0.14028246694888791</v>
      </c>
      <c r="M1627" s="64">
        <v>0</v>
      </c>
    </row>
    <row r="1628" spans="1:13">
      <c r="B1628" s="59" t="s">
        <v>33</v>
      </c>
      <c r="C1628" s="59" t="s">
        <v>2</v>
      </c>
      <c r="D1628" s="59">
        <v>16</v>
      </c>
      <c r="E1628" s="59" t="s">
        <v>44</v>
      </c>
      <c r="F1628" s="59" t="s">
        <v>24</v>
      </c>
      <c r="G1628" s="59">
        <v>30</v>
      </c>
      <c r="H1628" s="63" t="s">
        <v>231</v>
      </c>
      <c r="I1628" s="61" t="s">
        <v>330</v>
      </c>
      <c r="J1628" s="61" t="s">
        <v>1949</v>
      </c>
      <c r="K1628" s="170">
        <v>0.14028246694888791</v>
      </c>
      <c r="L1628" s="171">
        <v>0.14028246694888791</v>
      </c>
      <c r="M1628" s="64">
        <v>0</v>
      </c>
    </row>
    <row r="1629" spans="1:13">
      <c r="B1629" s="59" t="s">
        <v>33</v>
      </c>
      <c r="C1629" s="59" t="s">
        <v>2</v>
      </c>
      <c r="D1629" s="59">
        <v>17</v>
      </c>
      <c r="E1629" s="59" t="s">
        <v>44</v>
      </c>
      <c r="F1629" s="59" t="s">
        <v>24</v>
      </c>
      <c r="G1629" s="59">
        <v>30</v>
      </c>
      <c r="H1629" s="63" t="s">
        <v>231</v>
      </c>
      <c r="I1629" s="61" t="s">
        <v>330</v>
      </c>
      <c r="J1629" s="61" t="s">
        <v>1950</v>
      </c>
      <c r="K1629" s="170">
        <v>0.14028246694888791</v>
      </c>
      <c r="L1629" s="171">
        <v>0.14028246694888791</v>
      </c>
      <c r="M1629" s="64">
        <v>0</v>
      </c>
    </row>
    <row r="1630" spans="1:13">
      <c r="B1630" s="59" t="s">
        <v>33</v>
      </c>
      <c r="C1630" s="59" t="s">
        <v>2</v>
      </c>
      <c r="D1630" s="59">
        <v>18</v>
      </c>
      <c r="E1630" s="59" t="s">
        <v>44</v>
      </c>
      <c r="F1630" s="59" t="s">
        <v>24</v>
      </c>
      <c r="G1630" s="59">
        <v>30</v>
      </c>
      <c r="H1630" s="63" t="s">
        <v>231</v>
      </c>
      <c r="I1630" s="61" t="s">
        <v>330</v>
      </c>
      <c r="J1630" s="61" t="s">
        <v>1951</v>
      </c>
      <c r="K1630" s="170">
        <v>0.14028246694888791</v>
      </c>
      <c r="L1630" s="171">
        <v>0.14028246694888791</v>
      </c>
      <c r="M1630" s="64">
        <v>0</v>
      </c>
    </row>
    <row r="1631" spans="1:13">
      <c r="B1631" s="59" t="s">
        <v>33</v>
      </c>
      <c r="C1631" s="59" t="s">
        <v>2</v>
      </c>
      <c r="D1631" s="59">
        <v>19</v>
      </c>
      <c r="E1631" s="59" t="s">
        <v>44</v>
      </c>
      <c r="F1631" s="59" t="s">
        <v>24</v>
      </c>
      <c r="G1631" s="59">
        <v>30</v>
      </c>
      <c r="H1631" s="63" t="s">
        <v>231</v>
      </c>
      <c r="I1631" s="61" t="s">
        <v>330</v>
      </c>
      <c r="J1631" s="61" t="s">
        <v>1952</v>
      </c>
      <c r="K1631" s="170">
        <v>0.14028246694888791</v>
      </c>
      <c r="L1631" s="171">
        <v>0.14028246694888791</v>
      </c>
      <c r="M1631" s="64">
        <v>0</v>
      </c>
    </row>
    <row r="1632" spans="1:13">
      <c r="B1632" s="59" t="s">
        <v>33</v>
      </c>
      <c r="C1632" s="59" t="s">
        <v>2</v>
      </c>
      <c r="D1632" s="59">
        <v>20</v>
      </c>
      <c r="E1632" s="59" t="s">
        <v>44</v>
      </c>
      <c r="F1632" s="59" t="s">
        <v>24</v>
      </c>
      <c r="G1632" s="59">
        <v>30</v>
      </c>
      <c r="H1632" s="63" t="s">
        <v>231</v>
      </c>
      <c r="I1632" s="61" t="s">
        <v>330</v>
      </c>
      <c r="J1632" s="61" t="s">
        <v>1953</v>
      </c>
      <c r="K1632" s="170">
        <v>0.14028246694888791</v>
      </c>
      <c r="L1632" s="171">
        <v>0.14028246694888791</v>
      </c>
      <c r="M1632" s="64">
        <v>0</v>
      </c>
    </row>
    <row r="1633" spans="2:13">
      <c r="B1633" s="59" t="s">
        <v>33</v>
      </c>
      <c r="C1633" s="59" t="s">
        <v>2</v>
      </c>
      <c r="D1633" s="59">
        <v>21</v>
      </c>
      <c r="E1633" s="59" t="s">
        <v>44</v>
      </c>
      <c r="F1633" s="59" t="s">
        <v>24</v>
      </c>
      <c r="G1633" s="59">
        <v>30</v>
      </c>
      <c r="H1633" s="63" t="s">
        <v>231</v>
      </c>
      <c r="I1633" s="61" t="s">
        <v>330</v>
      </c>
      <c r="J1633" s="61" t="s">
        <v>1954</v>
      </c>
      <c r="K1633" s="170">
        <v>0.14028246694888791</v>
      </c>
      <c r="L1633" s="171">
        <v>0.14028246694888791</v>
      </c>
      <c r="M1633" s="64">
        <v>0</v>
      </c>
    </row>
    <row r="1634" spans="2:13">
      <c r="B1634" s="59" t="s">
        <v>33</v>
      </c>
      <c r="C1634" s="59" t="s">
        <v>2</v>
      </c>
      <c r="D1634" s="59">
        <v>22</v>
      </c>
      <c r="E1634" s="59" t="s">
        <v>44</v>
      </c>
      <c r="F1634" s="59" t="s">
        <v>24</v>
      </c>
      <c r="G1634" s="59">
        <v>30</v>
      </c>
      <c r="H1634" s="63" t="s">
        <v>231</v>
      </c>
      <c r="I1634" s="61" t="s">
        <v>330</v>
      </c>
      <c r="J1634" s="61" t="s">
        <v>1955</v>
      </c>
      <c r="K1634" s="170">
        <v>0.14028246694888791</v>
      </c>
      <c r="L1634" s="171">
        <v>0.14028246694888791</v>
      </c>
      <c r="M1634" s="64">
        <v>0</v>
      </c>
    </row>
    <row r="1635" spans="2:13">
      <c r="B1635" s="59" t="s">
        <v>33</v>
      </c>
      <c r="C1635" s="59" t="s">
        <v>2</v>
      </c>
      <c r="D1635" s="59">
        <v>23</v>
      </c>
      <c r="E1635" s="59" t="s">
        <v>44</v>
      </c>
      <c r="F1635" s="59" t="s">
        <v>24</v>
      </c>
      <c r="G1635" s="59">
        <v>30</v>
      </c>
      <c r="H1635" s="63" t="s">
        <v>231</v>
      </c>
      <c r="I1635" s="61" t="s">
        <v>330</v>
      </c>
      <c r="J1635" s="61" t="s">
        <v>1956</v>
      </c>
      <c r="K1635" s="170">
        <v>0.14028246694888791</v>
      </c>
      <c r="L1635" s="171">
        <v>0.14028246694888791</v>
      </c>
      <c r="M1635" s="64">
        <v>0</v>
      </c>
    </row>
    <row r="1636" spans="2:13">
      <c r="B1636" s="59" t="s">
        <v>33</v>
      </c>
      <c r="C1636" s="59" t="s">
        <v>2</v>
      </c>
      <c r="D1636" s="59">
        <v>24</v>
      </c>
      <c r="E1636" s="59" t="s">
        <v>44</v>
      </c>
      <c r="F1636" s="59" t="s">
        <v>24</v>
      </c>
      <c r="G1636" s="59">
        <v>30</v>
      </c>
      <c r="H1636" s="63" t="s">
        <v>231</v>
      </c>
      <c r="I1636" s="61" t="s">
        <v>330</v>
      </c>
      <c r="J1636" s="61" t="s">
        <v>1957</v>
      </c>
      <c r="K1636" s="170">
        <v>0.14028246694888791</v>
      </c>
      <c r="L1636" s="171">
        <v>0.14028246694888791</v>
      </c>
      <c r="M1636" s="64">
        <v>0</v>
      </c>
    </row>
    <row r="1637" spans="2:13">
      <c r="B1637" s="59" t="s">
        <v>33</v>
      </c>
      <c r="C1637" s="59" t="s">
        <v>2</v>
      </c>
      <c r="D1637" s="59">
        <v>25</v>
      </c>
      <c r="E1637" s="59" t="s">
        <v>44</v>
      </c>
      <c r="F1637" s="59" t="s">
        <v>24</v>
      </c>
      <c r="G1637" s="59">
        <v>30</v>
      </c>
      <c r="H1637" s="63" t="s">
        <v>231</v>
      </c>
      <c r="I1637" s="61" t="s">
        <v>330</v>
      </c>
      <c r="J1637" s="61" t="s">
        <v>1958</v>
      </c>
      <c r="K1637" s="170">
        <v>0.35719579686084169</v>
      </c>
      <c r="L1637" s="171">
        <v>0.35719579686084169</v>
      </c>
      <c r="M1637" s="64">
        <v>0</v>
      </c>
    </row>
    <row r="1638" spans="2:13">
      <c r="B1638" s="59" t="s">
        <v>33</v>
      </c>
      <c r="C1638" s="59" t="s">
        <v>2</v>
      </c>
      <c r="D1638" s="59">
        <v>26</v>
      </c>
      <c r="E1638" s="59" t="s">
        <v>44</v>
      </c>
      <c r="F1638" s="59" t="s">
        <v>24</v>
      </c>
      <c r="G1638" s="59">
        <v>30</v>
      </c>
      <c r="H1638" s="63" t="s">
        <v>231</v>
      </c>
      <c r="I1638" s="61" t="s">
        <v>330</v>
      </c>
      <c r="J1638" s="61" t="s">
        <v>1959</v>
      </c>
      <c r="K1638" s="170">
        <v>0.35719579686084169</v>
      </c>
      <c r="L1638" s="171">
        <v>0.35719579686084169</v>
      </c>
      <c r="M1638" s="64">
        <v>0</v>
      </c>
    </row>
    <row r="1639" spans="2:13">
      <c r="B1639" s="59" t="s">
        <v>33</v>
      </c>
      <c r="C1639" s="59" t="s">
        <v>2</v>
      </c>
      <c r="D1639" s="59">
        <v>27</v>
      </c>
      <c r="E1639" s="59" t="s">
        <v>44</v>
      </c>
      <c r="F1639" s="59" t="s">
        <v>24</v>
      </c>
      <c r="G1639" s="59">
        <v>30</v>
      </c>
      <c r="H1639" s="63" t="s">
        <v>231</v>
      </c>
      <c r="I1639" s="61" t="s">
        <v>330</v>
      </c>
      <c r="J1639" s="61" t="s">
        <v>1960</v>
      </c>
      <c r="K1639" s="170">
        <v>0.35719579686084169</v>
      </c>
      <c r="L1639" s="171">
        <v>0.35719579686084169</v>
      </c>
      <c r="M1639" s="64">
        <v>0</v>
      </c>
    </row>
    <row r="1640" spans="2:13">
      <c r="B1640" s="59" t="s">
        <v>33</v>
      </c>
      <c r="C1640" s="59" t="s">
        <v>2</v>
      </c>
      <c r="D1640" s="59">
        <v>28</v>
      </c>
      <c r="E1640" s="59" t="s">
        <v>44</v>
      </c>
      <c r="F1640" s="59" t="s">
        <v>24</v>
      </c>
      <c r="G1640" s="59">
        <v>30</v>
      </c>
      <c r="H1640" s="63" t="s">
        <v>231</v>
      </c>
      <c r="I1640" s="61" t="s">
        <v>330</v>
      </c>
      <c r="J1640" s="61" t="s">
        <v>1961</v>
      </c>
      <c r="K1640" s="170">
        <v>0.35719579686084169</v>
      </c>
      <c r="L1640" s="171">
        <v>0.35719579686084169</v>
      </c>
      <c r="M1640" s="64">
        <v>0</v>
      </c>
    </row>
    <row r="1641" spans="2:13">
      <c r="B1641" s="59" t="s">
        <v>33</v>
      </c>
      <c r="C1641" s="59" t="s">
        <v>2</v>
      </c>
      <c r="D1641" s="59">
        <v>29</v>
      </c>
      <c r="E1641" s="59" t="s">
        <v>44</v>
      </c>
      <c r="F1641" s="59" t="s">
        <v>24</v>
      </c>
      <c r="G1641" s="59">
        <v>30</v>
      </c>
      <c r="H1641" s="63" t="s">
        <v>231</v>
      </c>
      <c r="I1641" s="61" t="s">
        <v>330</v>
      </c>
      <c r="J1641" s="61" t="s">
        <v>1962</v>
      </c>
      <c r="K1641" s="170">
        <v>0.35719579686084169</v>
      </c>
      <c r="L1641" s="171">
        <v>0.35719579686084169</v>
      </c>
      <c r="M1641" s="64">
        <v>0</v>
      </c>
    </row>
    <row r="1642" spans="2:13">
      <c r="B1642" s="59" t="s">
        <v>33</v>
      </c>
      <c r="C1642" s="59" t="s">
        <v>2</v>
      </c>
      <c r="D1642" s="59">
        <v>30</v>
      </c>
      <c r="E1642" s="59" t="s">
        <v>44</v>
      </c>
      <c r="F1642" s="59" t="s">
        <v>24</v>
      </c>
      <c r="G1642" s="59">
        <v>30</v>
      </c>
      <c r="H1642" s="63" t="s">
        <v>231</v>
      </c>
      <c r="I1642" s="61" t="s">
        <v>330</v>
      </c>
      <c r="J1642" s="61" t="s">
        <v>1963</v>
      </c>
      <c r="K1642" s="170">
        <v>0.35719579686084169</v>
      </c>
      <c r="L1642" s="171">
        <v>0.35719579686084169</v>
      </c>
      <c r="M1642" s="64">
        <v>0</v>
      </c>
    </row>
    <row r="1643" spans="2:13">
      <c r="B1643" s="59" t="s">
        <v>33</v>
      </c>
      <c r="C1643" s="59" t="s">
        <v>2</v>
      </c>
      <c r="D1643" s="59">
        <v>31</v>
      </c>
      <c r="E1643" s="59" t="s">
        <v>44</v>
      </c>
      <c r="F1643" s="59" t="s">
        <v>24</v>
      </c>
      <c r="G1643" s="59">
        <v>30</v>
      </c>
      <c r="H1643" s="63" t="s">
        <v>231</v>
      </c>
      <c r="I1643" s="61" t="s">
        <v>330</v>
      </c>
      <c r="J1643" s="61" t="s">
        <v>1964</v>
      </c>
      <c r="K1643" s="170">
        <v>0.35719579686084169</v>
      </c>
      <c r="L1643" s="171">
        <v>0.35719579686084169</v>
      </c>
      <c r="M1643" s="64">
        <v>0</v>
      </c>
    </row>
    <row r="1644" spans="2:13">
      <c r="B1644" s="59" t="s">
        <v>33</v>
      </c>
      <c r="C1644" s="59" t="s">
        <v>2</v>
      </c>
      <c r="D1644" s="59">
        <v>32</v>
      </c>
      <c r="E1644" s="59" t="s">
        <v>44</v>
      </c>
      <c r="F1644" s="59" t="s">
        <v>24</v>
      </c>
      <c r="G1644" s="59">
        <v>30</v>
      </c>
      <c r="H1644" s="63" t="s">
        <v>231</v>
      </c>
      <c r="I1644" s="61" t="s">
        <v>330</v>
      </c>
      <c r="J1644" s="61" t="s">
        <v>1965</v>
      </c>
      <c r="K1644" s="170">
        <v>0.35719579686084169</v>
      </c>
      <c r="L1644" s="171">
        <v>0.35719579686084169</v>
      </c>
      <c r="M1644" s="64">
        <v>0</v>
      </c>
    </row>
    <row r="1645" spans="2:13">
      <c r="B1645" s="59" t="s">
        <v>33</v>
      </c>
      <c r="C1645" s="59" t="s">
        <v>2</v>
      </c>
      <c r="D1645" s="59">
        <v>33</v>
      </c>
      <c r="E1645" s="59" t="s">
        <v>44</v>
      </c>
      <c r="F1645" s="59" t="s">
        <v>24</v>
      </c>
      <c r="G1645" s="59">
        <v>30</v>
      </c>
      <c r="H1645" s="63" t="s">
        <v>231</v>
      </c>
      <c r="I1645" s="61" t="s">
        <v>330</v>
      </c>
      <c r="J1645" s="61" t="s">
        <v>1966</v>
      </c>
      <c r="K1645" s="170">
        <v>0.35719579686084169</v>
      </c>
      <c r="L1645" s="171">
        <v>0.35719579686084169</v>
      </c>
      <c r="M1645" s="64">
        <v>0</v>
      </c>
    </row>
    <row r="1646" spans="2:13">
      <c r="B1646" s="59" t="s">
        <v>33</v>
      </c>
      <c r="C1646" s="59" t="s">
        <v>2</v>
      </c>
      <c r="D1646" s="59">
        <v>34</v>
      </c>
      <c r="E1646" s="59" t="s">
        <v>44</v>
      </c>
      <c r="F1646" s="59" t="s">
        <v>24</v>
      </c>
      <c r="G1646" s="59">
        <v>30</v>
      </c>
      <c r="H1646" s="63" t="s">
        <v>231</v>
      </c>
      <c r="I1646" s="61" t="s">
        <v>330</v>
      </c>
      <c r="J1646" s="61" t="s">
        <v>1967</v>
      </c>
      <c r="K1646" s="170">
        <v>0.35719579686084169</v>
      </c>
      <c r="L1646" s="171">
        <v>0.35719579686084169</v>
      </c>
      <c r="M1646" s="64">
        <v>0</v>
      </c>
    </row>
    <row r="1647" spans="2:13">
      <c r="B1647" s="59" t="s">
        <v>33</v>
      </c>
      <c r="C1647" s="59" t="s">
        <v>2</v>
      </c>
      <c r="D1647" s="59">
        <v>35</v>
      </c>
      <c r="E1647" s="59" t="s">
        <v>44</v>
      </c>
      <c r="F1647" s="59" t="s">
        <v>24</v>
      </c>
      <c r="G1647" s="59">
        <v>30</v>
      </c>
      <c r="H1647" s="63" t="s">
        <v>231</v>
      </c>
      <c r="I1647" s="61" t="s">
        <v>330</v>
      </c>
      <c r="J1647" s="61" t="s">
        <v>1968</v>
      </c>
      <c r="K1647" s="170">
        <v>1.0353052078655223</v>
      </c>
      <c r="L1647" s="171">
        <v>1.0353052078655223</v>
      </c>
      <c r="M1647" s="64">
        <v>0</v>
      </c>
    </row>
    <row r="1648" spans="2:13">
      <c r="B1648" s="59" t="s">
        <v>33</v>
      </c>
      <c r="C1648" s="59" t="s">
        <v>2</v>
      </c>
      <c r="D1648" s="59">
        <v>36</v>
      </c>
      <c r="E1648" s="59" t="s">
        <v>44</v>
      </c>
      <c r="F1648" s="59" t="s">
        <v>24</v>
      </c>
      <c r="G1648" s="59">
        <v>30</v>
      </c>
      <c r="H1648" s="63" t="s">
        <v>231</v>
      </c>
      <c r="I1648" s="61" t="s">
        <v>330</v>
      </c>
      <c r="J1648" s="61" t="s">
        <v>1969</v>
      </c>
      <c r="K1648" s="170">
        <v>1.0353052078655223</v>
      </c>
      <c r="L1648" s="171">
        <v>1.0353052078655223</v>
      </c>
      <c r="M1648" s="64">
        <v>0</v>
      </c>
    </row>
    <row r="1649" spans="2:13">
      <c r="B1649" s="59" t="s">
        <v>33</v>
      </c>
      <c r="C1649" s="59" t="s">
        <v>2</v>
      </c>
      <c r="D1649" s="59">
        <v>37</v>
      </c>
      <c r="E1649" s="59" t="s">
        <v>44</v>
      </c>
      <c r="F1649" s="59" t="s">
        <v>24</v>
      </c>
      <c r="G1649" s="59">
        <v>30</v>
      </c>
      <c r="H1649" s="63" t="s">
        <v>231</v>
      </c>
      <c r="I1649" s="61" t="s">
        <v>330</v>
      </c>
      <c r="J1649" s="61" t="s">
        <v>1970</v>
      </c>
      <c r="K1649" s="170">
        <v>1.0353052078655223</v>
      </c>
      <c r="L1649" s="171">
        <v>1.0353052078655223</v>
      </c>
      <c r="M1649" s="64">
        <v>0</v>
      </c>
    </row>
    <row r="1650" spans="2:13">
      <c r="B1650" s="59" t="s">
        <v>33</v>
      </c>
      <c r="C1650" s="59" t="s">
        <v>2</v>
      </c>
      <c r="D1650" s="59">
        <v>38</v>
      </c>
      <c r="E1650" s="59" t="s">
        <v>44</v>
      </c>
      <c r="F1650" s="59" t="s">
        <v>24</v>
      </c>
      <c r="G1650" s="59">
        <v>30</v>
      </c>
      <c r="H1650" s="63" t="s">
        <v>231</v>
      </c>
      <c r="I1650" s="61" t="s">
        <v>330</v>
      </c>
      <c r="J1650" s="61" t="s">
        <v>1971</v>
      </c>
      <c r="K1650" s="170">
        <v>1.0353052078655223</v>
      </c>
      <c r="L1650" s="171">
        <v>1.0353052078655223</v>
      </c>
      <c r="M1650" s="64">
        <v>0</v>
      </c>
    </row>
    <row r="1651" spans="2:13">
      <c r="B1651" s="59" t="s">
        <v>33</v>
      </c>
      <c r="C1651" s="59" t="s">
        <v>2</v>
      </c>
      <c r="D1651" s="59">
        <v>39</v>
      </c>
      <c r="E1651" s="59" t="s">
        <v>44</v>
      </c>
      <c r="F1651" s="59" t="s">
        <v>24</v>
      </c>
      <c r="G1651" s="59">
        <v>30</v>
      </c>
      <c r="H1651" s="63" t="s">
        <v>231</v>
      </c>
      <c r="I1651" s="61" t="s">
        <v>330</v>
      </c>
      <c r="J1651" s="61" t="s">
        <v>1972</v>
      </c>
      <c r="K1651" s="170">
        <v>1.0353052078655223</v>
      </c>
      <c r="L1651" s="171">
        <v>1.0353052078655223</v>
      </c>
      <c r="M1651" s="64">
        <v>0</v>
      </c>
    </row>
    <row r="1652" spans="2:13">
      <c r="B1652" s="59" t="s">
        <v>33</v>
      </c>
      <c r="C1652" s="59" t="s">
        <v>2</v>
      </c>
      <c r="D1652" s="59">
        <v>40</v>
      </c>
      <c r="E1652" s="59" t="s">
        <v>44</v>
      </c>
      <c r="F1652" s="59" t="s">
        <v>24</v>
      </c>
      <c r="G1652" s="59">
        <v>30</v>
      </c>
      <c r="H1652" s="63" t="s">
        <v>231</v>
      </c>
      <c r="I1652" s="61" t="s">
        <v>330</v>
      </c>
      <c r="J1652" s="61" t="s">
        <v>1973</v>
      </c>
      <c r="K1652" s="170">
        <v>1.0353052078655223</v>
      </c>
      <c r="L1652" s="171">
        <v>1.0353052078655223</v>
      </c>
      <c r="M1652" s="64">
        <v>0</v>
      </c>
    </row>
    <row r="1653" spans="2:13">
      <c r="B1653" s="59" t="s">
        <v>33</v>
      </c>
      <c r="C1653" s="59" t="s">
        <v>2</v>
      </c>
      <c r="D1653" s="59">
        <v>41</v>
      </c>
      <c r="E1653" s="59" t="s">
        <v>44</v>
      </c>
      <c r="F1653" s="59" t="s">
        <v>24</v>
      </c>
      <c r="G1653" s="59">
        <v>30</v>
      </c>
      <c r="H1653" s="63" t="s">
        <v>231</v>
      </c>
      <c r="I1653" s="61" t="s">
        <v>330</v>
      </c>
      <c r="J1653" s="61" t="s">
        <v>1974</v>
      </c>
      <c r="K1653" s="170">
        <v>1.0353052078655223</v>
      </c>
      <c r="L1653" s="171">
        <v>1.0353052078655223</v>
      </c>
      <c r="M1653" s="64">
        <v>0</v>
      </c>
    </row>
    <row r="1654" spans="2:13">
      <c r="B1654" s="59" t="s">
        <v>33</v>
      </c>
      <c r="C1654" s="59" t="s">
        <v>2</v>
      </c>
      <c r="D1654" s="59">
        <v>42</v>
      </c>
      <c r="E1654" s="59" t="s">
        <v>44</v>
      </c>
      <c r="F1654" s="59" t="s">
        <v>24</v>
      </c>
      <c r="G1654" s="59">
        <v>30</v>
      </c>
      <c r="H1654" s="63" t="s">
        <v>231</v>
      </c>
      <c r="I1654" s="61" t="s">
        <v>330</v>
      </c>
      <c r="J1654" s="61" t="s">
        <v>1975</v>
      </c>
      <c r="K1654" s="170">
        <v>1.0353052078655223</v>
      </c>
      <c r="L1654" s="171">
        <v>1.0353052078655223</v>
      </c>
      <c r="M1654" s="64">
        <v>0</v>
      </c>
    </row>
    <row r="1655" spans="2:13">
      <c r="B1655" s="59" t="s">
        <v>33</v>
      </c>
      <c r="C1655" s="59" t="s">
        <v>2</v>
      </c>
      <c r="D1655" s="59">
        <v>43</v>
      </c>
      <c r="E1655" s="59" t="s">
        <v>44</v>
      </c>
      <c r="F1655" s="59" t="s">
        <v>24</v>
      </c>
      <c r="G1655" s="59">
        <v>30</v>
      </c>
      <c r="H1655" s="63" t="s">
        <v>231</v>
      </c>
      <c r="I1655" s="61" t="s">
        <v>330</v>
      </c>
      <c r="J1655" s="61" t="s">
        <v>1976</v>
      </c>
      <c r="K1655" s="170">
        <v>1.0353052078655223</v>
      </c>
      <c r="L1655" s="171">
        <v>1.0353052078655223</v>
      </c>
      <c r="M1655" s="64">
        <v>0</v>
      </c>
    </row>
    <row r="1656" spans="2:13">
      <c r="B1656" s="59" t="s">
        <v>33</v>
      </c>
      <c r="C1656" s="59" t="s">
        <v>2</v>
      </c>
      <c r="D1656" s="59">
        <v>44</v>
      </c>
      <c r="E1656" s="59" t="s">
        <v>44</v>
      </c>
      <c r="F1656" s="59" t="s">
        <v>24</v>
      </c>
      <c r="G1656" s="59">
        <v>30</v>
      </c>
      <c r="H1656" s="63" t="s">
        <v>231</v>
      </c>
      <c r="I1656" s="61" t="s">
        <v>330</v>
      </c>
      <c r="J1656" s="61" t="s">
        <v>1977</v>
      </c>
      <c r="K1656" s="170">
        <v>1.0353052078655223</v>
      </c>
      <c r="L1656" s="171">
        <v>1.0353052078655223</v>
      </c>
      <c r="M1656" s="64">
        <v>0</v>
      </c>
    </row>
    <row r="1657" spans="2:13">
      <c r="B1657" s="59" t="s">
        <v>33</v>
      </c>
      <c r="C1657" s="59" t="s">
        <v>2</v>
      </c>
      <c r="D1657" s="59">
        <v>45</v>
      </c>
      <c r="E1657" s="59" t="s">
        <v>44</v>
      </c>
      <c r="F1657" s="59" t="s">
        <v>24</v>
      </c>
      <c r="G1657" s="59">
        <v>30</v>
      </c>
      <c r="H1657" s="63" t="s">
        <v>231</v>
      </c>
      <c r="I1657" s="61" t="s">
        <v>330</v>
      </c>
      <c r="J1657" s="61" t="s">
        <v>1978</v>
      </c>
      <c r="K1657" s="170">
        <v>1.6661998482886324</v>
      </c>
      <c r="L1657" s="171">
        <v>1.6661998482886324</v>
      </c>
      <c r="M1657" s="64">
        <v>0</v>
      </c>
    </row>
    <row r="1658" spans="2:13">
      <c r="B1658" s="59" t="s">
        <v>33</v>
      </c>
      <c r="C1658" s="59" t="s">
        <v>2</v>
      </c>
      <c r="D1658" s="59">
        <v>46</v>
      </c>
      <c r="E1658" s="59" t="s">
        <v>44</v>
      </c>
      <c r="F1658" s="59" t="s">
        <v>24</v>
      </c>
      <c r="G1658" s="59">
        <v>30</v>
      </c>
      <c r="H1658" s="63" t="s">
        <v>231</v>
      </c>
      <c r="I1658" s="61" t="s">
        <v>330</v>
      </c>
      <c r="J1658" s="61" t="s">
        <v>1979</v>
      </c>
      <c r="K1658" s="170">
        <v>1.6661998482886324</v>
      </c>
      <c r="L1658" s="171">
        <v>1.6661998482886324</v>
      </c>
      <c r="M1658" s="64">
        <v>0</v>
      </c>
    </row>
    <row r="1659" spans="2:13">
      <c r="B1659" s="59" t="s">
        <v>33</v>
      </c>
      <c r="C1659" s="59" t="s">
        <v>2</v>
      </c>
      <c r="D1659" s="59">
        <v>47</v>
      </c>
      <c r="E1659" s="59" t="s">
        <v>44</v>
      </c>
      <c r="F1659" s="59" t="s">
        <v>24</v>
      </c>
      <c r="G1659" s="59">
        <v>30</v>
      </c>
      <c r="H1659" s="63" t="s">
        <v>231</v>
      </c>
      <c r="I1659" s="61" t="s">
        <v>330</v>
      </c>
      <c r="J1659" s="61" t="s">
        <v>1980</v>
      </c>
      <c r="K1659" s="170">
        <v>1.6661998482886324</v>
      </c>
      <c r="L1659" s="171">
        <v>1.6661998482886324</v>
      </c>
      <c r="M1659" s="64">
        <v>0</v>
      </c>
    </row>
    <row r="1660" spans="2:13">
      <c r="B1660" s="59" t="s">
        <v>33</v>
      </c>
      <c r="C1660" s="59" t="s">
        <v>2</v>
      </c>
      <c r="D1660" s="59">
        <v>48</v>
      </c>
      <c r="E1660" s="59" t="s">
        <v>44</v>
      </c>
      <c r="F1660" s="59" t="s">
        <v>24</v>
      </c>
      <c r="G1660" s="59">
        <v>30</v>
      </c>
      <c r="H1660" s="63" t="s">
        <v>231</v>
      </c>
      <c r="I1660" s="61" t="s">
        <v>330</v>
      </c>
      <c r="J1660" s="61" t="s">
        <v>1981</v>
      </c>
      <c r="K1660" s="170">
        <v>1.6661998482886324</v>
      </c>
      <c r="L1660" s="171">
        <v>1.6661998482886324</v>
      </c>
      <c r="M1660" s="64">
        <v>0</v>
      </c>
    </row>
    <row r="1661" spans="2:13">
      <c r="B1661" s="59" t="s">
        <v>33</v>
      </c>
      <c r="C1661" s="59" t="s">
        <v>2</v>
      </c>
      <c r="D1661" s="59">
        <v>49</v>
      </c>
      <c r="E1661" s="59" t="s">
        <v>44</v>
      </c>
      <c r="F1661" s="59" t="s">
        <v>24</v>
      </c>
      <c r="G1661" s="59">
        <v>30</v>
      </c>
      <c r="H1661" s="63" t="s">
        <v>231</v>
      </c>
      <c r="I1661" s="61" t="s">
        <v>330</v>
      </c>
      <c r="J1661" s="61" t="s">
        <v>1982</v>
      </c>
      <c r="K1661" s="170">
        <v>1.6661998482886324</v>
      </c>
      <c r="L1661" s="171">
        <v>1.6661998482886324</v>
      </c>
      <c r="M1661" s="64">
        <v>0</v>
      </c>
    </row>
    <row r="1662" spans="2:13">
      <c r="B1662" s="59" t="s">
        <v>33</v>
      </c>
      <c r="C1662" s="59" t="s">
        <v>2</v>
      </c>
      <c r="D1662" s="59">
        <v>50</v>
      </c>
      <c r="E1662" s="59" t="s">
        <v>44</v>
      </c>
      <c r="F1662" s="59" t="s">
        <v>24</v>
      </c>
      <c r="G1662" s="59">
        <v>30</v>
      </c>
      <c r="H1662" s="63" t="s">
        <v>231</v>
      </c>
      <c r="I1662" s="61" t="s">
        <v>330</v>
      </c>
      <c r="J1662" s="61" t="s">
        <v>1983</v>
      </c>
      <c r="K1662" s="170">
        <v>1.6661998482886324</v>
      </c>
      <c r="L1662" s="171">
        <v>1.6661998482886324</v>
      </c>
      <c r="M1662" s="64">
        <v>0</v>
      </c>
    </row>
    <row r="1663" spans="2:13">
      <c r="B1663" s="59" t="s">
        <v>33</v>
      </c>
      <c r="C1663" s="59" t="s">
        <v>2</v>
      </c>
      <c r="D1663" s="59">
        <v>51</v>
      </c>
      <c r="E1663" s="59" t="s">
        <v>44</v>
      </c>
      <c r="F1663" s="59" t="s">
        <v>24</v>
      </c>
      <c r="G1663" s="59">
        <v>30</v>
      </c>
      <c r="H1663" s="63" t="s">
        <v>231</v>
      </c>
      <c r="I1663" s="61" t="s">
        <v>330</v>
      </c>
      <c r="J1663" s="61" t="s">
        <v>1984</v>
      </c>
      <c r="K1663" s="170">
        <v>1.6661998482886324</v>
      </c>
      <c r="L1663" s="171">
        <v>1.6661998482886324</v>
      </c>
      <c r="M1663" s="64">
        <v>0</v>
      </c>
    </row>
    <row r="1664" spans="2:13">
      <c r="B1664" s="59" t="s">
        <v>33</v>
      </c>
      <c r="C1664" s="59" t="s">
        <v>2</v>
      </c>
      <c r="D1664" s="59">
        <v>52</v>
      </c>
      <c r="E1664" s="59" t="s">
        <v>44</v>
      </c>
      <c r="F1664" s="59" t="s">
        <v>24</v>
      </c>
      <c r="G1664" s="59">
        <v>30</v>
      </c>
      <c r="H1664" s="63" t="s">
        <v>231</v>
      </c>
      <c r="I1664" s="61" t="s">
        <v>330</v>
      </c>
      <c r="J1664" s="61" t="s">
        <v>1985</v>
      </c>
      <c r="K1664" s="170">
        <v>1.6661998482886324</v>
      </c>
      <c r="L1664" s="171">
        <v>1.6661998482886324</v>
      </c>
      <c r="M1664" s="64">
        <v>0</v>
      </c>
    </row>
    <row r="1665" spans="1:13">
      <c r="B1665" s="59" t="s">
        <v>33</v>
      </c>
      <c r="C1665" s="59" t="s">
        <v>2</v>
      </c>
      <c r="D1665" s="59">
        <v>53</v>
      </c>
      <c r="E1665" s="59" t="s">
        <v>44</v>
      </c>
      <c r="F1665" s="59" t="s">
        <v>24</v>
      </c>
      <c r="G1665" s="59">
        <v>30</v>
      </c>
      <c r="H1665" s="63" t="s">
        <v>231</v>
      </c>
      <c r="I1665" s="61" t="s">
        <v>330</v>
      </c>
      <c r="J1665" s="61" t="s">
        <v>1986</v>
      </c>
      <c r="K1665" s="170">
        <v>1.6661998482886324</v>
      </c>
      <c r="L1665" s="171">
        <v>1.6661998482886324</v>
      </c>
      <c r="M1665" s="64">
        <v>0</v>
      </c>
    </row>
    <row r="1666" spans="1:13">
      <c r="B1666" s="59" t="s">
        <v>33</v>
      </c>
      <c r="C1666" s="59" t="s">
        <v>2</v>
      </c>
      <c r="D1666" s="59">
        <v>54</v>
      </c>
      <c r="E1666" s="59" t="s">
        <v>44</v>
      </c>
      <c r="F1666" s="59" t="s">
        <v>24</v>
      </c>
      <c r="G1666" s="59">
        <v>30</v>
      </c>
      <c r="H1666" s="63" t="s">
        <v>231</v>
      </c>
      <c r="I1666" s="61" t="s">
        <v>330</v>
      </c>
      <c r="J1666" s="61" t="s">
        <v>1987</v>
      </c>
      <c r="K1666" s="170">
        <v>1.6661998482886324</v>
      </c>
      <c r="L1666" s="171">
        <v>1.6661998482886324</v>
      </c>
      <c r="M1666" s="64">
        <v>0</v>
      </c>
    </row>
    <row r="1667" spans="1:13">
      <c r="B1667" s="59" t="s">
        <v>33</v>
      </c>
      <c r="C1667" s="59" t="s">
        <v>2</v>
      </c>
      <c r="D1667" s="59">
        <v>55</v>
      </c>
      <c r="E1667" s="59" t="s">
        <v>44</v>
      </c>
      <c r="F1667" s="59" t="s">
        <v>24</v>
      </c>
      <c r="G1667" s="59">
        <v>30</v>
      </c>
      <c r="H1667" s="63" t="s">
        <v>231</v>
      </c>
      <c r="I1667" s="61" t="s">
        <v>330</v>
      </c>
      <c r="J1667" s="61" t="s">
        <v>1988</v>
      </c>
      <c r="K1667" s="170">
        <v>1.9524386178826609</v>
      </c>
      <c r="L1667" s="171">
        <v>1.9524386178826609</v>
      </c>
      <c r="M1667" s="64">
        <v>0</v>
      </c>
    </row>
    <row r="1668" spans="1:13">
      <c r="B1668" s="59" t="s">
        <v>33</v>
      </c>
      <c r="C1668" s="59" t="s">
        <v>2</v>
      </c>
      <c r="D1668" s="59">
        <v>56</v>
      </c>
      <c r="E1668" s="59" t="s">
        <v>44</v>
      </c>
      <c r="F1668" s="59" t="s">
        <v>24</v>
      </c>
      <c r="G1668" s="59">
        <v>30</v>
      </c>
      <c r="H1668" s="63" t="s">
        <v>231</v>
      </c>
      <c r="I1668" s="61" t="s">
        <v>330</v>
      </c>
      <c r="J1668" s="61" t="s">
        <v>1989</v>
      </c>
      <c r="K1668" s="170">
        <v>1.9524386178826609</v>
      </c>
      <c r="L1668" s="171">
        <v>1.9524386178826609</v>
      </c>
      <c r="M1668" s="64">
        <v>0</v>
      </c>
    </row>
    <row r="1669" spans="1:13">
      <c r="B1669" s="59" t="s">
        <v>33</v>
      </c>
      <c r="C1669" s="59" t="s">
        <v>2</v>
      </c>
      <c r="D1669" s="59">
        <v>57</v>
      </c>
      <c r="E1669" s="59" t="s">
        <v>44</v>
      </c>
      <c r="F1669" s="59" t="s">
        <v>24</v>
      </c>
      <c r="G1669" s="59">
        <v>30</v>
      </c>
      <c r="H1669" s="63" t="s">
        <v>231</v>
      </c>
      <c r="I1669" s="61" t="s">
        <v>330</v>
      </c>
      <c r="J1669" s="61" t="s">
        <v>1990</v>
      </c>
      <c r="K1669" s="170">
        <v>1.9524386178826609</v>
      </c>
      <c r="L1669" s="171">
        <v>1.9524386178826609</v>
      </c>
      <c r="M1669" s="64">
        <v>0</v>
      </c>
    </row>
    <row r="1670" spans="1:13">
      <c r="B1670" s="59" t="s">
        <v>33</v>
      </c>
      <c r="C1670" s="59" t="s">
        <v>2</v>
      </c>
      <c r="D1670" s="59">
        <v>58</v>
      </c>
      <c r="E1670" s="59" t="s">
        <v>44</v>
      </c>
      <c r="F1670" s="59" t="s">
        <v>24</v>
      </c>
      <c r="G1670" s="59">
        <v>30</v>
      </c>
      <c r="H1670" s="63" t="s">
        <v>231</v>
      </c>
      <c r="I1670" s="61" t="s">
        <v>330</v>
      </c>
      <c r="J1670" s="61" t="s">
        <v>1991</v>
      </c>
      <c r="K1670" s="170">
        <v>1.9524386178826609</v>
      </c>
      <c r="L1670" s="171">
        <v>1.9524386178826609</v>
      </c>
      <c r="M1670" s="64">
        <v>0</v>
      </c>
    </row>
    <row r="1671" spans="1:13">
      <c r="B1671" s="59" t="s">
        <v>33</v>
      </c>
      <c r="C1671" s="59" t="s">
        <v>2</v>
      </c>
      <c r="D1671" s="59">
        <v>59</v>
      </c>
      <c r="E1671" s="59" t="s">
        <v>44</v>
      </c>
      <c r="F1671" s="59" t="s">
        <v>24</v>
      </c>
      <c r="G1671" s="59">
        <v>30</v>
      </c>
      <c r="H1671" s="63" t="s">
        <v>231</v>
      </c>
      <c r="I1671" s="61" t="s">
        <v>330</v>
      </c>
      <c r="J1671" s="61" t="s">
        <v>1992</v>
      </c>
      <c r="K1671" s="170">
        <v>1.9524386178826609</v>
      </c>
      <c r="L1671" s="171">
        <v>1.9524386178826609</v>
      </c>
      <c r="M1671" s="64">
        <v>0</v>
      </c>
    </row>
    <row r="1672" spans="1:13">
      <c r="B1672" s="59" t="s">
        <v>33</v>
      </c>
      <c r="C1672" s="59" t="s">
        <v>2</v>
      </c>
      <c r="D1672" s="59">
        <v>60</v>
      </c>
      <c r="E1672" s="59" t="s">
        <v>44</v>
      </c>
      <c r="F1672" s="59" t="s">
        <v>24</v>
      </c>
      <c r="G1672" s="59">
        <v>30</v>
      </c>
      <c r="H1672" s="63" t="s">
        <v>231</v>
      </c>
      <c r="I1672" s="61" t="s">
        <v>330</v>
      </c>
      <c r="J1672" s="61" t="s">
        <v>1993</v>
      </c>
      <c r="K1672" s="170" t="s">
        <v>129</v>
      </c>
      <c r="L1672" s="171" t="s">
        <v>129</v>
      </c>
      <c r="M1672" s="64" t="e">
        <v>#VALUE!</v>
      </c>
    </row>
    <row r="1673" spans="1:13">
      <c r="B1673" s="59" t="s">
        <v>33</v>
      </c>
      <c r="C1673" s="59" t="s">
        <v>2</v>
      </c>
      <c r="D1673" s="59">
        <v>61</v>
      </c>
      <c r="E1673" s="59" t="s">
        <v>44</v>
      </c>
      <c r="F1673" s="59" t="s">
        <v>24</v>
      </c>
      <c r="G1673" s="59">
        <v>30</v>
      </c>
      <c r="H1673" s="63" t="s">
        <v>231</v>
      </c>
      <c r="I1673" s="61" t="s">
        <v>330</v>
      </c>
      <c r="J1673" s="61" t="s">
        <v>1994</v>
      </c>
      <c r="K1673" s="170" t="s">
        <v>129</v>
      </c>
      <c r="L1673" s="171" t="s">
        <v>129</v>
      </c>
      <c r="M1673" s="64" t="e">
        <v>#VALUE!</v>
      </c>
    </row>
    <row r="1674" spans="1:13">
      <c r="B1674" s="59" t="s">
        <v>33</v>
      </c>
      <c r="C1674" s="59" t="s">
        <v>2</v>
      </c>
      <c r="D1674" s="59">
        <v>62</v>
      </c>
      <c r="E1674" s="59" t="s">
        <v>44</v>
      </c>
      <c r="F1674" s="59" t="s">
        <v>24</v>
      </c>
      <c r="G1674" s="59">
        <v>30</v>
      </c>
      <c r="H1674" s="63" t="s">
        <v>231</v>
      </c>
      <c r="I1674" s="61" t="s">
        <v>330</v>
      </c>
      <c r="J1674" s="61" t="s">
        <v>1995</v>
      </c>
      <c r="K1674" s="170" t="s">
        <v>129</v>
      </c>
      <c r="L1674" s="171" t="s">
        <v>129</v>
      </c>
      <c r="M1674" s="64" t="e">
        <v>#VALUE!</v>
      </c>
    </row>
    <row r="1675" spans="1:13">
      <c r="B1675" s="59" t="s">
        <v>33</v>
      </c>
      <c r="C1675" s="59" t="s">
        <v>2</v>
      </c>
      <c r="D1675" s="59">
        <v>63</v>
      </c>
      <c r="E1675" s="59" t="s">
        <v>44</v>
      </c>
      <c r="F1675" s="59" t="s">
        <v>24</v>
      </c>
      <c r="G1675" s="59">
        <v>30</v>
      </c>
      <c r="H1675" s="63" t="s">
        <v>231</v>
      </c>
      <c r="I1675" s="61" t="s">
        <v>330</v>
      </c>
      <c r="J1675" s="61" t="s">
        <v>1996</v>
      </c>
      <c r="K1675" s="170" t="s">
        <v>129</v>
      </c>
      <c r="L1675" s="171" t="s">
        <v>129</v>
      </c>
      <c r="M1675" s="64" t="e">
        <v>#VALUE!</v>
      </c>
    </row>
    <row r="1676" spans="1:13">
      <c r="B1676" s="59" t="s">
        <v>33</v>
      </c>
      <c r="C1676" s="59" t="s">
        <v>2</v>
      </c>
      <c r="D1676" s="59">
        <v>64</v>
      </c>
      <c r="E1676" s="59" t="s">
        <v>44</v>
      </c>
      <c r="F1676" s="59" t="s">
        <v>24</v>
      </c>
      <c r="G1676" s="59">
        <v>30</v>
      </c>
      <c r="H1676" s="63" t="s">
        <v>231</v>
      </c>
      <c r="I1676" s="61" t="s">
        <v>330</v>
      </c>
      <c r="J1676" s="61" t="s">
        <v>1997</v>
      </c>
      <c r="K1676" s="170" t="s">
        <v>129</v>
      </c>
      <c r="L1676" s="171" t="s">
        <v>129</v>
      </c>
      <c r="M1676" s="64" t="e">
        <v>#VALUE!</v>
      </c>
    </row>
    <row r="1677" spans="1:13">
      <c r="B1677" s="59" t="s">
        <v>33</v>
      </c>
      <c r="C1677" s="59" t="s">
        <v>2</v>
      </c>
      <c r="D1677" s="59">
        <v>65</v>
      </c>
      <c r="E1677" s="59" t="s">
        <v>44</v>
      </c>
      <c r="F1677" s="59" t="s">
        <v>24</v>
      </c>
      <c r="G1677" s="59">
        <v>30</v>
      </c>
      <c r="H1677" s="63" t="s">
        <v>231</v>
      </c>
      <c r="I1677" s="61" t="s">
        <v>330</v>
      </c>
      <c r="J1677" s="61" t="s">
        <v>1998</v>
      </c>
      <c r="K1677" s="170" t="s">
        <v>129</v>
      </c>
      <c r="L1677" s="171" t="s">
        <v>129</v>
      </c>
      <c r="M1677" s="64" t="e">
        <v>#VALUE!</v>
      </c>
    </row>
    <row r="1678" spans="1:13">
      <c r="B1678" s="59" t="s">
        <v>33</v>
      </c>
      <c r="C1678" s="59" t="s">
        <v>2</v>
      </c>
      <c r="D1678" s="59">
        <v>66</v>
      </c>
      <c r="E1678" s="59" t="s">
        <v>44</v>
      </c>
      <c r="F1678" s="59" t="s">
        <v>24</v>
      </c>
      <c r="G1678" s="59">
        <v>30</v>
      </c>
      <c r="H1678" s="63" t="s">
        <v>231</v>
      </c>
      <c r="I1678" s="61" t="s">
        <v>330</v>
      </c>
      <c r="J1678" s="61" t="s">
        <v>1999</v>
      </c>
      <c r="K1678" s="170" t="s">
        <v>129</v>
      </c>
      <c r="L1678" s="171" t="s">
        <v>129</v>
      </c>
      <c r="M1678" s="64" t="e">
        <v>#VALUE!</v>
      </c>
    </row>
    <row r="1679" spans="1:13">
      <c r="A1679" s="43" t="s">
        <v>44</v>
      </c>
      <c r="B1679" s="58" t="s">
        <v>33</v>
      </c>
      <c r="C1679" s="58" t="s">
        <v>2</v>
      </c>
      <c r="D1679" s="58">
        <v>15</v>
      </c>
      <c r="E1679" s="58" t="s">
        <v>44</v>
      </c>
      <c r="F1679" s="58" t="s">
        <v>24</v>
      </c>
      <c r="G1679" s="58">
        <v>60</v>
      </c>
      <c r="H1679" s="62" t="s">
        <v>231</v>
      </c>
      <c r="I1679" s="61" t="s">
        <v>328</v>
      </c>
      <c r="J1679" s="61" t="s">
        <v>2000</v>
      </c>
      <c r="K1679" s="170">
        <v>7.8724973737075682E-2</v>
      </c>
      <c r="L1679" s="171">
        <v>7.8724973737075682E-2</v>
      </c>
      <c r="M1679" s="64">
        <v>0</v>
      </c>
    </row>
    <row r="1680" spans="1:13">
      <c r="B1680" s="59" t="s">
        <v>33</v>
      </c>
      <c r="C1680" s="59" t="s">
        <v>2</v>
      </c>
      <c r="D1680" s="59">
        <v>16</v>
      </c>
      <c r="E1680" s="59" t="s">
        <v>44</v>
      </c>
      <c r="F1680" s="59" t="s">
        <v>24</v>
      </c>
      <c r="G1680" s="59">
        <v>60</v>
      </c>
      <c r="H1680" s="63" t="s">
        <v>231</v>
      </c>
      <c r="I1680" s="61" t="s">
        <v>328</v>
      </c>
      <c r="J1680" s="61" t="s">
        <v>2001</v>
      </c>
      <c r="K1680" s="170">
        <v>7.8724973737075682E-2</v>
      </c>
      <c r="L1680" s="171">
        <v>7.8724973737075682E-2</v>
      </c>
      <c r="M1680" s="64">
        <v>0</v>
      </c>
    </row>
    <row r="1681" spans="2:13">
      <c r="B1681" s="59" t="s">
        <v>33</v>
      </c>
      <c r="C1681" s="59" t="s">
        <v>2</v>
      </c>
      <c r="D1681" s="59">
        <v>17</v>
      </c>
      <c r="E1681" s="59" t="s">
        <v>44</v>
      </c>
      <c r="F1681" s="59" t="s">
        <v>24</v>
      </c>
      <c r="G1681" s="59">
        <v>60</v>
      </c>
      <c r="H1681" s="63" t="s">
        <v>231</v>
      </c>
      <c r="I1681" s="61" t="s">
        <v>328</v>
      </c>
      <c r="J1681" s="61" t="s">
        <v>2002</v>
      </c>
      <c r="K1681" s="170">
        <v>7.8724973737075682E-2</v>
      </c>
      <c r="L1681" s="171">
        <v>7.8724973737075682E-2</v>
      </c>
      <c r="M1681" s="64">
        <v>0</v>
      </c>
    </row>
    <row r="1682" spans="2:13">
      <c r="B1682" s="59" t="s">
        <v>33</v>
      </c>
      <c r="C1682" s="59" t="s">
        <v>2</v>
      </c>
      <c r="D1682" s="59">
        <v>18</v>
      </c>
      <c r="E1682" s="59" t="s">
        <v>44</v>
      </c>
      <c r="F1682" s="59" t="s">
        <v>24</v>
      </c>
      <c r="G1682" s="59">
        <v>60</v>
      </c>
      <c r="H1682" s="63" t="s">
        <v>231</v>
      </c>
      <c r="I1682" s="61" t="s">
        <v>328</v>
      </c>
      <c r="J1682" s="61" t="s">
        <v>2003</v>
      </c>
      <c r="K1682" s="170">
        <v>7.8724973737075682E-2</v>
      </c>
      <c r="L1682" s="171">
        <v>7.8724973737075682E-2</v>
      </c>
      <c r="M1682" s="64">
        <v>0</v>
      </c>
    </row>
    <row r="1683" spans="2:13">
      <c r="B1683" s="59" t="s">
        <v>33</v>
      </c>
      <c r="C1683" s="59" t="s">
        <v>2</v>
      </c>
      <c r="D1683" s="59">
        <v>19</v>
      </c>
      <c r="E1683" s="59" t="s">
        <v>44</v>
      </c>
      <c r="F1683" s="59" t="s">
        <v>24</v>
      </c>
      <c r="G1683" s="59">
        <v>60</v>
      </c>
      <c r="H1683" s="63" t="s">
        <v>231</v>
      </c>
      <c r="I1683" s="61" t="s">
        <v>328</v>
      </c>
      <c r="J1683" s="61" t="s">
        <v>2004</v>
      </c>
      <c r="K1683" s="170">
        <v>7.8724973737075682E-2</v>
      </c>
      <c r="L1683" s="171">
        <v>7.8724973737075682E-2</v>
      </c>
      <c r="M1683" s="64">
        <v>0</v>
      </c>
    </row>
    <row r="1684" spans="2:13">
      <c r="B1684" s="59" t="s">
        <v>33</v>
      </c>
      <c r="C1684" s="59" t="s">
        <v>2</v>
      </c>
      <c r="D1684" s="59">
        <v>20</v>
      </c>
      <c r="E1684" s="59" t="s">
        <v>44</v>
      </c>
      <c r="F1684" s="59" t="s">
        <v>24</v>
      </c>
      <c r="G1684" s="59">
        <v>60</v>
      </c>
      <c r="H1684" s="63" t="s">
        <v>231</v>
      </c>
      <c r="I1684" s="61" t="s">
        <v>328</v>
      </c>
      <c r="J1684" s="61" t="s">
        <v>2005</v>
      </c>
      <c r="K1684" s="170">
        <v>7.8724973737075682E-2</v>
      </c>
      <c r="L1684" s="171">
        <v>7.8724973737075682E-2</v>
      </c>
      <c r="M1684" s="64">
        <v>0</v>
      </c>
    </row>
    <row r="1685" spans="2:13">
      <c r="B1685" s="59" t="s">
        <v>33</v>
      </c>
      <c r="C1685" s="59" t="s">
        <v>2</v>
      </c>
      <c r="D1685" s="59">
        <v>21</v>
      </c>
      <c r="E1685" s="59" t="s">
        <v>44</v>
      </c>
      <c r="F1685" s="59" t="s">
        <v>24</v>
      </c>
      <c r="G1685" s="59">
        <v>60</v>
      </c>
      <c r="H1685" s="63" t="s">
        <v>231</v>
      </c>
      <c r="I1685" s="61" t="s">
        <v>328</v>
      </c>
      <c r="J1685" s="61" t="s">
        <v>2006</v>
      </c>
      <c r="K1685" s="170">
        <v>7.8724973737075682E-2</v>
      </c>
      <c r="L1685" s="171">
        <v>7.8724973737075682E-2</v>
      </c>
      <c r="M1685" s="64">
        <v>0</v>
      </c>
    </row>
    <row r="1686" spans="2:13">
      <c r="B1686" s="59" t="s">
        <v>33</v>
      </c>
      <c r="C1686" s="59" t="s">
        <v>2</v>
      </c>
      <c r="D1686" s="59">
        <v>22</v>
      </c>
      <c r="E1686" s="59" t="s">
        <v>44</v>
      </c>
      <c r="F1686" s="59" t="s">
        <v>24</v>
      </c>
      <c r="G1686" s="59">
        <v>60</v>
      </c>
      <c r="H1686" s="63" t="s">
        <v>231</v>
      </c>
      <c r="I1686" s="61" t="s">
        <v>328</v>
      </c>
      <c r="J1686" s="61" t="s">
        <v>2007</v>
      </c>
      <c r="K1686" s="170">
        <v>7.8724973737075682E-2</v>
      </c>
      <c r="L1686" s="171">
        <v>7.8724973737075682E-2</v>
      </c>
      <c r="M1686" s="64">
        <v>0</v>
      </c>
    </row>
    <row r="1687" spans="2:13">
      <c r="B1687" s="59" t="s">
        <v>33</v>
      </c>
      <c r="C1687" s="59" t="s">
        <v>2</v>
      </c>
      <c r="D1687" s="59">
        <v>23</v>
      </c>
      <c r="E1687" s="59" t="s">
        <v>44</v>
      </c>
      <c r="F1687" s="59" t="s">
        <v>24</v>
      </c>
      <c r="G1687" s="59">
        <v>60</v>
      </c>
      <c r="H1687" s="63" t="s">
        <v>231</v>
      </c>
      <c r="I1687" s="61" t="s">
        <v>328</v>
      </c>
      <c r="J1687" s="61" t="s">
        <v>2008</v>
      </c>
      <c r="K1687" s="170">
        <v>7.8724973737075682E-2</v>
      </c>
      <c r="L1687" s="171">
        <v>7.8724973737075682E-2</v>
      </c>
      <c r="M1687" s="64">
        <v>0</v>
      </c>
    </row>
    <row r="1688" spans="2:13">
      <c r="B1688" s="59" t="s">
        <v>33</v>
      </c>
      <c r="C1688" s="59" t="s">
        <v>2</v>
      </c>
      <c r="D1688" s="59">
        <v>24</v>
      </c>
      <c r="E1688" s="59" t="s">
        <v>44</v>
      </c>
      <c r="F1688" s="59" t="s">
        <v>24</v>
      </c>
      <c r="G1688" s="59">
        <v>60</v>
      </c>
      <c r="H1688" s="63" t="s">
        <v>231</v>
      </c>
      <c r="I1688" s="61" t="s">
        <v>328</v>
      </c>
      <c r="J1688" s="61" t="s">
        <v>2009</v>
      </c>
      <c r="K1688" s="170">
        <v>7.8724973737075682E-2</v>
      </c>
      <c r="L1688" s="171">
        <v>7.8724973737075682E-2</v>
      </c>
      <c r="M1688" s="64">
        <v>0</v>
      </c>
    </row>
    <row r="1689" spans="2:13">
      <c r="B1689" s="59" t="s">
        <v>33</v>
      </c>
      <c r="C1689" s="59" t="s">
        <v>2</v>
      </c>
      <c r="D1689" s="59">
        <v>25</v>
      </c>
      <c r="E1689" s="59" t="s">
        <v>44</v>
      </c>
      <c r="F1689" s="59" t="s">
        <v>24</v>
      </c>
      <c r="G1689" s="59">
        <v>60</v>
      </c>
      <c r="H1689" s="63" t="s">
        <v>231</v>
      </c>
      <c r="I1689" s="61" t="s">
        <v>328</v>
      </c>
      <c r="J1689" s="61" t="s">
        <v>2010</v>
      </c>
      <c r="K1689" s="170">
        <v>0.19872879690571235</v>
      </c>
      <c r="L1689" s="171">
        <v>0.19872879690571235</v>
      </c>
      <c r="M1689" s="64">
        <v>0</v>
      </c>
    </row>
    <row r="1690" spans="2:13">
      <c r="B1690" s="59" t="s">
        <v>33</v>
      </c>
      <c r="C1690" s="59" t="s">
        <v>2</v>
      </c>
      <c r="D1690" s="59">
        <v>26</v>
      </c>
      <c r="E1690" s="59" t="s">
        <v>44</v>
      </c>
      <c r="F1690" s="59" t="s">
        <v>24</v>
      </c>
      <c r="G1690" s="59">
        <v>60</v>
      </c>
      <c r="H1690" s="63" t="s">
        <v>231</v>
      </c>
      <c r="I1690" s="61" t="s">
        <v>328</v>
      </c>
      <c r="J1690" s="61" t="s">
        <v>2011</v>
      </c>
      <c r="K1690" s="170">
        <v>0.19872879690571235</v>
      </c>
      <c r="L1690" s="171">
        <v>0.19872879690571235</v>
      </c>
      <c r="M1690" s="64">
        <v>0</v>
      </c>
    </row>
    <row r="1691" spans="2:13">
      <c r="B1691" s="59" t="s">
        <v>33</v>
      </c>
      <c r="C1691" s="59" t="s">
        <v>2</v>
      </c>
      <c r="D1691" s="59">
        <v>27</v>
      </c>
      <c r="E1691" s="59" t="s">
        <v>44</v>
      </c>
      <c r="F1691" s="59" t="s">
        <v>24</v>
      </c>
      <c r="G1691" s="59">
        <v>60</v>
      </c>
      <c r="H1691" s="63" t="s">
        <v>231</v>
      </c>
      <c r="I1691" s="61" t="s">
        <v>328</v>
      </c>
      <c r="J1691" s="61" t="s">
        <v>2012</v>
      </c>
      <c r="K1691" s="170">
        <v>0.19872879690571235</v>
      </c>
      <c r="L1691" s="171">
        <v>0.19872879690571235</v>
      </c>
      <c r="M1691" s="64">
        <v>0</v>
      </c>
    </row>
    <row r="1692" spans="2:13">
      <c r="B1692" s="59" t="s">
        <v>33</v>
      </c>
      <c r="C1692" s="59" t="s">
        <v>2</v>
      </c>
      <c r="D1692" s="59">
        <v>28</v>
      </c>
      <c r="E1692" s="59" t="s">
        <v>44</v>
      </c>
      <c r="F1692" s="59" t="s">
        <v>24</v>
      </c>
      <c r="G1692" s="59">
        <v>60</v>
      </c>
      <c r="H1692" s="63" t="s">
        <v>231</v>
      </c>
      <c r="I1692" s="61" t="s">
        <v>328</v>
      </c>
      <c r="J1692" s="61" t="s">
        <v>2013</v>
      </c>
      <c r="K1692" s="170">
        <v>0.19872879690571235</v>
      </c>
      <c r="L1692" s="171">
        <v>0.19872879690571235</v>
      </c>
      <c r="M1692" s="64">
        <v>0</v>
      </c>
    </row>
    <row r="1693" spans="2:13">
      <c r="B1693" s="59" t="s">
        <v>33</v>
      </c>
      <c r="C1693" s="59" t="s">
        <v>2</v>
      </c>
      <c r="D1693" s="59">
        <v>29</v>
      </c>
      <c r="E1693" s="59" t="s">
        <v>44</v>
      </c>
      <c r="F1693" s="59" t="s">
        <v>24</v>
      </c>
      <c r="G1693" s="59">
        <v>60</v>
      </c>
      <c r="H1693" s="63" t="s">
        <v>231</v>
      </c>
      <c r="I1693" s="61" t="s">
        <v>328</v>
      </c>
      <c r="J1693" s="61" t="s">
        <v>2014</v>
      </c>
      <c r="K1693" s="170">
        <v>0.19872879690571235</v>
      </c>
      <c r="L1693" s="171">
        <v>0.19872879690571235</v>
      </c>
      <c r="M1693" s="64">
        <v>0</v>
      </c>
    </row>
    <row r="1694" spans="2:13">
      <c r="B1694" s="59" t="s">
        <v>33</v>
      </c>
      <c r="C1694" s="59" t="s">
        <v>2</v>
      </c>
      <c r="D1694" s="59">
        <v>30</v>
      </c>
      <c r="E1694" s="59" t="s">
        <v>44</v>
      </c>
      <c r="F1694" s="59" t="s">
        <v>24</v>
      </c>
      <c r="G1694" s="59">
        <v>60</v>
      </c>
      <c r="H1694" s="63" t="s">
        <v>231</v>
      </c>
      <c r="I1694" s="61" t="s">
        <v>328</v>
      </c>
      <c r="J1694" s="61" t="s">
        <v>2015</v>
      </c>
      <c r="K1694" s="170">
        <v>0.19872879690571235</v>
      </c>
      <c r="L1694" s="171">
        <v>0.19872879690571235</v>
      </c>
      <c r="M1694" s="64">
        <v>0</v>
      </c>
    </row>
    <row r="1695" spans="2:13">
      <c r="B1695" s="59" t="s">
        <v>33</v>
      </c>
      <c r="C1695" s="59" t="s">
        <v>2</v>
      </c>
      <c r="D1695" s="59">
        <v>31</v>
      </c>
      <c r="E1695" s="59" t="s">
        <v>44</v>
      </c>
      <c r="F1695" s="59" t="s">
        <v>24</v>
      </c>
      <c r="G1695" s="59">
        <v>60</v>
      </c>
      <c r="H1695" s="63" t="s">
        <v>231</v>
      </c>
      <c r="I1695" s="61" t="s">
        <v>328</v>
      </c>
      <c r="J1695" s="61" t="s">
        <v>2016</v>
      </c>
      <c r="K1695" s="170">
        <v>0.19872879690571235</v>
      </c>
      <c r="L1695" s="171">
        <v>0.19872879690571235</v>
      </c>
      <c r="M1695" s="64">
        <v>0</v>
      </c>
    </row>
    <row r="1696" spans="2:13">
      <c r="B1696" s="59" t="s">
        <v>33</v>
      </c>
      <c r="C1696" s="59" t="s">
        <v>2</v>
      </c>
      <c r="D1696" s="59">
        <v>32</v>
      </c>
      <c r="E1696" s="59" t="s">
        <v>44</v>
      </c>
      <c r="F1696" s="59" t="s">
        <v>24</v>
      </c>
      <c r="G1696" s="59">
        <v>60</v>
      </c>
      <c r="H1696" s="63" t="s">
        <v>231</v>
      </c>
      <c r="I1696" s="61" t="s">
        <v>328</v>
      </c>
      <c r="J1696" s="61" t="s">
        <v>2017</v>
      </c>
      <c r="K1696" s="170">
        <v>0.19872879690571235</v>
      </c>
      <c r="L1696" s="171">
        <v>0.19872879690571235</v>
      </c>
      <c r="M1696" s="64">
        <v>0</v>
      </c>
    </row>
    <row r="1697" spans="2:13">
      <c r="B1697" s="59" t="s">
        <v>33</v>
      </c>
      <c r="C1697" s="59" t="s">
        <v>2</v>
      </c>
      <c r="D1697" s="59">
        <v>33</v>
      </c>
      <c r="E1697" s="59" t="s">
        <v>44</v>
      </c>
      <c r="F1697" s="59" t="s">
        <v>24</v>
      </c>
      <c r="G1697" s="59">
        <v>60</v>
      </c>
      <c r="H1697" s="63" t="s">
        <v>231</v>
      </c>
      <c r="I1697" s="61" t="s">
        <v>328</v>
      </c>
      <c r="J1697" s="61" t="s">
        <v>2018</v>
      </c>
      <c r="K1697" s="170">
        <v>0.19872879690571235</v>
      </c>
      <c r="L1697" s="171">
        <v>0.19872879690571235</v>
      </c>
      <c r="M1697" s="64">
        <v>0</v>
      </c>
    </row>
    <row r="1698" spans="2:13">
      <c r="B1698" s="59" t="s">
        <v>33</v>
      </c>
      <c r="C1698" s="59" t="s">
        <v>2</v>
      </c>
      <c r="D1698" s="59">
        <v>34</v>
      </c>
      <c r="E1698" s="59" t="s">
        <v>44</v>
      </c>
      <c r="F1698" s="59" t="s">
        <v>24</v>
      </c>
      <c r="G1698" s="59">
        <v>60</v>
      </c>
      <c r="H1698" s="63" t="s">
        <v>231</v>
      </c>
      <c r="I1698" s="61" t="s">
        <v>328</v>
      </c>
      <c r="J1698" s="61" t="s">
        <v>2019</v>
      </c>
      <c r="K1698" s="170">
        <v>0.19872879690571235</v>
      </c>
      <c r="L1698" s="171">
        <v>0.19872879690571235</v>
      </c>
      <c r="M1698" s="64">
        <v>0</v>
      </c>
    </row>
    <row r="1699" spans="2:13">
      <c r="B1699" s="59" t="s">
        <v>33</v>
      </c>
      <c r="C1699" s="59" t="s">
        <v>2</v>
      </c>
      <c r="D1699" s="59">
        <v>35</v>
      </c>
      <c r="E1699" s="59" t="s">
        <v>44</v>
      </c>
      <c r="F1699" s="59" t="s">
        <v>24</v>
      </c>
      <c r="G1699" s="59">
        <v>60</v>
      </c>
      <c r="H1699" s="63" t="s">
        <v>231</v>
      </c>
      <c r="I1699" s="61" t="s">
        <v>328</v>
      </c>
      <c r="J1699" s="61" t="s">
        <v>2020</v>
      </c>
      <c r="K1699" s="170">
        <v>0.57609749554217193</v>
      </c>
      <c r="L1699" s="171">
        <v>0.57609749554217193</v>
      </c>
      <c r="M1699" s="64">
        <v>0</v>
      </c>
    </row>
    <row r="1700" spans="2:13">
      <c r="B1700" s="59" t="s">
        <v>33</v>
      </c>
      <c r="C1700" s="59" t="s">
        <v>2</v>
      </c>
      <c r="D1700" s="59">
        <v>36</v>
      </c>
      <c r="E1700" s="59" t="s">
        <v>44</v>
      </c>
      <c r="F1700" s="59" t="s">
        <v>24</v>
      </c>
      <c r="G1700" s="59">
        <v>60</v>
      </c>
      <c r="H1700" s="63" t="s">
        <v>231</v>
      </c>
      <c r="I1700" s="61" t="s">
        <v>328</v>
      </c>
      <c r="J1700" s="61" t="s">
        <v>2021</v>
      </c>
      <c r="K1700" s="170">
        <v>0.57609749554217193</v>
      </c>
      <c r="L1700" s="171">
        <v>0.57609749554217193</v>
      </c>
      <c r="M1700" s="64">
        <v>0</v>
      </c>
    </row>
    <row r="1701" spans="2:13">
      <c r="B1701" s="59" t="s">
        <v>33</v>
      </c>
      <c r="C1701" s="59" t="s">
        <v>2</v>
      </c>
      <c r="D1701" s="59">
        <v>37</v>
      </c>
      <c r="E1701" s="59" t="s">
        <v>44</v>
      </c>
      <c r="F1701" s="59" t="s">
        <v>24</v>
      </c>
      <c r="G1701" s="59">
        <v>60</v>
      </c>
      <c r="H1701" s="63" t="s">
        <v>231</v>
      </c>
      <c r="I1701" s="61" t="s">
        <v>328</v>
      </c>
      <c r="J1701" s="61" t="s">
        <v>2022</v>
      </c>
      <c r="K1701" s="170">
        <v>0.57609749554217193</v>
      </c>
      <c r="L1701" s="171">
        <v>0.57609749554217193</v>
      </c>
      <c r="M1701" s="64">
        <v>0</v>
      </c>
    </row>
    <row r="1702" spans="2:13">
      <c r="B1702" s="59" t="s">
        <v>33</v>
      </c>
      <c r="C1702" s="59" t="s">
        <v>2</v>
      </c>
      <c r="D1702" s="59">
        <v>38</v>
      </c>
      <c r="E1702" s="59" t="s">
        <v>44</v>
      </c>
      <c r="F1702" s="59" t="s">
        <v>24</v>
      </c>
      <c r="G1702" s="59">
        <v>60</v>
      </c>
      <c r="H1702" s="63" t="s">
        <v>231</v>
      </c>
      <c r="I1702" s="61" t="s">
        <v>328</v>
      </c>
      <c r="J1702" s="61" t="s">
        <v>2023</v>
      </c>
      <c r="K1702" s="170">
        <v>0.57609749554217193</v>
      </c>
      <c r="L1702" s="171">
        <v>0.57609749554217193</v>
      </c>
      <c r="M1702" s="64">
        <v>0</v>
      </c>
    </row>
    <row r="1703" spans="2:13">
      <c r="B1703" s="59" t="s">
        <v>33</v>
      </c>
      <c r="C1703" s="59" t="s">
        <v>2</v>
      </c>
      <c r="D1703" s="59">
        <v>39</v>
      </c>
      <c r="E1703" s="59" t="s">
        <v>44</v>
      </c>
      <c r="F1703" s="59" t="s">
        <v>24</v>
      </c>
      <c r="G1703" s="59">
        <v>60</v>
      </c>
      <c r="H1703" s="63" t="s">
        <v>231</v>
      </c>
      <c r="I1703" s="61" t="s">
        <v>328</v>
      </c>
      <c r="J1703" s="61" t="s">
        <v>2024</v>
      </c>
      <c r="K1703" s="170">
        <v>0.57609749554217193</v>
      </c>
      <c r="L1703" s="171">
        <v>0.57609749554217193</v>
      </c>
      <c r="M1703" s="64">
        <v>0</v>
      </c>
    </row>
    <row r="1704" spans="2:13">
      <c r="B1704" s="59" t="s">
        <v>33</v>
      </c>
      <c r="C1704" s="59" t="s">
        <v>2</v>
      </c>
      <c r="D1704" s="59">
        <v>40</v>
      </c>
      <c r="E1704" s="59" t="s">
        <v>44</v>
      </c>
      <c r="F1704" s="59" t="s">
        <v>24</v>
      </c>
      <c r="G1704" s="59">
        <v>60</v>
      </c>
      <c r="H1704" s="63" t="s">
        <v>231</v>
      </c>
      <c r="I1704" s="61" t="s">
        <v>328</v>
      </c>
      <c r="J1704" s="61" t="s">
        <v>2025</v>
      </c>
      <c r="K1704" s="170">
        <v>0.57609749554217193</v>
      </c>
      <c r="L1704" s="171">
        <v>0.57609749554217193</v>
      </c>
      <c r="M1704" s="64">
        <v>0</v>
      </c>
    </row>
    <row r="1705" spans="2:13">
      <c r="B1705" s="59" t="s">
        <v>33</v>
      </c>
      <c r="C1705" s="59" t="s">
        <v>2</v>
      </c>
      <c r="D1705" s="59">
        <v>41</v>
      </c>
      <c r="E1705" s="59" t="s">
        <v>44</v>
      </c>
      <c r="F1705" s="59" t="s">
        <v>24</v>
      </c>
      <c r="G1705" s="59">
        <v>60</v>
      </c>
      <c r="H1705" s="63" t="s">
        <v>231</v>
      </c>
      <c r="I1705" s="61" t="s">
        <v>328</v>
      </c>
      <c r="J1705" s="61" t="s">
        <v>2026</v>
      </c>
      <c r="K1705" s="170">
        <v>0.57609749554217193</v>
      </c>
      <c r="L1705" s="171">
        <v>0.57609749554217193</v>
      </c>
      <c r="M1705" s="64">
        <v>0</v>
      </c>
    </row>
    <row r="1706" spans="2:13">
      <c r="B1706" s="59" t="s">
        <v>33</v>
      </c>
      <c r="C1706" s="59" t="s">
        <v>2</v>
      </c>
      <c r="D1706" s="59">
        <v>42</v>
      </c>
      <c r="E1706" s="59" t="s">
        <v>44</v>
      </c>
      <c r="F1706" s="59" t="s">
        <v>24</v>
      </c>
      <c r="G1706" s="59">
        <v>60</v>
      </c>
      <c r="H1706" s="63" t="s">
        <v>231</v>
      </c>
      <c r="I1706" s="61" t="s">
        <v>328</v>
      </c>
      <c r="J1706" s="61" t="s">
        <v>2027</v>
      </c>
      <c r="K1706" s="170">
        <v>0.57609749554217193</v>
      </c>
      <c r="L1706" s="171">
        <v>0.57609749554217193</v>
      </c>
      <c r="M1706" s="64">
        <v>0</v>
      </c>
    </row>
    <row r="1707" spans="2:13">
      <c r="B1707" s="59" t="s">
        <v>33</v>
      </c>
      <c r="C1707" s="59" t="s">
        <v>2</v>
      </c>
      <c r="D1707" s="59">
        <v>43</v>
      </c>
      <c r="E1707" s="59" t="s">
        <v>44</v>
      </c>
      <c r="F1707" s="59" t="s">
        <v>24</v>
      </c>
      <c r="G1707" s="59">
        <v>60</v>
      </c>
      <c r="H1707" s="63" t="s">
        <v>231</v>
      </c>
      <c r="I1707" s="61" t="s">
        <v>328</v>
      </c>
      <c r="J1707" s="61" t="s">
        <v>2028</v>
      </c>
      <c r="K1707" s="170">
        <v>0.57609749554217193</v>
      </c>
      <c r="L1707" s="171">
        <v>0.57609749554217193</v>
      </c>
      <c r="M1707" s="64">
        <v>0</v>
      </c>
    </row>
    <row r="1708" spans="2:13">
      <c r="B1708" s="59" t="s">
        <v>33</v>
      </c>
      <c r="C1708" s="59" t="s">
        <v>2</v>
      </c>
      <c r="D1708" s="59">
        <v>44</v>
      </c>
      <c r="E1708" s="59" t="s">
        <v>44</v>
      </c>
      <c r="F1708" s="59" t="s">
        <v>24</v>
      </c>
      <c r="G1708" s="59">
        <v>60</v>
      </c>
      <c r="H1708" s="63" t="s">
        <v>231</v>
      </c>
      <c r="I1708" s="61" t="s">
        <v>328</v>
      </c>
      <c r="J1708" s="61" t="s">
        <v>2029</v>
      </c>
      <c r="K1708" s="170">
        <v>0.57609749554217193</v>
      </c>
      <c r="L1708" s="171">
        <v>0.57609749554217193</v>
      </c>
      <c r="M1708" s="64">
        <v>0</v>
      </c>
    </row>
    <row r="1709" spans="2:13">
      <c r="B1709" s="59" t="s">
        <v>33</v>
      </c>
      <c r="C1709" s="59" t="s">
        <v>2</v>
      </c>
      <c r="D1709" s="59">
        <v>45</v>
      </c>
      <c r="E1709" s="59" t="s">
        <v>44</v>
      </c>
      <c r="F1709" s="59" t="s">
        <v>24</v>
      </c>
      <c r="G1709" s="59">
        <v>60</v>
      </c>
      <c r="H1709" s="63" t="s">
        <v>231</v>
      </c>
      <c r="I1709" s="61" t="s">
        <v>328</v>
      </c>
      <c r="J1709" s="61" t="s">
        <v>2030</v>
      </c>
      <c r="K1709" s="170">
        <v>0.93323029683463476</v>
      </c>
      <c r="L1709" s="171">
        <v>0.93323029683463476</v>
      </c>
      <c r="M1709" s="64">
        <v>0</v>
      </c>
    </row>
    <row r="1710" spans="2:13">
      <c r="B1710" s="59" t="s">
        <v>33</v>
      </c>
      <c r="C1710" s="59" t="s">
        <v>2</v>
      </c>
      <c r="D1710" s="59">
        <v>46</v>
      </c>
      <c r="E1710" s="59" t="s">
        <v>44</v>
      </c>
      <c r="F1710" s="59" t="s">
        <v>24</v>
      </c>
      <c r="G1710" s="59">
        <v>60</v>
      </c>
      <c r="H1710" s="63" t="s">
        <v>231</v>
      </c>
      <c r="I1710" s="61" t="s">
        <v>328</v>
      </c>
      <c r="J1710" s="61" t="s">
        <v>2031</v>
      </c>
      <c r="K1710" s="170">
        <v>0.93323029683463476</v>
      </c>
      <c r="L1710" s="171">
        <v>0.93323029683463476</v>
      </c>
      <c r="M1710" s="64">
        <v>0</v>
      </c>
    </row>
    <row r="1711" spans="2:13">
      <c r="B1711" s="59" t="s">
        <v>33</v>
      </c>
      <c r="C1711" s="59" t="s">
        <v>2</v>
      </c>
      <c r="D1711" s="59">
        <v>47</v>
      </c>
      <c r="E1711" s="59" t="s">
        <v>44</v>
      </c>
      <c r="F1711" s="59" t="s">
        <v>24</v>
      </c>
      <c r="G1711" s="59">
        <v>60</v>
      </c>
      <c r="H1711" s="63" t="s">
        <v>231</v>
      </c>
      <c r="I1711" s="61" t="s">
        <v>328</v>
      </c>
      <c r="J1711" s="61" t="s">
        <v>2032</v>
      </c>
      <c r="K1711" s="170">
        <v>0.93323029683463476</v>
      </c>
      <c r="L1711" s="171">
        <v>0.93323029683463476</v>
      </c>
      <c r="M1711" s="64">
        <v>0</v>
      </c>
    </row>
    <row r="1712" spans="2:13">
      <c r="B1712" s="59" t="s">
        <v>33</v>
      </c>
      <c r="C1712" s="59" t="s">
        <v>2</v>
      </c>
      <c r="D1712" s="59">
        <v>48</v>
      </c>
      <c r="E1712" s="59" t="s">
        <v>44</v>
      </c>
      <c r="F1712" s="59" t="s">
        <v>24</v>
      </c>
      <c r="G1712" s="59">
        <v>60</v>
      </c>
      <c r="H1712" s="63" t="s">
        <v>231</v>
      </c>
      <c r="I1712" s="61" t="s">
        <v>328</v>
      </c>
      <c r="J1712" s="61" t="s">
        <v>2033</v>
      </c>
      <c r="K1712" s="170">
        <v>0.93323029683463476</v>
      </c>
      <c r="L1712" s="171">
        <v>0.93323029683463476</v>
      </c>
      <c r="M1712" s="64">
        <v>0</v>
      </c>
    </row>
    <row r="1713" spans="2:13">
      <c r="B1713" s="59" t="s">
        <v>33</v>
      </c>
      <c r="C1713" s="59" t="s">
        <v>2</v>
      </c>
      <c r="D1713" s="59">
        <v>49</v>
      </c>
      <c r="E1713" s="59" t="s">
        <v>44</v>
      </c>
      <c r="F1713" s="59" t="s">
        <v>24</v>
      </c>
      <c r="G1713" s="59">
        <v>60</v>
      </c>
      <c r="H1713" s="63" t="s">
        <v>231</v>
      </c>
      <c r="I1713" s="61" t="s">
        <v>328</v>
      </c>
      <c r="J1713" s="61" t="s">
        <v>2034</v>
      </c>
      <c r="K1713" s="170">
        <v>0.93323029683463476</v>
      </c>
      <c r="L1713" s="171">
        <v>0.93323029683463476</v>
      </c>
      <c r="M1713" s="64">
        <v>0</v>
      </c>
    </row>
    <row r="1714" spans="2:13">
      <c r="B1714" s="59" t="s">
        <v>33</v>
      </c>
      <c r="C1714" s="59" t="s">
        <v>2</v>
      </c>
      <c r="D1714" s="59">
        <v>50</v>
      </c>
      <c r="E1714" s="59" t="s">
        <v>44</v>
      </c>
      <c r="F1714" s="59" t="s">
        <v>24</v>
      </c>
      <c r="G1714" s="59">
        <v>60</v>
      </c>
      <c r="H1714" s="63" t="s">
        <v>231</v>
      </c>
      <c r="I1714" s="61" t="s">
        <v>328</v>
      </c>
      <c r="J1714" s="61" t="s">
        <v>2035</v>
      </c>
      <c r="K1714" s="170">
        <v>0.93323029683463476</v>
      </c>
      <c r="L1714" s="171">
        <v>0.93323029683463476</v>
      </c>
      <c r="M1714" s="64">
        <v>0</v>
      </c>
    </row>
    <row r="1715" spans="2:13">
      <c r="B1715" s="59" t="s">
        <v>33</v>
      </c>
      <c r="C1715" s="59" t="s">
        <v>2</v>
      </c>
      <c r="D1715" s="59">
        <v>51</v>
      </c>
      <c r="E1715" s="59" t="s">
        <v>44</v>
      </c>
      <c r="F1715" s="59" t="s">
        <v>24</v>
      </c>
      <c r="G1715" s="59">
        <v>60</v>
      </c>
      <c r="H1715" s="63" t="s">
        <v>231</v>
      </c>
      <c r="I1715" s="61" t="s">
        <v>328</v>
      </c>
      <c r="J1715" s="61" t="s">
        <v>2036</v>
      </c>
      <c r="K1715" s="170">
        <v>0.93323029683463476</v>
      </c>
      <c r="L1715" s="171">
        <v>0.93323029683463476</v>
      </c>
      <c r="M1715" s="64">
        <v>0</v>
      </c>
    </row>
    <row r="1716" spans="2:13">
      <c r="B1716" s="59" t="s">
        <v>33</v>
      </c>
      <c r="C1716" s="59" t="s">
        <v>2</v>
      </c>
      <c r="D1716" s="59">
        <v>52</v>
      </c>
      <c r="E1716" s="59" t="s">
        <v>44</v>
      </c>
      <c r="F1716" s="59" t="s">
        <v>24</v>
      </c>
      <c r="G1716" s="59">
        <v>60</v>
      </c>
      <c r="H1716" s="63" t="s">
        <v>231</v>
      </c>
      <c r="I1716" s="61" t="s">
        <v>328</v>
      </c>
      <c r="J1716" s="61" t="s">
        <v>2037</v>
      </c>
      <c r="K1716" s="170">
        <v>0.93323029683463476</v>
      </c>
      <c r="L1716" s="171">
        <v>0.93323029683463476</v>
      </c>
      <c r="M1716" s="64">
        <v>0</v>
      </c>
    </row>
    <row r="1717" spans="2:13">
      <c r="B1717" s="59" t="s">
        <v>33</v>
      </c>
      <c r="C1717" s="59" t="s">
        <v>2</v>
      </c>
      <c r="D1717" s="59">
        <v>53</v>
      </c>
      <c r="E1717" s="59" t="s">
        <v>44</v>
      </c>
      <c r="F1717" s="59" t="s">
        <v>24</v>
      </c>
      <c r="G1717" s="59">
        <v>60</v>
      </c>
      <c r="H1717" s="63" t="s">
        <v>231</v>
      </c>
      <c r="I1717" s="61" t="s">
        <v>328</v>
      </c>
      <c r="J1717" s="61" t="s">
        <v>2038</v>
      </c>
      <c r="K1717" s="170">
        <v>0.93323029683463476</v>
      </c>
      <c r="L1717" s="171">
        <v>0.93323029683463476</v>
      </c>
      <c r="M1717" s="64">
        <v>0</v>
      </c>
    </row>
    <row r="1718" spans="2:13">
      <c r="B1718" s="59" t="s">
        <v>33</v>
      </c>
      <c r="C1718" s="59" t="s">
        <v>2</v>
      </c>
      <c r="D1718" s="59">
        <v>54</v>
      </c>
      <c r="E1718" s="59" t="s">
        <v>44</v>
      </c>
      <c r="F1718" s="59" t="s">
        <v>24</v>
      </c>
      <c r="G1718" s="59">
        <v>60</v>
      </c>
      <c r="H1718" s="63" t="s">
        <v>231</v>
      </c>
      <c r="I1718" s="61" t="s">
        <v>328</v>
      </c>
      <c r="J1718" s="61" t="s">
        <v>2039</v>
      </c>
      <c r="K1718" s="170">
        <v>0.93323029683463476</v>
      </c>
      <c r="L1718" s="171">
        <v>0.93323029683463476</v>
      </c>
      <c r="M1718" s="64">
        <v>0</v>
      </c>
    </row>
    <row r="1719" spans="2:13">
      <c r="B1719" s="59" t="s">
        <v>33</v>
      </c>
      <c r="C1719" s="59" t="s">
        <v>2</v>
      </c>
      <c r="D1719" s="59">
        <v>55</v>
      </c>
      <c r="E1719" s="59" t="s">
        <v>44</v>
      </c>
      <c r="F1719" s="59" t="s">
        <v>24</v>
      </c>
      <c r="G1719" s="59">
        <v>60</v>
      </c>
      <c r="H1719" s="63" t="s">
        <v>231</v>
      </c>
      <c r="I1719" s="61" t="s">
        <v>328</v>
      </c>
      <c r="J1719" s="61" t="s">
        <v>2040</v>
      </c>
      <c r="K1719" s="170">
        <v>1.1034560822368653</v>
      </c>
      <c r="L1719" s="171">
        <v>1.1034560822368653</v>
      </c>
      <c r="M1719" s="64">
        <v>0</v>
      </c>
    </row>
    <row r="1720" spans="2:13">
      <c r="B1720" s="59" t="s">
        <v>33</v>
      </c>
      <c r="C1720" s="59" t="s">
        <v>2</v>
      </c>
      <c r="D1720" s="59">
        <v>56</v>
      </c>
      <c r="E1720" s="59" t="s">
        <v>44</v>
      </c>
      <c r="F1720" s="59" t="s">
        <v>24</v>
      </c>
      <c r="G1720" s="59">
        <v>60</v>
      </c>
      <c r="H1720" s="63" t="s">
        <v>231</v>
      </c>
      <c r="I1720" s="61" t="s">
        <v>328</v>
      </c>
      <c r="J1720" s="61" t="s">
        <v>2041</v>
      </c>
      <c r="K1720" s="170">
        <v>1.1034560822368653</v>
      </c>
      <c r="L1720" s="171">
        <v>1.1034560822368653</v>
      </c>
      <c r="M1720" s="64">
        <v>0</v>
      </c>
    </row>
    <row r="1721" spans="2:13">
      <c r="B1721" s="59" t="s">
        <v>33</v>
      </c>
      <c r="C1721" s="59" t="s">
        <v>2</v>
      </c>
      <c r="D1721" s="59">
        <v>57</v>
      </c>
      <c r="E1721" s="59" t="s">
        <v>44</v>
      </c>
      <c r="F1721" s="59" t="s">
        <v>24</v>
      </c>
      <c r="G1721" s="59">
        <v>60</v>
      </c>
      <c r="H1721" s="63" t="s">
        <v>231</v>
      </c>
      <c r="I1721" s="61" t="s">
        <v>328</v>
      </c>
      <c r="J1721" s="61" t="s">
        <v>2042</v>
      </c>
      <c r="K1721" s="170">
        <v>1.1034560822368653</v>
      </c>
      <c r="L1721" s="171">
        <v>1.1034560822368653</v>
      </c>
      <c r="M1721" s="64">
        <v>0</v>
      </c>
    </row>
    <row r="1722" spans="2:13">
      <c r="B1722" s="59" t="s">
        <v>33</v>
      </c>
      <c r="C1722" s="59" t="s">
        <v>2</v>
      </c>
      <c r="D1722" s="59">
        <v>58</v>
      </c>
      <c r="E1722" s="59" t="s">
        <v>44</v>
      </c>
      <c r="F1722" s="59" t="s">
        <v>24</v>
      </c>
      <c r="G1722" s="59">
        <v>60</v>
      </c>
      <c r="H1722" s="63" t="s">
        <v>231</v>
      </c>
      <c r="I1722" s="61" t="s">
        <v>328</v>
      </c>
      <c r="J1722" s="61" t="s">
        <v>2043</v>
      </c>
      <c r="K1722" s="170">
        <v>1.1034560822368653</v>
      </c>
      <c r="L1722" s="171">
        <v>1.1034560822368653</v>
      </c>
      <c r="M1722" s="64">
        <v>0</v>
      </c>
    </row>
    <row r="1723" spans="2:13">
      <c r="B1723" s="59" t="s">
        <v>33</v>
      </c>
      <c r="C1723" s="59" t="s">
        <v>2</v>
      </c>
      <c r="D1723" s="59">
        <v>59</v>
      </c>
      <c r="E1723" s="59" t="s">
        <v>44</v>
      </c>
      <c r="F1723" s="59" t="s">
        <v>24</v>
      </c>
      <c r="G1723" s="59">
        <v>60</v>
      </c>
      <c r="H1723" s="63" t="s">
        <v>231</v>
      </c>
      <c r="I1723" s="61" t="s">
        <v>328</v>
      </c>
      <c r="J1723" s="61" t="s">
        <v>2044</v>
      </c>
      <c r="K1723" s="170">
        <v>1.1034560822368653</v>
      </c>
      <c r="L1723" s="171">
        <v>1.1034560822368653</v>
      </c>
      <c r="M1723" s="64">
        <v>0</v>
      </c>
    </row>
    <row r="1724" spans="2:13">
      <c r="B1724" s="59" t="s">
        <v>33</v>
      </c>
      <c r="C1724" s="59" t="s">
        <v>2</v>
      </c>
      <c r="D1724" s="59">
        <v>60</v>
      </c>
      <c r="E1724" s="59" t="s">
        <v>44</v>
      </c>
      <c r="F1724" s="59" t="s">
        <v>24</v>
      </c>
      <c r="G1724" s="59">
        <v>60</v>
      </c>
      <c r="H1724" s="63" t="s">
        <v>231</v>
      </c>
      <c r="I1724" s="61" t="s">
        <v>328</v>
      </c>
      <c r="J1724" s="61" t="s">
        <v>2045</v>
      </c>
      <c r="K1724" s="170" t="s">
        <v>129</v>
      </c>
      <c r="L1724" s="171" t="s">
        <v>129</v>
      </c>
      <c r="M1724" s="64" t="e">
        <v>#VALUE!</v>
      </c>
    </row>
    <row r="1725" spans="2:13">
      <c r="B1725" s="59" t="s">
        <v>33</v>
      </c>
      <c r="C1725" s="59" t="s">
        <v>2</v>
      </c>
      <c r="D1725" s="59">
        <v>61</v>
      </c>
      <c r="E1725" s="59" t="s">
        <v>44</v>
      </c>
      <c r="F1725" s="59" t="s">
        <v>24</v>
      </c>
      <c r="G1725" s="59">
        <v>60</v>
      </c>
      <c r="H1725" s="63" t="s">
        <v>231</v>
      </c>
      <c r="I1725" s="61" t="s">
        <v>328</v>
      </c>
      <c r="J1725" s="61" t="s">
        <v>2046</v>
      </c>
      <c r="K1725" s="170" t="s">
        <v>129</v>
      </c>
      <c r="L1725" s="171" t="s">
        <v>129</v>
      </c>
      <c r="M1725" s="64" t="e">
        <v>#VALUE!</v>
      </c>
    </row>
    <row r="1726" spans="2:13">
      <c r="B1726" s="59" t="s">
        <v>33</v>
      </c>
      <c r="C1726" s="59" t="s">
        <v>2</v>
      </c>
      <c r="D1726" s="59">
        <v>62</v>
      </c>
      <c r="E1726" s="59" t="s">
        <v>44</v>
      </c>
      <c r="F1726" s="59" t="s">
        <v>24</v>
      </c>
      <c r="G1726" s="59">
        <v>60</v>
      </c>
      <c r="H1726" s="63" t="s">
        <v>231</v>
      </c>
      <c r="I1726" s="61" t="s">
        <v>328</v>
      </c>
      <c r="J1726" s="61" t="s">
        <v>2047</v>
      </c>
      <c r="K1726" s="170" t="s">
        <v>129</v>
      </c>
      <c r="L1726" s="171" t="s">
        <v>129</v>
      </c>
      <c r="M1726" s="64" t="e">
        <v>#VALUE!</v>
      </c>
    </row>
    <row r="1727" spans="2:13">
      <c r="B1727" s="59" t="s">
        <v>33</v>
      </c>
      <c r="C1727" s="59" t="s">
        <v>2</v>
      </c>
      <c r="D1727" s="59">
        <v>63</v>
      </c>
      <c r="E1727" s="59" t="s">
        <v>44</v>
      </c>
      <c r="F1727" s="59" t="s">
        <v>24</v>
      </c>
      <c r="G1727" s="59">
        <v>60</v>
      </c>
      <c r="H1727" s="63" t="s">
        <v>231</v>
      </c>
      <c r="I1727" s="61" t="s">
        <v>328</v>
      </c>
      <c r="J1727" s="61" t="s">
        <v>2048</v>
      </c>
      <c r="K1727" s="170" t="s">
        <v>129</v>
      </c>
      <c r="L1727" s="171" t="s">
        <v>129</v>
      </c>
      <c r="M1727" s="64" t="e">
        <v>#VALUE!</v>
      </c>
    </row>
    <row r="1728" spans="2:13">
      <c r="B1728" s="59" t="s">
        <v>33</v>
      </c>
      <c r="C1728" s="59" t="s">
        <v>2</v>
      </c>
      <c r="D1728" s="59">
        <v>64</v>
      </c>
      <c r="E1728" s="59" t="s">
        <v>44</v>
      </c>
      <c r="F1728" s="59" t="s">
        <v>24</v>
      </c>
      <c r="G1728" s="59">
        <v>60</v>
      </c>
      <c r="H1728" s="63" t="s">
        <v>231</v>
      </c>
      <c r="I1728" s="61" t="s">
        <v>328</v>
      </c>
      <c r="J1728" s="61" t="s">
        <v>2049</v>
      </c>
      <c r="K1728" s="170" t="s">
        <v>129</v>
      </c>
      <c r="L1728" s="171" t="s">
        <v>129</v>
      </c>
      <c r="M1728" s="64" t="e">
        <v>#VALUE!</v>
      </c>
    </row>
    <row r="1729" spans="1:13">
      <c r="B1729" s="59" t="s">
        <v>33</v>
      </c>
      <c r="C1729" s="59" t="s">
        <v>2</v>
      </c>
      <c r="D1729" s="59">
        <v>65</v>
      </c>
      <c r="E1729" s="59" t="s">
        <v>44</v>
      </c>
      <c r="F1729" s="59" t="s">
        <v>24</v>
      </c>
      <c r="G1729" s="59">
        <v>60</v>
      </c>
      <c r="H1729" s="63" t="s">
        <v>231</v>
      </c>
      <c r="I1729" s="61" t="s">
        <v>328</v>
      </c>
      <c r="J1729" s="61" t="s">
        <v>2050</v>
      </c>
      <c r="K1729" s="170" t="s">
        <v>129</v>
      </c>
      <c r="L1729" s="171" t="s">
        <v>129</v>
      </c>
      <c r="M1729" s="64" t="e">
        <v>#VALUE!</v>
      </c>
    </row>
    <row r="1730" spans="1:13">
      <c r="B1730" s="59" t="s">
        <v>33</v>
      </c>
      <c r="C1730" s="59" t="s">
        <v>2</v>
      </c>
      <c r="D1730" s="59">
        <v>66</v>
      </c>
      <c r="E1730" s="59" t="s">
        <v>44</v>
      </c>
      <c r="F1730" s="59" t="s">
        <v>24</v>
      </c>
      <c r="G1730" s="59">
        <v>60</v>
      </c>
      <c r="H1730" s="63" t="s">
        <v>231</v>
      </c>
      <c r="I1730" s="61" t="s">
        <v>328</v>
      </c>
      <c r="J1730" s="61" t="s">
        <v>2051</v>
      </c>
      <c r="K1730" s="170" t="s">
        <v>129</v>
      </c>
      <c r="L1730" s="171" t="s">
        <v>129</v>
      </c>
      <c r="M1730" s="64" t="e">
        <v>#VALUE!</v>
      </c>
    </row>
    <row r="1731" spans="1:13">
      <c r="A1731" s="43" t="s">
        <v>44</v>
      </c>
      <c r="B1731" s="58" t="s">
        <v>33</v>
      </c>
      <c r="C1731" s="58" t="s">
        <v>2</v>
      </c>
      <c r="D1731" s="58">
        <v>15</v>
      </c>
      <c r="E1731" s="58" t="s">
        <v>44</v>
      </c>
      <c r="F1731" s="58" t="s">
        <v>24</v>
      </c>
      <c r="G1731" s="58">
        <v>90</v>
      </c>
      <c r="H1731" s="62" t="s">
        <v>231</v>
      </c>
      <c r="I1731" s="61" t="s">
        <v>326</v>
      </c>
      <c r="J1731" s="61" t="s">
        <v>2052</v>
      </c>
      <c r="K1731" s="170">
        <v>4.470256531087502E-2</v>
      </c>
      <c r="L1731" s="171">
        <v>4.470256531087502E-2</v>
      </c>
      <c r="M1731" s="64">
        <v>0</v>
      </c>
    </row>
    <row r="1732" spans="1:13">
      <c r="B1732" s="59" t="s">
        <v>33</v>
      </c>
      <c r="C1732" s="59" t="s">
        <v>2</v>
      </c>
      <c r="D1732" s="59">
        <v>16</v>
      </c>
      <c r="E1732" s="59" t="s">
        <v>44</v>
      </c>
      <c r="F1732" s="59" t="s">
        <v>24</v>
      </c>
      <c r="G1732" s="59">
        <v>90</v>
      </c>
      <c r="H1732" s="63" t="s">
        <v>231</v>
      </c>
      <c r="I1732" s="61" t="s">
        <v>326</v>
      </c>
      <c r="J1732" s="61" t="s">
        <v>2053</v>
      </c>
      <c r="K1732" s="170">
        <v>4.470256531087502E-2</v>
      </c>
      <c r="L1732" s="171">
        <v>4.470256531087502E-2</v>
      </c>
      <c r="M1732" s="64">
        <v>0</v>
      </c>
    </row>
    <row r="1733" spans="1:13">
      <c r="B1733" s="59" t="s">
        <v>33</v>
      </c>
      <c r="C1733" s="59" t="s">
        <v>2</v>
      </c>
      <c r="D1733" s="59">
        <v>17</v>
      </c>
      <c r="E1733" s="59" t="s">
        <v>44</v>
      </c>
      <c r="F1733" s="59" t="s">
        <v>24</v>
      </c>
      <c r="G1733" s="59">
        <v>90</v>
      </c>
      <c r="H1733" s="63" t="s">
        <v>231</v>
      </c>
      <c r="I1733" s="61" t="s">
        <v>326</v>
      </c>
      <c r="J1733" s="61" t="s">
        <v>2054</v>
      </c>
      <c r="K1733" s="170">
        <v>4.470256531087502E-2</v>
      </c>
      <c r="L1733" s="171">
        <v>4.470256531087502E-2</v>
      </c>
      <c r="M1733" s="64">
        <v>0</v>
      </c>
    </row>
    <row r="1734" spans="1:13">
      <c r="B1734" s="59" t="s">
        <v>33</v>
      </c>
      <c r="C1734" s="59" t="s">
        <v>2</v>
      </c>
      <c r="D1734" s="59">
        <v>18</v>
      </c>
      <c r="E1734" s="59" t="s">
        <v>44</v>
      </c>
      <c r="F1734" s="59" t="s">
        <v>24</v>
      </c>
      <c r="G1734" s="59">
        <v>90</v>
      </c>
      <c r="H1734" s="63" t="s">
        <v>231</v>
      </c>
      <c r="I1734" s="61" t="s">
        <v>326</v>
      </c>
      <c r="J1734" s="61" t="s">
        <v>2055</v>
      </c>
      <c r="K1734" s="170">
        <v>4.470256531087502E-2</v>
      </c>
      <c r="L1734" s="171">
        <v>4.470256531087502E-2</v>
      </c>
      <c r="M1734" s="64">
        <v>0</v>
      </c>
    </row>
    <row r="1735" spans="1:13">
      <c r="B1735" s="59" t="s">
        <v>33</v>
      </c>
      <c r="C1735" s="59" t="s">
        <v>2</v>
      </c>
      <c r="D1735" s="59">
        <v>19</v>
      </c>
      <c r="E1735" s="59" t="s">
        <v>44</v>
      </c>
      <c r="F1735" s="59" t="s">
        <v>24</v>
      </c>
      <c r="G1735" s="59">
        <v>90</v>
      </c>
      <c r="H1735" s="63" t="s">
        <v>231</v>
      </c>
      <c r="I1735" s="61" t="s">
        <v>326</v>
      </c>
      <c r="J1735" s="61" t="s">
        <v>2056</v>
      </c>
      <c r="K1735" s="170">
        <v>4.470256531087502E-2</v>
      </c>
      <c r="L1735" s="171">
        <v>4.470256531087502E-2</v>
      </c>
      <c r="M1735" s="64">
        <v>0</v>
      </c>
    </row>
    <row r="1736" spans="1:13">
      <c r="B1736" s="59" t="s">
        <v>33</v>
      </c>
      <c r="C1736" s="59" t="s">
        <v>2</v>
      </c>
      <c r="D1736" s="59">
        <v>20</v>
      </c>
      <c r="E1736" s="59" t="s">
        <v>44</v>
      </c>
      <c r="F1736" s="59" t="s">
        <v>24</v>
      </c>
      <c r="G1736" s="59">
        <v>90</v>
      </c>
      <c r="H1736" s="63" t="s">
        <v>231</v>
      </c>
      <c r="I1736" s="61" t="s">
        <v>326</v>
      </c>
      <c r="J1736" s="61" t="s">
        <v>2057</v>
      </c>
      <c r="K1736" s="170">
        <v>4.470256531087502E-2</v>
      </c>
      <c r="L1736" s="171">
        <v>4.470256531087502E-2</v>
      </c>
      <c r="M1736" s="64">
        <v>0</v>
      </c>
    </row>
    <row r="1737" spans="1:13">
      <c r="B1737" s="59" t="s">
        <v>33</v>
      </c>
      <c r="C1737" s="59" t="s">
        <v>2</v>
      </c>
      <c r="D1737" s="59">
        <v>21</v>
      </c>
      <c r="E1737" s="59" t="s">
        <v>44</v>
      </c>
      <c r="F1737" s="59" t="s">
        <v>24</v>
      </c>
      <c r="G1737" s="59">
        <v>90</v>
      </c>
      <c r="H1737" s="63" t="s">
        <v>231</v>
      </c>
      <c r="I1737" s="61" t="s">
        <v>326</v>
      </c>
      <c r="J1737" s="61" t="s">
        <v>2058</v>
      </c>
      <c r="K1737" s="170">
        <v>4.470256531087502E-2</v>
      </c>
      <c r="L1737" s="171">
        <v>4.470256531087502E-2</v>
      </c>
      <c r="M1737" s="64">
        <v>0</v>
      </c>
    </row>
    <row r="1738" spans="1:13">
      <c r="B1738" s="59" t="s">
        <v>33</v>
      </c>
      <c r="C1738" s="59" t="s">
        <v>2</v>
      </c>
      <c r="D1738" s="59">
        <v>22</v>
      </c>
      <c r="E1738" s="59" t="s">
        <v>44</v>
      </c>
      <c r="F1738" s="59" t="s">
        <v>24</v>
      </c>
      <c r="G1738" s="59">
        <v>90</v>
      </c>
      <c r="H1738" s="63" t="s">
        <v>231</v>
      </c>
      <c r="I1738" s="61" t="s">
        <v>326</v>
      </c>
      <c r="J1738" s="61" t="s">
        <v>2059</v>
      </c>
      <c r="K1738" s="170">
        <v>4.470256531087502E-2</v>
      </c>
      <c r="L1738" s="171">
        <v>4.470256531087502E-2</v>
      </c>
      <c r="M1738" s="64">
        <v>0</v>
      </c>
    </row>
    <row r="1739" spans="1:13">
      <c r="B1739" s="59" t="s">
        <v>33</v>
      </c>
      <c r="C1739" s="59" t="s">
        <v>2</v>
      </c>
      <c r="D1739" s="59">
        <v>23</v>
      </c>
      <c r="E1739" s="59" t="s">
        <v>44</v>
      </c>
      <c r="F1739" s="59" t="s">
        <v>24</v>
      </c>
      <c r="G1739" s="59">
        <v>90</v>
      </c>
      <c r="H1739" s="63" t="s">
        <v>231</v>
      </c>
      <c r="I1739" s="61" t="s">
        <v>326</v>
      </c>
      <c r="J1739" s="61" t="s">
        <v>2060</v>
      </c>
      <c r="K1739" s="170">
        <v>4.470256531087502E-2</v>
      </c>
      <c r="L1739" s="171">
        <v>4.470256531087502E-2</v>
      </c>
      <c r="M1739" s="64">
        <v>0</v>
      </c>
    </row>
    <row r="1740" spans="1:13">
      <c r="B1740" s="59" t="s">
        <v>33</v>
      </c>
      <c r="C1740" s="59" t="s">
        <v>2</v>
      </c>
      <c r="D1740" s="59">
        <v>24</v>
      </c>
      <c r="E1740" s="59" t="s">
        <v>44</v>
      </c>
      <c r="F1740" s="59" t="s">
        <v>24</v>
      </c>
      <c r="G1740" s="59">
        <v>90</v>
      </c>
      <c r="H1740" s="63" t="s">
        <v>231</v>
      </c>
      <c r="I1740" s="61" t="s">
        <v>326</v>
      </c>
      <c r="J1740" s="61" t="s">
        <v>2061</v>
      </c>
      <c r="K1740" s="170">
        <v>4.470256531087502E-2</v>
      </c>
      <c r="L1740" s="171">
        <v>4.470256531087502E-2</v>
      </c>
      <c r="M1740" s="64">
        <v>0</v>
      </c>
    </row>
    <row r="1741" spans="1:13">
      <c r="B1741" s="59" t="s">
        <v>33</v>
      </c>
      <c r="C1741" s="59" t="s">
        <v>2</v>
      </c>
      <c r="D1741" s="59">
        <v>25</v>
      </c>
      <c r="E1741" s="59" t="s">
        <v>44</v>
      </c>
      <c r="F1741" s="59" t="s">
        <v>24</v>
      </c>
      <c r="G1741" s="59">
        <v>90</v>
      </c>
      <c r="H1741" s="63" t="s">
        <v>231</v>
      </c>
      <c r="I1741" s="61" t="s">
        <v>326</v>
      </c>
      <c r="J1741" s="61" t="s">
        <v>2062</v>
      </c>
      <c r="K1741" s="170">
        <v>0.1111451622700905</v>
      </c>
      <c r="L1741" s="171">
        <v>0.1111451622700905</v>
      </c>
      <c r="M1741" s="64">
        <v>0</v>
      </c>
    </row>
    <row r="1742" spans="1:13">
      <c r="B1742" s="59" t="s">
        <v>33</v>
      </c>
      <c r="C1742" s="59" t="s">
        <v>2</v>
      </c>
      <c r="D1742" s="59">
        <v>26</v>
      </c>
      <c r="E1742" s="59" t="s">
        <v>44</v>
      </c>
      <c r="F1742" s="59" t="s">
        <v>24</v>
      </c>
      <c r="G1742" s="59">
        <v>90</v>
      </c>
      <c r="H1742" s="63" t="s">
        <v>231</v>
      </c>
      <c r="I1742" s="61" t="s">
        <v>326</v>
      </c>
      <c r="J1742" s="61" t="s">
        <v>2063</v>
      </c>
      <c r="K1742" s="170">
        <v>0.1111451622700905</v>
      </c>
      <c r="L1742" s="171">
        <v>0.1111451622700905</v>
      </c>
      <c r="M1742" s="64">
        <v>0</v>
      </c>
    </row>
    <row r="1743" spans="1:13">
      <c r="B1743" s="59" t="s">
        <v>33</v>
      </c>
      <c r="C1743" s="59" t="s">
        <v>2</v>
      </c>
      <c r="D1743" s="59">
        <v>27</v>
      </c>
      <c r="E1743" s="59" t="s">
        <v>44</v>
      </c>
      <c r="F1743" s="59" t="s">
        <v>24</v>
      </c>
      <c r="G1743" s="59">
        <v>90</v>
      </c>
      <c r="H1743" s="63" t="s">
        <v>231</v>
      </c>
      <c r="I1743" s="61" t="s">
        <v>326</v>
      </c>
      <c r="J1743" s="61" t="s">
        <v>2064</v>
      </c>
      <c r="K1743" s="170">
        <v>0.1111451622700905</v>
      </c>
      <c r="L1743" s="171">
        <v>0.1111451622700905</v>
      </c>
      <c r="M1743" s="64">
        <v>0</v>
      </c>
    </row>
    <row r="1744" spans="1:13">
      <c r="B1744" s="59" t="s">
        <v>33</v>
      </c>
      <c r="C1744" s="59" t="s">
        <v>2</v>
      </c>
      <c r="D1744" s="59">
        <v>28</v>
      </c>
      <c r="E1744" s="59" t="s">
        <v>44</v>
      </c>
      <c r="F1744" s="59" t="s">
        <v>24</v>
      </c>
      <c r="G1744" s="59">
        <v>90</v>
      </c>
      <c r="H1744" s="63" t="s">
        <v>231</v>
      </c>
      <c r="I1744" s="61" t="s">
        <v>326</v>
      </c>
      <c r="J1744" s="61" t="s">
        <v>2065</v>
      </c>
      <c r="K1744" s="170">
        <v>0.1111451622700905</v>
      </c>
      <c r="L1744" s="171">
        <v>0.1111451622700905</v>
      </c>
      <c r="M1744" s="64">
        <v>0</v>
      </c>
    </row>
    <row r="1745" spans="2:13">
      <c r="B1745" s="59" t="s">
        <v>33</v>
      </c>
      <c r="C1745" s="59" t="s">
        <v>2</v>
      </c>
      <c r="D1745" s="59">
        <v>29</v>
      </c>
      <c r="E1745" s="59" t="s">
        <v>44</v>
      </c>
      <c r="F1745" s="59" t="s">
        <v>24</v>
      </c>
      <c r="G1745" s="59">
        <v>90</v>
      </c>
      <c r="H1745" s="63" t="s">
        <v>231</v>
      </c>
      <c r="I1745" s="61" t="s">
        <v>326</v>
      </c>
      <c r="J1745" s="61" t="s">
        <v>2066</v>
      </c>
      <c r="K1745" s="170">
        <v>0.1111451622700905</v>
      </c>
      <c r="L1745" s="171">
        <v>0.1111451622700905</v>
      </c>
      <c r="M1745" s="64">
        <v>0</v>
      </c>
    </row>
    <row r="1746" spans="2:13">
      <c r="B1746" s="59" t="s">
        <v>33</v>
      </c>
      <c r="C1746" s="59" t="s">
        <v>2</v>
      </c>
      <c r="D1746" s="59">
        <v>30</v>
      </c>
      <c r="E1746" s="59" t="s">
        <v>44</v>
      </c>
      <c r="F1746" s="59" t="s">
        <v>24</v>
      </c>
      <c r="G1746" s="59">
        <v>90</v>
      </c>
      <c r="H1746" s="63" t="s">
        <v>231</v>
      </c>
      <c r="I1746" s="61" t="s">
        <v>326</v>
      </c>
      <c r="J1746" s="61" t="s">
        <v>2067</v>
      </c>
      <c r="K1746" s="170">
        <v>0.1111451622700905</v>
      </c>
      <c r="L1746" s="171">
        <v>0.1111451622700905</v>
      </c>
      <c r="M1746" s="64">
        <v>0</v>
      </c>
    </row>
    <row r="1747" spans="2:13">
      <c r="B1747" s="59" t="s">
        <v>33</v>
      </c>
      <c r="C1747" s="59" t="s">
        <v>2</v>
      </c>
      <c r="D1747" s="59">
        <v>31</v>
      </c>
      <c r="E1747" s="59" t="s">
        <v>44</v>
      </c>
      <c r="F1747" s="59" t="s">
        <v>24</v>
      </c>
      <c r="G1747" s="59">
        <v>90</v>
      </c>
      <c r="H1747" s="63" t="s">
        <v>231</v>
      </c>
      <c r="I1747" s="61" t="s">
        <v>326</v>
      </c>
      <c r="J1747" s="61" t="s">
        <v>2068</v>
      </c>
      <c r="K1747" s="170">
        <v>0.1111451622700905</v>
      </c>
      <c r="L1747" s="171">
        <v>0.1111451622700905</v>
      </c>
      <c r="M1747" s="64">
        <v>0</v>
      </c>
    </row>
    <row r="1748" spans="2:13">
      <c r="B1748" s="59" t="s">
        <v>33</v>
      </c>
      <c r="C1748" s="59" t="s">
        <v>2</v>
      </c>
      <c r="D1748" s="59">
        <v>32</v>
      </c>
      <c r="E1748" s="59" t="s">
        <v>44</v>
      </c>
      <c r="F1748" s="59" t="s">
        <v>24</v>
      </c>
      <c r="G1748" s="59">
        <v>90</v>
      </c>
      <c r="H1748" s="63" t="s">
        <v>231</v>
      </c>
      <c r="I1748" s="61" t="s">
        <v>326</v>
      </c>
      <c r="J1748" s="61" t="s">
        <v>2069</v>
      </c>
      <c r="K1748" s="170">
        <v>0.1111451622700905</v>
      </c>
      <c r="L1748" s="171">
        <v>0.1111451622700905</v>
      </c>
      <c r="M1748" s="64">
        <v>0</v>
      </c>
    </row>
    <row r="1749" spans="2:13">
      <c r="B1749" s="59" t="s">
        <v>33</v>
      </c>
      <c r="C1749" s="59" t="s">
        <v>2</v>
      </c>
      <c r="D1749" s="59">
        <v>33</v>
      </c>
      <c r="E1749" s="59" t="s">
        <v>44</v>
      </c>
      <c r="F1749" s="59" t="s">
        <v>24</v>
      </c>
      <c r="G1749" s="59">
        <v>90</v>
      </c>
      <c r="H1749" s="63" t="s">
        <v>231</v>
      </c>
      <c r="I1749" s="61" t="s">
        <v>326</v>
      </c>
      <c r="J1749" s="61" t="s">
        <v>2070</v>
      </c>
      <c r="K1749" s="170">
        <v>0.1111451622700905</v>
      </c>
      <c r="L1749" s="171">
        <v>0.1111451622700905</v>
      </c>
      <c r="M1749" s="64">
        <v>0</v>
      </c>
    </row>
    <row r="1750" spans="2:13">
      <c r="B1750" s="59" t="s">
        <v>33</v>
      </c>
      <c r="C1750" s="59" t="s">
        <v>2</v>
      </c>
      <c r="D1750" s="59">
        <v>34</v>
      </c>
      <c r="E1750" s="59" t="s">
        <v>44</v>
      </c>
      <c r="F1750" s="59" t="s">
        <v>24</v>
      </c>
      <c r="G1750" s="59">
        <v>90</v>
      </c>
      <c r="H1750" s="63" t="s">
        <v>231</v>
      </c>
      <c r="I1750" s="61" t="s">
        <v>326</v>
      </c>
      <c r="J1750" s="61" t="s">
        <v>2071</v>
      </c>
      <c r="K1750" s="170">
        <v>0.1111451622700905</v>
      </c>
      <c r="L1750" s="171">
        <v>0.1111451622700905</v>
      </c>
      <c r="M1750" s="64">
        <v>0</v>
      </c>
    </row>
    <row r="1751" spans="2:13">
      <c r="B1751" s="59" t="s">
        <v>33</v>
      </c>
      <c r="C1751" s="59" t="s">
        <v>2</v>
      </c>
      <c r="D1751" s="59">
        <v>35</v>
      </c>
      <c r="E1751" s="59" t="s">
        <v>44</v>
      </c>
      <c r="F1751" s="59" t="s">
        <v>24</v>
      </c>
      <c r="G1751" s="59">
        <v>90</v>
      </c>
      <c r="H1751" s="63" t="s">
        <v>231</v>
      </c>
      <c r="I1751" s="61" t="s">
        <v>326</v>
      </c>
      <c r="J1751" s="61" t="s">
        <v>2072</v>
      </c>
      <c r="K1751" s="170">
        <v>0.32229651168195977</v>
      </c>
      <c r="L1751" s="171">
        <v>0.32229651168195977</v>
      </c>
      <c r="M1751" s="64">
        <v>0</v>
      </c>
    </row>
    <row r="1752" spans="2:13">
      <c r="B1752" s="59" t="s">
        <v>33</v>
      </c>
      <c r="C1752" s="59" t="s">
        <v>2</v>
      </c>
      <c r="D1752" s="59">
        <v>36</v>
      </c>
      <c r="E1752" s="59" t="s">
        <v>44</v>
      </c>
      <c r="F1752" s="59" t="s">
        <v>24</v>
      </c>
      <c r="G1752" s="59">
        <v>90</v>
      </c>
      <c r="H1752" s="63" t="s">
        <v>231</v>
      </c>
      <c r="I1752" s="61" t="s">
        <v>326</v>
      </c>
      <c r="J1752" s="61" t="s">
        <v>2073</v>
      </c>
      <c r="K1752" s="170">
        <v>0.32229651168195977</v>
      </c>
      <c r="L1752" s="171">
        <v>0.32229651168195977</v>
      </c>
      <c r="M1752" s="64">
        <v>0</v>
      </c>
    </row>
    <row r="1753" spans="2:13">
      <c r="B1753" s="59" t="s">
        <v>33</v>
      </c>
      <c r="C1753" s="59" t="s">
        <v>2</v>
      </c>
      <c r="D1753" s="59">
        <v>37</v>
      </c>
      <c r="E1753" s="59" t="s">
        <v>44</v>
      </c>
      <c r="F1753" s="59" t="s">
        <v>24</v>
      </c>
      <c r="G1753" s="59">
        <v>90</v>
      </c>
      <c r="H1753" s="63" t="s">
        <v>231</v>
      </c>
      <c r="I1753" s="61" t="s">
        <v>326</v>
      </c>
      <c r="J1753" s="61" t="s">
        <v>2074</v>
      </c>
      <c r="K1753" s="170">
        <v>0.32229651168195977</v>
      </c>
      <c r="L1753" s="171">
        <v>0.32229651168195977</v>
      </c>
      <c r="M1753" s="64">
        <v>0</v>
      </c>
    </row>
    <row r="1754" spans="2:13">
      <c r="B1754" s="59" t="s">
        <v>33</v>
      </c>
      <c r="C1754" s="59" t="s">
        <v>2</v>
      </c>
      <c r="D1754" s="59">
        <v>38</v>
      </c>
      <c r="E1754" s="59" t="s">
        <v>44</v>
      </c>
      <c r="F1754" s="59" t="s">
        <v>24</v>
      </c>
      <c r="G1754" s="59">
        <v>90</v>
      </c>
      <c r="H1754" s="63" t="s">
        <v>231</v>
      </c>
      <c r="I1754" s="61" t="s">
        <v>326</v>
      </c>
      <c r="J1754" s="61" t="s">
        <v>2075</v>
      </c>
      <c r="K1754" s="170">
        <v>0.32229651168195977</v>
      </c>
      <c r="L1754" s="171">
        <v>0.32229651168195977</v>
      </c>
      <c r="M1754" s="64">
        <v>0</v>
      </c>
    </row>
    <row r="1755" spans="2:13">
      <c r="B1755" s="59" t="s">
        <v>33</v>
      </c>
      <c r="C1755" s="59" t="s">
        <v>2</v>
      </c>
      <c r="D1755" s="59">
        <v>39</v>
      </c>
      <c r="E1755" s="59" t="s">
        <v>44</v>
      </c>
      <c r="F1755" s="59" t="s">
        <v>24</v>
      </c>
      <c r="G1755" s="59">
        <v>90</v>
      </c>
      <c r="H1755" s="63" t="s">
        <v>231</v>
      </c>
      <c r="I1755" s="61" t="s">
        <v>326</v>
      </c>
      <c r="J1755" s="61" t="s">
        <v>2076</v>
      </c>
      <c r="K1755" s="170">
        <v>0.32229651168195977</v>
      </c>
      <c r="L1755" s="171">
        <v>0.32229651168195977</v>
      </c>
      <c r="M1755" s="64">
        <v>0</v>
      </c>
    </row>
    <row r="1756" spans="2:13">
      <c r="B1756" s="59" t="s">
        <v>33</v>
      </c>
      <c r="C1756" s="59" t="s">
        <v>2</v>
      </c>
      <c r="D1756" s="59">
        <v>40</v>
      </c>
      <c r="E1756" s="59" t="s">
        <v>44</v>
      </c>
      <c r="F1756" s="59" t="s">
        <v>24</v>
      </c>
      <c r="G1756" s="59">
        <v>90</v>
      </c>
      <c r="H1756" s="63" t="s">
        <v>231</v>
      </c>
      <c r="I1756" s="61" t="s">
        <v>326</v>
      </c>
      <c r="J1756" s="61" t="s">
        <v>2077</v>
      </c>
      <c r="K1756" s="170">
        <v>0.32229651168195977</v>
      </c>
      <c r="L1756" s="171">
        <v>0.32229651168195977</v>
      </c>
      <c r="M1756" s="64">
        <v>0</v>
      </c>
    </row>
    <row r="1757" spans="2:13">
      <c r="B1757" s="59" t="s">
        <v>33</v>
      </c>
      <c r="C1757" s="59" t="s">
        <v>2</v>
      </c>
      <c r="D1757" s="59">
        <v>41</v>
      </c>
      <c r="E1757" s="59" t="s">
        <v>44</v>
      </c>
      <c r="F1757" s="59" t="s">
        <v>24</v>
      </c>
      <c r="G1757" s="59">
        <v>90</v>
      </c>
      <c r="H1757" s="63" t="s">
        <v>231</v>
      </c>
      <c r="I1757" s="61" t="s">
        <v>326</v>
      </c>
      <c r="J1757" s="61" t="s">
        <v>2078</v>
      </c>
      <c r="K1757" s="170">
        <v>0.32229651168195977</v>
      </c>
      <c r="L1757" s="171">
        <v>0.32229651168195977</v>
      </c>
      <c r="M1757" s="64">
        <v>0</v>
      </c>
    </row>
    <row r="1758" spans="2:13">
      <c r="B1758" s="59" t="s">
        <v>33</v>
      </c>
      <c r="C1758" s="59" t="s">
        <v>2</v>
      </c>
      <c r="D1758" s="59">
        <v>42</v>
      </c>
      <c r="E1758" s="59" t="s">
        <v>44</v>
      </c>
      <c r="F1758" s="59" t="s">
        <v>24</v>
      </c>
      <c r="G1758" s="59">
        <v>90</v>
      </c>
      <c r="H1758" s="63" t="s">
        <v>231</v>
      </c>
      <c r="I1758" s="61" t="s">
        <v>326</v>
      </c>
      <c r="J1758" s="61" t="s">
        <v>2079</v>
      </c>
      <c r="K1758" s="170">
        <v>0.32229651168195977</v>
      </c>
      <c r="L1758" s="171">
        <v>0.32229651168195977</v>
      </c>
      <c r="M1758" s="64">
        <v>0</v>
      </c>
    </row>
    <row r="1759" spans="2:13">
      <c r="B1759" s="59" t="s">
        <v>33</v>
      </c>
      <c r="C1759" s="59" t="s">
        <v>2</v>
      </c>
      <c r="D1759" s="59">
        <v>43</v>
      </c>
      <c r="E1759" s="59" t="s">
        <v>44</v>
      </c>
      <c r="F1759" s="59" t="s">
        <v>24</v>
      </c>
      <c r="G1759" s="59">
        <v>90</v>
      </c>
      <c r="H1759" s="63" t="s">
        <v>231</v>
      </c>
      <c r="I1759" s="61" t="s">
        <v>326</v>
      </c>
      <c r="J1759" s="61" t="s">
        <v>2080</v>
      </c>
      <c r="K1759" s="170">
        <v>0.32229651168195977</v>
      </c>
      <c r="L1759" s="171">
        <v>0.32229651168195977</v>
      </c>
      <c r="M1759" s="64">
        <v>0</v>
      </c>
    </row>
    <row r="1760" spans="2:13">
      <c r="B1760" s="59" t="s">
        <v>33</v>
      </c>
      <c r="C1760" s="59" t="s">
        <v>2</v>
      </c>
      <c r="D1760" s="59">
        <v>44</v>
      </c>
      <c r="E1760" s="59" t="s">
        <v>44</v>
      </c>
      <c r="F1760" s="59" t="s">
        <v>24</v>
      </c>
      <c r="G1760" s="59">
        <v>90</v>
      </c>
      <c r="H1760" s="63" t="s">
        <v>231</v>
      </c>
      <c r="I1760" s="61" t="s">
        <v>326</v>
      </c>
      <c r="J1760" s="61" t="s">
        <v>2081</v>
      </c>
      <c r="K1760" s="170">
        <v>0.32229651168195977</v>
      </c>
      <c r="L1760" s="171">
        <v>0.32229651168195977</v>
      </c>
      <c r="M1760" s="64">
        <v>0</v>
      </c>
    </row>
    <row r="1761" spans="2:13">
      <c r="B1761" s="59" t="s">
        <v>33</v>
      </c>
      <c r="C1761" s="59" t="s">
        <v>2</v>
      </c>
      <c r="D1761" s="59">
        <v>45</v>
      </c>
      <c r="E1761" s="59" t="s">
        <v>44</v>
      </c>
      <c r="F1761" s="59" t="s">
        <v>24</v>
      </c>
      <c r="G1761" s="59">
        <v>90</v>
      </c>
      <c r="H1761" s="63" t="s">
        <v>231</v>
      </c>
      <c r="I1761" s="61" t="s">
        <v>326</v>
      </c>
      <c r="J1761" s="61" t="s">
        <v>2082</v>
      </c>
      <c r="K1761" s="170">
        <v>0.5281230037593575</v>
      </c>
      <c r="L1761" s="171">
        <v>0.5281230037593575</v>
      </c>
      <c r="M1761" s="64">
        <v>0</v>
      </c>
    </row>
    <row r="1762" spans="2:13">
      <c r="B1762" s="59" t="s">
        <v>33</v>
      </c>
      <c r="C1762" s="59" t="s">
        <v>2</v>
      </c>
      <c r="D1762" s="59">
        <v>46</v>
      </c>
      <c r="E1762" s="59" t="s">
        <v>44</v>
      </c>
      <c r="F1762" s="59" t="s">
        <v>24</v>
      </c>
      <c r="G1762" s="59">
        <v>90</v>
      </c>
      <c r="H1762" s="63" t="s">
        <v>231</v>
      </c>
      <c r="I1762" s="61" t="s">
        <v>326</v>
      </c>
      <c r="J1762" s="61" t="s">
        <v>2083</v>
      </c>
      <c r="K1762" s="170">
        <v>0.5281230037593575</v>
      </c>
      <c r="L1762" s="171">
        <v>0.5281230037593575</v>
      </c>
      <c r="M1762" s="64">
        <v>0</v>
      </c>
    </row>
    <row r="1763" spans="2:13">
      <c r="B1763" s="59" t="s">
        <v>33</v>
      </c>
      <c r="C1763" s="59" t="s">
        <v>2</v>
      </c>
      <c r="D1763" s="59">
        <v>47</v>
      </c>
      <c r="E1763" s="59" t="s">
        <v>44</v>
      </c>
      <c r="F1763" s="59" t="s">
        <v>24</v>
      </c>
      <c r="G1763" s="59">
        <v>90</v>
      </c>
      <c r="H1763" s="63" t="s">
        <v>231</v>
      </c>
      <c r="I1763" s="61" t="s">
        <v>326</v>
      </c>
      <c r="J1763" s="61" t="s">
        <v>2084</v>
      </c>
      <c r="K1763" s="170">
        <v>0.5281230037593575</v>
      </c>
      <c r="L1763" s="171">
        <v>0.5281230037593575</v>
      </c>
      <c r="M1763" s="64">
        <v>0</v>
      </c>
    </row>
    <row r="1764" spans="2:13">
      <c r="B1764" s="59" t="s">
        <v>33</v>
      </c>
      <c r="C1764" s="59" t="s">
        <v>2</v>
      </c>
      <c r="D1764" s="59">
        <v>48</v>
      </c>
      <c r="E1764" s="59" t="s">
        <v>44</v>
      </c>
      <c r="F1764" s="59" t="s">
        <v>24</v>
      </c>
      <c r="G1764" s="59">
        <v>90</v>
      </c>
      <c r="H1764" s="63" t="s">
        <v>231</v>
      </c>
      <c r="I1764" s="61" t="s">
        <v>326</v>
      </c>
      <c r="J1764" s="61" t="s">
        <v>2085</v>
      </c>
      <c r="K1764" s="170">
        <v>0.5281230037593575</v>
      </c>
      <c r="L1764" s="171">
        <v>0.5281230037593575</v>
      </c>
      <c r="M1764" s="64">
        <v>0</v>
      </c>
    </row>
    <row r="1765" spans="2:13">
      <c r="B1765" s="59" t="s">
        <v>33</v>
      </c>
      <c r="C1765" s="59" t="s">
        <v>2</v>
      </c>
      <c r="D1765" s="59">
        <v>49</v>
      </c>
      <c r="E1765" s="59" t="s">
        <v>44</v>
      </c>
      <c r="F1765" s="59" t="s">
        <v>24</v>
      </c>
      <c r="G1765" s="59">
        <v>90</v>
      </c>
      <c r="H1765" s="63" t="s">
        <v>231</v>
      </c>
      <c r="I1765" s="61" t="s">
        <v>326</v>
      </c>
      <c r="J1765" s="61" t="s">
        <v>2086</v>
      </c>
      <c r="K1765" s="170">
        <v>0.5281230037593575</v>
      </c>
      <c r="L1765" s="171">
        <v>0.5281230037593575</v>
      </c>
      <c r="M1765" s="64">
        <v>0</v>
      </c>
    </row>
    <row r="1766" spans="2:13">
      <c r="B1766" s="59" t="s">
        <v>33</v>
      </c>
      <c r="C1766" s="59" t="s">
        <v>2</v>
      </c>
      <c r="D1766" s="59">
        <v>50</v>
      </c>
      <c r="E1766" s="59" t="s">
        <v>44</v>
      </c>
      <c r="F1766" s="59" t="s">
        <v>24</v>
      </c>
      <c r="G1766" s="59">
        <v>90</v>
      </c>
      <c r="H1766" s="63" t="s">
        <v>231</v>
      </c>
      <c r="I1766" s="61" t="s">
        <v>326</v>
      </c>
      <c r="J1766" s="61" t="s">
        <v>2087</v>
      </c>
      <c r="K1766" s="170">
        <v>0.5281230037593575</v>
      </c>
      <c r="L1766" s="171">
        <v>0.5281230037593575</v>
      </c>
      <c r="M1766" s="64">
        <v>0</v>
      </c>
    </row>
    <row r="1767" spans="2:13">
      <c r="B1767" s="59" t="s">
        <v>33</v>
      </c>
      <c r="C1767" s="59" t="s">
        <v>2</v>
      </c>
      <c r="D1767" s="59">
        <v>51</v>
      </c>
      <c r="E1767" s="59" t="s">
        <v>44</v>
      </c>
      <c r="F1767" s="59" t="s">
        <v>24</v>
      </c>
      <c r="G1767" s="59">
        <v>90</v>
      </c>
      <c r="H1767" s="63" t="s">
        <v>231</v>
      </c>
      <c r="I1767" s="61" t="s">
        <v>326</v>
      </c>
      <c r="J1767" s="61" t="s">
        <v>2088</v>
      </c>
      <c r="K1767" s="170">
        <v>0.5281230037593575</v>
      </c>
      <c r="L1767" s="171">
        <v>0.5281230037593575</v>
      </c>
      <c r="M1767" s="64">
        <v>0</v>
      </c>
    </row>
    <row r="1768" spans="2:13">
      <c r="B1768" s="59" t="s">
        <v>33</v>
      </c>
      <c r="C1768" s="59" t="s">
        <v>2</v>
      </c>
      <c r="D1768" s="59">
        <v>52</v>
      </c>
      <c r="E1768" s="59" t="s">
        <v>44</v>
      </c>
      <c r="F1768" s="59" t="s">
        <v>24</v>
      </c>
      <c r="G1768" s="59">
        <v>90</v>
      </c>
      <c r="H1768" s="63" t="s">
        <v>231</v>
      </c>
      <c r="I1768" s="61" t="s">
        <v>326</v>
      </c>
      <c r="J1768" s="61" t="s">
        <v>2089</v>
      </c>
      <c r="K1768" s="170">
        <v>0.5281230037593575</v>
      </c>
      <c r="L1768" s="171">
        <v>0.5281230037593575</v>
      </c>
      <c r="M1768" s="64">
        <v>0</v>
      </c>
    </row>
    <row r="1769" spans="2:13">
      <c r="B1769" s="59" t="s">
        <v>33</v>
      </c>
      <c r="C1769" s="59" t="s">
        <v>2</v>
      </c>
      <c r="D1769" s="59">
        <v>53</v>
      </c>
      <c r="E1769" s="59" t="s">
        <v>44</v>
      </c>
      <c r="F1769" s="59" t="s">
        <v>24</v>
      </c>
      <c r="G1769" s="59">
        <v>90</v>
      </c>
      <c r="H1769" s="63" t="s">
        <v>231</v>
      </c>
      <c r="I1769" s="61" t="s">
        <v>326</v>
      </c>
      <c r="J1769" s="61" t="s">
        <v>2090</v>
      </c>
      <c r="K1769" s="170">
        <v>0.5281230037593575</v>
      </c>
      <c r="L1769" s="171">
        <v>0.5281230037593575</v>
      </c>
      <c r="M1769" s="64">
        <v>0</v>
      </c>
    </row>
    <row r="1770" spans="2:13">
      <c r="B1770" s="59" t="s">
        <v>33</v>
      </c>
      <c r="C1770" s="59" t="s">
        <v>2</v>
      </c>
      <c r="D1770" s="59">
        <v>54</v>
      </c>
      <c r="E1770" s="59" t="s">
        <v>44</v>
      </c>
      <c r="F1770" s="59" t="s">
        <v>24</v>
      </c>
      <c r="G1770" s="59">
        <v>90</v>
      </c>
      <c r="H1770" s="63" t="s">
        <v>231</v>
      </c>
      <c r="I1770" s="61" t="s">
        <v>326</v>
      </c>
      <c r="J1770" s="61" t="s">
        <v>2091</v>
      </c>
      <c r="K1770" s="170">
        <v>0.5281230037593575</v>
      </c>
      <c r="L1770" s="171">
        <v>0.5281230037593575</v>
      </c>
      <c r="M1770" s="64">
        <v>0</v>
      </c>
    </row>
    <row r="1771" spans="2:13">
      <c r="B1771" s="59" t="s">
        <v>33</v>
      </c>
      <c r="C1771" s="59" t="s">
        <v>2</v>
      </c>
      <c r="D1771" s="59">
        <v>55</v>
      </c>
      <c r="E1771" s="59" t="s">
        <v>44</v>
      </c>
      <c r="F1771" s="59" t="s">
        <v>24</v>
      </c>
      <c r="G1771" s="59">
        <v>90</v>
      </c>
      <c r="H1771" s="63" t="s">
        <v>231</v>
      </c>
      <c r="I1771" s="61" t="s">
        <v>326</v>
      </c>
      <c r="J1771" s="61" t="s">
        <v>2092</v>
      </c>
      <c r="K1771" s="170">
        <v>0.63422920070897815</v>
      </c>
      <c r="L1771" s="171">
        <v>0.63422920070897815</v>
      </c>
      <c r="M1771" s="64">
        <v>0</v>
      </c>
    </row>
    <row r="1772" spans="2:13">
      <c r="B1772" s="59" t="s">
        <v>33</v>
      </c>
      <c r="C1772" s="59" t="s">
        <v>2</v>
      </c>
      <c r="D1772" s="59">
        <v>56</v>
      </c>
      <c r="E1772" s="59" t="s">
        <v>44</v>
      </c>
      <c r="F1772" s="59" t="s">
        <v>24</v>
      </c>
      <c r="G1772" s="59">
        <v>90</v>
      </c>
      <c r="H1772" s="63" t="s">
        <v>231</v>
      </c>
      <c r="I1772" s="61" t="s">
        <v>326</v>
      </c>
      <c r="J1772" s="61" t="s">
        <v>2093</v>
      </c>
      <c r="K1772" s="170">
        <v>0.63422920070897815</v>
      </c>
      <c r="L1772" s="171">
        <v>0.63422920070897815</v>
      </c>
      <c r="M1772" s="64">
        <v>0</v>
      </c>
    </row>
    <row r="1773" spans="2:13">
      <c r="B1773" s="59" t="s">
        <v>33</v>
      </c>
      <c r="C1773" s="59" t="s">
        <v>2</v>
      </c>
      <c r="D1773" s="59">
        <v>57</v>
      </c>
      <c r="E1773" s="59" t="s">
        <v>44</v>
      </c>
      <c r="F1773" s="59" t="s">
        <v>24</v>
      </c>
      <c r="G1773" s="59">
        <v>90</v>
      </c>
      <c r="H1773" s="63" t="s">
        <v>231</v>
      </c>
      <c r="I1773" s="61" t="s">
        <v>326</v>
      </c>
      <c r="J1773" s="61" t="s">
        <v>2094</v>
      </c>
      <c r="K1773" s="170">
        <v>0.63422920070897815</v>
      </c>
      <c r="L1773" s="171">
        <v>0.63422920070897815</v>
      </c>
      <c r="M1773" s="64">
        <v>0</v>
      </c>
    </row>
    <row r="1774" spans="2:13">
      <c r="B1774" s="59" t="s">
        <v>33</v>
      </c>
      <c r="C1774" s="59" t="s">
        <v>2</v>
      </c>
      <c r="D1774" s="59">
        <v>58</v>
      </c>
      <c r="E1774" s="59" t="s">
        <v>44</v>
      </c>
      <c r="F1774" s="59" t="s">
        <v>24</v>
      </c>
      <c r="G1774" s="59">
        <v>90</v>
      </c>
      <c r="H1774" s="63" t="s">
        <v>231</v>
      </c>
      <c r="I1774" s="61" t="s">
        <v>326</v>
      </c>
      <c r="J1774" s="61" t="s">
        <v>2095</v>
      </c>
      <c r="K1774" s="170">
        <v>0.63422920070897815</v>
      </c>
      <c r="L1774" s="171">
        <v>0.63422920070897815</v>
      </c>
      <c r="M1774" s="64">
        <v>0</v>
      </c>
    </row>
    <row r="1775" spans="2:13">
      <c r="B1775" s="59" t="s">
        <v>33</v>
      </c>
      <c r="C1775" s="59" t="s">
        <v>2</v>
      </c>
      <c r="D1775" s="59">
        <v>59</v>
      </c>
      <c r="E1775" s="59" t="s">
        <v>44</v>
      </c>
      <c r="F1775" s="59" t="s">
        <v>24</v>
      </c>
      <c r="G1775" s="59">
        <v>90</v>
      </c>
      <c r="H1775" s="63" t="s">
        <v>231</v>
      </c>
      <c r="I1775" s="61" t="s">
        <v>326</v>
      </c>
      <c r="J1775" s="61" t="s">
        <v>2096</v>
      </c>
      <c r="K1775" s="170">
        <v>0.63422920070897815</v>
      </c>
      <c r="L1775" s="171">
        <v>0.63422920070897815</v>
      </c>
      <c r="M1775" s="64">
        <v>0</v>
      </c>
    </row>
    <row r="1776" spans="2:13">
      <c r="B1776" s="59" t="s">
        <v>33</v>
      </c>
      <c r="C1776" s="59" t="s">
        <v>2</v>
      </c>
      <c r="D1776" s="59">
        <v>60</v>
      </c>
      <c r="E1776" s="59" t="s">
        <v>44</v>
      </c>
      <c r="F1776" s="59" t="s">
        <v>24</v>
      </c>
      <c r="G1776" s="59">
        <v>90</v>
      </c>
      <c r="H1776" s="63" t="s">
        <v>231</v>
      </c>
      <c r="I1776" s="61" t="s">
        <v>326</v>
      </c>
      <c r="J1776" s="61" t="s">
        <v>2097</v>
      </c>
      <c r="K1776" s="170" t="s">
        <v>129</v>
      </c>
      <c r="L1776" s="171" t="s">
        <v>129</v>
      </c>
      <c r="M1776" s="64" t="e">
        <v>#VALUE!</v>
      </c>
    </row>
    <row r="1777" spans="1:13">
      <c r="B1777" s="59" t="s">
        <v>33</v>
      </c>
      <c r="C1777" s="59" t="s">
        <v>2</v>
      </c>
      <c r="D1777" s="59">
        <v>61</v>
      </c>
      <c r="E1777" s="59" t="s">
        <v>44</v>
      </c>
      <c r="F1777" s="59" t="s">
        <v>24</v>
      </c>
      <c r="G1777" s="59">
        <v>90</v>
      </c>
      <c r="H1777" s="63" t="s">
        <v>231</v>
      </c>
      <c r="I1777" s="61" t="s">
        <v>326</v>
      </c>
      <c r="J1777" s="61" t="s">
        <v>2098</v>
      </c>
      <c r="K1777" s="170" t="s">
        <v>129</v>
      </c>
      <c r="L1777" s="171" t="s">
        <v>129</v>
      </c>
      <c r="M1777" s="64" t="e">
        <v>#VALUE!</v>
      </c>
    </row>
    <row r="1778" spans="1:13">
      <c r="B1778" s="59" t="s">
        <v>33</v>
      </c>
      <c r="C1778" s="59" t="s">
        <v>2</v>
      </c>
      <c r="D1778" s="59">
        <v>62</v>
      </c>
      <c r="E1778" s="59" t="s">
        <v>44</v>
      </c>
      <c r="F1778" s="59" t="s">
        <v>24</v>
      </c>
      <c r="G1778" s="59">
        <v>90</v>
      </c>
      <c r="H1778" s="63" t="s">
        <v>231</v>
      </c>
      <c r="I1778" s="61" t="s">
        <v>326</v>
      </c>
      <c r="J1778" s="61" t="s">
        <v>2099</v>
      </c>
      <c r="K1778" s="170" t="s">
        <v>129</v>
      </c>
      <c r="L1778" s="171" t="s">
        <v>129</v>
      </c>
      <c r="M1778" s="64" t="e">
        <v>#VALUE!</v>
      </c>
    </row>
    <row r="1779" spans="1:13">
      <c r="B1779" s="59" t="s">
        <v>33</v>
      </c>
      <c r="C1779" s="59" t="s">
        <v>2</v>
      </c>
      <c r="D1779" s="59">
        <v>63</v>
      </c>
      <c r="E1779" s="59" t="s">
        <v>44</v>
      </c>
      <c r="F1779" s="59" t="s">
        <v>24</v>
      </c>
      <c r="G1779" s="59">
        <v>90</v>
      </c>
      <c r="H1779" s="63" t="s">
        <v>231</v>
      </c>
      <c r="I1779" s="61" t="s">
        <v>326</v>
      </c>
      <c r="J1779" s="61" t="s">
        <v>2100</v>
      </c>
      <c r="K1779" s="170" t="s">
        <v>129</v>
      </c>
      <c r="L1779" s="171" t="s">
        <v>129</v>
      </c>
      <c r="M1779" s="64" t="e">
        <v>#VALUE!</v>
      </c>
    </row>
    <row r="1780" spans="1:13">
      <c r="B1780" s="59" t="s">
        <v>33</v>
      </c>
      <c r="C1780" s="59" t="s">
        <v>2</v>
      </c>
      <c r="D1780" s="59">
        <v>64</v>
      </c>
      <c r="E1780" s="59" t="s">
        <v>44</v>
      </c>
      <c r="F1780" s="59" t="s">
        <v>24</v>
      </c>
      <c r="G1780" s="59">
        <v>90</v>
      </c>
      <c r="H1780" s="63" t="s">
        <v>231</v>
      </c>
      <c r="I1780" s="61" t="s">
        <v>326</v>
      </c>
      <c r="J1780" s="61" t="s">
        <v>2101</v>
      </c>
      <c r="K1780" s="170" t="s">
        <v>129</v>
      </c>
      <c r="L1780" s="171" t="s">
        <v>129</v>
      </c>
      <c r="M1780" s="64" t="e">
        <v>#VALUE!</v>
      </c>
    </row>
    <row r="1781" spans="1:13">
      <c r="B1781" s="59" t="s">
        <v>33</v>
      </c>
      <c r="C1781" s="59" t="s">
        <v>2</v>
      </c>
      <c r="D1781" s="59">
        <v>65</v>
      </c>
      <c r="E1781" s="59" t="s">
        <v>44</v>
      </c>
      <c r="F1781" s="59" t="s">
        <v>24</v>
      </c>
      <c r="G1781" s="59">
        <v>90</v>
      </c>
      <c r="H1781" s="63" t="s">
        <v>231</v>
      </c>
      <c r="I1781" s="61" t="s">
        <v>326</v>
      </c>
      <c r="J1781" s="61" t="s">
        <v>2102</v>
      </c>
      <c r="K1781" s="170" t="s">
        <v>129</v>
      </c>
      <c r="L1781" s="171" t="s">
        <v>129</v>
      </c>
      <c r="M1781" s="64" t="e">
        <v>#VALUE!</v>
      </c>
    </row>
    <row r="1782" spans="1:13">
      <c r="B1782" s="59" t="s">
        <v>33</v>
      </c>
      <c r="C1782" s="59" t="s">
        <v>2</v>
      </c>
      <c r="D1782" s="59">
        <v>66</v>
      </c>
      <c r="E1782" s="59" t="s">
        <v>44</v>
      </c>
      <c r="F1782" s="59" t="s">
        <v>24</v>
      </c>
      <c r="G1782" s="59">
        <v>90</v>
      </c>
      <c r="H1782" s="63" t="s">
        <v>231</v>
      </c>
      <c r="I1782" s="61" t="s">
        <v>326</v>
      </c>
      <c r="J1782" s="61" t="s">
        <v>2103</v>
      </c>
      <c r="K1782" s="170" t="s">
        <v>129</v>
      </c>
      <c r="L1782" s="171" t="s">
        <v>129</v>
      </c>
      <c r="M1782" s="64" t="e">
        <v>#VALUE!</v>
      </c>
    </row>
    <row r="1783" spans="1:13">
      <c r="A1783" s="43" t="s">
        <v>225</v>
      </c>
      <c r="B1783" s="58" t="s">
        <v>33</v>
      </c>
      <c r="C1783" s="58" t="s">
        <v>2</v>
      </c>
      <c r="D1783" s="58">
        <v>15</v>
      </c>
      <c r="E1783" s="58" t="s">
        <v>225</v>
      </c>
      <c r="F1783" s="58" t="s">
        <v>24</v>
      </c>
      <c r="G1783" s="58">
        <v>30</v>
      </c>
      <c r="H1783" s="62" t="s">
        <v>231</v>
      </c>
      <c r="I1783" s="61" t="s">
        <v>331</v>
      </c>
      <c r="J1783" s="61" t="s">
        <v>2104</v>
      </c>
      <c r="K1783" s="170">
        <v>9.8197726864221527E-2</v>
      </c>
      <c r="L1783" s="171">
        <v>9.8197726864221527E-2</v>
      </c>
      <c r="M1783" s="64">
        <v>0</v>
      </c>
    </row>
    <row r="1784" spans="1:13">
      <c r="B1784" s="59" t="s">
        <v>33</v>
      </c>
      <c r="C1784" s="59" t="s">
        <v>2</v>
      </c>
      <c r="D1784" s="59">
        <v>16</v>
      </c>
      <c r="E1784" s="59" t="s">
        <v>225</v>
      </c>
      <c r="F1784" s="59" t="s">
        <v>24</v>
      </c>
      <c r="G1784" s="59">
        <v>30</v>
      </c>
      <c r="H1784" s="63" t="s">
        <v>231</v>
      </c>
      <c r="I1784" s="61" t="s">
        <v>331</v>
      </c>
      <c r="J1784" s="61" t="s">
        <v>2105</v>
      </c>
      <c r="K1784" s="170">
        <v>9.8197726864221527E-2</v>
      </c>
      <c r="L1784" s="171">
        <v>9.8197726864221527E-2</v>
      </c>
      <c r="M1784" s="64">
        <v>0</v>
      </c>
    </row>
    <row r="1785" spans="1:13">
      <c r="B1785" s="59" t="s">
        <v>33</v>
      </c>
      <c r="C1785" s="59" t="s">
        <v>2</v>
      </c>
      <c r="D1785" s="59">
        <v>17</v>
      </c>
      <c r="E1785" s="59" t="s">
        <v>225</v>
      </c>
      <c r="F1785" s="59" t="s">
        <v>24</v>
      </c>
      <c r="G1785" s="59">
        <v>30</v>
      </c>
      <c r="H1785" s="63" t="s">
        <v>231</v>
      </c>
      <c r="I1785" s="61" t="s">
        <v>331</v>
      </c>
      <c r="J1785" s="61" t="s">
        <v>2106</v>
      </c>
      <c r="K1785" s="170">
        <v>9.8197726864221527E-2</v>
      </c>
      <c r="L1785" s="171">
        <v>9.8197726864221527E-2</v>
      </c>
      <c r="M1785" s="64">
        <v>0</v>
      </c>
    </row>
    <row r="1786" spans="1:13">
      <c r="B1786" s="59" t="s">
        <v>33</v>
      </c>
      <c r="C1786" s="59" t="s">
        <v>2</v>
      </c>
      <c r="D1786" s="59">
        <v>18</v>
      </c>
      <c r="E1786" s="59" t="s">
        <v>225</v>
      </c>
      <c r="F1786" s="59" t="s">
        <v>24</v>
      </c>
      <c r="G1786" s="59">
        <v>30</v>
      </c>
      <c r="H1786" s="63" t="s">
        <v>231</v>
      </c>
      <c r="I1786" s="61" t="s">
        <v>331</v>
      </c>
      <c r="J1786" s="61" t="s">
        <v>2107</v>
      </c>
      <c r="K1786" s="170">
        <v>9.8197726864221527E-2</v>
      </c>
      <c r="L1786" s="171">
        <v>9.8197726864221527E-2</v>
      </c>
      <c r="M1786" s="64">
        <v>0</v>
      </c>
    </row>
    <row r="1787" spans="1:13">
      <c r="B1787" s="59" t="s">
        <v>33</v>
      </c>
      <c r="C1787" s="59" t="s">
        <v>2</v>
      </c>
      <c r="D1787" s="59">
        <v>19</v>
      </c>
      <c r="E1787" s="59" t="s">
        <v>225</v>
      </c>
      <c r="F1787" s="59" t="s">
        <v>24</v>
      </c>
      <c r="G1787" s="59">
        <v>30</v>
      </c>
      <c r="H1787" s="63" t="s">
        <v>231</v>
      </c>
      <c r="I1787" s="61" t="s">
        <v>331</v>
      </c>
      <c r="J1787" s="61" t="s">
        <v>2108</v>
      </c>
      <c r="K1787" s="170">
        <v>9.8197726864221527E-2</v>
      </c>
      <c r="L1787" s="171">
        <v>9.8197726864221527E-2</v>
      </c>
      <c r="M1787" s="64">
        <v>0</v>
      </c>
    </row>
    <row r="1788" spans="1:13">
      <c r="B1788" s="59" t="s">
        <v>33</v>
      </c>
      <c r="C1788" s="59" t="s">
        <v>2</v>
      </c>
      <c r="D1788" s="59">
        <v>20</v>
      </c>
      <c r="E1788" s="59" t="s">
        <v>225</v>
      </c>
      <c r="F1788" s="59" t="s">
        <v>24</v>
      </c>
      <c r="G1788" s="59">
        <v>30</v>
      </c>
      <c r="H1788" s="63" t="s">
        <v>231</v>
      </c>
      <c r="I1788" s="61" t="s">
        <v>331</v>
      </c>
      <c r="J1788" s="61" t="s">
        <v>2109</v>
      </c>
      <c r="K1788" s="170">
        <v>9.8197726864221527E-2</v>
      </c>
      <c r="L1788" s="171">
        <v>9.8197726864221527E-2</v>
      </c>
      <c r="M1788" s="64">
        <v>0</v>
      </c>
    </row>
    <row r="1789" spans="1:13">
      <c r="B1789" s="59" t="s">
        <v>33</v>
      </c>
      <c r="C1789" s="59" t="s">
        <v>2</v>
      </c>
      <c r="D1789" s="59">
        <v>21</v>
      </c>
      <c r="E1789" s="59" t="s">
        <v>225</v>
      </c>
      <c r="F1789" s="59" t="s">
        <v>24</v>
      </c>
      <c r="G1789" s="59">
        <v>30</v>
      </c>
      <c r="H1789" s="63" t="s">
        <v>231</v>
      </c>
      <c r="I1789" s="61" t="s">
        <v>331</v>
      </c>
      <c r="J1789" s="61" t="s">
        <v>2110</v>
      </c>
      <c r="K1789" s="170">
        <v>9.8197726864221527E-2</v>
      </c>
      <c r="L1789" s="171">
        <v>9.8197726864221527E-2</v>
      </c>
      <c r="M1789" s="64">
        <v>0</v>
      </c>
    </row>
    <row r="1790" spans="1:13">
      <c r="B1790" s="59" t="s">
        <v>33</v>
      </c>
      <c r="C1790" s="59" t="s">
        <v>2</v>
      </c>
      <c r="D1790" s="59">
        <v>22</v>
      </c>
      <c r="E1790" s="59" t="s">
        <v>225</v>
      </c>
      <c r="F1790" s="59" t="s">
        <v>24</v>
      </c>
      <c r="G1790" s="59">
        <v>30</v>
      </c>
      <c r="H1790" s="63" t="s">
        <v>231</v>
      </c>
      <c r="I1790" s="61" t="s">
        <v>331</v>
      </c>
      <c r="J1790" s="61" t="s">
        <v>2111</v>
      </c>
      <c r="K1790" s="170">
        <v>9.8197726864221527E-2</v>
      </c>
      <c r="L1790" s="171">
        <v>9.8197726864221527E-2</v>
      </c>
      <c r="M1790" s="64">
        <v>0</v>
      </c>
    </row>
    <row r="1791" spans="1:13">
      <c r="B1791" s="59" t="s">
        <v>33</v>
      </c>
      <c r="C1791" s="59" t="s">
        <v>2</v>
      </c>
      <c r="D1791" s="59">
        <v>23</v>
      </c>
      <c r="E1791" s="59" t="s">
        <v>225</v>
      </c>
      <c r="F1791" s="59" t="s">
        <v>24</v>
      </c>
      <c r="G1791" s="59">
        <v>30</v>
      </c>
      <c r="H1791" s="63" t="s">
        <v>231</v>
      </c>
      <c r="I1791" s="61" t="s">
        <v>331</v>
      </c>
      <c r="J1791" s="61" t="s">
        <v>2112</v>
      </c>
      <c r="K1791" s="170">
        <v>9.8197726864221527E-2</v>
      </c>
      <c r="L1791" s="171">
        <v>9.8197726864221527E-2</v>
      </c>
      <c r="M1791" s="64">
        <v>0</v>
      </c>
    </row>
    <row r="1792" spans="1:13">
      <c r="B1792" s="59" t="s">
        <v>33</v>
      </c>
      <c r="C1792" s="59" t="s">
        <v>2</v>
      </c>
      <c r="D1792" s="59">
        <v>24</v>
      </c>
      <c r="E1792" s="59" t="s">
        <v>225</v>
      </c>
      <c r="F1792" s="59" t="s">
        <v>24</v>
      </c>
      <c r="G1792" s="59">
        <v>30</v>
      </c>
      <c r="H1792" s="63" t="s">
        <v>231</v>
      </c>
      <c r="I1792" s="61" t="s">
        <v>331</v>
      </c>
      <c r="J1792" s="61" t="s">
        <v>2113</v>
      </c>
      <c r="K1792" s="170">
        <v>9.8197726864221527E-2</v>
      </c>
      <c r="L1792" s="171">
        <v>9.8197726864221527E-2</v>
      </c>
      <c r="M1792" s="64">
        <v>0</v>
      </c>
    </row>
    <row r="1793" spans="2:13">
      <c r="B1793" s="59" t="s">
        <v>33</v>
      </c>
      <c r="C1793" s="59" t="s">
        <v>2</v>
      </c>
      <c r="D1793" s="59">
        <v>25</v>
      </c>
      <c r="E1793" s="59" t="s">
        <v>225</v>
      </c>
      <c r="F1793" s="59" t="s">
        <v>24</v>
      </c>
      <c r="G1793" s="59">
        <v>30</v>
      </c>
      <c r="H1793" s="63" t="s">
        <v>231</v>
      </c>
      <c r="I1793" s="61" t="s">
        <v>331</v>
      </c>
      <c r="J1793" s="61" t="s">
        <v>2114</v>
      </c>
      <c r="K1793" s="170">
        <v>0.25003705780258917</v>
      </c>
      <c r="L1793" s="171">
        <v>0.25003705780258917</v>
      </c>
      <c r="M1793" s="64">
        <v>0</v>
      </c>
    </row>
    <row r="1794" spans="2:13">
      <c r="B1794" s="59" t="s">
        <v>33</v>
      </c>
      <c r="C1794" s="59" t="s">
        <v>2</v>
      </c>
      <c r="D1794" s="59">
        <v>26</v>
      </c>
      <c r="E1794" s="59" t="s">
        <v>225</v>
      </c>
      <c r="F1794" s="59" t="s">
        <v>24</v>
      </c>
      <c r="G1794" s="59">
        <v>30</v>
      </c>
      <c r="H1794" s="63" t="s">
        <v>231</v>
      </c>
      <c r="I1794" s="61" t="s">
        <v>331</v>
      </c>
      <c r="J1794" s="61" t="s">
        <v>2115</v>
      </c>
      <c r="K1794" s="170">
        <v>0.25003705780258917</v>
      </c>
      <c r="L1794" s="171">
        <v>0.25003705780258917</v>
      </c>
      <c r="M1794" s="64">
        <v>0</v>
      </c>
    </row>
    <row r="1795" spans="2:13">
      <c r="B1795" s="59" t="s">
        <v>33</v>
      </c>
      <c r="C1795" s="59" t="s">
        <v>2</v>
      </c>
      <c r="D1795" s="59">
        <v>27</v>
      </c>
      <c r="E1795" s="59" t="s">
        <v>225</v>
      </c>
      <c r="F1795" s="59" t="s">
        <v>24</v>
      </c>
      <c r="G1795" s="59">
        <v>30</v>
      </c>
      <c r="H1795" s="63" t="s">
        <v>231</v>
      </c>
      <c r="I1795" s="61" t="s">
        <v>331</v>
      </c>
      <c r="J1795" s="61" t="s">
        <v>2116</v>
      </c>
      <c r="K1795" s="170">
        <v>0.25003705780258917</v>
      </c>
      <c r="L1795" s="171">
        <v>0.25003705780258917</v>
      </c>
      <c r="M1795" s="64">
        <v>0</v>
      </c>
    </row>
    <row r="1796" spans="2:13">
      <c r="B1796" s="59" t="s">
        <v>33</v>
      </c>
      <c r="C1796" s="59" t="s">
        <v>2</v>
      </c>
      <c r="D1796" s="59">
        <v>28</v>
      </c>
      <c r="E1796" s="59" t="s">
        <v>225</v>
      </c>
      <c r="F1796" s="59" t="s">
        <v>24</v>
      </c>
      <c r="G1796" s="59">
        <v>30</v>
      </c>
      <c r="H1796" s="63" t="s">
        <v>231</v>
      </c>
      <c r="I1796" s="61" t="s">
        <v>331</v>
      </c>
      <c r="J1796" s="61" t="s">
        <v>2117</v>
      </c>
      <c r="K1796" s="170">
        <v>0.25003705780258917</v>
      </c>
      <c r="L1796" s="171">
        <v>0.25003705780258917</v>
      </c>
      <c r="M1796" s="64">
        <v>0</v>
      </c>
    </row>
    <row r="1797" spans="2:13">
      <c r="B1797" s="59" t="s">
        <v>33</v>
      </c>
      <c r="C1797" s="59" t="s">
        <v>2</v>
      </c>
      <c r="D1797" s="59">
        <v>29</v>
      </c>
      <c r="E1797" s="59" t="s">
        <v>225</v>
      </c>
      <c r="F1797" s="59" t="s">
        <v>24</v>
      </c>
      <c r="G1797" s="59">
        <v>30</v>
      </c>
      <c r="H1797" s="63" t="s">
        <v>231</v>
      </c>
      <c r="I1797" s="61" t="s">
        <v>331</v>
      </c>
      <c r="J1797" s="61" t="s">
        <v>2118</v>
      </c>
      <c r="K1797" s="170">
        <v>0.25003705780258917</v>
      </c>
      <c r="L1797" s="171">
        <v>0.25003705780258917</v>
      </c>
      <c r="M1797" s="64">
        <v>0</v>
      </c>
    </row>
    <row r="1798" spans="2:13">
      <c r="B1798" s="59" t="s">
        <v>33</v>
      </c>
      <c r="C1798" s="59" t="s">
        <v>2</v>
      </c>
      <c r="D1798" s="59">
        <v>30</v>
      </c>
      <c r="E1798" s="59" t="s">
        <v>225</v>
      </c>
      <c r="F1798" s="59" t="s">
        <v>24</v>
      </c>
      <c r="G1798" s="59">
        <v>30</v>
      </c>
      <c r="H1798" s="63" t="s">
        <v>231</v>
      </c>
      <c r="I1798" s="61" t="s">
        <v>331</v>
      </c>
      <c r="J1798" s="61" t="s">
        <v>2119</v>
      </c>
      <c r="K1798" s="170">
        <v>0.25003705780258917</v>
      </c>
      <c r="L1798" s="171">
        <v>0.25003705780258917</v>
      </c>
      <c r="M1798" s="64">
        <v>0</v>
      </c>
    </row>
    <row r="1799" spans="2:13">
      <c r="B1799" s="59" t="s">
        <v>33</v>
      </c>
      <c r="C1799" s="59" t="s">
        <v>2</v>
      </c>
      <c r="D1799" s="59">
        <v>31</v>
      </c>
      <c r="E1799" s="59" t="s">
        <v>225</v>
      </c>
      <c r="F1799" s="59" t="s">
        <v>24</v>
      </c>
      <c r="G1799" s="59">
        <v>30</v>
      </c>
      <c r="H1799" s="63" t="s">
        <v>231</v>
      </c>
      <c r="I1799" s="61" t="s">
        <v>331</v>
      </c>
      <c r="J1799" s="61" t="s">
        <v>2120</v>
      </c>
      <c r="K1799" s="170">
        <v>0.25003705780258917</v>
      </c>
      <c r="L1799" s="171">
        <v>0.25003705780258917</v>
      </c>
      <c r="M1799" s="64">
        <v>0</v>
      </c>
    </row>
    <row r="1800" spans="2:13">
      <c r="B1800" s="59" t="s">
        <v>33</v>
      </c>
      <c r="C1800" s="59" t="s">
        <v>2</v>
      </c>
      <c r="D1800" s="59">
        <v>32</v>
      </c>
      <c r="E1800" s="59" t="s">
        <v>225</v>
      </c>
      <c r="F1800" s="59" t="s">
        <v>24</v>
      </c>
      <c r="G1800" s="59">
        <v>30</v>
      </c>
      <c r="H1800" s="63" t="s">
        <v>231</v>
      </c>
      <c r="I1800" s="61" t="s">
        <v>331</v>
      </c>
      <c r="J1800" s="61" t="s">
        <v>2121</v>
      </c>
      <c r="K1800" s="170">
        <v>0.25003705780258917</v>
      </c>
      <c r="L1800" s="171">
        <v>0.25003705780258917</v>
      </c>
      <c r="M1800" s="64">
        <v>0</v>
      </c>
    </row>
    <row r="1801" spans="2:13">
      <c r="B1801" s="59" t="s">
        <v>33</v>
      </c>
      <c r="C1801" s="59" t="s">
        <v>2</v>
      </c>
      <c r="D1801" s="59">
        <v>33</v>
      </c>
      <c r="E1801" s="59" t="s">
        <v>225</v>
      </c>
      <c r="F1801" s="59" t="s">
        <v>24</v>
      </c>
      <c r="G1801" s="59">
        <v>30</v>
      </c>
      <c r="H1801" s="63" t="s">
        <v>231</v>
      </c>
      <c r="I1801" s="61" t="s">
        <v>331</v>
      </c>
      <c r="J1801" s="61" t="s">
        <v>2122</v>
      </c>
      <c r="K1801" s="170">
        <v>0.25003705780258917</v>
      </c>
      <c r="L1801" s="171">
        <v>0.25003705780258917</v>
      </c>
      <c r="M1801" s="64">
        <v>0</v>
      </c>
    </row>
    <row r="1802" spans="2:13">
      <c r="B1802" s="59" t="s">
        <v>33</v>
      </c>
      <c r="C1802" s="59" t="s">
        <v>2</v>
      </c>
      <c r="D1802" s="59">
        <v>34</v>
      </c>
      <c r="E1802" s="59" t="s">
        <v>225</v>
      </c>
      <c r="F1802" s="59" t="s">
        <v>24</v>
      </c>
      <c r="G1802" s="59">
        <v>30</v>
      </c>
      <c r="H1802" s="63" t="s">
        <v>231</v>
      </c>
      <c r="I1802" s="61" t="s">
        <v>331</v>
      </c>
      <c r="J1802" s="61" t="s">
        <v>2123</v>
      </c>
      <c r="K1802" s="170">
        <v>0.25003705780258917</v>
      </c>
      <c r="L1802" s="171">
        <v>0.25003705780258917</v>
      </c>
      <c r="M1802" s="64">
        <v>0</v>
      </c>
    </row>
    <row r="1803" spans="2:13">
      <c r="B1803" s="59" t="s">
        <v>33</v>
      </c>
      <c r="C1803" s="59" t="s">
        <v>2</v>
      </c>
      <c r="D1803" s="59">
        <v>35</v>
      </c>
      <c r="E1803" s="59" t="s">
        <v>225</v>
      </c>
      <c r="F1803" s="59" t="s">
        <v>24</v>
      </c>
      <c r="G1803" s="59">
        <v>30</v>
      </c>
      <c r="H1803" s="63" t="s">
        <v>231</v>
      </c>
      <c r="I1803" s="61" t="s">
        <v>331</v>
      </c>
      <c r="J1803" s="61" t="s">
        <v>2124</v>
      </c>
      <c r="K1803" s="170">
        <v>0.72471364550586559</v>
      </c>
      <c r="L1803" s="171">
        <v>0.72471364550586559</v>
      </c>
      <c r="M1803" s="64">
        <v>0</v>
      </c>
    </row>
    <row r="1804" spans="2:13">
      <c r="B1804" s="59" t="s">
        <v>33</v>
      </c>
      <c r="C1804" s="59" t="s">
        <v>2</v>
      </c>
      <c r="D1804" s="59">
        <v>36</v>
      </c>
      <c r="E1804" s="59" t="s">
        <v>225</v>
      </c>
      <c r="F1804" s="59" t="s">
        <v>24</v>
      </c>
      <c r="G1804" s="59">
        <v>30</v>
      </c>
      <c r="H1804" s="63" t="s">
        <v>231</v>
      </c>
      <c r="I1804" s="61" t="s">
        <v>331</v>
      </c>
      <c r="J1804" s="61" t="s">
        <v>2125</v>
      </c>
      <c r="K1804" s="170">
        <v>0.72471364550586559</v>
      </c>
      <c r="L1804" s="171">
        <v>0.72471364550586559</v>
      </c>
      <c r="M1804" s="64">
        <v>0</v>
      </c>
    </row>
    <row r="1805" spans="2:13">
      <c r="B1805" s="59" t="s">
        <v>33</v>
      </c>
      <c r="C1805" s="59" t="s">
        <v>2</v>
      </c>
      <c r="D1805" s="59">
        <v>37</v>
      </c>
      <c r="E1805" s="59" t="s">
        <v>225</v>
      </c>
      <c r="F1805" s="59" t="s">
        <v>24</v>
      </c>
      <c r="G1805" s="59">
        <v>30</v>
      </c>
      <c r="H1805" s="63" t="s">
        <v>231</v>
      </c>
      <c r="I1805" s="61" t="s">
        <v>331</v>
      </c>
      <c r="J1805" s="61" t="s">
        <v>2126</v>
      </c>
      <c r="K1805" s="170">
        <v>0.72471364550586559</v>
      </c>
      <c r="L1805" s="171">
        <v>0.72471364550586559</v>
      </c>
      <c r="M1805" s="64">
        <v>0</v>
      </c>
    </row>
    <row r="1806" spans="2:13">
      <c r="B1806" s="59" t="s">
        <v>33</v>
      </c>
      <c r="C1806" s="59" t="s">
        <v>2</v>
      </c>
      <c r="D1806" s="59">
        <v>38</v>
      </c>
      <c r="E1806" s="59" t="s">
        <v>225</v>
      </c>
      <c r="F1806" s="59" t="s">
        <v>24</v>
      </c>
      <c r="G1806" s="59">
        <v>30</v>
      </c>
      <c r="H1806" s="63" t="s">
        <v>231</v>
      </c>
      <c r="I1806" s="61" t="s">
        <v>331</v>
      </c>
      <c r="J1806" s="61" t="s">
        <v>2127</v>
      </c>
      <c r="K1806" s="170">
        <v>0.72471364550586559</v>
      </c>
      <c r="L1806" s="171">
        <v>0.72471364550586559</v>
      </c>
      <c r="M1806" s="64">
        <v>0</v>
      </c>
    </row>
    <row r="1807" spans="2:13">
      <c r="B1807" s="59" t="s">
        <v>33</v>
      </c>
      <c r="C1807" s="59" t="s">
        <v>2</v>
      </c>
      <c r="D1807" s="59">
        <v>39</v>
      </c>
      <c r="E1807" s="59" t="s">
        <v>225</v>
      </c>
      <c r="F1807" s="59" t="s">
        <v>24</v>
      </c>
      <c r="G1807" s="59">
        <v>30</v>
      </c>
      <c r="H1807" s="63" t="s">
        <v>231</v>
      </c>
      <c r="I1807" s="61" t="s">
        <v>331</v>
      </c>
      <c r="J1807" s="61" t="s">
        <v>2128</v>
      </c>
      <c r="K1807" s="170">
        <v>0.72471364550586559</v>
      </c>
      <c r="L1807" s="171">
        <v>0.72471364550586559</v>
      </c>
      <c r="M1807" s="64">
        <v>0</v>
      </c>
    </row>
    <row r="1808" spans="2:13">
      <c r="B1808" s="59" t="s">
        <v>33</v>
      </c>
      <c r="C1808" s="59" t="s">
        <v>2</v>
      </c>
      <c r="D1808" s="59">
        <v>40</v>
      </c>
      <c r="E1808" s="59" t="s">
        <v>225</v>
      </c>
      <c r="F1808" s="59" t="s">
        <v>24</v>
      </c>
      <c r="G1808" s="59">
        <v>30</v>
      </c>
      <c r="H1808" s="63" t="s">
        <v>231</v>
      </c>
      <c r="I1808" s="61" t="s">
        <v>331</v>
      </c>
      <c r="J1808" s="61" t="s">
        <v>2129</v>
      </c>
      <c r="K1808" s="170">
        <v>0.72471364550586559</v>
      </c>
      <c r="L1808" s="171">
        <v>0.72471364550586559</v>
      </c>
      <c r="M1808" s="64">
        <v>0</v>
      </c>
    </row>
    <row r="1809" spans="2:13">
      <c r="B1809" s="59" t="s">
        <v>33</v>
      </c>
      <c r="C1809" s="59" t="s">
        <v>2</v>
      </c>
      <c r="D1809" s="59">
        <v>41</v>
      </c>
      <c r="E1809" s="59" t="s">
        <v>225</v>
      </c>
      <c r="F1809" s="59" t="s">
        <v>24</v>
      </c>
      <c r="G1809" s="59">
        <v>30</v>
      </c>
      <c r="H1809" s="63" t="s">
        <v>231</v>
      </c>
      <c r="I1809" s="61" t="s">
        <v>331</v>
      </c>
      <c r="J1809" s="61" t="s">
        <v>2130</v>
      </c>
      <c r="K1809" s="170">
        <v>0.72471364550586559</v>
      </c>
      <c r="L1809" s="171">
        <v>0.72471364550586559</v>
      </c>
      <c r="M1809" s="64">
        <v>0</v>
      </c>
    </row>
    <row r="1810" spans="2:13">
      <c r="B1810" s="59" t="s">
        <v>33</v>
      </c>
      <c r="C1810" s="59" t="s">
        <v>2</v>
      </c>
      <c r="D1810" s="59">
        <v>42</v>
      </c>
      <c r="E1810" s="59" t="s">
        <v>225</v>
      </c>
      <c r="F1810" s="59" t="s">
        <v>24</v>
      </c>
      <c r="G1810" s="59">
        <v>30</v>
      </c>
      <c r="H1810" s="63" t="s">
        <v>231</v>
      </c>
      <c r="I1810" s="61" t="s">
        <v>331</v>
      </c>
      <c r="J1810" s="61" t="s">
        <v>2131</v>
      </c>
      <c r="K1810" s="170">
        <v>0.72471364550586559</v>
      </c>
      <c r="L1810" s="171">
        <v>0.72471364550586559</v>
      </c>
      <c r="M1810" s="64">
        <v>0</v>
      </c>
    </row>
    <row r="1811" spans="2:13">
      <c r="B1811" s="59" t="s">
        <v>33</v>
      </c>
      <c r="C1811" s="59" t="s">
        <v>2</v>
      </c>
      <c r="D1811" s="59">
        <v>43</v>
      </c>
      <c r="E1811" s="59" t="s">
        <v>225</v>
      </c>
      <c r="F1811" s="59" t="s">
        <v>24</v>
      </c>
      <c r="G1811" s="59">
        <v>30</v>
      </c>
      <c r="H1811" s="63" t="s">
        <v>231</v>
      </c>
      <c r="I1811" s="61" t="s">
        <v>331</v>
      </c>
      <c r="J1811" s="61" t="s">
        <v>2132</v>
      </c>
      <c r="K1811" s="170">
        <v>0.72471364550586559</v>
      </c>
      <c r="L1811" s="171">
        <v>0.72471364550586559</v>
      </c>
      <c r="M1811" s="64">
        <v>0</v>
      </c>
    </row>
    <row r="1812" spans="2:13">
      <c r="B1812" s="59" t="s">
        <v>33</v>
      </c>
      <c r="C1812" s="59" t="s">
        <v>2</v>
      </c>
      <c r="D1812" s="59">
        <v>44</v>
      </c>
      <c r="E1812" s="59" t="s">
        <v>225</v>
      </c>
      <c r="F1812" s="59" t="s">
        <v>24</v>
      </c>
      <c r="G1812" s="59">
        <v>30</v>
      </c>
      <c r="H1812" s="63" t="s">
        <v>231</v>
      </c>
      <c r="I1812" s="61" t="s">
        <v>331</v>
      </c>
      <c r="J1812" s="61" t="s">
        <v>2133</v>
      </c>
      <c r="K1812" s="170">
        <v>0.72471364550586559</v>
      </c>
      <c r="L1812" s="171">
        <v>0.72471364550586559</v>
      </c>
      <c r="M1812" s="64">
        <v>0</v>
      </c>
    </row>
    <row r="1813" spans="2:13">
      <c r="B1813" s="59" t="s">
        <v>33</v>
      </c>
      <c r="C1813" s="59" t="s">
        <v>2</v>
      </c>
      <c r="D1813" s="59">
        <v>45</v>
      </c>
      <c r="E1813" s="59" t="s">
        <v>225</v>
      </c>
      <c r="F1813" s="59" t="s">
        <v>24</v>
      </c>
      <c r="G1813" s="59">
        <v>30</v>
      </c>
      <c r="H1813" s="63" t="s">
        <v>231</v>
      </c>
      <c r="I1813" s="61" t="s">
        <v>331</v>
      </c>
      <c r="J1813" s="61" t="s">
        <v>2134</v>
      </c>
      <c r="K1813" s="170">
        <v>1.1663398938020426</v>
      </c>
      <c r="L1813" s="171">
        <v>1.1663398938020426</v>
      </c>
      <c r="M1813" s="64">
        <v>0</v>
      </c>
    </row>
    <row r="1814" spans="2:13">
      <c r="B1814" s="59" t="s">
        <v>33</v>
      </c>
      <c r="C1814" s="59" t="s">
        <v>2</v>
      </c>
      <c r="D1814" s="59">
        <v>46</v>
      </c>
      <c r="E1814" s="59" t="s">
        <v>225</v>
      </c>
      <c r="F1814" s="59" t="s">
        <v>24</v>
      </c>
      <c r="G1814" s="59">
        <v>30</v>
      </c>
      <c r="H1814" s="63" t="s">
        <v>231</v>
      </c>
      <c r="I1814" s="61" t="s">
        <v>331</v>
      </c>
      <c r="J1814" s="61" t="s">
        <v>2135</v>
      </c>
      <c r="K1814" s="170">
        <v>1.1663398938020426</v>
      </c>
      <c r="L1814" s="171">
        <v>1.1663398938020426</v>
      </c>
      <c r="M1814" s="64">
        <v>0</v>
      </c>
    </row>
    <row r="1815" spans="2:13">
      <c r="B1815" s="59" t="s">
        <v>33</v>
      </c>
      <c r="C1815" s="59" t="s">
        <v>2</v>
      </c>
      <c r="D1815" s="59">
        <v>47</v>
      </c>
      <c r="E1815" s="59" t="s">
        <v>225</v>
      </c>
      <c r="F1815" s="59" t="s">
        <v>24</v>
      </c>
      <c r="G1815" s="59">
        <v>30</v>
      </c>
      <c r="H1815" s="63" t="s">
        <v>231</v>
      </c>
      <c r="I1815" s="61" t="s">
        <v>331</v>
      </c>
      <c r="J1815" s="61" t="s">
        <v>2136</v>
      </c>
      <c r="K1815" s="170">
        <v>1.1663398938020426</v>
      </c>
      <c r="L1815" s="171">
        <v>1.1663398938020426</v>
      </c>
      <c r="M1815" s="64">
        <v>0</v>
      </c>
    </row>
    <row r="1816" spans="2:13">
      <c r="B1816" s="59" t="s">
        <v>33</v>
      </c>
      <c r="C1816" s="59" t="s">
        <v>2</v>
      </c>
      <c r="D1816" s="59">
        <v>48</v>
      </c>
      <c r="E1816" s="59" t="s">
        <v>225</v>
      </c>
      <c r="F1816" s="59" t="s">
        <v>24</v>
      </c>
      <c r="G1816" s="59">
        <v>30</v>
      </c>
      <c r="H1816" s="63" t="s">
        <v>231</v>
      </c>
      <c r="I1816" s="61" t="s">
        <v>331</v>
      </c>
      <c r="J1816" s="61" t="s">
        <v>2137</v>
      </c>
      <c r="K1816" s="170">
        <v>1.1663398938020426</v>
      </c>
      <c r="L1816" s="171">
        <v>1.1663398938020426</v>
      </c>
      <c r="M1816" s="64">
        <v>0</v>
      </c>
    </row>
    <row r="1817" spans="2:13">
      <c r="B1817" s="59" t="s">
        <v>33</v>
      </c>
      <c r="C1817" s="59" t="s">
        <v>2</v>
      </c>
      <c r="D1817" s="59">
        <v>49</v>
      </c>
      <c r="E1817" s="59" t="s">
        <v>225</v>
      </c>
      <c r="F1817" s="59" t="s">
        <v>24</v>
      </c>
      <c r="G1817" s="59">
        <v>30</v>
      </c>
      <c r="H1817" s="63" t="s">
        <v>231</v>
      </c>
      <c r="I1817" s="61" t="s">
        <v>331</v>
      </c>
      <c r="J1817" s="61" t="s">
        <v>2138</v>
      </c>
      <c r="K1817" s="170">
        <v>1.1663398938020426</v>
      </c>
      <c r="L1817" s="171">
        <v>1.1663398938020426</v>
      </c>
      <c r="M1817" s="64">
        <v>0</v>
      </c>
    </row>
    <row r="1818" spans="2:13">
      <c r="B1818" s="59" t="s">
        <v>33</v>
      </c>
      <c r="C1818" s="59" t="s">
        <v>2</v>
      </c>
      <c r="D1818" s="59">
        <v>50</v>
      </c>
      <c r="E1818" s="59" t="s">
        <v>225</v>
      </c>
      <c r="F1818" s="59" t="s">
        <v>24</v>
      </c>
      <c r="G1818" s="59">
        <v>30</v>
      </c>
      <c r="H1818" s="63" t="s">
        <v>231</v>
      </c>
      <c r="I1818" s="61" t="s">
        <v>331</v>
      </c>
      <c r="J1818" s="61" t="s">
        <v>2139</v>
      </c>
      <c r="K1818" s="170">
        <v>1.1663398938020426</v>
      </c>
      <c r="L1818" s="171">
        <v>1.1663398938020426</v>
      </c>
      <c r="M1818" s="64">
        <v>0</v>
      </c>
    </row>
    <row r="1819" spans="2:13">
      <c r="B1819" s="59" t="s">
        <v>33</v>
      </c>
      <c r="C1819" s="59" t="s">
        <v>2</v>
      </c>
      <c r="D1819" s="59">
        <v>51</v>
      </c>
      <c r="E1819" s="59" t="s">
        <v>225</v>
      </c>
      <c r="F1819" s="59" t="s">
        <v>24</v>
      </c>
      <c r="G1819" s="59">
        <v>30</v>
      </c>
      <c r="H1819" s="63" t="s">
        <v>231</v>
      </c>
      <c r="I1819" s="61" t="s">
        <v>331</v>
      </c>
      <c r="J1819" s="61" t="s">
        <v>2140</v>
      </c>
      <c r="K1819" s="170">
        <v>1.1663398938020426</v>
      </c>
      <c r="L1819" s="171">
        <v>1.1663398938020426</v>
      </c>
      <c r="M1819" s="64">
        <v>0</v>
      </c>
    </row>
    <row r="1820" spans="2:13">
      <c r="B1820" s="59" t="s">
        <v>33</v>
      </c>
      <c r="C1820" s="59" t="s">
        <v>2</v>
      </c>
      <c r="D1820" s="59">
        <v>52</v>
      </c>
      <c r="E1820" s="59" t="s">
        <v>225</v>
      </c>
      <c r="F1820" s="59" t="s">
        <v>24</v>
      </c>
      <c r="G1820" s="59">
        <v>30</v>
      </c>
      <c r="H1820" s="63" t="s">
        <v>231</v>
      </c>
      <c r="I1820" s="61" t="s">
        <v>331</v>
      </c>
      <c r="J1820" s="61" t="s">
        <v>2141</v>
      </c>
      <c r="K1820" s="170">
        <v>1.1663398938020426</v>
      </c>
      <c r="L1820" s="171">
        <v>1.1663398938020426</v>
      </c>
      <c r="M1820" s="64">
        <v>0</v>
      </c>
    </row>
    <row r="1821" spans="2:13">
      <c r="B1821" s="59" t="s">
        <v>33</v>
      </c>
      <c r="C1821" s="59" t="s">
        <v>2</v>
      </c>
      <c r="D1821" s="59">
        <v>53</v>
      </c>
      <c r="E1821" s="59" t="s">
        <v>225</v>
      </c>
      <c r="F1821" s="59" t="s">
        <v>24</v>
      </c>
      <c r="G1821" s="59">
        <v>30</v>
      </c>
      <c r="H1821" s="63" t="s">
        <v>231</v>
      </c>
      <c r="I1821" s="61" t="s">
        <v>331</v>
      </c>
      <c r="J1821" s="61" t="s">
        <v>2142</v>
      </c>
      <c r="K1821" s="170">
        <v>1.1663398938020426</v>
      </c>
      <c r="L1821" s="171">
        <v>1.1663398938020426</v>
      </c>
      <c r="M1821" s="64">
        <v>0</v>
      </c>
    </row>
    <row r="1822" spans="2:13">
      <c r="B1822" s="59" t="s">
        <v>33</v>
      </c>
      <c r="C1822" s="59" t="s">
        <v>2</v>
      </c>
      <c r="D1822" s="59">
        <v>54</v>
      </c>
      <c r="E1822" s="59" t="s">
        <v>225</v>
      </c>
      <c r="F1822" s="59" t="s">
        <v>24</v>
      </c>
      <c r="G1822" s="59">
        <v>30</v>
      </c>
      <c r="H1822" s="63" t="s">
        <v>231</v>
      </c>
      <c r="I1822" s="61" t="s">
        <v>331</v>
      </c>
      <c r="J1822" s="61" t="s">
        <v>2143</v>
      </c>
      <c r="K1822" s="170">
        <v>1.1663398938020426</v>
      </c>
      <c r="L1822" s="171">
        <v>1.1663398938020426</v>
      </c>
      <c r="M1822" s="64">
        <v>0</v>
      </c>
    </row>
    <row r="1823" spans="2:13">
      <c r="B1823" s="59" t="s">
        <v>33</v>
      </c>
      <c r="C1823" s="59" t="s">
        <v>2</v>
      </c>
      <c r="D1823" s="59">
        <v>55</v>
      </c>
      <c r="E1823" s="59" t="s">
        <v>225</v>
      </c>
      <c r="F1823" s="59" t="s">
        <v>24</v>
      </c>
      <c r="G1823" s="59">
        <v>30</v>
      </c>
      <c r="H1823" s="63" t="s">
        <v>231</v>
      </c>
      <c r="I1823" s="61" t="s">
        <v>331</v>
      </c>
      <c r="J1823" s="61" t="s">
        <v>2144</v>
      </c>
      <c r="K1823" s="170">
        <v>1.3667070325178625</v>
      </c>
      <c r="L1823" s="171">
        <v>1.3667070325178625</v>
      </c>
      <c r="M1823" s="64">
        <v>0</v>
      </c>
    </row>
    <row r="1824" spans="2:13">
      <c r="B1824" s="59" t="s">
        <v>33</v>
      </c>
      <c r="C1824" s="59" t="s">
        <v>2</v>
      </c>
      <c r="D1824" s="59">
        <v>56</v>
      </c>
      <c r="E1824" s="59" t="s">
        <v>225</v>
      </c>
      <c r="F1824" s="59" t="s">
        <v>24</v>
      </c>
      <c r="G1824" s="59">
        <v>30</v>
      </c>
      <c r="H1824" s="63" t="s">
        <v>231</v>
      </c>
      <c r="I1824" s="61" t="s">
        <v>331</v>
      </c>
      <c r="J1824" s="61" t="s">
        <v>2145</v>
      </c>
      <c r="K1824" s="170">
        <v>1.3667070325178625</v>
      </c>
      <c r="L1824" s="171">
        <v>1.3667070325178625</v>
      </c>
      <c r="M1824" s="64">
        <v>0</v>
      </c>
    </row>
    <row r="1825" spans="1:13">
      <c r="B1825" s="59" t="s">
        <v>33</v>
      </c>
      <c r="C1825" s="59" t="s">
        <v>2</v>
      </c>
      <c r="D1825" s="59">
        <v>57</v>
      </c>
      <c r="E1825" s="59" t="s">
        <v>225</v>
      </c>
      <c r="F1825" s="59" t="s">
        <v>24</v>
      </c>
      <c r="G1825" s="59">
        <v>30</v>
      </c>
      <c r="H1825" s="63" t="s">
        <v>231</v>
      </c>
      <c r="I1825" s="61" t="s">
        <v>331</v>
      </c>
      <c r="J1825" s="61" t="s">
        <v>2146</v>
      </c>
      <c r="K1825" s="170">
        <v>1.3667070325178625</v>
      </c>
      <c r="L1825" s="171">
        <v>1.3667070325178625</v>
      </c>
      <c r="M1825" s="64">
        <v>0</v>
      </c>
    </row>
    <row r="1826" spans="1:13">
      <c r="B1826" s="59" t="s">
        <v>33</v>
      </c>
      <c r="C1826" s="59" t="s">
        <v>2</v>
      </c>
      <c r="D1826" s="59">
        <v>58</v>
      </c>
      <c r="E1826" s="59" t="s">
        <v>225</v>
      </c>
      <c r="F1826" s="59" t="s">
        <v>24</v>
      </c>
      <c r="G1826" s="59">
        <v>30</v>
      </c>
      <c r="H1826" s="63" t="s">
        <v>231</v>
      </c>
      <c r="I1826" s="61" t="s">
        <v>331</v>
      </c>
      <c r="J1826" s="61" t="s">
        <v>2147</v>
      </c>
      <c r="K1826" s="170">
        <v>1.3667070325178625</v>
      </c>
      <c r="L1826" s="171">
        <v>1.3667070325178625</v>
      </c>
      <c r="M1826" s="64">
        <v>0</v>
      </c>
    </row>
    <row r="1827" spans="1:13">
      <c r="B1827" s="59" t="s">
        <v>33</v>
      </c>
      <c r="C1827" s="59" t="s">
        <v>2</v>
      </c>
      <c r="D1827" s="59">
        <v>59</v>
      </c>
      <c r="E1827" s="59" t="s">
        <v>225</v>
      </c>
      <c r="F1827" s="59" t="s">
        <v>24</v>
      </c>
      <c r="G1827" s="59">
        <v>30</v>
      </c>
      <c r="H1827" s="63" t="s">
        <v>231</v>
      </c>
      <c r="I1827" s="61" t="s">
        <v>331</v>
      </c>
      <c r="J1827" s="61" t="s">
        <v>2148</v>
      </c>
      <c r="K1827" s="170">
        <v>1.3667070325178625</v>
      </c>
      <c r="L1827" s="171">
        <v>1.3667070325178625</v>
      </c>
      <c r="M1827" s="64">
        <v>0</v>
      </c>
    </row>
    <row r="1828" spans="1:13">
      <c r="B1828" s="59" t="s">
        <v>33</v>
      </c>
      <c r="C1828" s="59" t="s">
        <v>2</v>
      </c>
      <c r="D1828" s="59">
        <v>60</v>
      </c>
      <c r="E1828" s="59" t="s">
        <v>225</v>
      </c>
      <c r="F1828" s="59" t="s">
        <v>24</v>
      </c>
      <c r="G1828" s="59">
        <v>30</v>
      </c>
      <c r="H1828" s="63" t="s">
        <v>231</v>
      </c>
      <c r="I1828" s="61" t="s">
        <v>331</v>
      </c>
      <c r="J1828" s="61" t="s">
        <v>2149</v>
      </c>
      <c r="K1828" s="170" t="s">
        <v>129</v>
      </c>
      <c r="L1828" s="171" t="s">
        <v>129</v>
      </c>
      <c r="M1828" s="64" t="e">
        <v>#VALUE!</v>
      </c>
    </row>
    <row r="1829" spans="1:13">
      <c r="B1829" s="59" t="s">
        <v>33</v>
      </c>
      <c r="C1829" s="59" t="s">
        <v>2</v>
      </c>
      <c r="D1829" s="59">
        <v>61</v>
      </c>
      <c r="E1829" s="59" t="s">
        <v>225</v>
      </c>
      <c r="F1829" s="59" t="s">
        <v>24</v>
      </c>
      <c r="G1829" s="59">
        <v>30</v>
      </c>
      <c r="H1829" s="63" t="s">
        <v>231</v>
      </c>
      <c r="I1829" s="61" t="s">
        <v>331</v>
      </c>
      <c r="J1829" s="61" t="s">
        <v>2150</v>
      </c>
      <c r="K1829" s="170" t="s">
        <v>129</v>
      </c>
      <c r="L1829" s="171" t="s">
        <v>129</v>
      </c>
      <c r="M1829" s="64" t="e">
        <v>#VALUE!</v>
      </c>
    </row>
    <row r="1830" spans="1:13">
      <c r="B1830" s="59" t="s">
        <v>33</v>
      </c>
      <c r="C1830" s="59" t="s">
        <v>2</v>
      </c>
      <c r="D1830" s="59">
        <v>62</v>
      </c>
      <c r="E1830" s="59" t="s">
        <v>225</v>
      </c>
      <c r="F1830" s="59" t="s">
        <v>24</v>
      </c>
      <c r="G1830" s="59">
        <v>30</v>
      </c>
      <c r="H1830" s="63" t="s">
        <v>231</v>
      </c>
      <c r="I1830" s="61" t="s">
        <v>331</v>
      </c>
      <c r="J1830" s="61" t="s">
        <v>2151</v>
      </c>
      <c r="K1830" s="170" t="s">
        <v>129</v>
      </c>
      <c r="L1830" s="171" t="s">
        <v>129</v>
      </c>
      <c r="M1830" s="64" t="e">
        <v>#VALUE!</v>
      </c>
    </row>
    <row r="1831" spans="1:13">
      <c r="B1831" s="59" t="s">
        <v>33</v>
      </c>
      <c r="C1831" s="59" t="s">
        <v>2</v>
      </c>
      <c r="D1831" s="59">
        <v>63</v>
      </c>
      <c r="E1831" s="59" t="s">
        <v>225</v>
      </c>
      <c r="F1831" s="59" t="s">
        <v>24</v>
      </c>
      <c r="G1831" s="59">
        <v>30</v>
      </c>
      <c r="H1831" s="63" t="s">
        <v>231</v>
      </c>
      <c r="I1831" s="61" t="s">
        <v>331</v>
      </c>
      <c r="J1831" s="61" t="s">
        <v>2152</v>
      </c>
      <c r="K1831" s="170" t="s">
        <v>129</v>
      </c>
      <c r="L1831" s="171" t="s">
        <v>129</v>
      </c>
      <c r="M1831" s="64" t="e">
        <v>#VALUE!</v>
      </c>
    </row>
    <row r="1832" spans="1:13">
      <c r="B1832" s="59" t="s">
        <v>33</v>
      </c>
      <c r="C1832" s="59" t="s">
        <v>2</v>
      </c>
      <c r="D1832" s="59">
        <v>64</v>
      </c>
      <c r="E1832" s="59" t="s">
        <v>225</v>
      </c>
      <c r="F1832" s="59" t="s">
        <v>24</v>
      </c>
      <c r="G1832" s="59">
        <v>30</v>
      </c>
      <c r="H1832" s="63" t="s">
        <v>231</v>
      </c>
      <c r="I1832" s="61" t="s">
        <v>331</v>
      </c>
      <c r="J1832" s="61" t="s">
        <v>2153</v>
      </c>
      <c r="K1832" s="170" t="s">
        <v>129</v>
      </c>
      <c r="L1832" s="171" t="s">
        <v>129</v>
      </c>
      <c r="M1832" s="64" t="e">
        <v>#VALUE!</v>
      </c>
    </row>
    <row r="1833" spans="1:13">
      <c r="B1833" s="59" t="s">
        <v>33</v>
      </c>
      <c r="C1833" s="59" t="s">
        <v>2</v>
      </c>
      <c r="D1833" s="59">
        <v>65</v>
      </c>
      <c r="E1833" s="59" t="s">
        <v>225</v>
      </c>
      <c r="F1833" s="59" t="s">
        <v>24</v>
      </c>
      <c r="G1833" s="59">
        <v>30</v>
      </c>
      <c r="H1833" s="63" t="s">
        <v>231</v>
      </c>
      <c r="I1833" s="61" t="s">
        <v>331</v>
      </c>
      <c r="J1833" s="61" t="s">
        <v>2154</v>
      </c>
      <c r="K1833" s="170" t="s">
        <v>129</v>
      </c>
      <c r="L1833" s="171" t="s">
        <v>129</v>
      </c>
      <c r="M1833" s="64" t="e">
        <v>#VALUE!</v>
      </c>
    </row>
    <row r="1834" spans="1:13">
      <c r="B1834" s="59" t="s">
        <v>33</v>
      </c>
      <c r="C1834" s="59" t="s">
        <v>2</v>
      </c>
      <c r="D1834" s="59">
        <v>66</v>
      </c>
      <c r="E1834" s="59" t="s">
        <v>225</v>
      </c>
      <c r="F1834" s="59" t="s">
        <v>24</v>
      </c>
      <c r="G1834" s="59">
        <v>30</v>
      </c>
      <c r="H1834" s="63" t="s">
        <v>231</v>
      </c>
      <c r="I1834" s="61" t="s">
        <v>331</v>
      </c>
      <c r="J1834" s="61" t="s">
        <v>2155</v>
      </c>
      <c r="K1834" s="170" t="s">
        <v>129</v>
      </c>
      <c r="L1834" s="171" t="s">
        <v>129</v>
      </c>
      <c r="M1834" s="64" t="e">
        <v>#VALUE!</v>
      </c>
    </row>
    <row r="1835" spans="1:13">
      <c r="A1835" s="43" t="s">
        <v>225</v>
      </c>
      <c r="B1835" s="58" t="s">
        <v>33</v>
      </c>
      <c r="C1835" s="58" t="s">
        <v>2</v>
      </c>
      <c r="D1835" s="58">
        <v>15</v>
      </c>
      <c r="E1835" s="58" t="s">
        <v>225</v>
      </c>
      <c r="F1835" s="58" t="s">
        <v>24</v>
      </c>
      <c r="G1835" s="58">
        <v>60</v>
      </c>
      <c r="H1835" s="62" t="s">
        <v>231</v>
      </c>
      <c r="I1835" s="61" t="s">
        <v>329</v>
      </c>
      <c r="J1835" s="61" t="s">
        <v>2156</v>
      </c>
      <c r="K1835" s="170">
        <v>5.5107481615952976E-2</v>
      </c>
      <c r="L1835" s="171">
        <v>5.5107481615952976E-2</v>
      </c>
      <c r="M1835" s="64">
        <v>0</v>
      </c>
    </row>
    <row r="1836" spans="1:13">
      <c r="B1836" s="59" t="s">
        <v>33</v>
      </c>
      <c r="C1836" s="59" t="s">
        <v>2</v>
      </c>
      <c r="D1836" s="59">
        <v>16</v>
      </c>
      <c r="E1836" s="59" t="s">
        <v>225</v>
      </c>
      <c r="F1836" s="59" t="s">
        <v>24</v>
      </c>
      <c r="G1836" s="59">
        <v>60</v>
      </c>
      <c r="H1836" s="63" t="s">
        <v>231</v>
      </c>
      <c r="I1836" s="61" t="s">
        <v>329</v>
      </c>
      <c r="J1836" s="61" t="s">
        <v>2157</v>
      </c>
      <c r="K1836" s="170">
        <v>5.5107481615952976E-2</v>
      </c>
      <c r="L1836" s="171">
        <v>5.5107481615952976E-2</v>
      </c>
      <c r="M1836" s="64">
        <v>0</v>
      </c>
    </row>
    <row r="1837" spans="1:13">
      <c r="B1837" s="59" t="s">
        <v>33</v>
      </c>
      <c r="C1837" s="59" t="s">
        <v>2</v>
      </c>
      <c r="D1837" s="59">
        <v>17</v>
      </c>
      <c r="E1837" s="59" t="s">
        <v>225</v>
      </c>
      <c r="F1837" s="59" t="s">
        <v>24</v>
      </c>
      <c r="G1837" s="59">
        <v>60</v>
      </c>
      <c r="H1837" s="63" t="s">
        <v>231</v>
      </c>
      <c r="I1837" s="61" t="s">
        <v>329</v>
      </c>
      <c r="J1837" s="61" t="s">
        <v>2158</v>
      </c>
      <c r="K1837" s="170">
        <v>5.5107481615952976E-2</v>
      </c>
      <c r="L1837" s="171">
        <v>5.5107481615952976E-2</v>
      </c>
      <c r="M1837" s="64">
        <v>0</v>
      </c>
    </row>
    <row r="1838" spans="1:13">
      <c r="B1838" s="59" t="s">
        <v>33</v>
      </c>
      <c r="C1838" s="59" t="s">
        <v>2</v>
      </c>
      <c r="D1838" s="59">
        <v>18</v>
      </c>
      <c r="E1838" s="59" t="s">
        <v>225</v>
      </c>
      <c r="F1838" s="59" t="s">
        <v>24</v>
      </c>
      <c r="G1838" s="59">
        <v>60</v>
      </c>
      <c r="H1838" s="63" t="s">
        <v>231</v>
      </c>
      <c r="I1838" s="61" t="s">
        <v>329</v>
      </c>
      <c r="J1838" s="61" t="s">
        <v>2159</v>
      </c>
      <c r="K1838" s="170">
        <v>5.5107481615952976E-2</v>
      </c>
      <c r="L1838" s="171">
        <v>5.5107481615952976E-2</v>
      </c>
      <c r="M1838" s="64">
        <v>0</v>
      </c>
    </row>
    <row r="1839" spans="1:13">
      <c r="B1839" s="59" t="s">
        <v>33</v>
      </c>
      <c r="C1839" s="59" t="s">
        <v>2</v>
      </c>
      <c r="D1839" s="59">
        <v>19</v>
      </c>
      <c r="E1839" s="59" t="s">
        <v>225</v>
      </c>
      <c r="F1839" s="59" t="s">
        <v>24</v>
      </c>
      <c r="G1839" s="59">
        <v>60</v>
      </c>
      <c r="H1839" s="63" t="s">
        <v>231</v>
      </c>
      <c r="I1839" s="61" t="s">
        <v>329</v>
      </c>
      <c r="J1839" s="61" t="s">
        <v>2160</v>
      </c>
      <c r="K1839" s="170">
        <v>5.5107481615952976E-2</v>
      </c>
      <c r="L1839" s="171">
        <v>5.5107481615952976E-2</v>
      </c>
      <c r="M1839" s="64">
        <v>0</v>
      </c>
    </row>
    <row r="1840" spans="1:13">
      <c r="B1840" s="59" t="s">
        <v>33</v>
      </c>
      <c r="C1840" s="59" t="s">
        <v>2</v>
      </c>
      <c r="D1840" s="59">
        <v>20</v>
      </c>
      <c r="E1840" s="59" t="s">
        <v>225</v>
      </c>
      <c r="F1840" s="59" t="s">
        <v>24</v>
      </c>
      <c r="G1840" s="59">
        <v>60</v>
      </c>
      <c r="H1840" s="63" t="s">
        <v>231</v>
      </c>
      <c r="I1840" s="61" t="s">
        <v>329</v>
      </c>
      <c r="J1840" s="61" t="s">
        <v>2161</v>
      </c>
      <c r="K1840" s="170">
        <v>5.5107481615952976E-2</v>
      </c>
      <c r="L1840" s="171">
        <v>5.5107481615952976E-2</v>
      </c>
      <c r="M1840" s="64">
        <v>0</v>
      </c>
    </row>
    <row r="1841" spans="2:13">
      <c r="B1841" s="59" t="s">
        <v>33</v>
      </c>
      <c r="C1841" s="59" t="s">
        <v>2</v>
      </c>
      <c r="D1841" s="59">
        <v>21</v>
      </c>
      <c r="E1841" s="59" t="s">
        <v>225</v>
      </c>
      <c r="F1841" s="59" t="s">
        <v>24</v>
      </c>
      <c r="G1841" s="59">
        <v>60</v>
      </c>
      <c r="H1841" s="63" t="s">
        <v>231</v>
      </c>
      <c r="I1841" s="61" t="s">
        <v>329</v>
      </c>
      <c r="J1841" s="61" t="s">
        <v>2162</v>
      </c>
      <c r="K1841" s="170">
        <v>5.5107481615952976E-2</v>
      </c>
      <c r="L1841" s="171">
        <v>5.5107481615952976E-2</v>
      </c>
      <c r="M1841" s="64">
        <v>0</v>
      </c>
    </row>
    <row r="1842" spans="2:13">
      <c r="B1842" s="59" t="s">
        <v>33</v>
      </c>
      <c r="C1842" s="59" t="s">
        <v>2</v>
      </c>
      <c r="D1842" s="59">
        <v>22</v>
      </c>
      <c r="E1842" s="59" t="s">
        <v>225</v>
      </c>
      <c r="F1842" s="59" t="s">
        <v>24</v>
      </c>
      <c r="G1842" s="59">
        <v>60</v>
      </c>
      <c r="H1842" s="63" t="s">
        <v>231</v>
      </c>
      <c r="I1842" s="61" t="s">
        <v>329</v>
      </c>
      <c r="J1842" s="61" t="s">
        <v>2163</v>
      </c>
      <c r="K1842" s="170">
        <v>5.5107481615952976E-2</v>
      </c>
      <c r="L1842" s="171">
        <v>5.5107481615952976E-2</v>
      </c>
      <c r="M1842" s="64">
        <v>0</v>
      </c>
    </row>
    <row r="1843" spans="2:13">
      <c r="B1843" s="59" t="s">
        <v>33</v>
      </c>
      <c r="C1843" s="59" t="s">
        <v>2</v>
      </c>
      <c r="D1843" s="59">
        <v>23</v>
      </c>
      <c r="E1843" s="59" t="s">
        <v>225</v>
      </c>
      <c r="F1843" s="59" t="s">
        <v>24</v>
      </c>
      <c r="G1843" s="59">
        <v>60</v>
      </c>
      <c r="H1843" s="63" t="s">
        <v>231</v>
      </c>
      <c r="I1843" s="61" t="s">
        <v>329</v>
      </c>
      <c r="J1843" s="61" t="s">
        <v>2164</v>
      </c>
      <c r="K1843" s="170">
        <v>5.5107481615952976E-2</v>
      </c>
      <c r="L1843" s="171">
        <v>5.5107481615952976E-2</v>
      </c>
      <c r="M1843" s="64">
        <v>0</v>
      </c>
    </row>
    <row r="1844" spans="2:13">
      <c r="B1844" s="59" t="s">
        <v>33</v>
      </c>
      <c r="C1844" s="59" t="s">
        <v>2</v>
      </c>
      <c r="D1844" s="59">
        <v>24</v>
      </c>
      <c r="E1844" s="59" t="s">
        <v>225</v>
      </c>
      <c r="F1844" s="59" t="s">
        <v>24</v>
      </c>
      <c r="G1844" s="59">
        <v>60</v>
      </c>
      <c r="H1844" s="63" t="s">
        <v>231</v>
      </c>
      <c r="I1844" s="61" t="s">
        <v>329</v>
      </c>
      <c r="J1844" s="61" t="s">
        <v>2165</v>
      </c>
      <c r="K1844" s="170">
        <v>5.5107481615952976E-2</v>
      </c>
      <c r="L1844" s="171">
        <v>5.5107481615952976E-2</v>
      </c>
      <c r="M1844" s="64">
        <v>0</v>
      </c>
    </row>
    <row r="1845" spans="2:13">
      <c r="B1845" s="59" t="s">
        <v>33</v>
      </c>
      <c r="C1845" s="59" t="s">
        <v>2</v>
      </c>
      <c r="D1845" s="59">
        <v>25</v>
      </c>
      <c r="E1845" s="59" t="s">
        <v>225</v>
      </c>
      <c r="F1845" s="59" t="s">
        <v>24</v>
      </c>
      <c r="G1845" s="59">
        <v>60</v>
      </c>
      <c r="H1845" s="63" t="s">
        <v>231</v>
      </c>
      <c r="I1845" s="61" t="s">
        <v>329</v>
      </c>
      <c r="J1845" s="61" t="s">
        <v>2166</v>
      </c>
      <c r="K1845" s="170">
        <v>0.13911015783399863</v>
      </c>
      <c r="L1845" s="171">
        <v>0.13911015783399863</v>
      </c>
      <c r="M1845" s="64">
        <v>0</v>
      </c>
    </row>
    <row r="1846" spans="2:13">
      <c r="B1846" s="59" t="s">
        <v>33</v>
      </c>
      <c r="C1846" s="59" t="s">
        <v>2</v>
      </c>
      <c r="D1846" s="59">
        <v>26</v>
      </c>
      <c r="E1846" s="59" t="s">
        <v>225</v>
      </c>
      <c r="F1846" s="59" t="s">
        <v>24</v>
      </c>
      <c r="G1846" s="59">
        <v>60</v>
      </c>
      <c r="H1846" s="63" t="s">
        <v>231</v>
      </c>
      <c r="I1846" s="61" t="s">
        <v>329</v>
      </c>
      <c r="J1846" s="61" t="s">
        <v>2167</v>
      </c>
      <c r="K1846" s="170">
        <v>0.13911015783399863</v>
      </c>
      <c r="L1846" s="171">
        <v>0.13911015783399863</v>
      </c>
      <c r="M1846" s="64">
        <v>0</v>
      </c>
    </row>
    <row r="1847" spans="2:13">
      <c r="B1847" s="59" t="s">
        <v>33</v>
      </c>
      <c r="C1847" s="59" t="s">
        <v>2</v>
      </c>
      <c r="D1847" s="59">
        <v>27</v>
      </c>
      <c r="E1847" s="59" t="s">
        <v>225</v>
      </c>
      <c r="F1847" s="59" t="s">
        <v>24</v>
      </c>
      <c r="G1847" s="59">
        <v>60</v>
      </c>
      <c r="H1847" s="63" t="s">
        <v>231</v>
      </c>
      <c r="I1847" s="61" t="s">
        <v>329</v>
      </c>
      <c r="J1847" s="61" t="s">
        <v>2168</v>
      </c>
      <c r="K1847" s="170">
        <v>0.13911015783399863</v>
      </c>
      <c r="L1847" s="171">
        <v>0.13911015783399863</v>
      </c>
      <c r="M1847" s="64">
        <v>0</v>
      </c>
    </row>
    <row r="1848" spans="2:13">
      <c r="B1848" s="59" t="s">
        <v>33</v>
      </c>
      <c r="C1848" s="59" t="s">
        <v>2</v>
      </c>
      <c r="D1848" s="59">
        <v>28</v>
      </c>
      <c r="E1848" s="59" t="s">
        <v>225</v>
      </c>
      <c r="F1848" s="59" t="s">
        <v>24</v>
      </c>
      <c r="G1848" s="59">
        <v>60</v>
      </c>
      <c r="H1848" s="63" t="s">
        <v>231</v>
      </c>
      <c r="I1848" s="61" t="s">
        <v>329</v>
      </c>
      <c r="J1848" s="61" t="s">
        <v>2169</v>
      </c>
      <c r="K1848" s="170">
        <v>0.13911015783399863</v>
      </c>
      <c r="L1848" s="171">
        <v>0.13911015783399863</v>
      </c>
      <c r="M1848" s="64">
        <v>0</v>
      </c>
    </row>
    <row r="1849" spans="2:13">
      <c r="B1849" s="59" t="s">
        <v>33</v>
      </c>
      <c r="C1849" s="59" t="s">
        <v>2</v>
      </c>
      <c r="D1849" s="59">
        <v>29</v>
      </c>
      <c r="E1849" s="59" t="s">
        <v>225</v>
      </c>
      <c r="F1849" s="59" t="s">
        <v>24</v>
      </c>
      <c r="G1849" s="59">
        <v>60</v>
      </c>
      <c r="H1849" s="63" t="s">
        <v>231</v>
      </c>
      <c r="I1849" s="61" t="s">
        <v>329</v>
      </c>
      <c r="J1849" s="61" t="s">
        <v>2170</v>
      </c>
      <c r="K1849" s="170">
        <v>0.13911015783399863</v>
      </c>
      <c r="L1849" s="171">
        <v>0.13911015783399863</v>
      </c>
      <c r="M1849" s="64">
        <v>0</v>
      </c>
    </row>
    <row r="1850" spans="2:13">
      <c r="B1850" s="59" t="s">
        <v>33</v>
      </c>
      <c r="C1850" s="59" t="s">
        <v>2</v>
      </c>
      <c r="D1850" s="59">
        <v>30</v>
      </c>
      <c r="E1850" s="59" t="s">
        <v>225</v>
      </c>
      <c r="F1850" s="59" t="s">
        <v>24</v>
      </c>
      <c r="G1850" s="59">
        <v>60</v>
      </c>
      <c r="H1850" s="63" t="s">
        <v>231</v>
      </c>
      <c r="I1850" s="61" t="s">
        <v>329</v>
      </c>
      <c r="J1850" s="61" t="s">
        <v>2171</v>
      </c>
      <c r="K1850" s="170">
        <v>0.13911015783399863</v>
      </c>
      <c r="L1850" s="171">
        <v>0.13911015783399863</v>
      </c>
      <c r="M1850" s="64">
        <v>0</v>
      </c>
    </row>
    <row r="1851" spans="2:13">
      <c r="B1851" s="59" t="s">
        <v>33</v>
      </c>
      <c r="C1851" s="59" t="s">
        <v>2</v>
      </c>
      <c r="D1851" s="59">
        <v>31</v>
      </c>
      <c r="E1851" s="59" t="s">
        <v>225</v>
      </c>
      <c r="F1851" s="59" t="s">
        <v>24</v>
      </c>
      <c r="G1851" s="59">
        <v>60</v>
      </c>
      <c r="H1851" s="63" t="s">
        <v>231</v>
      </c>
      <c r="I1851" s="61" t="s">
        <v>329</v>
      </c>
      <c r="J1851" s="61" t="s">
        <v>2172</v>
      </c>
      <c r="K1851" s="170">
        <v>0.13911015783399863</v>
      </c>
      <c r="L1851" s="171">
        <v>0.13911015783399863</v>
      </c>
      <c r="M1851" s="64">
        <v>0</v>
      </c>
    </row>
    <row r="1852" spans="2:13">
      <c r="B1852" s="59" t="s">
        <v>33</v>
      </c>
      <c r="C1852" s="59" t="s">
        <v>2</v>
      </c>
      <c r="D1852" s="59">
        <v>32</v>
      </c>
      <c r="E1852" s="59" t="s">
        <v>225</v>
      </c>
      <c r="F1852" s="59" t="s">
        <v>24</v>
      </c>
      <c r="G1852" s="59">
        <v>60</v>
      </c>
      <c r="H1852" s="63" t="s">
        <v>231</v>
      </c>
      <c r="I1852" s="61" t="s">
        <v>329</v>
      </c>
      <c r="J1852" s="61" t="s">
        <v>2173</v>
      </c>
      <c r="K1852" s="170">
        <v>0.13911015783399863</v>
      </c>
      <c r="L1852" s="171">
        <v>0.13911015783399863</v>
      </c>
      <c r="M1852" s="64">
        <v>0</v>
      </c>
    </row>
    <row r="1853" spans="2:13">
      <c r="B1853" s="59" t="s">
        <v>33</v>
      </c>
      <c r="C1853" s="59" t="s">
        <v>2</v>
      </c>
      <c r="D1853" s="59">
        <v>33</v>
      </c>
      <c r="E1853" s="59" t="s">
        <v>225</v>
      </c>
      <c r="F1853" s="59" t="s">
        <v>24</v>
      </c>
      <c r="G1853" s="59">
        <v>60</v>
      </c>
      <c r="H1853" s="63" t="s">
        <v>231</v>
      </c>
      <c r="I1853" s="61" t="s">
        <v>329</v>
      </c>
      <c r="J1853" s="61" t="s">
        <v>2174</v>
      </c>
      <c r="K1853" s="170">
        <v>0.13911015783399863</v>
      </c>
      <c r="L1853" s="171">
        <v>0.13911015783399863</v>
      </c>
      <c r="M1853" s="64">
        <v>0</v>
      </c>
    </row>
    <row r="1854" spans="2:13">
      <c r="B1854" s="59" t="s">
        <v>33</v>
      </c>
      <c r="C1854" s="59" t="s">
        <v>2</v>
      </c>
      <c r="D1854" s="59">
        <v>34</v>
      </c>
      <c r="E1854" s="59" t="s">
        <v>225</v>
      </c>
      <c r="F1854" s="59" t="s">
        <v>24</v>
      </c>
      <c r="G1854" s="59">
        <v>60</v>
      </c>
      <c r="H1854" s="63" t="s">
        <v>231</v>
      </c>
      <c r="I1854" s="61" t="s">
        <v>329</v>
      </c>
      <c r="J1854" s="61" t="s">
        <v>2175</v>
      </c>
      <c r="K1854" s="170">
        <v>0.13911015783399863</v>
      </c>
      <c r="L1854" s="171">
        <v>0.13911015783399863</v>
      </c>
      <c r="M1854" s="64">
        <v>0</v>
      </c>
    </row>
    <row r="1855" spans="2:13">
      <c r="B1855" s="59" t="s">
        <v>33</v>
      </c>
      <c r="C1855" s="59" t="s">
        <v>2</v>
      </c>
      <c r="D1855" s="59">
        <v>35</v>
      </c>
      <c r="E1855" s="59" t="s">
        <v>225</v>
      </c>
      <c r="F1855" s="59" t="s">
        <v>24</v>
      </c>
      <c r="G1855" s="59">
        <v>60</v>
      </c>
      <c r="H1855" s="63" t="s">
        <v>231</v>
      </c>
      <c r="I1855" s="61" t="s">
        <v>329</v>
      </c>
      <c r="J1855" s="61" t="s">
        <v>2176</v>
      </c>
      <c r="K1855" s="170">
        <v>0.40326824687952034</v>
      </c>
      <c r="L1855" s="171">
        <v>0.40326824687952034</v>
      </c>
      <c r="M1855" s="64">
        <v>0</v>
      </c>
    </row>
    <row r="1856" spans="2:13">
      <c r="B1856" s="59" t="s">
        <v>33</v>
      </c>
      <c r="C1856" s="59" t="s">
        <v>2</v>
      </c>
      <c r="D1856" s="59">
        <v>36</v>
      </c>
      <c r="E1856" s="59" t="s">
        <v>225</v>
      </c>
      <c r="F1856" s="59" t="s">
        <v>24</v>
      </c>
      <c r="G1856" s="59">
        <v>60</v>
      </c>
      <c r="H1856" s="63" t="s">
        <v>231</v>
      </c>
      <c r="I1856" s="61" t="s">
        <v>329</v>
      </c>
      <c r="J1856" s="61" t="s">
        <v>2177</v>
      </c>
      <c r="K1856" s="170">
        <v>0.40326824687952034</v>
      </c>
      <c r="L1856" s="171">
        <v>0.40326824687952034</v>
      </c>
      <c r="M1856" s="64">
        <v>0</v>
      </c>
    </row>
    <row r="1857" spans="2:13">
      <c r="B1857" s="59" t="s">
        <v>33</v>
      </c>
      <c r="C1857" s="59" t="s">
        <v>2</v>
      </c>
      <c r="D1857" s="59">
        <v>37</v>
      </c>
      <c r="E1857" s="59" t="s">
        <v>225</v>
      </c>
      <c r="F1857" s="59" t="s">
        <v>24</v>
      </c>
      <c r="G1857" s="59">
        <v>60</v>
      </c>
      <c r="H1857" s="63" t="s">
        <v>231</v>
      </c>
      <c r="I1857" s="61" t="s">
        <v>329</v>
      </c>
      <c r="J1857" s="61" t="s">
        <v>2178</v>
      </c>
      <c r="K1857" s="170">
        <v>0.40326824687952034</v>
      </c>
      <c r="L1857" s="171">
        <v>0.40326824687952034</v>
      </c>
      <c r="M1857" s="64">
        <v>0</v>
      </c>
    </row>
    <row r="1858" spans="2:13">
      <c r="B1858" s="59" t="s">
        <v>33</v>
      </c>
      <c r="C1858" s="59" t="s">
        <v>2</v>
      </c>
      <c r="D1858" s="59">
        <v>38</v>
      </c>
      <c r="E1858" s="59" t="s">
        <v>225</v>
      </c>
      <c r="F1858" s="59" t="s">
        <v>24</v>
      </c>
      <c r="G1858" s="59">
        <v>60</v>
      </c>
      <c r="H1858" s="63" t="s">
        <v>231</v>
      </c>
      <c r="I1858" s="61" t="s">
        <v>329</v>
      </c>
      <c r="J1858" s="61" t="s">
        <v>2179</v>
      </c>
      <c r="K1858" s="170">
        <v>0.40326824687952034</v>
      </c>
      <c r="L1858" s="171">
        <v>0.40326824687952034</v>
      </c>
      <c r="M1858" s="64">
        <v>0</v>
      </c>
    </row>
    <row r="1859" spans="2:13">
      <c r="B1859" s="59" t="s">
        <v>33</v>
      </c>
      <c r="C1859" s="59" t="s">
        <v>2</v>
      </c>
      <c r="D1859" s="59">
        <v>39</v>
      </c>
      <c r="E1859" s="59" t="s">
        <v>225</v>
      </c>
      <c r="F1859" s="59" t="s">
        <v>24</v>
      </c>
      <c r="G1859" s="59">
        <v>60</v>
      </c>
      <c r="H1859" s="63" t="s">
        <v>231</v>
      </c>
      <c r="I1859" s="61" t="s">
        <v>329</v>
      </c>
      <c r="J1859" s="61" t="s">
        <v>2180</v>
      </c>
      <c r="K1859" s="170">
        <v>0.40326824687952034</v>
      </c>
      <c r="L1859" s="171">
        <v>0.40326824687952034</v>
      </c>
      <c r="M1859" s="64">
        <v>0</v>
      </c>
    </row>
    <row r="1860" spans="2:13">
      <c r="B1860" s="59" t="s">
        <v>33</v>
      </c>
      <c r="C1860" s="59" t="s">
        <v>2</v>
      </c>
      <c r="D1860" s="59">
        <v>40</v>
      </c>
      <c r="E1860" s="59" t="s">
        <v>225</v>
      </c>
      <c r="F1860" s="59" t="s">
        <v>24</v>
      </c>
      <c r="G1860" s="59">
        <v>60</v>
      </c>
      <c r="H1860" s="63" t="s">
        <v>231</v>
      </c>
      <c r="I1860" s="61" t="s">
        <v>329</v>
      </c>
      <c r="J1860" s="61" t="s">
        <v>2181</v>
      </c>
      <c r="K1860" s="170">
        <v>0.40326824687952034</v>
      </c>
      <c r="L1860" s="171">
        <v>0.40326824687952034</v>
      </c>
      <c r="M1860" s="64">
        <v>0</v>
      </c>
    </row>
    <row r="1861" spans="2:13">
      <c r="B1861" s="59" t="s">
        <v>33</v>
      </c>
      <c r="C1861" s="59" t="s">
        <v>2</v>
      </c>
      <c r="D1861" s="59">
        <v>41</v>
      </c>
      <c r="E1861" s="59" t="s">
        <v>225</v>
      </c>
      <c r="F1861" s="59" t="s">
        <v>24</v>
      </c>
      <c r="G1861" s="59">
        <v>60</v>
      </c>
      <c r="H1861" s="63" t="s">
        <v>231</v>
      </c>
      <c r="I1861" s="61" t="s">
        <v>329</v>
      </c>
      <c r="J1861" s="61" t="s">
        <v>2182</v>
      </c>
      <c r="K1861" s="170">
        <v>0.40326824687952034</v>
      </c>
      <c r="L1861" s="171">
        <v>0.40326824687952034</v>
      </c>
      <c r="M1861" s="64">
        <v>0</v>
      </c>
    </row>
    <row r="1862" spans="2:13">
      <c r="B1862" s="59" t="s">
        <v>33</v>
      </c>
      <c r="C1862" s="59" t="s">
        <v>2</v>
      </c>
      <c r="D1862" s="59">
        <v>42</v>
      </c>
      <c r="E1862" s="59" t="s">
        <v>225</v>
      </c>
      <c r="F1862" s="59" t="s">
        <v>24</v>
      </c>
      <c r="G1862" s="59">
        <v>60</v>
      </c>
      <c r="H1862" s="63" t="s">
        <v>231</v>
      </c>
      <c r="I1862" s="61" t="s">
        <v>329</v>
      </c>
      <c r="J1862" s="61" t="s">
        <v>2183</v>
      </c>
      <c r="K1862" s="170">
        <v>0.40326824687952034</v>
      </c>
      <c r="L1862" s="171">
        <v>0.40326824687952034</v>
      </c>
      <c r="M1862" s="64">
        <v>0</v>
      </c>
    </row>
    <row r="1863" spans="2:13">
      <c r="B1863" s="59" t="s">
        <v>33</v>
      </c>
      <c r="C1863" s="59" t="s">
        <v>2</v>
      </c>
      <c r="D1863" s="59">
        <v>43</v>
      </c>
      <c r="E1863" s="59" t="s">
        <v>225</v>
      </c>
      <c r="F1863" s="59" t="s">
        <v>24</v>
      </c>
      <c r="G1863" s="59">
        <v>60</v>
      </c>
      <c r="H1863" s="63" t="s">
        <v>231</v>
      </c>
      <c r="I1863" s="61" t="s">
        <v>329</v>
      </c>
      <c r="J1863" s="61" t="s">
        <v>2184</v>
      </c>
      <c r="K1863" s="170">
        <v>0.40326824687952034</v>
      </c>
      <c r="L1863" s="171">
        <v>0.40326824687952034</v>
      </c>
      <c r="M1863" s="64">
        <v>0</v>
      </c>
    </row>
    <row r="1864" spans="2:13">
      <c r="B1864" s="59" t="s">
        <v>33</v>
      </c>
      <c r="C1864" s="59" t="s">
        <v>2</v>
      </c>
      <c r="D1864" s="59">
        <v>44</v>
      </c>
      <c r="E1864" s="59" t="s">
        <v>225</v>
      </c>
      <c r="F1864" s="59" t="s">
        <v>24</v>
      </c>
      <c r="G1864" s="59">
        <v>60</v>
      </c>
      <c r="H1864" s="63" t="s">
        <v>231</v>
      </c>
      <c r="I1864" s="61" t="s">
        <v>329</v>
      </c>
      <c r="J1864" s="61" t="s">
        <v>2185</v>
      </c>
      <c r="K1864" s="170">
        <v>0.40326824687952034</v>
      </c>
      <c r="L1864" s="171">
        <v>0.40326824687952034</v>
      </c>
      <c r="M1864" s="64">
        <v>0</v>
      </c>
    </row>
    <row r="1865" spans="2:13">
      <c r="B1865" s="59" t="s">
        <v>33</v>
      </c>
      <c r="C1865" s="59" t="s">
        <v>2</v>
      </c>
      <c r="D1865" s="59">
        <v>45</v>
      </c>
      <c r="E1865" s="59" t="s">
        <v>225</v>
      </c>
      <c r="F1865" s="59" t="s">
        <v>24</v>
      </c>
      <c r="G1865" s="59">
        <v>60</v>
      </c>
      <c r="H1865" s="63" t="s">
        <v>231</v>
      </c>
      <c r="I1865" s="61" t="s">
        <v>329</v>
      </c>
      <c r="J1865" s="61" t="s">
        <v>2186</v>
      </c>
      <c r="K1865" s="170">
        <v>0.65326120778424435</v>
      </c>
      <c r="L1865" s="171">
        <v>0.65326120778424435</v>
      </c>
      <c r="M1865" s="64">
        <v>0</v>
      </c>
    </row>
    <row r="1866" spans="2:13">
      <c r="B1866" s="59" t="s">
        <v>33</v>
      </c>
      <c r="C1866" s="59" t="s">
        <v>2</v>
      </c>
      <c r="D1866" s="59">
        <v>46</v>
      </c>
      <c r="E1866" s="59" t="s">
        <v>225</v>
      </c>
      <c r="F1866" s="59" t="s">
        <v>24</v>
      </c>
      <c r="G1866" s="59">
        <v>60</v>
      </c>
      <c r="H1866" s="63" t="s">
        <v>231</v>
      </c>
      <c r="I1866" s="61" t="s">
        <v>329</v>
      </c>
      <c r="J1866" s="61" t="s">
        <v>2187</v>
      </c>
      <c r="K1866" s="170">
        <v>0.65326120778424435</v>
      </c>
      <c r="L1866" s="171">
        <v>0.65326120778424435</v>
      </c>
      <c r="M1866" s="64">
        <v>0</v>
      </c>
    </row>
    <row r="1867" spans="2:13">
      <c r="B1867" s="59" t="s">
        <v>33</v>
      </c>
      <c r="C1867" s="59" t="s">
        <v>2</v>
      </c>
      <c r="D1867" s="59">
        <v>47</v>
      </c>
      <c r="E1867" s="59" t="s">
        <v>225</v>
      </c>
      <c r="F1867" s="59" t="s">
        <v>24</v>
      </c>
      <c r="G1867" s="59">
        <v>60</v>
      </c>
      <c r="H1867" s="63" t="s">
        <v>231</v>
      </c>
      <c r="I1867" s="61" t="s">
        <v>329</v>
      </c>
      <c r="J1867" s="61" t="s">
        <v>2188</v>
      </c>
      <c r="K1867" s="170">
        <v>0.65326120778424435</v>
      </c>
      <c r="L1867" s="171">
        <v>0.65326120778424435</v>
      </c>
      <c r="M1867" s="64">
        <v>0</v>
      </c>
    </row>
    <row r="1868" spans="2:13">
      <c r="B1868" s="59" t="s">
        <v>33</v>
      </c>
      <c r="C1868" s="59" t="s">
        <v>2</v>
      </c>
      <c r="D1868" s="59">
        <v>48</v>
      </c>
      <c r="E1868" s="59" t="s">
        <v>225</v>
      </c>
      <c r="F1868" s="59" t="s">
        <v>24</v>
      </c>
      <c r="G1868" s="59">
        <v>60</v>
      </c>
      <c r="H1868" s="63" t="s">
        <v>231</v>
      </c>
      <c r="I1868" s="61" t="s">
        <v>329</v>
      </c>
      <c r="J1868" s="61" t="s">
        <v>2189</v>
      </c>
      <c r="K1868" s="170">
        <v>0.65326120778424435</v>
      </c>
      <c r="L1868" s="171">
        <v>0.65326120778424435</v>
      </c>
      <c r="M1868" s="64">
        <v>0</v>
      </c>
    </row>
    <row r="1869" spans="2:13">
      <c r="B1869" s="59" t="s">
        <v>33</v>
      </c>
      <c r="C1869" s="59" t="s">
        <v>2</v>
      </c>
      <c r="D1869" s="59">
        <v>49</v>
      </c>
      <c r="E1869" s="59" t="s">
        <v>225</v>
      </c>
      <c r="F1869" s="59" t="s">
        <v>24</v>
      </c>
      <c r="G1869" s="59">
        <v>60</v>
      </c>
      <c r="H1869" s="63" t="s">
        <v>231</v>
      </c>
      <c r="I1869" s="61" t="s">
        <v>329</v>
      </c>
      <c r="J1869" s="61" t="s">
        <v>2190</v>
      </c>
      <c r="K1869" s="170">
        <v>0.65326120778424435</v>
      </c>
      <c r="L1869" s="171">
        <v>0.65326120778424435</v>
      </c>
      <c r="M1869" s="64">
        <v>0</v>
      </c>
    </row>
    <row r="1870" spans="2:13">
      <c r="B1870" s="59" t="s">
        <v>33</v>
      </c>
      <c r="C1870" s="59" t="s">
        <v>2</v>
      </c>
      <c r="D1870" s="59">
        <v>50</v>
      </c>
      <c r="E1870" s="59" t="s">
        <v>225</v>
      </c>
      <c r="F1870" s="59" t="s">
        <v>24</v>
      </c>
      <c r="G1870" s="59">
        <v>60</v>
      </c>
      <c r="H1870" s="63" t="s">
        <v>231</v>
      </c>
      <c r="I1870" s="61" t="s">
        <v>329</v>
      </c>
      <c r="J1870" s="61" t="s">
        <v>2191</v>
      </c>
      <c r="K1870" s="170">
        <v>0.65326120778424435</v>
      </c>
      <c r="L1870" s="171">
        <v>0.65326120778424435</v>
      </c>
      <c r="M1870" s="64">
        <v>0</v>
      </c>
    </row>
    <row r="1871" spans="2:13">
      <c r="B1871" s="59" t="s">
        <v>33</v>
      </c>
      <c r="C1871" s="59" t="s">
        <v>2</v>
      </c>
      <c r="D1871" s="59">
        <v>51</v>
      </c>
      <c r="E1871" s="59" t="s">
        <v>225</v>
      </c>
      <c r="F1871" s="59" t="s">
        <v>24</v>
      </c>
      <c r="G1871" s="59">
        <v>60</v>
      </c>
      <c r="H1871" s="63" t="s">
        <v>231</v>
      </c>
      <c r="I1871" s="61" t="s">
        <v>329</v>
      </c>
      <c r="J1871" s="61" t="s">
        <v>2192</v>
      </c>
      <c r="K1871" s="170">
        <v>0.65326120778424435</v>
      </c>
      <c r="L1871" s="171">
        <v>0.65326120778424435</v>
      </c>
      <c r="M1871" s="64">
        <v>0</v>
      </c>
    </row>
    <row r="1872" spans="2:13">
      <c r="B1872" s="59" t="s">
        <v>33</v>
      </c>
      <c r="C1872" s="59" t="s">
        <v>2</v>
      </c>
      <c r="D1872" s="59">
        <v>52</v>
      </c>
      <c r="E1872" s="59" t="s">
        <v>225</v>
      </c>
      <c r="F1872" s="59" t="s">
        <v>24</v>
      </c>
      <c r="G1872" s="59">
        <v>60</v>
      </c>
      <c r="H1872" s="63" t="s">
        <v>231</v>
      </c>
      <c r="I1872" s="61" t="s">
        <v>329</v>
      </c>
      <c r="J1872" s="61" t="s">
        <v>2193</v>
      </c>
      <c r="K1872" s="170">
        <v>0.65326120778424435</v>
      </c>
      <c r="L1872" s="171">
        <v>0.65326120778424435</v>
      </c>
      <c r="M1872" s="64">
        <v>0</v>
      </c>
    </row>
    <row r="1873" spans="1:13">
      <c r="B1873" s="59" t="s">
        <v>33</v>
      </c>
      <c r="C1873" s="59" t="s">
        <v>2</v>
      </c>
      <c r="D1873" s="59">
        <v>53</v>
      </c>
      <c r="E1873" s="59" t="s">
        <v>225</v>
      </c>
      <c r="F1873" s="59" t="s">
        <v>24</v>
      </c>
      <c r="G1873" s="59">
        <v>60</v>
      </c>
      <c r="H1873" s="63" t="s">
        <v>231</v>
      </c>
      <c r="I1873" s="61" t="s">
        <v>329</v>
      </c>
      <c r="J1873" s="61" t="s">
        <v>2194</v>
      </c>
      <c r="K1873" s="170">
        <v>0.65326120778424435</v>
      </c>
      <c r="L1873" s="171">
        <v>0.65326120778424435</v>
      </c>
      <c r="M1873" s="64">
        <v>0</v>
      </c>
    </row>
    <row r="1874" spans="1:13">
      <c r="B1874" s="59" t="s">
        <v>33</v>
      </c>
      <c r="C1874" s="59" t="s">
        <v>2</v>
      </c>
      <c r="D1874" s="59">
        <v>54</v>
      </c>
      <c r="E1874" s="59" t="s">
        <v>225</v>
      </c>
      <c r="F1874" s="59" t="s">
        <v>24</v>
      </c>
      <c r="G1874" s="59">
        <v>60</v>
      </c>
      <c r="H1874" s="63" t="s">
        <v>231</v>
      </c>
      <c r="I1874" s="61" t="s">
        <v>329</v>
      </c>
      <c r="J1874" s="61" t="s">
        <v>2195</v>
      </c>
      <c r="K1874" s="170">
        <v>0.65326120778424435</v>
      </c>
      <c r="L1874" s="171">
        <v>0.65326120778424435</v>
      </c>
      <c r="M1874" s="64">
        <v>0</v>
      </c>
    </row>
    <row r="1875" spans="1:13">
      <c r="B1875" s="59" t="s">
        <v>33</v>
      </c>
      <c r="C1875" s="59" t="s">
        <v>2</v>
      </c>
      <c r="D1875" s="59">
        <v>55</v>
      </c>
      <c r="E1875" s="59" t="s">
        <v>225</v>
      </c>
      <c r="F1875" s="59" t="s">
        <v>24</v>
      </c>
      <c r="G1875" s="59">
        <v>60</v>
      </c>
      <c r="H1875" s="63" t="s">
        <v>231</v>
      </c>
      <c r="I1875" s="61" t="s">
        <v>329</v>
      </c>
      <c r="J1875" s="61" t="s">
        <v>2196</v>
      </c>
      <c r="K1875" s="170">
        <v>0.77241925756580565</v>
      </c>
      <c r="L1875" s="171">
        <v>0.77241925756580565</v>
      </c>
      <c r="M1875" s="64">
        <v>0</v>
      </c>
    </row>
    <row r="1876" spans="1:13">
      <c r="B1876" s="59" t="s">
        <v>33</v>
      </c>
      <c r="C1876" s="59" t="s">
        <v>2</v>
      </c>
      <c r="D1876" s="59">
        <v>56</v>
      </c>
      <c r="E1876" s="59" t="s">
        <v>225</v>
      </c>
      <c r="F1876" s="59" t="s">
        <v>24</v>
      </c>
      <c r="G1876" s="59">
        <v>60</v>
      </c>
      <c r="H1876" s="63" t="s">
        <v>231</v>
      </c>
      <c r="I1876" s="61" t="s">
        <v>329</v>
      </c>
      <c r="J1876" s="61" t="s">
        <v>2197</v>
      </c>
      <c r="K1876" s="170">
        <v>0.77241925756580565</v>
      </c>
      <c r="L1876" s="171">
        <v>0.77241925756580565</v>
      </c>
      <c r="M1876" s="64">
        <v>0</v>
      </c>
    </row>
    <row r="1877" spans="1:13">
      <c r="B1877" s="59" t="s">
        <v>33</v>
      </c>
      <c r="C1877" s="59" t="s">
        <v>2</v>
      </c>
      <c r="D1877" s="59">
        <v>57</v>
      </c>
      <c r="E1877" s="59" t="s">
        <v>225</v>
      </c>
      <c r="F1877" s="59" t="s">
        <v>24</v>
      </c>
      <c r="G1877" s="59">
        <v>60</v>
      </c>
      <c r="H1877" s="63" t="s">
        <v>231</v>
      </c>
      <c r="I1877" s="61" t="s">
        <v>329</v>
      </c>
      <c r="J1877" s="61" t="s">
        <v>2198</v>
      </c>
      <c r="K1877" s="170">
        <v>0.77241925756580565</v>
      </c>
      <c r="L1877" s="171">
        <v>0.77241925756580565</v>
      </c>
      <c r="M1877" s="64">
        <v>0</v>
      </c>
    </row>
    <row r="1878" spans="1:13">
      <c r="B1878" s="59" t="s">
        <v>33</v>
      </c>
      <c r="C1878" s="59" t="s">
        <v>2</v>
      </c>
      <c r="D1878" s="59">
        <v>58</v>
      </c>
      <c r="E1878" s="59" t="s">
        <v>225</v>
      </c>
      <c r="F1878" s="59" t="s">
        <v>24</v>
      </c>
      <c r="G1878" s="59">
        <v>60</v>
      </c>
      <c r="H1878" s="63" t="s">
        <v>231</v>
      </c>
      <c r="I1878" s="61" t="s">
        <v>329</v>
      </c>
      <c r="J1878" s="61" t="s">
        <v>2199</v>
      </c>
      <c r="K1878" s="170">
        <v>0.77241925756580565</v>
      </c>
      <c r="L1878" s="171">
        <v>0.77241925756580565</v>
      </c>
      <c r="M1878" s="64">
        <v>0</v>
      </c>
    </row>
    <row r="1879" spans="1:13">
      <c r="B1879" s="59" t="s">
        <v>33</v>
      </c>
      <c r="C1879" s="59" t="s">
        <v>2</v>
      </c>
      <c r="D1879" s="59">
        <v>59</v>
      </c>
      <c r="E1879" s="59" t="s">
        <v>225</v>
      </c>
      <c r="F1879" s="59" t="s">
        <v>24</v>
      </c>
      <c r="G1879" s="59">
        <v>60</v>
      </c>
      <c r="H1879" s="63" t="s">
        <v>231</v>
      </c>
      <c r="I1879" s="61" t="s">
        <v>329</v>
      </c>
      <c r="J1879" s="61" t="s">
        <v>2200</v>
      </c>
      <c r="K1879" s="170">
        <v>0.77241925756580565</v>
      </c>
      <c r="L1879" s="171">
        <v>0.77241925756580565</v>
      </c>
      <c r="M1879" s="64">
        <v>0</v>
      </c>
    </row>
    <row r="1880" spans="1:13">
      <c r="B1880" s="59" t="s">
        <v>33</v>
      </c>
      <c r="C1880" s="59" t="s">
        <v>2</v>
      </c>
      <c r="D1880" s="59">
        <v>60</v>
      </c>
      <c r="E1880" s="59" t="s">
        <v>225</v>
      </c>
      <c r="F1880" s="59" t="s">
        <v>24</v>
      </c>
      <c r="G1880" s="59">
        <v>60</v>
      </c>
      <c r="H1880" s="63" t="s">
        <v>231</v>
      </c>
      <c r="I1880" s="61" t="s">
        <v>329</v>
      </c>
      <c r="J1880" s="61" t="s">
        <v>2201</v>
      </c>
      <c r="K1880" s="170" t="s">
        <v>129</v>
      </c>
      <c r="L1880" s="171" t="s">
        <v>129</v>
      </c>
      <c r="M1880" s="64" t="e">
        <v>#VALUE!</v>
      </c>
    </row>
    <row r="1881" spans="1:13">
      <c r="B1881" s="59" t="s">
        <v>33</v>
      </c>
      <c r="C1881" s="59" t="s">
        <v>2</v>
      </c>
      <c r="D1881" s="59">
        <v>61</v>
      </c>
      <c r="E1881" s="59" t="s">
        <v>225</v>
      </c>
      <c r="F1881" s="59" t="s">
        <v>24</v>
      </c>
      <c r="G1881" s="59">
        <v>60</v>
      </c>
      <c r="H1881" s="63" t="s">
        <v>231</v>
      </c>
      <c r="I1881" s="61" t="s">
        <v>329</v>
      </c>
      <c r="J1881" s="61" t="s">
        <v>2202</v>
      </c>
      <c r="K1881" s="170" t="s">
        <v>129</v>
      </c>
      <c r="L1881" s="171" t="s">
        <v>129</v>
      </c>
      <c r="M1881" s="64" t="e">
        <v>#VALUE!</v>
      </c>
    </row>
    <row r="1882" spans="1:13">
      <c r="B1882" s="59" t="s">
        <v>33</v>
      </c>
      <c r="C1882" s="59" t="s">
        <v>2</v>
      </c>
      <c r="D1882" s="59">
        <v>62</v>
      </c>
      <c r="E1882" s="59" t="s">
        <v>225</v>
      </c>
      <c r="F1882" s="59" t="s">
        <v>24</v>
      </c>
      <c r="G1882" s="59">
        <v>60</v>
      </c>
      <c r="H1882" s="63" t="s">
        <v>231</v>
      </c>
      <c r="I1882" s="61" t="s">
        <v>329</v>
      </c>
      <c r="J1882" s="61" t="s">
        <v>2203</v>
      </c>
      <c r="K1882" s="170" t="s">
        <v>129</v>
      </c>
      <c r="L1882" s="171" t="s">
        <v>129</v>
      </c>
      <c r="M1882" s="64" t="e">
        <v>#VALUE!</v>
      </c>
    </row>
    <row r="1883" spans="1:13">
      <c r="B1883" s="59" t="s">
        <v>33</v>
      </c>
      <c r="C1883" s="59" t="s">
        <v>2</v>
      </c>
      <c r="D1883" s="59">
        <v>63</v>
      </c>
      <c r="E1883" s="59" t="s">
        <v>225</v>
      </c>
      <c r="F1883" s="59" t="s">
        <v>24</v>
      </c>
      <c r="G1883" s="59">
        <v>60</v>
      </c>
      <c r="H1883" s="63" t="s">
        <v>231</v>
      </c>
      <c r="I1883" s="61" t="s">
        <v>329</v>
      </c>
      <c r="J1883" s="61" t="s">
        <v>2204</v>
      </c>
      <c r="K1883" s="170" t="s">
        <v>129</v>
      </c>
      <c r="L1883" s="171" t="s">
        <v>129</v>
      </c>
      <c r="M1883" s="64" t="e">
        <v>#VALUE!</v>
      </c>
    </row>
    <row r="1884" spans="1:13">
      <c r="B1884" s="59" t="s">
        <v>33</v>
      </c>
      <c r="C1884" s="59" t="s">
        <v>2</v>
      </c>
      <c r="D1884" s="59">
        <v>64</v>
      </c>
      <c r="E1884" s="59" t="s">
        <v>225</v>
      </c>
      <c r="F1884" s="59" t="s">
        <v>24</v>
      </c>
      <c r="G1884" s="59">
        <v>60</v>
      </c>
      <c r="H1884" s="63" t="s">
        <v>231</v>
      </c>
      <c r="I1884" s="61" t="s">
        <v>329</v>
      </c>
      <c r="J1884" s="61" t="s">
        <v>2205</v>
      </c>
      <c r="K1884" s="170" t="s">
        <v>129</v>
      </c>
      <c r="L1884" s="171" t="s">
        <v>129</v>
      </c>
      <c r="M1884" s="64" t="e">
        <v>#VALUE!</v>
      </c>
    </row>
    <row r="1885" spans="1:13">
      <c r="B1885" s="59" t="s">
        <v>33</v>
      </c>
      <c r="C1885" s="59" t="s">
        <v>2</v>
      </c>
      <c r="D1885" s="59">
        <v>65</v>
      </c>
      <c r="E1885" s="59" t="s">
        <v>225</v>
      </c>
      <c r="F1885" s="59" t="s">
        <v>24</v>
      </c>
      <c r="G1885" s="59">
        <v>60</v>
      </c>
      <c r="H1885" s="63" t="s">
        <v>231</v>
      </c>
      <c r="I1885" s="61" t="s">
        <v>329</v>
      </c>
      <c r="J1885" s="61" t="s">
        <v>2206</v>
      </c>
      <c r="K1885" s="170" t="s">
        <v>129</v>
      </c>
      <c r="L1885" s="171" t="s">
        <v>129</v>
      </c>
      <c r="M1885" s="64" t="e">
        <v>#VALUE!</v>
      </c>
    </row>
    <row r="1886" spans="1:13">
      <c r="B1886" s="59" t="s">
        <v>33</v>
      </c>
      <c r="C1886" s="59" t="s">
        <v>2</v>
      </c>
      <c r="D1886" s="59">
        <v>66</v>
      </c>
      <c r="E1886" s="59" t="s">
        <v>225</v>
      </c>
      <c r="F1886" s="59" t="s">
        <v>24</v>
      </c>
      <c r="G1886" s="59">
        <v>60</v>
      </c>
      <c r="H1886" s="63" t="s">
        <v>231</v>
      </c>
      <c r="I1886" s="61" t="s">
        <v>329</v>
      </c>
      <c r="J1886" s="61" t="s">
        <v>2207</v>
      </c>
      <c r="K1886" s="170" t="s">
        <v>129</v>
      </c>
      <c r="L1886" s="171" t="s">
        <v>129</v>
      </c>
      <c r="M1886" s="64" t="e">
        <v>#VALUE!</v>
      </c>
    </row>
    <row r="1887" spans="1:13">
      <c r="A1887" s="43" t="s">
        <v>225</v>
      </c>
      <c r="B1887" s="58" t="s">
        <v>33</v>
      </c>
      <c r="C1887" s="58" t="s">
        <v>2</v>
      </c>
      <c r="D1887" s="58">
        <v>15</v>
      </c>
      <c r="E1887" s="58" t="s">
        <v>225</v>
      </c>
      <c r="F1887" s="58" t="s">
        <v>24</v>
      </c>
      <c r="G1887" s="58">
        <v>90</v>
      </c>
      <c r="H1887" s="62" t="s">
        <v>231</v>
      </c>
      <c r="I1887" s="61" t="s">
        <v>327</v>
      </c>
      <c r="J1887" s="61" t="s">
        <v>2208</v>
      </c>
      <c r="K1887" s="170">
        <v>3.1291795717612515E-2</v>
      </c>
      <c r="L1887" s="171">
        <v>3.1291795717612515E-2</v>
      </c>
      <c r="M1887" s="64">
        <v>0</v>
      </c>
    </row>
    <row r="1888" spans="1:13">
      <c r="B1888" s="59" t="s">
        <v>33</v>
      </c>
      <c r="C1888" s="59" t="s">
        <v>2</v>
      </c>
      <c r="D1888" s="59">
        <v>16</v>
      </c>
      <c r="E1888" s="59" t="s">
        <v>225</v>
      </c>
      <c r="F1888" s="59" t="s">
        <v>24</v>
      </c>
      <c r="G1888" s="59">
        <v>90</v>
      </c>
      <c r="H1888" s="63" t="s">
        <v>231</v>
      </c>
      <c r="I1888" s="61" t="s">
        <v>327</v>
      </c>
      <c r="J1888" s="61" t="s">
        <v>2209</v>
      </c>
      <c r="K1888" s="170">
        <v>3.1291795717612515E-2</v>
      </c>
      <c r="L1888" s="171">
        <v>3.1291795717612515E-2</v>
      </c>
      <c r="M1888" s="64">
        <v>0</v>
      </c>
    </row>
    <row r="1889" spans="2:13">
      <c r="B1889" s="59" t="s">
        <v>33</v>
      </c>
      <c r="C1889" s="59" t="s">
        <v>2</v>
      </c>
      <c r="D1889" s="59">
        <v>17</v>
      </c>
      <c r="E1889" s="59" t="s">
        <v>225</v>
      </c>
      <c r="F1889" s="59" t="s">
        <v>24</v>
      </c>
      <c r="G1889" s="59">
        <v>90</v>
      </c>
      <c r="H1889" s="63" t="s">
        <v>231</v>
      </c>
      <c r="I1889" s="61" t="s">
        <v>327</v>
      </c>
      <c r="J1889" s="61" t="s">
        <v>2210</v>
      </c>
      <c r="K1889" s="170">
        <v>3.1291795717612515E-2</v>
      </c>
      <c r="L1889" s="171">
        <v>3.1291795717612515E-2</v>
      </c>
      <c r="M1889" s="64">
        <v>0</v>
      </c>
    </row>
    <row r="1890" spans="2:13">
      <c r="B1890" s="59" t="s">
        <v>33</v>
      </c>
      <c r="C1890" s="59" t="s">
        <v>2</v>
      </c>
      <c r="D1890" s="59">
        <v>18</v>
      </c>
      <c r="E1890" s="59" t="s">
        <v>225</v>
      </c>
      <c r="F1890" s="59" t="s">
        <v>24</v>
      </c>
      <c r="G1890" s="59">
        <v>90</v>
      </c>
      <c r="H1890" s="63" t="s">
        <v>231</v>
      </c>
      <c r="I1890" s="61" t="s">
        <v>327</v>
      </c>
      <c r="J1890" s="61" t="s">
        <v>2211</v>
      </c>
      <c r="K1890" s="170">
        <v>3.1291795717612515E-2</v>
      </c>
      <c r="L1890" s="171">
        <v>3.1291795717612515E-2</v>
      </c>
      <c r="M1890" s="64">
        <v>0</v>
      </c>
    </row>
    <row r="1891" spans="2:13">
      <c r="B1891" s="59" t="s">
        <v>33</v>
      </c>
      <c r="C1891" s="59" t="s">
        <v>2</v>
      </c>
      <c r="D1891" s="59">
        <v>19</v>
      </c>
      <c r="E1891" s="59" t="s">
        <v>225</v>
      </c>
      <c r="F1891" s="59" t="s">
        <v>24</v>
      </c>
      <c r="G1891" s="59">
        <v>90</v>
      </c>
      <c r="H1891" s="63" t="s">
        <v>231</v>
      </c>
      <c r="I1891" s="61" t="s">
        <v>327</v>
      </c>
      <c r="J1891" s="61" t="s">
        <v>2212</v>
      </c>
      <c r="K1891" s="170">
        <v>3.1291795717612515E-2</v>
      </c>
      <c r="L1891" s="171">
        <v>3.1291795717612515E-2</v>
      </c>
      <c r="M1891" s="64">
        <v>0</v>
      </c>
    </row>
    <row r="1892" spans="2:13">
      <c r="B1892" s="59" t="s">
        <v>33</v>
      </c>
      <c r="C1892" s="59" t="s">
        <v>2</v>
      </c>
      <c r="D1892" s="59">
        <v>20</v>
      </c>
      <c r="E1892" s="59" t="s">
        <v>225</v>
      </c>
      <c r="F1892" s="59" t="s">
        <v>24</v>
      </c>
      <c r="G1892" s="59">
        <v>90</v>
      </c>
      <c r="H1892" s="63" t="s">
        <v>231</v>
      </c>
      <c r="I1892" s="61" t="s">
        <v>327</v>
      </c>
      <c r="J1892" s="61" t="s">
        <v>2213</v>
      </c>
      <c r="K1892" s="170">
        <v>3.1291795717612515E-2</v>
      </c>
      <c r="L1892" s="171">
        <v>3.1291795717612515E-2</v>
      </c>
      <c r="M1892" s="64">
        <v>0</v>
      </c>
    </row>
    <row r="1893" spans="2:13">
      <c r="B1893" s="59" t="s">
        <v>33</v>
      </c>
      <c r="C1893" s="59" t="s">
        <v>2</v>
      </c>
      <c r="D1893" s="59">
        <v>21</v>
      </c>
      <c r="E1893" s="59" t="s">
        <v>225</v>
      </c>
      <c r="F1893" s="59" t="s">
        <v>24</v>
      </c>
      <c r="G1893" s="59">
        <v>90</v>
      </c>
      <c r="H1893" s="63" t="s">
        <v>231</v>
      </c>
      <c r="I1893" s="61" t="s">
        <v>327</v>
      </c>
      <c r="J1893" s="61" t="s">
        <v>2214</v>
      </c>
      <c r="K1893" s="170">
        <v>3.1291795717612515E-2</v>
      </c>
      <c r="L1893" s="171">
        <v>3.1291795717612515E-2</v>
      </c>
      <c r="M1893" s="64">
        <v>0</v>
      </c>
    </row>
    <row r="1894" spans="2:13">
      <c r="B1894" s="59" t="s">
        <v>33</v>
      </c>
      <c r="C1894" s="59" t="s">
        <v>2</v>
      </c>
      <c r="D1894" s="59">
        <v>22</v>
      </c>
      <c r="E1894" s="59" t="s">
        <v>225</v>
      </c>
      <c r="F1894" s="59" t="s">
        <v>24</v>
      </c>
      <c r="G1894" s="59">
        <v>90</v>
      </c>
      <c r="H1894" s="63" t="s">
        <v>231</v>
      </c>
      <c r="I1894" s="61" t="s">
        <v>327</v>
      </c>
      <c r="J1894" s="61" t="s">
        <v>2215</v>
      </c>
      <c r="K1894" s="170">
        <v>3.1291795717612515E-2</v>
      </c>
      <c r="L1894" s="171">
        <v>3.1291795717612515E-2</v>
      </c>
      <c r="M1894" s="64">
        <v>0</v>
      </c>
    </row>
    <row r="1895" spans="2:13">
      <c r="B1895" s="59" t="s">
        <v>33</v>
      </c>
      <c r="C1895" s="59" t="s">
        <v>2</v>
      </c>
      <c r="D1895" s="59">
        <v>23</v>
      </c>
      <c r="E1895" s="59" t="s">
        <v>225</v>
      </c>
      <c r="F1895" s="59" t="s">
        <v>24</v>
      </c>
      <c r="G1895" s="59">
        <v>90</v>
      </c>
      <c r="H1895" s="63" t="s">
        <v>231</v>
      </c>
      <c r="I1895" s="61" t="s">
        <v>327</v>
      </c>
      <c r="J1895" s="61" t="s">
        <v>2216</v>
      </c>
      <c r="K1895" s="170">
        <v>3.1291795717612515E-2</v>
      </c>
      <c r="L1895" s="171">
        <v>3.1291795717612515E-2</v>
      </c>
      <c r="M1895" s="64">
        <v>0</v>
      </c>
    </row>
    <row r="1896" spans="2:13">
      <c r="B1896" s="59" t="s">
        <v>33</v>
      </c>
      <c r="C1896" s="59" t="s">
        <v>2</v>
      </c>
      <c r="D1896" s="59">
        <v>24</v>
      </c>
      <c r="E1896" s="59" t="s">
        <v>225</v>
      </c>
      <c r="F1896" s="59" t="s">
        <v>24</v>
      </c>
      <c r="G1896" s="59">
        <v>90</v>
      </c>
      <c r="H1896" s="63" t="s">
        <v>231</v>
      </c>
      <c r="I1896" s="61" t="s">
        <v>327</v>
      </c>
      <c r="J1896" s="61" t="s">
        <v>2217</v>
      </c>
      <c r="K1896" s="170">
        <v>3.1291795717612515E-2</v>
      </c>
      <c r="L1896" s="171">
        <v>3.1291795717612515E-2</v>
      </c>
      <c r="M1896" s="64">
        <v>0</v>
      </c>
    </row>
    <row r="1897" spans="2:13">
      <c r="B1897" s="59" t="s">
        <v>33</v>
      </c>
      <c r="C1897" s="59" t="s">
        <v>2</v>
      </c>
      <c r="D1897" s="59">
        <v>25</v>
      </c>
      <c r="E1897" s="59" t="s">
        <v>225</v>
      </c>
      <c r="F1897" s="59" t="s">
        <v>24</v>
      </c>
      <c r="G1897" s="59">
        <v>90</v>
      </c>
      <c r="H1897" s="63" t="s">
        <v>231</v>
      </c>
      <c r="I1897" s="61" t="s">
        <v>327</v>
      </c>
      <c r="J1897" s="61" t="s">
        <v>2218</v>
      </c>
      <c r="K1897" s="170">
        <v>7.7801613589063345E-2</v>
      </c>
      <c r="L1897" s="171">
        <v>7.7801613589063345E-2</v>
      </c>
      <c r="M1897" s="64">
        <v>0</v>
      </c>
    </row>
    <row r="1898" spans="2:13">
      <c r="B1898" s="59" t="s">
        <v>33</v>
      </c>
      <c r="C1898" s="59" t="s">
        <v>2</v>
      </c>
      <c r="D1898" s="59">
        <v>26</v>
      </c>
      <c r="E1898" s="59" t="s">
        <v>225</v>
      </c>
      <c r="F1898" s="59" t="s">
        <v>24</v>
      </c>
      <c r="G1898" s="59">
        <v>90</v>
      </c>
      <c r="H1898" s="63" t="s">
        <v>231</v>
      </c>
      <c r="I1898" s="61" t="s">
        <v>327</v>
      </c>
      <c r="J1898" s="61" t="s">
        <v>2219</v>
      </c>
      <c r="K1898" s="170">
        <v>7.7801613589063345E-2</v>
      </c>
      <c r="L1898" s="171">
        <v>7.7801613589063345E-2</v>
      </c>
      <c r="M1898" s="64">
        <v>0</v>
      </c>
    </row>
    <row r="1899" spans="2:13">
      <c r="B1899" s="59" t="s">
        <v>33</v>
      </c>
      <c r="C1899" s="59" t="s">
        <v>2</v>
      </c>
      <c r="D1899" s="59">
        <v>27</v>
      </c>
      <c r="E1899" s="59" t="s">
        <v>225</v>
      </c>
      <c r="F1899" s="59" t="s">
        <v>24</v>
      </c>
      <c r="G1899" s="59">
        <v>90</v>
      </c>
      <c r="H1899" s="63" t="s">
        <v>231</v>
      </c>
      <c r="I1899" s="61" t="s">
        <v>327</v>
      </c>
      <c r="J1899" s="61" t="s">
        <v>2220</v>
      </c>
      <c r="K1899" s="170">
        <v>7.7801613589063345E-2</v>
      </c>
      <c r="L1899" s="171">
        <v>7.7801613589063345E-2</v>
      </c>
      <c r="M1899" s="64">
        <v>0</v>
      </c>
    </row>
    <row r="1900" spans="2:13">
      <c r="B1900" s="59" t="s">
        <v>33</v>
      </c>
      <c r="C1900" s="59" t="s">
        <v>2</v>
      </c>
      <c r="D1900" s="59">
        <v>28</v>
      </c>
      <c r="E1900" s="59" t="s">
        <v>225</v>
      </c>
      <c r="F1900" s="59" t="s">
        <v>24</v>
      </c>
      <c r="G1900" s="59">
        <v>90</v>
      </c>
      <c r="H1900" s="63" t="s">
        <v>231</v>
      </c>
      <c r="I1900" s="61" t="s">
        <v>327</v>
      </c>
      <c r="J1900" s="61" t="s">
        <v>2221</v>
      </c>
      <c r="K1900" s="170">
        <v>7.7801613589063345E-2</v>
      </c>
      <c r="L1900" s="171">
        <v>7.7801613589063345E-2</v>
      </c>
      <c r="M1900" s="64">
        <v>0</v>
      </c>
    </row>
    <row r="1901" spans="2:13">
      <c r="B1901" s="59" t="s">
        <v>33</v>
      </c>
      <c r="C1901" s="59" t="s">
        <v>2</v>
      </c>
      <c r="D1901" s="59">
        <v>29</v>
      </c>
      <c r="E1901" s="59" t="s">
        <v>225</v>
      </c>
      <c r="F1901" s="59" t="s">
        <v>24</v>
      </c>
      <c r="G1901" s="59">
        <v>90</v>
      </c>
      <c r="H1901" s="63" t="s">
        <v>231</v>
      </c>
      <c r="I1901" s="61" t="s">
        <v>327</v>
      </c>
      <c r="J1901" s="61" t="s">
        <v>2222</v>
      </c>
      <c r="K1901" s="170">
        <v>7.7801613589063345E-2</v>
      </c>
      <c r="L1901" s="171">
        <v>7.7801613589063345E-2</v>
      </c>
      <c r="M1901" s="64">
        <v>0</v>
      </c>
    </row>
    <row r="1902" spans="2:13">
      <c r="B1902" s="59" t="s">
        <v>33</v>
      </c>
      <c r="C1902" s="59" t="s">
        <v>2</v>
      </c>
      <c r="D1902" s="59">
        <v>30</v>
      </c>
      <c r="E1902" s="59" t="s">
        <v>225</v>
      </c>
      <c r="F1902" s="59" t="s">
        <v>24</v>
      </c>
      <c r="G1902" s="59">
        <v>90</v>
      </c>
      <c r="H1902" s="63" t="s">
        <v>231</v>
      </c>
      <c r="I1902" s="61" t="s">
        <v>327</v>
      </c>
      <c r="J1902" s="61" t="s">
        <v>2223</v>
      </c>
      <c r="K1902" s="170">
        <v>7.7801613589063345E-2</v>
      </c>
      <c r="L1902" s="171">
        <v>7.7801613589063345E-2</v>
      </c>
      <c r="M1902" s="64">
        <v>0</v>
      </c>
    </row>
    <row r="1903" spans="2:13">
      <c r="B1903" s="59" t="s">
        <v>33</v>
      </c>
      <c r="C1903" s="59" t="s">
        <v>2</v>
      </c>
      <c r="D1903" s="59">
        <v>31</v>
      </c>
      <c r="E1903" s="59" t="s">
        <v>225</v>
      </c>
      <c r="F1903" s="59" t="s">
        <v>24</v>
      </c>
      <c r="G1903" s="59">
        <v>90</v>
      </c>
      <c r="H1903" s="63" t="s">
        <v>231</v>
      </c>
      <c r="I1903" s="61" t="s">
        <v>327</v>
      </c>
      <c r="J1903" s="61" t="s">
        <v>2224</v>
      </c>
      <c r="K1903" s="170">
        <v>7.7801613589063345E-2</v>
      </c>
      <c r="L1903" s="171">
        <v>7.7801613589063345E-2</v>
      </c>
      <c r="M1903" s="64">
        <v>0</v>
      </c>
    </row>
    <row r="1904" spans="2:13">
      <c r="B1904" s="59" t="s">
        <v>33</v>
      </c>
      <c r="C1904" s="59" t="s">
        <v>2</v>
      </c>
      <c r="D1904" s="59">
        <v>32</v>
      </c>
      <c r="E1904" s="59" t="s">
        <v>225</v>
      </c>
      <c r="F1904" s="59" t="s">
        <v>24</v>
      </c>
      <c r="G1904" s="59">
        <v>90</v>
      </c>
      <c r="H1904" s="63" t="s">
        <v>231</v>
      </c>
      <c r="I1904" s="61" t="s">
        <v>327</v>
      </c>
      <c r="J1904" s="61" t="s">
        <v>2225</v>
      </c>
      <c r="K1904" s="170">
        <v>7.7801613589063345E-2</v>
      </c>
      <c r="L1904" s="171">
        <v>7.7801613589063345E-2</v>
      </c>
      <c r="M1904" s="64">
        <v>0</v>
      </c>
    </row>
    <row r="1905" spans="2:13">
      <c r="B1905" s="59" t="s">
        <v>33</v>
      </c>
      <c r="C1905" s="59" t="s">
        <v>2</v>
      </c>
      <c r="D1905" s="59">
        <v>33</v>
      </c>
      <c r="E1905" s="59" t="s">
        <v>225</v>
      </c>
      <c r="F1905" s="59" t="s">
        <v>24</v>
      </c>
      <c r="G1905" s="59">
        <v>90</v>
      </c>
      <c r="H1905" s="63" t="s">
        <v>231</v>
      </c>
      <c r="I1905" s="61" t="s">
        <v>327</v>
      </c>
      <c r="J1905" s="61" t="s">
        <v>2226</v>
      </c>
      <c r="K1905" s="170">
        <v>7.7801613589063345E-2</v>
      </c>
      <c r="L1905" s="171">
        <v>7.7801613589063345E-2</v>
      </c>
      <c r="M1905" s="64">
        <v>0</v>
      </c>
    </row>
    <row r="1906" spans="2:13">
      <c r="B1906" s="59" t="s">
        <v>33</v>
      </c>
      <c r="C1906" s="59" t="s">
        <v>2</v>
      </c>
      <c r="D1906" s="59">
        <v>34</v>
      </c>
      <c r="E1906" s="59" t="s">
        <v>225</v>
      </c>
      <c r="F1906" s="59" t="s">
        <v>24</v>
      </c>
      <c r="G1906" s="59">
        <v>90</v>
      </c>
      <c r="H1906" s="63" t="s">
        <v>231</v>
      </c>
      <c r="I1906" s="61" t="s">
        <v>327</v>
      </c>
      <c r="J1906" s="61" t="s">
        <v>2227</v>
      </c>
      <c r="K1906" s="170">
        <v>7.7801613589063345E-2</v>
      </c>
      <c r="L1906" s="171">
        <v>7.7801613589063345E-2</v>
      </c>
      <c r="M1906" s="64">
        <v>0</v>
      </c>
    </row>
    <row r="1907" spans="2:13">
      <c r="B1907" s="59" t="s">
        <v>33</v>
      </c>
      <c r="C1907" s="59" t="s">
        <v>2</v>
      </c>
      <c r="D1907" s="59">
        <v>35</v>
      </c>
      <c r="E1907" s="59" t="s">
        <v>225</v>
      </c>
      <c r="F1907" s="59" t="s">
        <v>24</v>
      </c>
      <c r="G1907" s="59">
        <v>90</v>
      </c>
      <c r="H1907" s="63" t="s">
        <v>231</v>
      </c>
      <c r="I1907" s="61" t="s">
        <v>327</v>
      </c>
      <c r="J1907" s="61" t="s">
        <v>2228</v>
      </c>
      <c r="K1907" s="170">
        <v>0.22560755817737183</v>
      </c>
      <c r="L1907" s="171">
        <v>0.22560755817737183</v>
      </c>
      <c r="M1907" s="64">
        <v>0</v>
      </c>
    </row>
    <row r="1908" spans="2:13">
      <c r="B1908" s="59" t="s">
        <v>33</v>
      </c>
      <c r="C1908" s="59" t="s">
        <v>2</v>
      </c>
      <c r="D1908" s="59">
        <v>36</v>
      </c>
      <c r="E1908" s="59" t="s">
        <v>225</v>
      </c>
      <c r="F1908" s="59" t="s">
        <v>24</v>
      </c>
      <c r="G1908" s="59">
        <v>90</v>
      </c>
      <c r="H1908" s="63" t="s">
        <v>231</v>
      </c>
      <c r="I1908" s="61" t="s">
        <v>327</v>
      </c>
      <c r="J1908" s="61" t="s">
        <v>2229</v>
      </c>
      <c r="K1908" s="170">
        <v>0.22560755817737183</v>
      </c>
      <c r="L1908" s="171">
        <v>0.22560755817737183</v>
      </c>
      <c r="M1908" s="64">
        <v>0</v>
      </c>
    </row>
    <row r="1909" spans="2:13">
      <c r="B1909" s="59" t="s">
        <v>33</v>
      </c>
      <c r="C1909" s="59" t="s">
        <v>2</v>
      </c>
      <c r="D1909" s="59">
        <v>37</v>
      </c>
      <c r="E1909" s="59" t="s">
        <v>225</v>
      </c>
      <c r="F1909" s="59" t="s">
        <v>24</v>
      </c>
      <c r="G1909" s="59">
        <v>90</v>
      </c>
      <c r="H1909" s="63" t="s">
        <v>231</v>
      </c>
      <c r="I1909" s="61" t="s">
        <v>327</v>
      </c>
      <c r="J1909" s="61" t="s">
        <v>2230</v>
      </c>
      <c r="K1909" s="170">
        <v>0.22560755817737183</v>
      </c>
      <c r="L1909" s="171">
        <v>0.22560755817737183</v>
      </c>
      <c r="M1909" s="64">
        <v>0</v>
      </c>
    </row>
    <row r="1910" spans="2:13">
      <c r="B1910" s="59" t="s">
        <v>33</v>
      </c>
      <c r="C1910" s="59" t="s">
        <v>2</v>
      </c>
      <c r="D1910" s="59">
        <v>38</v>
      </c>
      <c r="E1910" s="59" t="s">
        <v>225</v>
      </c>
      <c r="F1910" s="59" t="s">
        <v>24</v>
      </c>
      <c r="G1910" s="59">
        <v>90</v>
      </c>
      <c r="H1910" s="63" t="s">
        <v>231</v>
      </c>
      <c r="I1910" s="61" t="s">
        <v>327</v>
      </c>
      <c r="J1910" s="61" t="s">
        <v>2231</v>
      </c>
      <c r="K1910" s="170">
        <v>0.22560755817737183</v>
      </c>
      <c r="L1910" s="171">
        <v>0.22560755817737183</v>
      </c>
      <c r="M1910" s="64">
        <v>0</v>
      </c>
    </row>
    <row r="1911" spans="2:13">
      <c r="B1911" s="59" t="s">
        <v>33</v>
      </c>
      <c r="C1911" s="59" t="s">
        <v>2</v>
      </c>
      <c r="D1911" s="59">
        <v>39</v>
      </c>
      <c r="E1911" s="59" t="s">
        <v>225</v>
      </c>
      <c r="F1911" s="59" t="s">
        <v>24</v>
      </c>
      <c r="G1911" s="59">
        <v>90</v>
      </c>
      <c r="H1911" s="63" t="s">
        <v>231</v>
      </c>
      <c r="I1911" s="61" t="s">
        <v>327</v>
      </c>
      <c r="J1911" s="61" t="s">
        <v>2232</v>
      </c>
      <c r="K1911" s="170">
        <v>0.22560755817737183</v>
      </c>
      <c r="L1911" s="171">
        <v>0.22560755817737183</v>
      </c>
      <c r="M1911" s="64">
        <v>0</v>
      </c>
    </row>
    <row r="1912" spans="2:13">
      <c r="B1912" s="59" t="s">
        <v>33</v>
      </c>
      <c r="C1912" s="59" t="s">
        <v>2</v>
      </c>
      <c r="D1912" s="59">
        <v>40</v>
      </c>
      <c r="E1912" s="59" t="s">
        <v>225</v>
      </c>
      <c r="F1912" s="59" t="s">
        <v>24</v>
      </c>
      <c r="G1912" s="59">
        <v>90</v>
      </c>
      <c r="H1912" s="63" t="s">
        <v>231</v>
      </c>
      <c r="I1912" s="61" t="s">
        <v>327</v>
      </c>
      <c r="J1912" s="61" t="s">
        <v>2233</v>
      </c>
      <c r="K1912" s="170">
        <v>0.22560755817737183</v>
      </c>
      <c r="L1912" s="171">
        <v>0.22560755817737183</v>
      </c>
      <c r="M1912" s="64">
        <v>0</v>
      </c>
    </row>
    <row r="1913" spans="2:13">
      <c r="B1913" s="59" t="s">
        <v>33</v>
      </c>
      <c r="C1913" s="59" t="s">
        <v>2</v>
      </c>
      <c r="D1913" s="59">
        <v>41</v>
      </c>
      <c r="E1913" s="59" t="s">
        <v>225</v>
      </c>
      <c r="F1913" s="59" t="s">
        <v>24</v>
      </c>
      <c r="G1913" s="59">
        <v>90</v>
      </c>
      <c r="H1913" s="63" t="s">
        <v>231</v>
      </c>
      <c r="I1913" s="61" t="s">
        <v>327</v>
      </c>
      <c r="J1913" s="61" t="s">
        <v>2234</v>
      </c>
      <c r="K1913" s="170">
        <v>0.22560755817737183</v>
      </c>
      <c r="L1913" s="171">
        <v>0.22560755817737183</v>
      </c>
      <c r="M1913" s="64">
        <v>0</v>
      </c>
    </row>
    <row r="1914" spans="2:13">
      <c r="B1914" s="59" t="s">
        <v>33</v>
      </c>
      <c r="C1914" s="59" t="s">
        <v>2</v>
      </c>
      <c r="D1914" s="59">
        <v>42</v>
      </c>
      <c r="E1914" s="59" t="s">
        <v>225</v>
      </c>
      <c r="F1914" s="59" t="s">
        <v>24</v>
      </c>
      <c r="G1914" s="59">
        <v>90</v>
      </c>
      <c r="H1914" s="63" t="s">
        <v>231</v>
      </c>
      <c r="I1914" s="61" t="s">
        <v>327</v>
      </c>
      <c r="J1914" s="61" t="s">
        <v>2235</v>
      </c>
      <c r="K1914" s="170">
        <v>0.22560755817737183</v>
      </c>
      <c r="L1914" s="171">
        <v>0.22560755817737183</v>
      </c>
      <c r="M1914" s="64">
        <v>0</v>
      </c>
    </row>
    <row r="1915" spans="2:13">
      <c r="B1915" s="59" t="s">
        <v>33</v>
      </c>
      <c r="C1915" s="59" t="s">
        <v>2</v>
      </c>
      <c r="D1915" s="59">
        <v>43</v>
      </c>
      <c r="E1915" s="59" t="s">
        <v>225</v>
      </c>
      <c r="F1915" s="59" t="s">
        <v>24</v>
      </c>
      <c r="G1915" s="59">
        <v>90</v>
      </c>
      <c r="H1915" s="63" t="s">
        <v>231</v>
      </c>
      <c r="I1915" s="61" t="s">
        <v>327</v>
      </c>
      <c r="J1915" s="61" t="s">
        <v>2236</v>
      </c>
      <c r="K1915" s="170">
        <v>0.22560755817737183</v>
      </c>
      <c r="L1915" s="171">
        <v>0.22560755817737183</v>
      </c>
      <c r="M1915" s="64">
        <v>0</v>
      </c>
    </row>
    <row r="1916" spans="2:13">
      <c r="B1916" s="59" t="s">
        <v>33</v>
      </c>
      <c r="C1916" s="59" t="s">
        <v>2</v>
      </c>
      <c r="D1916" s="59">
        <v>44</v>
      </c>
      <c r="E1916" s="59" t="s">
        <v>225</v>
      </c>
      <c r="F1916" s="59" t="s">
        <v>24</v>
      </c>
      <c r="G1916" s="59">
        <v>90</v>
      </c>
      <c r="H1916" s="63" t="s">
        <v>231</v>
      </c>
      <c r="I1916" s="61" t="s">
        <v>327</v>
      </c>
      <c r="J1916" s="61" t="s">
        <v>2237</v>
      </c>
      <c r="K1916" s="170">
        <v>0.22560755817737183</v>
      </c>
      <c r="L1916" s="171">
        <v>0.22560755817737183</v>
      </c>
      <c r="M1916" s="64">
        <v>0</v>
      </c>
    </row>
    <row r="1917" spans="2:13">
      <c r="B1917" s="59" t="s">
        <v>33</v>
      </c>
      <c r="C1917" s="59" t="s">
        <v>2</v>
      </c>
      <c r="D1917" s="59">
        <v>45</v>
      </c>
      <c r="E1917" s="59" t="s">
        <v>225</v>
      </c>
      <c r="F1917" s="59" t="s">
        <v>24</v>
      </c>
      <c r="G1917" s="59">
        <v>90</v>
      </c>
      <c r="H1917" s="63" t="s">
        <v>231</v>
      </c>
      <c r="I1917" s="61" t="s">
        <v>327</v>
      </c>
      <c r="J1917" s="61" t="s">
        <v>2238</v>
      </c>
      <c r="K1917" s="170">
        <v>0.36968610263155022</v>
      </c>
      <c r="L1917" s="171">
        <v>0.36968610263155022</v>
      </c>
      <c r="M1917" s="64">
        <v>0</v>
      </c>
    </row>
    <row r="1918" spans="2:13">
      <c r="B1918" s="59" t="s">
        <v>33</v>
      </c>
      <c r="C1918" s="59" t="s">
        <v>2</v>
      </c>
      <c r="D1918" s="59">
        <v>46</v>
      </c>
      <c r="E1918" s="59" t="s">
        <v>225</v>
      </c>
      <c r="F1918" s="59" t="s">
        <v>24</v>
      </c>
      <c r="G1918" s="59">
        <v>90</v>
      </c>
      <c r="H1918" s="63" t="s">
        <v>231</v>
      </c>
      <c r="I1918" s="61" t="s">
        <v>327</v>
      </c>
      <c r="J1918" s="61" t="s">
        <v>2239</v>
      </c>
      <c r="K1918" s="170">
        <v>0.36968610263155022</v>
      </c>
      <c r="L1918" s="171">
        <v>0.36968610263155022</v>
      </c>
      <c r="M1918" s="64">
        <v>0</v>
      </c>
    </row>
    <row r="1919" spans="2:13">
      <c r="B1919" s="59" t="s">
        <v>33</v>
      </c>
      <c r="C1919" s="59" t="s">
        <v>2</v>
      </c>
      <c r="D1919" s="59">
        <v>47</v>
      </c>
      <c r="E1919" s="59" t="s">
        <v>225</v>
      </c>
      <c r="F1919" s="59" t="s">
        <v>24</v>
      </c>
      <c r="G1919" s="59">
        <v>90</v>
      </c>
      <c r="H1919" s="63" t="s">
        <v>231</v>
      </c>
      <c r="I1919" s="61" t="s">
        <v>327</v>
      </c>
      <c r="J1919" s="61" t="s">
        <v>2240</v>
      </c>
      <c r="K1919" s="170">
        <v>0.36968610263155022</v>
      </c>
      <c r="L1919" s="171">
        <v>0.36968610263155022</v>
      </c>
      <c r="M1919" s="64">
        <v>0</v>
      </c>
    </row>
    <row r="1920" spans="2:13">
      <c r="B1920" s="59" t="s">
        <v>33</v>
      </c>
      <c r="C1920" s="59" t="s">
        <v>2</v>
      </c>
      <c r="D1920" s="59">
        <v>48</v>
      </c>
      <c r="E1920" s="59" t="s">
        <v>225</v>
      </c>
      <c r="F1920" s="59" t="s">
        <v>24</v>
      </c>
      <c r="G1920" s="59">
        <v>90</v>
      </c>
      <c r="H1920" s="63" t="s">
        <v>231</v>
      </c>
      <c r="I1920" s="61" t="s">
        <v>327</v>
      </c>
      <c r="J1920" s="61" t="s">
        <v>2241</v>
      </c>
      <c r="K1920" s="170">
        <v>0.36968610263155022</v>
      </c>
      <c r="L1920" s="171">
        <v>0.36968610263155022</v>
      </c>
      <c r="M1920" s="64">
        <v>0</v>
      </c>
    </row>
    <row r="1921" spans="2:13">
      <c r="B1921" s="59" t="s">
        <v>33</v>
      </c>
      <c r="C1921" s="59" t="s">
        <v>2</v>
      </c>
      <c r="D1921" s="59">
        <v>49</v>
      </c>
      <c r="E1921" s="59" t="s">
        <v>225</v>
      </c>
      <c r="F1921" s="59" t="s">
        <v>24</v>
      </c>
      <c r="G1921" s="59">
        <v>90</v>
      </c>
      <c r="H1921" s="63" t="s">
        <v>231</v>
      </c>
      <c r="I1921" s="61" t="s">
        <v>327</v>
      </c>
      <c r="J1921" s="61" t="s">
        <v>2242</v>
      </c>
      <c r="K1921" s="170">
        <v>0.36968610263155022</v>
      </c>
      <c r="L1921" s="171">
        <v>0.36968610263155022</v>
      </c>
      <c r="M1921" s="64">
        <v>0</v>
      </c>
    </row>
    <row r="1922" spans="2:13">
      <c r="B1922" s="59" t="s">
        <v>33</v>
      </c>
      <c r="C1922" s="59" t="s">
        <v>2</v>
      </c>
      <c r="D1922" s="59">
        <v>50</v>
      </c>
      <c r="E1922" s="59" t="s">
        <v>225</v>
      </c>
      <c r="F1922" s="59" t="s">
        <v>24</v>
      </c>
      <c r="G1922" s="59">
        <v>90</v>
      </c>
      <c r="H1922" s="63" t="s">
        <v>231</v>
      </c>
      <c r="I1922" s="61" t="s">
        <v>327</v>
      </c>
      <c r="J1922" s="61" t="s">
        <v>2243</v>
      </c>
      <c r="K1922" s="170">
        <v>0.36968610263155022</v>
      </c>
      <c r="L1922" s="171">
        <v>0.36968610263155022</v>
      </c>
      <c r="M1922" s="64">
        <v>0</v>
      </c>
    </row>
    <row r="1923" spans="2:13">
      <c r="B1923" s="59" t="s">
        <v>33</v>
      </c>
      <c r="C1923" s="59" t="s">
        <v>2</v>
      </c>
      <c r="D1923" s="59">
        <v>51</v>
      </c>
      <c r="E1923" s="59" t="s">
        <v>225</v>
      </c>
      <c r="F1923" s="59" t="s">
        <v>24</v>
      </c>
      <c r="G1923" s="59">
        <v>90</v>
      </c>
      <c r="H1923" s="63" t="s">
        <v>231</v>
      </c>
      <c r="I1923" s="61" t="s">
        <v>327</v>
      </c>
      <c r="J1923" s="61" t="s">
        <v>2244</v>
      </c>
      <c r="K1923" s="170">
        <v>0.36968610263155022</v>
      </c>
      <c r="L1923" s="171">
        <v>0.36968610263155022</v>
      </c>
      <c r="M1923" s="64">
        <v>0</v>
      </c>
    </row>
    <row r="1924" spans="2:13">
      <c r="B1924" s="59" t="s">
        <v>33</v>
      </c>
      <c r="C1924" s="59" t="s">
        <v>2</v>
      </c>
      <c r="D1924" s="59">
        <v>52</v>
      </c>
      <c r="E1924" s="59" t="s">
        <v>225</v>
      </c>
      <c r="F1924" s="59" t="s">
        <v>24</v>
      </c>
      <c r="G1924" s="59">
        <v>90</v>
      </c>
      <c r="H1924" s="63" t="s">
        <v>231</v>
      </c>
      <c r="I1924" s="61" t="s">
        <v>327</v>
      </c>
      <c r="J1924" s="61" t="s">
        <v>2245</v>
      </c>
      <c r="K1924" s="170">
        <v>0.36968610263155022</v>
      </c>
      <c r="L1924" s="171">
        <v>0.36968610263155022</v>
      </c>
      <c r="M1924" s="64">
        <v>0</v>
      </c>
    </row>
    <row r="1925" spans="2:13">
      <c r="B1925" s="59" t="s">
        <v>33</v>
      </c>
      <c r="C1925" s="59" t="s">
        <v>2</v>
      </c>
      <c r="D1925" s="59">
        <v>53</v>
      </c>
      <c r="E1925" s="59" t="s">
        <v>225</v>
      </c>
      <c r="F1925" s="59" t="s">
        <v>24</v>
      </c>
      <c r="G1925" s="59">
        <v>90</v>
      </c>
      <c r="H1925" s="63" t="s">
        <v>231</v>
      </c>
      <c r="I1925" s="61" t="s">
        <v>327</v>
      </c>
      <c r="J1925" s="61" t="s">
        <v>2246</v>
      </c>
      <c r="K1925" s="170">
        <v>0.36968610263155022</v>
      </c>
      <c r="L1925" s="171">
        <v>0.36968610263155022</v>
      </c>
      <c r="M1925" s="64">
        <v>0</v>
      </c>
    </row>
    <row r="1926" spans="2:13">
      <c r="B1926" s="59" t="s">
        <v>33</v>
      </c>
      <c r="C1926" s="59" t="s">
        <v>2</v>
      </c>
      <c r="D1926" s="59">
        <v>54</v>
      </c>
      <c r="E1926" s="59" t="s">
        <v>225</v>
      </c>
      <c r="F1926" s="59" t="s">
        <v>24</v>
      </c>
      <c r="G1926" s="59">
        <v>90</v>
      </c>
      <c r="H1926" s="63" t="s">
        <v>231</v>
      </c>
      <c r="I1926" s="61" t="s">
        <v>327</v>
      </c>
      <c r="J1926" s="61" t="s">
        <v>2247</v>
      </c>
      <c r="K1926" s="170">
        <v>0.36968610263155022</v>
      </c>
      <c r="L1926" s="171">
        <v>0.36968610263155022</v>
      </c>
      <c r="M1926" s="64">
        <v>0</v>
      </c>
    </row>
    <row r="1927" spans="2:13">
      <c r="B1927" s="59" t="s">
        <v>33</v>
      </c>
      <c r="C1927" s="59" t="s">
        <v>2</v>
      </c>
      <c r="D1927" s="59">
        <v>55</v>
      </c>
      <c r="E1927" s="59" t="s">
        <v>225</v>
      </c>
      <c r="F1927" s="59" t="s">
        <v>24</v>
      </c>
      <c r="G1927" s="59">
        <v>90</v>
      </c>
      <c r="H1927" s="63" t="s">
        <v>231</v>
      </c>
      <c r="I1927" s="61" t="s">
        <v>327</v>
      </c>
      <c r="J1927" s="61" t="s">
        <v>2248</v>
      </c>
      <c r="K1927" s="170">
        <v>0.44396044049628469</v>
      </c>
      <c r="L1927" s="171">
        <v>0.44396044049628469</v>
      </c>
      <c r="M1927" s="64">
        <v>0</v>
      </c>
    </row>
    <row r="1928" spans="2:13">
      <c r="B1928" s="59" t="s">
        <v>33</v>
      </c>
      <c r="C1928" s="59" t="s">
        <v>2</v>
      </c>
      <c r="D1928" s="59">
        <v>56</v>
      </c>
      <c r="E1928" s="59" t="s">
        <v>225</v>
      </c>
      <c r="F1928" s="59" t="s">
        <v>24</v>
      </c>
      <c r="G1928" s="59">
        <v>90</v>
      </c>
      <c r="H1928" s="63" t="s">
        <v>231</v>
      </c>
      <c r="I1928" s="61" t="s">
        <v>327</v>
      </c>
      <c r="J1928" s="61" t="s">
        <v>2249</v>
      </c>
      <c r="K1928" s="170">
        <v>0.44396044049628469</v>
      </c>
      <c r="L1928" s="171">
        <v>0.44396044049628469</v>
      </c>
      <c r="M1928" s="64">
        <v>0</v>
      </c>
    </row>
    <row r="1929" spans="2:13">
      <c r="B1929" s="59" t="s">
        <v>33</v>
      </c>
      <c r="C1929" s="59" t="s">
        <v>2</v>
      </c>
      <c r="D1929" s="59">
        <v>57</v>
      </c>
      <c r="E1929" s="59" t="s">
        <v>225</v>
      </c>
      <c r="F1929" s="59" t="s">
        <v>24</v>
      </c>
      <c r="G1929" s="59">
        <v>90</v>
      </c>
      <c r="H1929" s="63" t="s">
        <v>231</v>
      </c>
      <c r="I1929" s="61" t="s">
        <v>327</v>
      </c>
      <c r="J1929" s="61" t="s">
        <v>2250</v>
      </c>
      <c r="K1929" s="170">
        <v>0.44396044049628469</v>
      </c>
      <c r="L1929" s="171">
        <v>0.44396044049628469</v>
      </c>
      <c r="M1929" s="64">
        <v>0</v>
      </c>
    </row>
    <row r="1930" spans="2:13">
      <c r="B1930" s="59" t="s">
        <v>33</v>
      </c>
      <c r="C1930" s="59" t="s">
        <v>2</v>
      </c>
      <c r="D1930" s="59">
        <v>58</v>
      </c>
      <c r="E1930" s="59" t="s">
        <v>225</v>
      </c>
      <c r="F1930" s="59" t="s">
        <v>24</v>
      </c>
      <c r="G1930" s="59">
        <v>90</v>
      </c>
      <c r="H1930" s="63" t="s">
        <v>231</v>
      </c>
      <c r="I1930" s="61" t="s">
        <v>327</v>
      </c>
      <c r="J1930" s="61" t="s">
        <v>2251</v>
      </c>
      <c r="K1930" s="170">
        <v>0.44396044049628469</v>
      </c>
      <c r="L1930" s="171">
        <v>0.44396044049628469</v>
      </c>
      <c r="M1930" s="64">
        <v>0</v>
      </c>
    </row>
    <row r="1931" spans="2:13">
      <c r="B1931" s="59" t="s">
        <v>33</v>
      </c>
      <c r="C1931" s="59" t="s">
        <v>2</v>
      </c>
      <c r="D1931" s="59">
        <v>59</v>
      </c>
      <c r="E1931" s="59" t="s">
        <v>225</v>
      </c>
      <c r="F1931" s="59" t="s">
        <v>24</v>
      </c>
      <c r="G1931" s="59">
        <v>90</v>
      </c>
      <c r="H1931" s="63" t="s">
        <v>231</v>
      </c>
      <c r="I1931" s="61" t="s">
        <v>327</v>
      </c>
      <c r="J1931" s="61" t="s">
        <v>2252</v>
      </c>
      <c r="K1931" s="170">
        <v>0.44396044049628469</v>
      </c>
      <c r="L1931" s="171">
        <v>0.44396044049628469</v>
      </c>
      <c r="M1931" s="64">
        <v>0</v>
      </c>
    </row>
    <row r="1932" spans="2:13">
      <c r="B1932" s="59" t="s">
        <v>33</v>
      </c>
      <c r="C1932" s="59" t="s">
        <v>2</v>
      </c>
      <c r="D1932" s="59">
        <v>60</v>
      </c>
      <c r="E1932" s="59" t="s">
        <v>225</v>
      </c>
      <c r="F1932" s="59" t="s">
        <v>24</v>
      </c>
      <c r="G1932" s="59">
        <v>90</v>
      </c>
      <c r="H1932" s="63" t="s">
        <v>231</v>
      </c>
      <c r="I1932" s="61" t="s">
        <v>327</v>
      </c>
      <c r="J1932" s="61" t="s">
        <v>2253</v>
      </c>
      <c r="K1932" s="170" t="s">
        <v>129</v>
      </c>
      <c r="L1932" s="171" t="s">
        <v>129</v>
      </c>
      <c r="M1932" s="64"/>
    </row>
    <row r="1933" spans="2:13">
      <c r="B1933" s="59" t="s">
        <v>33</v>
      </c>
      <c r="C1933" s="59" t="s">
        <v>2</v>
      </c>
      <c r="D1933" s="59">
        <v>61</v>
      </c>
      <c r="E1933" s="59" t="s">
        <v>225</v>
      </c>
      <c r="F1933" s="59" t="s">
        <v>24</v>
      </c>
      <c r="G1933" s="59">
        <v>90</v>
      </c>
      <c r="H1933" s="63" t="s">
        <v>231</v>
      </c>
      <c r="I1933" s="61" t="s">
        <v>327</v>
      </c>
      <c r="J1933" s="61" t="s">
        <v>2254</v>
      </c>
      <c r="K1933" s="170" t="s">
        <v>129</v>
      </c>
      <c r="L1933" s="171" t="s">
        <v>129</v>
      </c>
      <c r="M1933" s="64"/>
    </row>
    <row r="1934" spans="2:13">
      <c r="B1934" s="59" t="s">
        <v>33</v>
      </c>
      <c r="C1934" s="59" t="s">
        <v>2</v>
      </c>
      <c r="D1934" s="59">
        <v>62</v>
      </c>
      <c r="E1934" s="59" t="s">
        <v>225</v>
      </c>
      <c r="F1934" s="59" t="s">
        <v>24</v>
      </c>
      <c r="G1934" s="59">
        <v>90</v>
      </c>
      <c r="H1934" s="63" t="s">
        <v>231</v>
      </c>
      <c r="I1934" s="61" t="s">
        <v>327</v>
      </c>
      <c r="J1934" s="61" t="s">
        <v>2255</v>
      </c>
      <c r="K1934" s="170" t="s">
        <v>129</v>
      </c>
      <c r="L1934" s="171" t="s">
        <v>129</v>
      </c>
      <c r="M1934" s="64"/>
    </row>
    <row r="1935" spans="2:13">
      <c r="B1935" s="59" t="s">
        <v>33</v>
      </c>
      <c r="C1935" s="59" t="s">
        <v>2</v>
      </c>
      <c r="D1935" s="59">
        <v>63</v>
      </c>
      <c r="E1935" s="59" t="s">
        <v>225</v>
      </c>
      <c r="F1935" s="59" t="s">
        <v>24</v>
      </c>
      <c r="G1935" s="59">
        <v>90</v>
      </c>
      <c r="H1935" s="63" t="s">
        <v>231</v>
      </c>
      <c r="I1935" s="61" t="s">
        <v>327</v>
      </c>
      <c r="J1935" s="61" t="s">
        <v>2256</v>
      </c>
      <c r="K1935" s="170" t="s">
        <v>129</v>
      </c>
      <c r="L1935" s="171" t="s">
        <v>129</v>
      </c>
      <c r="M1935" s="64"/>
    </row>
    <row r="1936" spans="2:13">
      <c r="B1936" s="59" t="s">
        <v>33</v>
      </c>
      <c r="C1936" s="59" t="s">
        <v>2</v>
      </c>
      <c r="D1936" s="59">
        <v>64</v>
      </c>
      <c r="E1936" s="59" t="s">
        <v>225</v>
      </c>
      <c r="F1936" s="59" t="s">
        <v>24</v>
      </c>
      <c r="G1936" s="59">
        <v>90</v>
      </c>
      <c r="H1936" s="63" t="s">
        <v>231</v>
      </c>
      <c r="I1936" s="61" t="s">
        <v>327</v>
      </c>
      <c r="J1936" s="61" t="s">
        <v>2257</v>
      </c>
      <c r="K1936" s="170" t="s">
        <v>129</v>
      </c>
      <c r="L1936" s="171" t="s">
        <v>129</v>
      </c>
      <c r="M1936" s="64"/>
    </row>
    <row r="1937" spans="2:13">
      <c r="B1937" s="59" t="s">
        <v>33</v>
      </c>
      <c r="C1937" s="59" t="s">
        <v>2</v>
      </c>
      <c r="D1937" s="59">
        <v>65</v>
      </c>
      <c r="E1937" s="59" t="s">
        <v>225</v>
      </c>
      <c r="F1937" s="59" t="s">
        <v>24</v>
      </c>
      <c r="G1937" s="59">
        <v>90</v>
      </c>
      <c r="H1937" s="63" t="s">
        <v>231</v>
      </c>
      <c r="I1937" s="61" t="s">
        <v>327</v>
      </c>
      <c r="J1937" s="61" t="s">
        <v>2258</v>
      </c>
      <c r="K1937" s="170" t="s">
        <v>129</v>
      </c>
      <c r="L1937" s="171" t="s">
        <v>129</v>
      </c>
      <c r="M1937" s="64"/>
    </row>
    <row r="1938" spans="2:13">
      <c r="B1938" s="59" t="s">
        <v>33</v>
      </c>
      <c r="C1938" s="59" t="s">
        <v>2</v>
      </c>
      <c r="D1938" s="59">
        <v>66</v>
      </c>
      <c r="E1938" s="59" t="s">
        <v>225</v>
      </c>
      <c r="F1938" s="59" t="s">
        <v>24</v>
      </c>
      <c r="G1938" s="59">
        <v>90</v>
      </c>
      <c r="H1938" s="63" t="s">
        <v>231</v>
      </c>
      <c r="I1938" s="61" t="s">
        <v>327</v>
      </c>
      <c r="J1938" s="61" t="s">
        <v>2259</v>
      </c>
      <c r="K1938" s="170" t="s">
        <v>129</v>
      </c>
      <c r="L1938" s="171" t="s">
        <v>129</v>
      </c>
      <c r="M1938" s="64"/>
    </row>
    <row r="1939" spans="2:13">
      <c r="B1939" s="59"/>
      <c r="C1939" s="59"/>
      <c r="D1939" s="59"/>
      <c r="E1939" s="59"/>
      <c r="F1939" s="59"/>
      <c r="G1939" s="59"/>
      <c r="H1939" s="63"/>
      <c r="I1939" s="61"/>
      <c r="J1939" s="61"/>
      <c r="K1939" s="60"/>
    </row>
    <row r="1940" spans="2:13">
      <c r="B1940" s="59"/>
      <c r="C1940" s="59"/>
      <c r="D1940" s="59"/>
      <c r="E1940" s="59"/>
      <c r="F1940" s="59"/>
      <c r="G1940" s="59"/>
      <c r="H1940" s="63"/>
      <c r="I1940" s="61"/>
      <c r="J1940" s="61"/>
      <c r="K1940" s="60"/>
    </row>
    <row r="1941" spans="2:13">
      <c r="B1941" s="59"/>
      <c r="C1941" s="59"/>
      <c r="D1941" s="59"/>
      <c r="E1941" s="59"/>
      <c r="F1941" s="59"/>
      <c r="G1941" s="59"/>
      <c r="H1941" s="63"/>
      <c r="I1941" s="61"/>
      <c r="J1941" s="61"/>
      <c r="K1941" s="60"/>
    </row>
    <row r="1942" spans="2:13">
      <c r="B1942" s="59"/>
      <c r="C1942" s="59"/>
      <c r="D1942" s="59"/>
      <c r="E1942" s="59"/>
      <c r="F1942" s="59"/>
      <c r="G1942" s="59"/>
      <c r="H1942" s="63"/>
      <c r="I1942" s="61"/>
      <c r="J1942" s="61"/>
      <c r="K1942" s="60"/>
    </row>
    <row r="1943" spans="2:13">
      <c r="B1943" s="59"/>
      <c r="C1943" s="59"/>
      <c r="D1943" s="59"/>
      <c r="E1943" s="59"/>
      <c r="F1943" s="59"/>
      <c r="G1943" s="59"/>
      <c r="H1943" s="63"/>
      <c r="I1943" s="61"/>
      <c r="J1943" s="61"/>
      <c r="K1943" s="60"/>
    </row>
    <row r="1944" spans="2:13">
      <c r="B1944" s="59"/>
      <c r="C1944" s="59"/>
      <c r="D1944" s="59"/>
      <c r="E1944" s="59"/>
      <c r="F1944" s="59"/>
      <c r="G1944" s="59"/>
      <c r="H1944" s="63"/>
      <c r="I1944" s="61"/>
      <c r="J1944" s="61"/>
      <c r="K1944" s="60"/>
    </row>
    <row r="1945" spans="2:13">
      <c r="B1945" s="59"/>
      <c r="C1945" s="59"/>
      <c r="D1945" s="59"/>
      <c r="E1945" s="59"/>
      <c r="F1945" s="59"/>
      <c r="G1945" s="59"/>
      <c r="H1945" s="63"/>
      <c r="I1945" s="61"/>
      <c r="J1945" s="61"/>
      <c r="K1945" s="60"/>
    </row>
    <row r="1946" spans="2:13">
      <c r="B1946" s="59"/>
      <c r="C1946" s="59"/>
      <c r="D1946" s="59"/>
      <c r="E1946" s="59"/>
      <c r="F1946" s="59"/>
      <c r="G1946" s="59"/>
      <c r="H1946" s="63"/>
      <c r="I1946" s="61"/>
      <c r="J1946" s="61"/>
      <c r="K1946" s="60"/>
    </row>
    <row r="1947" spans="2:13">
      <c r="B1947" s="59"/>
      <c r="C1947" s="59"/>
      <c r="D1947" s="59"/>
      <c r="E1947" s="59"/>
      <c r="F1947" s="59"/>
      <c r="G1947" s="59"/>
      <c r="H1947" s="63"/>
      <c r="I1947" s="61"/>
      <c r="J1947" s="61"/>
      <c r="K1947" s="60"/>
    </row>
    <row r="1948" spans="2:13">
      <c r="B1948" s="59"/>
      <c r="C1948" s="59"/>
      <c r="D1948" s="59"/>
      <c r="E1948" s="59"/>
      <c r="F1948" s="59"/>
      <c r="G1948" s="59"/>
      <c r="H1948" s="63"/>
      <c r="I1948" s="61"/>
      <c r="J1948" s="61"/>
      <c r="K1948" s="60"/>
    </row>
    <row r="1949" spans="2:13">
      <c r="B1949" s="59"/>
      <c r="C1949" s="59"/>
      <c r="D1949" s="59"/>
      <c r="E1949" s="59"/>
      <c r="F1949" s="59"/>
      <c r="G1949" s="59"/>
      <c r="H1949" s="63"/>
      <c r="I1949" s="61"/>
      <c r="J1949" s="61"/>
      <c r="K1949" s="60"/>
    </row>
    <row r="1950" spans="2:13">
      <c r="B1950" s="59"/>
      <c r="C1950" s="59"/>
      <c r="D1950" s="59"/>
      <c r="E1950" s="59"/>
      <c r="F1950" s="59"/>
      <c r="G1950" s="59"/>
      <c r="H1950" s="63"/>
      <c r="I1950" s="61"/>
      <c r="J1950" s="61"/>
      <c r="K1950" s="60"/>
    </row>
    <row r="1951" spans="2:13">
      <c r="B1951" s="59"/>
      <c r="C1951" s="59"/>
      <c r="D1951" s="59"/>
      <c r="E1951" s="59"/>
      <c r="F1951" s="59"/>
      <c r="G1951" s="59"/>
      <c r="H1951" s="63"/>
      <c r="I1951" s="61"/>
      <c r="J1951" s="61"/>
      <c r="K1951" s="60"/>
    </row>
    <row r="1952" spans="2:13">
      <c r="B1952" s="59"/>
      <c r="C1952" s="59"/>
      <c r="D1952" s="59"/>
      <c r="E1952" s="59"/>
      <c r="F1952" s="59"/>
      <c r="G1952" s="59"/>
      <c r="H1952" s="63"/>
      <c r="I1952" s="61"/>
      <c r="J1952" s="61"/>
      <c r="K1952" s="60"/>
    </row>
    <row r="1953" spans="2:11">
      <c r="B1953" s="59"/>
      <c r="C1953" s="59"/>
      <c r="D1953" s="59"/>
      <c r="E1953" s="59"/>
      <c r="F1953" s="59"/>
      <c r="G1953" s="59"/>
      <c r="H1953" s="63"/>
      <c r="I1953" s="61"/>
      <c r="J1953" s="61"/>
      <c r="K1953" s="60"/>
    </row>
    <row r="1954" spans="2:11">
      <c r="B1954" s="59"/>
      <c r="C1954" s="59"/>
      <c r="D1954" s="59"/>
      <c r="E1954" s="59"/>
      <c r="F1954" s="59"/>
      <c r="G1954" s="59"/>
      <c r="H1954" s="63"/>
      <c r="I1954" s="61"/>
      <c r="J1954" s="61"/>
      <c r="K1954" s="60"/>
    </row>
    <row r="1955" spans="2:11">
      <c r="B1955" s="59"/>
      <c r="C1955" s="59"/>
      <c r="D1955" s="59"/>
      <c r="E1955" s="59"/>
      <c r="F1955" s="59"/>
      <c r="G1955" s="59"/>
      <c r="H1955" s="63"/>
      <c r="I1955" s="61"/>
      <c r="J1955" s="61"/>
      <c r="K1955" s="60"/>
    </row>
    <row r="1956" spans="2:11">
      <c r="B1956" s="59"/>
      <c r="C1956" s="59"/>
      <c r="D1956" s="59"/>
      <c r="E1956" s="59"/>
      <c r="F1956" s="59"/>
      <c r="G1956" s="59"/>
      <c r="H1956" s="63"/>
      <c r="I1956" s="61"/>
      <c r="J1956" s="61"/>
      <c r="K1956" s="60"/>
    </row>
    <row r="1957" spans="2:11">
      <c r="B1957" s="59"/>
      <c r="C1957" s="59"/>
      <c r="D1957" s="59"/>
      <c r="E1957" s="59"/>
      <c r="F1957" s="59"/>
      <c r="G1957" s="59"/>
      <c r="H1957" s="63"/>
      <c r="I1957" s="61"/>
      <c r="J1957" s="61"/>
      <c r="K1957" s="60"/>
    </row>
    <row r="1958" spans="2:11">
      <c r="B1958" s="59"/>
      <c r="C1958" s="59"/>
      <c r="D1958" s="59"/>
      <c r="E1958" s="59"/>
      <c r="F1958" s="59"/>
      <c r="G1958" s="59"/>
      <c r="H1958" s="63"/>
      <c r="I1958" s="61"/>
      <c r="J1958" s="61"/>
      <c r="K1958" s="60"/>
    </row>
    <row r="1959" spans="2:11">
      <c r="B1959" s="59"/>
      <c r="C1959" s="59"/>
      <c r="D1959" s="59"/>
      <c r="E1959" s="59"/>
      <c r="F1959" s="59"/>
      <c r="G1959" s="59"/>
      <c r="H1959" s="63"/>
      <c r="I1959" s="61"/>
      <c r="J1959" s="61"/>
      <c r="K1959" s="60"/>
    </row>
    <row r="1960" spans="2:11">
      <c r="B1960" s="59"/>
      <c r="C1960" s="59"/>
      <c r="D1960" s="59"/>
      <c r="E1960" s="59"/>
      <c r="F1960" s="59"/>
      <c r="G1960" s="59"/>
      <c r="H1960" s="63"/>
      <c r="I1960" s="61"/>
      <c r="J1960" s="61"/>
      <c r="K1960" s="60"/>
    </row>
    <row r="1961" spans="2:11">
      <c r="B1961" s="59"/>
      <c r="C1961" s="59"/>
      <c r="D1961" s="59"/>
      <c r="E1961" s="59"/>
      <c r="F1961" s="59"/>
      <c r="G1961" s="59"/>
      <c r="H1961" s="63"/>
      <c r="I1961" s="61"/>
      <c r="J1961" s="61"/>
      <c r="K1961" s="60"/>
    </row>
    <row r="1962" spans="2:11">
      <c r="B1962" s="59"/>
      <c r="C1962" s="59"/>
      <c r="D1962" s="59"/>
      <c r="E1962" s="59"/>
      <c r="F1962" s="59"/>
      <c r="G1962" s="59"/>
      <c r="H1962" s="63"/>
      <c r="I1962" s="61"/>
      <c r="J1962" s="61"/>
      <c r="K1962" s="60"/>
    </row>
    <row r="1963" spans="2:11">
      <c r="B1963" s="59"/>
      <c r="C1963" s="59"/>
      <c r="D1963" s="59"/>
      <c r="E1963" s="59"/>
      <c r="F1963" s="59"/>
      <c r="G1963" s="59"/>
      <c r="H1963" s="63"/>
      <c r="I1963" s="61"/>
      <c r="J1963" s="61"/>
      <c r="K1963" s="60"/>
    </row>
    <row r="1964" spans="2:11">
      <c r="B1964" s="59"/>
      <c r="C1964" s="59"/>
      <c r="D1964" s="59"/>
      <c r="E1964" s="59"/>
      <c r="F1964" s="59"/>
      <c r="G1964" s="59"/>
      <c r="H1964" s="63"/>
      <c r="I1964" s="61"/>
      <c r="J1964" s="61"/>
      <c r="K1964" s="60"/>
    </row>
    <row r="1965" spans="2:11">
      <c r="B1965" s="59"/>
      <c r="C1965" s="59"/>
      <c r="D1965" s="59"/>
      <c r="E1965" s="59"/>
      <c r="F1965" s="59"/>
      <c r="G1965" s="59"/>
      <c r="H1965" s="63"/>
      <c r="I1965" s="61"/>
      <c r="J1965" s="61"/>
      <c r="K1965" s="60"/>
    </row>
    <row r="1966" spans="2:11">
      <c r="B1966" s="59"/>
      <c r="C1966" s="59"/>
      <c r="D1966" s="59"/>
      <c r="E1966" s="59"/>
      <c r="F1966" s="59"/>
      <c r="G1966" s="59"/>
      <c r="H1966" s="63"/>
      <c r="I1966" s="61"/>
      <c r="J1966" s="61"/>
      <c r="K1966" s="60"/>
    </row>
    <row r="1967" spans="2:11">
      <c r="B1967" s="59"/>
      <c r="C1967" s="59"/>
      <c r="D1967" s="59"/>
      <c r="E1967" s="59"/>
      <c r="F1967" s="59"/>
      <c r="G1967" s="59"/>
      <c r="H1967" s="63"/>
      <c r="I1967" s="61"/>
      <c r="J1967" s="61"/>
      <c r="K1967" s="60"/>
    </row>
    <row r="1968" spans="2:11">
      <c r="B1968" s="59"/>
      <c r="C1968" s="59"/>
      <c r="D1968" s="59"/>
      <c r="E1968" s="59"/>
      <c r="F1968" s="59"/>
      <c r="G1968" s="59"/>
      <c r="H1968" s="63"/>
      <c r="I1968" s="61"/>
      <c r="J1968" s="61"/>
      <c r="K1968" s="60"/>
    </row>
    <row r="1969" spans="2:11">
      <c r="B1969" s="59"/>
      <c r="C1969" s="59"/>
      <c r="D1969" s="59"/>
      <c r="E1969" s="59"/>
      <c r="F1969" s="59"/>
      <c r="G1969" s="59"/>
      <c r="H1969" s="63"/>
      <c r="I1969" s="61"/>
      <c r="J1969" s="61"/>
      <c r="K1969" s="60"/>
    </row>
    <row r="1970" spans="2:11">
      <c r="B1970" s="59"/>
      <c r="C1970" s="59"/>
      <c r="D1970" s="59"/>
      <c r="E1970" s="59"/>
      <c r="F1970" s="59"/>
      <c r="G1970" s="59"/>
      <c r="H1970" s="63"/>
      <c r="I1970" s="61"/>
      <c r="J1970" s="61"/>
      <c r="K1970" s="60"/>
    </row>
    <row r="1971" spans="2:11">
      <c r="B1971" s="59"/>
      <c r="C1971" s="59"/>
      <c r="D1971" s="59"/>
      <c r="E1971" s="59"/>
      <c r="F1971" s="59"/>
      <c r="G1971" s="59"/>
      <c r="H1971" s="63"/>
      <c r="I1971" s="61"/>
      <c r="J1971" s="61"/>
      <c r="K1971" s="60"/>
    </row>
    <row r="1972" spans="2:11">
      <c r="B1972" s="59"/>
      <c r="C1972" s="59"/>
      <c r="D1972" s="59"/>
      <c r="E1972" s="59"/>
      <c r="F1972" s="59"/>
      <c r="G1972" s="59"/>
      <c r="H1972" s="63"/>
      <c r="I1972" s="61"/>
      <c r="J1972" s="61"/>
      <c r="K1972" s="60"/>
    </row>
    <row r="1973" spans="2:11">
      <c r="B1973" s="59"/>
      <c r="C1973" s="59"/>
      <c r="D1973" s="59"/>
      <c r="E1973" s="59"/>
      <c r="F1973" s="59"/>
      <c r="G1973" s="59"/>
      <c r="H1973" s="63"/>
      <c r="I1973" s="61"/>
      <c r="J1973" s="61"/>
      <c r="K1973" s="60"/>
    </row>
    <row r="1974" spans="2:11">
      <c r="B1974" s="59"/>
      <c r="C1974" s="59"/>
      <c r="D1974" s="59"/>
      <c r="E1974" s="59"/>
      <c r="F1974" s="59"/>
      <c r="G1974" s="59"/>
      <c r="H1974" s="63"/>
      <c r="I1974" s="61"/>
      <c r="J1974" s="61"/>
      <c r="K1974" s="60"/>
    </row>
    <row r="1975" spans="2:11">
      <c r="B1975" s="59"/>
      <c r="C1975" s="59"/>
      <c r="D1975" s="59"/>
      <c r="E1975" s="59"/>
      <c r="F1975" s="59"/>
      <c r="G1975" s="59"/>
      <c r="H1975" s="63"/>
      <c r="I1975" s="61"/>
      <c r="J1975" s="61"/>
      <c r="K1975" s="60"/>
    </row>
    <row r="1976" spans="2:11">
      <c r="B1976" s="59"/>
      <c r="C1976" s="59"/>
      <c r="D1976" s="59"/>
      <c r="E1976" s="59"/>
      <c r="F1976" s="59"/>
      <c r="G1976" s="59"/>
      <c r="H1976" s="63"/>
      <c r="I1976" s="61"/>
      <c r="J1976" s="61"/>
      <c r="K1976" s="60"/>
    </row>
    <row r="1977" spans="2:11">
      <c r="B1977" s="59"/>
      <c r="C1977" s="59"/>
      <c r="D1977" s="59"/>
      <c r="E1977" s="59"/>
      <c r="F1977" s="59"/>
      <c r="G1977" s="59"/>
      <c r="H1977" s="63"/>
      <c r="I1977" s="61"/>
      <c r="J1977" s="61"/>
      <c r="K1977" s="60"/>
    </row>
    <row r="1978" spans="2:11">
      <c r="B1978" s="59"/>
      <c r="C1978" s="59"/>
      <c r="D1978" s="59"/>
      <c r="E1978" s="59"/>
      <c r="F1978" s="59"/>
      <c r="G1978" s="59"/>
      <c r="H1978" s="63"/>
      <c r="I1978" s="61"/>
      <c r="J1978" s="61"/>
      <c r="K1978" s="60"/>
    </row>
    <row r="1979" spans="2:11">
      <c r="B1979" s="59"/>
      <c r="C1979" s="59"/>
      <c r="D1979" s="59"/>
      <c r="E1979" s="59"/>
      <c r="F1979" s="59"/>
      <c r="G1979" s="59"/>
      <c r="H1979" s="63"/>
      <c r="I1979" s="61"/>
      <c r="J1979" s="61"/>
      <c r="K1979" s="60"/>
    </row>
    <row r="1980" spans="2:11">
      <c r="B1980" s="59"/>
      <c r="C1980" s="59"/>
      <c r="D1980" s="59"/>
      <c r="E1980" s="59"/>
      <c r="F1980" s="59"/>
      <c r="G1980" s="59"/>
      <c r="H1980" s="63"/>
      <c r="I1980" s="61"/>
      <c r="J1980" s="61"/>
      <c r="K1980" s="60"/>
    </row>
    <row r="1981" spans="2:11">
      <c r="B1981" s="59"/>
      <c r="C1981" s="59"/>
      <c r="D1981" s="59"/>
      <c r="E1981" s="59"/>
      <c r="F1981" s="59"/>
      <c r="G1981" s="59"/>
      <c r="H1981" s="63"/>
      <c r="I1981" s="61"/>
      <c r="J1981" s="61"/>
      <c r="K1981" s="60"/>
    </row>
    <row r="1982" spans="2:11">
      <c r="B1982" s="59"/>
      <c r="C1982" s="59"/>
      <c r="D1982" s="59"/>
      <c r="E1982" s="59"/>
      <c r="F1982" s="59"/>
      <c r="G1982" s="59"/>
      <c r="H1982" s="63"/>
      <c r="I1982" s="61"/>
      <c r="J1982" s="61"/>
      <c r="K1982" s="60"/>
    </row>
    <row r="1983" spans="2:11">
      <c r="B1983" s="59"/>
      <c r="C1983" s="59"/>
      <c r="D1983" s="59"/>
      <c r="E1983" s="59"/>
      <c r="F1983" s="59"/>
      <c r="G1983" s="59"/>
      <c r="H1983" s="63"/>
      <c r="I1983" s="61"/>
      <c r="J1983" s="61"/>
      <c r="K1983" s="60"/>
    </row>
    <row r="1984" spans="2:11">
      <c r="B1984" s="59"/>
      <c r="C1984" s="59"/>
      <c r="D1984" s="59"/>
      <c r="E1984" s="59"/>
      <c r="F1984" s="59"/>
      <c r="G1984" s="59"/>
      <c r="H1984" s="63"/>
      <c r="I1984" s="61"/>
      <c r="J1984" s="61"/>
      <c r="K1984" s="60"/>
    </row>
    <row r="1985" spans="2:11">
      <c r="B1985" s="59"/>
      <c r="C1985" s="59"/>
      <c r="D1985" s="59"/>
      <c r="E1985" s="59"/>
      <c r="F1985" s="59"/>
      <c r="G1985" s="59"/>
      <c r="H1985" s="63"/>
      <c r="I1985" s="61"/>
      <c r="J1985" s="61"/>
      <c r="K1985" s="60"/>
    </row>
    <row r="1986" spans="2:11">
      <c r="B1986" s="59"/>
      <c r="C1986" s="59"/>
      <c r="D1986" s="59"/>
      <c r="E1986" s="59"/>
      <c r="F1986" s="59"/>
      <c r="G1986" s="59"/>
      <c r="H1986" s="63"/>
      <c r="I1986" s="61"/>
      <c r="J1986" s="61"/>
      <c r="K1986" s="60"/>
    </row>
    <row r="1987" spans="2:11">
      <c r="B1987" s="59"/>
      <c r="C1987" s="59"/>
      <c r="D1987" s="59"/>
      <c r="E1987" s="59"/>
      <c r="F1987" s="59"/>
      <c r="G1987" s="59"/>
      <c r="H1987" s="63"/>
      <c r="I1987" s="61"/>
      <c r="J1987" s="61"/>
      <c r="K1987" s="60"/>
    </row>
    <row r="1988" spans="2:11">
      <c r="B1988" s="59"/>
      <c r="C1988" s="59"/>
      <c r="D1988" s="59"/>
      <c r="E1988" s="59"/>
      <c r="F1988" s="59"/>
      <c r="G1988" s="59"/>
      <c r="H1988" s="63"/>
      <c r="I1988" s="61"/>
      <c r="J1988" s="61"/>
      <c r="K1988" s="60"/>
    </row>
    <row r="1989" spans="2:11">
      <c r="B1989" s="59"/>
      <c r="C1989" s="59"/>
      <c r="D1989" s="59"/>
      <c r="E1989" s="59"/>
      <c r="F1989" s="59"/>
      <c r="G1989" s="59"/>
      <c r="H1989" s="63"/>
      <c r="I1989" s="61"/>
      <c r="J1989" s="61"/>
      <c r="K1989" s="60"/>
    </row>
    <row r="1990" spans="2:11">
      <c r="B1990" s="59"/>
      <c r="C1990" s="59"/>
      <c r="D1990" s="59"/>
      <c r="E1990" s="59"/>
      <c r="F1990" s="59"/>
      <c r="G1990" s="59"/>
      <c r="H1990" s="63"/>
      <c r="I1990" s="61"/>
      <c r="J1990" s="61"/>
      <c r="K1990" s="60"/>
    </row>
    <row r="1991" spans="2:11">
      <c r="B1991" s="59"/>
      <c r="C1991" s="59"/>
      <c r="D1991" s="59"/>
      <c r="E1991" s="59"/>
      <c r="F1991" s="59"/>
      <c r="G1991" s="59"/>
      <c r="H1991" s="63"/>
      <c r="I1991" s="61"/>
      <c r="J1991" s="61"/>
      <c r="K1991" s="60"/>
    </row>
    <row r="1992" spans="2:11">
      <c r="B1992" s="59"/>
      <c r="C1992" s="59"/>
      <c r="D1992" s="59"/>
      <c r="E1992" s="59"/>
      <c r="F1992" s="59"/>
      <c r="G1992" s="59"/>
      <c r="H1992" s="63"/>
      <c r="I1992" s="61"/>
      <c r="J1992" s="61"/>
      <c r="K1992" s="60"/>
    </row>
    <row r="1993" spans="2:11">
      <c r="B1993" s="59"/>
      <c r="C1993" s="59"/>
      <c r="D1993" s="59"/>
      <c r="E1993" s="59"/>
      <c r="F1993" s="59"/>
      <c r="G1993" s="59"/>
      <c r="H1993" s="63"/>
      <c r="I1993" s="61"/>
      <c r="J1993" s="61"/>
      <c r="K1993" s="60"/>
    </row>
    <row r="1994" spans="2:11">
      <c r="B1994" s="59"/>
      <c r="C1994" s="59"/>
      <c r="D1994" s="59"/>
      <c r="E1994" s="59"/>
      <c r="F1994" s="59"/>
      <c r="G1994" s="59"/>
      <c r="H1994" s="63"/>
      <c r="I1994" s="61"/>
      <c r="J1994" s="61"/>
      <c r="K1994" s="60"/>
    </row>
    <row r="1995" spans="2:11">
      <c r="B1995" s="59"/>
      <c r="C1995" s="59"/>
      <c r="D1995" s="59"/>
      <c r="E1995" s="59"/>
      <c r="F1995" s="59"/>
      <c r="G1995" s="59"/>
      <c r="H1995" s="63"/>
      <c r="I1995" s="61"/>
      <c r="J1995" s="61"/>
      <c r="K1995" s="60"/>
    </row>
    <row r="1996" spans="2:11">
      <c r="B1996" s="59"/>
      <c r="C1996" s="59"/>
      <c r="D1996" s="59"/>
      <c r="E1996" s="59"/>
      <c r="F1996" s="59"/>
      <c r="G1996" s="59"/>
      <c r="H1996" s="63"/>
      <c r="I1996" s="61"/>
      <c r="J1996" s="61"/>
      <c r="K1996" s="60"/>
    </row>
    <row r="1997" spans="2:11">
      <c r="B1997" s="59"/>
      <c r="C1997" s="59"/>
      <c r="D1997" s="59"/>
      <c r="E1997" s="59"/>
      <c r="F1997" s="59"/>
      <c r="G1997" s="59"/>
      <c r="H1997" s="63"/>
      <c r="I1997" s="61"/>
      <c r="J1997" s="61"/>
      <c r="K1997" s="60"/>
    </row>
    <row r="1998" spans="2:11">
      <c r="B1998" s="59"/>
      <c r="C1998" s="59"/>
      <c r="D1998" s="59"/>
      <c r="E1998" s="59"/>
      <c r="F1998" s="59"/>
      <c r="G1998" s="59"/>
      <c r="H1998" s="63"/>
      <c r="I1998" s="61"/>
      <c r="J1998" s="61"/>
      <c r="K1998" s="60"/>
    </row>
    <row r="1999" spans="2:11">
      <c r="B1999" s="59"/>
      <c r="C1999" s="59"/>
      <c r="D1999" s="59"/>
      <c r="E1999" s="59"/>
      <c r="F1999" s="59"/>
      <c r="G1999" s="59"/>
      <c r="H1999" s="63"/>
      <c r="I1999" s="61"/>
      <c r="J1999" s="61"/>
      <c r="K1999" s="60"/>
    </row>
    <row r="2000" spans="2:11">
      <c r="B2000" s="59"/>
      <c r="C2000" s="59"/>
      <c r="D2000" s="59"/>
      <c r="E2000" s="59"/>
      <c r="F2000" s="59"/>
      <c r="G2000" s="59"/>
      <c r="H2000" s="63"/>
      <c r="I2000" s="61"/>
      <c r="J2000" s="61"/>
      <c r="K2000" s="60"/>
    </row>
    <row r="2001" spans="2:11">
      <c r="B2001" s="59"/>
      <c r="C2001" s="59"/>
      <c r="D2001" s="59"/>
      <c r="E2001" s="59"/>
      <c r="F2001" s="59"/>
      <c r="G2001" s="59"/>
      <c r="H2001" s="63"/>
      <c r="I2001" s="61"/>
      <c r="J2001" s="61"/>
      <c r="K2001" s="60"/>
    </row>
    <row r="2002" spans="2:11">
      <c r="B2002" s="59"/>
      <c r="C2002" s="59"/>
      <c r="D2002" s="59"/>
      <c r="E2002" s="59"/>
      <c r="F2002" s="59"/>
      <c r="G2002" s="59"/>
      <c r="H2002" s="63"/>
      <c r="I2002" s="61"/>
      <c r="J2002" s="61"/>
      <c r="K2002" s="60"/>
    </row>
    <row r="2003" spans="2:11">
      <c r="B2003" s="59"/>
      <c r="C2003" s="59"/>
      <c r="D2003" s="59"/>
      <c r="E2003" s="59"/>
      <c r="F2003" s="59"/>
      <c r="G2003" s="59"/>
      <c r="H2003" s="63"/>
      <c r="I2003" s="61"/>
      <c r="J2003" s="61"/>
      <c r="K2003" s="60"/>
    </row>
    <row r="2004" spans="2:11">
      <c r="B2004" s="59"/>
      <c r="C2004" s="59"/>
      <c r="D2004" s="59"/>
      <c r="E2004" s="59"/>
      <c r="F2004" s="59"/>
      <c r="G2004" s="59"/>
      <c r="H2004" s="63"/>
      <c r="I2004" s="61"/>
      <c r="J2004" s="61"/>
      <c r="K2004" s="60"/>
    </row>
    <row r="2005" spans="2:11">
      <c r="B2005" s="59"/>
      <c r="C2005" s="59"/>
      <c r="D2005" s="59"/>
      <c r="E2005" s="59"/>
      <c r="F2005" s="59"/>
      <c r="G2005" s="59"/>
      <c r="H2005" s="63"/>
      <c r="I2005" s="61"/>
      <c r="J2005" s="61"/>
      <c r="K2005" s="60"/>
    </row>
    <row r="2006" spans="2:11">
      <c r="B2006" s="59"/>
      <c r="C2006" s="59"/>
      <c r="D2006" s="59"/>
      <c r="E2006" s="59"/>
      <c r="F2006" s="59"/>
      <c r="G2006" s="59"/>
      <c r="H2006" s="63"/>
      <c r="I2006" s="61"/>
      <c r="J2006" s="61"/>
      <c r="K2006" s="60"/>
    </row>
    <row r="2007" spans="2:11">
      <c r="B2007" s="59"/>
      <c r="C2007" s="59"/>
      <c r="D2007" s="59"/>
      <c r="E2007" s="59"/>
      <c r="F2007" s="59"/>
      <c r="G2007" s="59"/>
      <c r="H2007" s="63"/>
      <c r="I2007" s="61"/>
      <c r="J2007" s="61"/>
      <c r="K2007" s="60"/>
    </row>
    <row r="2008" spans="2:11">
      <c r="B2008" s="59"/>
      <c r="C2008" s="59"/>
      <c r="D2008" s="59"/>
      <c r="E2008" s="59"/>
      <c r="F2008" s="59"/>
      <c r="G2008" s="59"/>
      <c r="H2008" s="63"/>
      <c r="I2008" s="61"/>
      <c r="J2008" s="61"/>
      <c r="K2008" s="60"/>
    </row>
    <row r="2009" spans="2:11">
      <c r="B2009" s="59"/>
      <c r="C2009" s="59"/>
      <c r="D2009" s="59"/>
      <c r="E2009" s="59"/>
      <c r="F2009" s="59"/>
      <c r="G2009" s="59"/>
      <c r="H2009" s="63"/>
      <c r="I2009" s="61"/>
      <c r="J2009" s="61"/>
      <c r="K2009" s="60"/>
    </row>
    <row r="2010" spans="2:11">
      <c r="B2010" s="59"/>
      <c r="C2010" s="59"/>
      <c r="D2010" s="59"/>
      <c r="E2010" s="59"/>
      <c r="F2010" s="59"/>
      <c r="G2010" s="59"/>
      <c r="H2010" s="63"/>
      <c r="I2010" s="61"/>
      <c r="J2010" s="61"/>
      <c r="K2010" s="60"/>
    </row>
    <row r="2011" spans="2:11">
      <c r="B2011" s="59"/>
      <c r="C2011" s="59"/>
      <c r="D2011" s="59"/>
      <c r="E2011" s="59"/>
      <c r="F2011" s="59"/>
      <c r="G2011" s="59"/>
      <c r="H2011" s="63"/>
      <c r="I2011" s="61"/>
      <c r="J2011" s="61"/>
      <c r="K2011" s="60"/>
    </row>
    <row r="2012" spans="2:11">
      <c r="B2012" s="59"/>
      <c r="C2012" s="59"/>
      <c r="D2012" s="59"/>
      <c r="E2012" s="59"/>
      <c r="F2012" s="59"/>
      <c r="G2012" s="59"/>
      <c r="H2012" s="63"/>
      <c r="I2012" s="61"/>
      <c r="J2012" s="61"/>
      <c r="K2012" s="60"/>
    </row>
    <row r="2013" spans="2:11">
      <c r="B2013" s="59"/>
      <c r="C2013" s="59"/>
      <c r="D2013" s="59"/>
      <c r="E2013" s="59"/>
      <c r="F2013" s="59"/>
      <c r="G2013" s="59"/>
      <c r="H2013" s="63"/>
      <c r="I2013" s="61"/>
      <c r="J2013" s="61"/>
      <c r="K2013" s="60"/>
    </row>
    <row r="2014" spans="2:11">
      <c r="B2014" s="59"/>
      <c r="C2014" s="59"/>
      <c r="D2014" s="59"/>
      <c r="E2014" s="59"/>
      <c r="F2014" s="59"/>
      <c r="G2014" s="59"/>
      <c r="H2014" s="63"/>
      <c r="I2014" s="61"/>
      <c r="J2014" s="61"/>
      <c r="K2014" s="60"/>
    </row>
    <row r="2015" spans="2:11">
      <c r="B2015" s="59"/>
      <c r="C2015" s="59"/>
      <c r="D2015" s="59"/>
      <c r="E2015" s="59"/>
      <c r="F2015" s="59"/>
      <c r="G2015" s="59"/>
      <c r="H2015" s="63"/>
      <c r="I2015" s="61"/>
      <c r="J2015" s="61"/>
      <c r="K2015" s="60"/>
    </row>
    <row r="2016" spans="2:11">
      <c r="B2016" s="59"/>
      <c r="C2016" s="59"/>
      <c r="D2016" s="59"/>
      <c r="E2016" s="59"/>
      <c r="F2016" s="59"/>
      <c r="G2016" s="59"/>
      <c r="H2016" s="63"/>
      <c r="I2016" s="61"/>
      <c r="J2016" s="61"/>
      <c r="K2016" s="60"/>
    </row>
    <row r="2017" spans="2:11">
      <c r="B2017" s="59"/>
      <c r="C2017" s="59"/>
      <c r="D2017" s="59"/>
      <c r="E2017" s="59"/>
      <c r="F2017" s="59"/>
      <c r="G2017" s="59"/>
      <c r="H2017" s="63"/>
      <c r="I2017" s="61"/>
      <c r="J2017" s="61"/>
      <c r="K2017" s="60"/>
    </row>
    <row r="2018" spans="2:11">
      <c r="B2018" s="59"/>
      <c r="C2018" s="59"/>
      <c r="D2018" s="59"/>
      <c r="E2018" s="59"/>
      <c r="F2018" s="59"/>
      <c r="G2018" s="59"/>
      <c r="H2018" s="63"/>
      <c r="I2018" s="61"/>
      <c r="J2018" s="61"/>
      <c r="K2018" s="60"/>
    </row>
    <row r="2019" spans="2:11">
      <c r="B2019" s="59"/>
      <c r="C2019" s="59"/>
      <c r="D2019" s="59"/>
      <c r="E2019" s="59"/>
      <c r="F2019" s="59"/>
      <c r="G2019" s="59"/>
      <c r="H2019" s="63"/>
      <c r="I2019" s="61"/>
      <c r="J2019" s="61"/>
      <c r="K2019" s="60"/>
    </row>
    <row r="2020" spans="2:11">
      <c r="B2020" s="59"/>
      <c r="C2020" s="59"/>
      <c r="D2020" s="59"/>
      <c r="E2020" s="59"/>
      <c r="F2020" s="59"/>
      <c r="G2020" s="59"/>
      <c r="H2020" s="63"/>
      <c r="I2020" s="61"/>
      <c r="J2020" s="61"/>
      <c r="K2020" s="60"/>
    </row>
    <row r="2021" spans="2:11">
      <c r="B2021" s="59"/>
      <c r="C2021" s="59"/>
      <c r="D2021" s="59"/>
      <c r="E2021" s="59"/>
      <c r="F2021" s="59"/>
      <c r="G2021" s="59"/>
      <c r="H2021" s="63"/>
      <c r="I2021" s="61"/>
      <c r="J2021" s="61"/>
      <c r="K2021" s="60"/>
    </row>
    <row r="2022" spans="2:11">
      <c r="B2022" s="59"/>
      <c r="C2022" s="59"/>
      <c r="D2022" s="59"/>
      <c r="E2022" s="59"/>
      <c r="F2022" s="59"/>
      <c r="G2022" s="59"/>
      <c r="H2022" s="63"/>
      <c r="I2022" s="61"/>
      <c r="J2022" s="61"/>
      <c r="K2022" s="60"/>
    </row>
    <row r="2023" spans="2:11">
      <c r="B2023" s="59"/>
      <c r="C2023" s="59"/>
      <c r="D2023" s="59"/>
      <c r="E2023" s="59"/>
      <c r="F2023" s="59"/>
      <c r="G2023" s="59"/>
      <c r="H2023" s="63"/>
      <c r="I2023" s="61"/>
      <c r="J2023" s="61"/>
      <c r="K2023" s="60"/>
    </row>
    <row r="2024" spans="2:11">
      <c r="B2024" s="59"/>
      <c r="C2024" s="59"/>
      <c r="D2024" s="59"/>
      <c r="E2024" s="59"/>
      <c r="F2024" s="59"/>
      <c r="G2024" s="59"/>
      <c r="H2024" s="63"/>
      <c r="I2024" s="61"/>
      <c r="J2024" s="61"/>
      <c r="K2024" s="60"/>
    </row>
    <row r="2025" spans="2:11">
      <c r="B2025" s="59"/>
      <c r="C2025" s="59"/>
      <c r="D2025" s="59"/>
      <c r="E2025" s="59"/>
      <c r="F2025" s="59"/>
      <c r="G2025" s="59"/>
      <c r="H2025" s="63"/>
      <c r="I2025" s="61"/>
      <c r="J2025" s="61"/>
      <c r="K2025" s="60"/>
    </row>
    <row r="2026" spans="2:11">
      <c r="B2026" s="59"/>
      <c r="C2026" s="59"/>
      <c r="D2026" s="59"/>
      <c r="E2026" s="59"/>
      <c r="F2026" s="59"/>
      <c r="G2026" s="59"/>
      <c r="H2026" s="63"/>
      <c r="I2026" s="61"/>
      <c r="J2026" s="61"/>
      <c r="K2026" s="60"/>
    </row>
    <row r="2027" spans="2:11">
      <c r="B2027" s="59"/>
      <c r="C2027" s="59"/>
      <c r="D2027" s="59"/>
      <c r="E2027" s="59"/>
      <c r="F2027" s="59"/>
      <c r="G2027" s="59"/>
      <c r="H2027" s="63"/>
      <c r="I2027" s="61"/>
      <c r="J2027" s="61"/>
      <c r="K2027" s="60"/>
    </row>
    <row r="2028" spans="2:11">
      <c r="B2028" s="59"/>
      <c r="C2028" s="59"/>
      <c r="D2028" s="59"/>
      <c r="E2028" s="59"/>
      <c r="F2028" s="59"/>
      <c r="G2028" s="59"/>
      <c r="H2028" s="63"/>
      <c r="I2028" s="61"/>
      <c r="J2028" s="61"/>
      <c r="K2028" s="60"/>
    </row>
    <row r="2029" spans="2:11">
      <c r="B2029" s="59"/>
      <c r="C2029" s="59"/>
      <c r="D2029" s="59"/>
      <c r="E2029" s="59"/>
      <c r="F2029" s="59"/>
      <c r="G2029" s="59"/>
      <c r="H2029" s="63"/>
      <c r="I2029" s="61"/>
      <c r="J2029" s="61"/>
      <c r="K2029" s="60"/>
    </row>
    <row r="2030" spans="2:11">
      <c r="B2030" s="59"/>
      <c r="C2030" s="59"/>
      <c r="D2030" s="59"/>
      <c r="E2030" s="59"/>
      <c r="F2030" s="59"/>
      <c r="G2030" s="59"/>
      <c r="H2030" s="63"/>
      <c r="I2030" s="61"/>
      <c r="J2030" s="61"/>
      <c r="K2030" s="60"/>
    </row>
    <row r="2031" spans="2:11">
      <c r="B2031" s="59"/>
      <c r="C2031" s="59"/>
      <c r="D2031" s="59"/>
      <c r="E2031" s="59"/>
      <c r="F2031" s="59"/>
      <c r="G2031" s="59"/>
      <c r="H2031" s="63"/>
      <c r="I2031" s="61"/>
      <c r="J2031" s="61"/>
      <c r="K2031" s="60"/>
    </row>
    <row r="2032" spans="2:11">
      <c r="B2032" s="59"/>
      <c r="C2032" s="59"/>
      <c r="D2032" s="59"/>
      <c r="E2032" s="59"/>
      <c r="F2032" s="59"/>
      <c r="G2032" s="59"/>
      <c r="H2032" s="63"/>
      <c r="I2032" s="61"/>
      <c r="J2032" s="61"/>
      <c r="K2032" s="60"/>
    </row>
    <row r="2033" spans="2:11">
      <c r="B2033" s="59"/>
      <c r="C2033" s="59"/>
      <c r="D2033" s="59"/>
      <c r="E2033" s="59"/>
      <c r="F2033" s="59"/>
      <c r="G2033" s="59"/>
      <c r="H2033" s="63"/>
      <c r="I2033" s="61"/>
      <c r="J2033" s="61"/>
      <c r="K2033" s="60"/>
    </row>
    <row r="2034" spans="2:11">
      <c r="B2034" s="59"/>
      <c r="C2034" s="59"/>
      <c r="D2034" s="59"/>
      <c r="E2034" s="59"/>
      <c r="F2034" s="59"/>
      <c r="G2034" s="59"/>
      <c r="H2034" s="63"/>
      <c r="I2034" s="61"/>
      <c r="J2034" s="61"/>
      <c r="K2034" s="60"/>
    </row>
    <row r="2035" spans="2:11">
      <c r="B2035" s="59"/>
      <c r="C2035" s="59"/>
      <c r="D2035" s="59"/>
      <c r="E2035" s="59"/>
      <c r="F2035" s="59"/>
      <c r="G2035" s="59"/>
      <c r="H2035" s="63"/>
      <c r="I2035" s="61"/>
      <c r="J2035" s="61"/>
      <c r="K2035" s="60"/>
    </row>
    <row r="2036" spans="2:11">
      <c r="B2036" s="59"/>
      <c r="C2036" s="59"/>
      <c r="D2036" s="59"/>
      <c r="E2036" s="59"/>
      <c r="F2036" s="59"/>
      <c r="G2036" s="59"/>
      <c r="H2036" s="63"/>
      <c r="I2036" s="61"/>
      <c r="J2036" s="61"/>
      <c r="K2036" s="60"/>
    </row>
    <row r="2037" spans="2:11">
      <c r="B2037" s="59"/>
      <c r="C2037" s="59"/>
      <c r="D2037" s="59"/>
      <c r="E2037" s="59"/>
      <c r="F2037" s="59"/>
      <c r="G2037" s="59"/>
      <c r="H2037" s="63"/>
      <c r="I2037" s="61"/>
      <c r="J2037" s="61"/>
      <c r="K2037" s="60"/>
    </row>
    <row r="2038" spans="2:11">
      <c r="B2038" s="59"/>
      <c r="C2038" s="59"/>
      <c r="D2038" s="59"/>
      <c r="E2038" s="59"/>
      <c r="F2038" s="59"/>
      <c r="G2038" s="59"/>
      <c r="H2038" s="63"/>
      <c r="I2038" s="61"/>
      <c r="J2038" s="61"/>
      <c r="K2038" s="60"/>
    </row>
    <row r="2039" spans="2:11">
      <c r="B2039" s="59"/>
      <c r="C2039" s="59"/>
      <c r="D2039" s="59"/>
      <c r="E2039" s="59"/>
      <c r="F2039" s="59"/>
      <c r="G2039" s="59"/>
      <c r="H2039" s="63"/>
      <c r="I2039" s="61"/>
      <c r="J2039" s="61"/>
      <c r="K2039" s="60"/>
    </row>
    <row r="2040" spans="2:11">
      <c r="B2040" s="59"/>
      <c r="C2040" s="59"/>
      <c r="D2040" s="59"/>
      <c r="E2040" s="59"/>
      <c r="F2040" s="59"/>
      <c r="G2040" s="59"/>
      <c r="H2040" s="63"/>
      <c r="I2040" s="61"/>
      <c r="J2040" s="61"/>
      <c r="K2040" s="60"/>
    </row>
    <row r="2041" spans="2:11">
      <c r="B2041" s="59"/>
      <c r="C2041" s="59"/>
      <c r="D2041" s="59"/>
      <c r="E2041" s="59"/>
      <c r="F2041" s="59"/>
      <c r="G2041" s="59"/>
      <c r="H2041" s="63"/>
      <c r="I2041" s="61"/>
      <c r="J2041" s="61"/>
      <c r="K2041" s="60"/>
    </row>
    <row r="2042" spans="2:11">
      <c r="B2042" s="59"/>
      <c r="C2042" s="59"/>
      <c r="D2042" s="59"/>
      <c r="E2042" s="59"/>
      <c r="F2042" s="59"/>
      <c r="G2042" s="59"/>
      <c r="H2042" s="63"/>
      <c r="I2042" s="61"/>
      <c r="J2042" s="61"/>
      <c r="K2042" s="60"/>
    </row>
    <row r="2043" spans="2:11">
      <c r="B2043" s="59"/>
      <c r="C2043" s="59"/>
      <c r="D2043" s="59"/>
      <c r="E2043" s="59"/>
      <c r="F2043" s="59"/>
      <c r="G2043" s="59"/>
      <c r="H2043" s="63"/>
      <c r="I2043" s="61"/>
      <c r="J2043" s="61"/>
      <c r="K2043" s="60"/>
    </row>
    <row r="2044" spans="2:11">
      <c r="B2044" s="59"/>
      <c r="C2044" s="59"/>
      <c r="D2044" s="59"/>
      <c r="E2044" s="59"/>
      <c r="F2044" s="59"/>
      <c r="G2044" s="59"/>
      <c r="H2044" s="63"/>
      <c r="I2044" s="61"/>
      <c r="J2044" s="61"/>
      <c r="K2044" s="60"/>
    </row>
    <row r="2045" spans="2:11">
      <c r="B2045" s="59"/>
      <c r="C2045" s="59"/>
      <c r="D2045" s="59"/>
      <c r="E2045" s="59"/>
      <c r="F2045" s="59"/>
      <c r="G2045" s="59"/>
      <c r="H2045" s="63"/>
      <c r="I2045" s="61"/>
      <c r="J2045" s="61"/>
      <c r="K2045" s="60"/>
    </row>
    <row r="2046" spans="2:11">
      <c r="B2046" s="59"/>
      <c r="C2046" s="59"/>
      <c r="D2046" s="59"/>
      <c r="E2046" s="59"/>
      <c r="F2046" s="59"/>
      <c r="G2046" s="59"/>
      <c r="H2046" s="63"/>
      <c r="I2046" s="61"/>
      <c r="J2046" s="61"/>
      <c r="K2046" s="60"/>
    </row>
    <row r="2047" spans="2:11">
      <c r="B2047" s="59"/>
      <c r="C2047" s="59"/>
      <c r="D2047" s="59"/>
      <c r="E2047" s="59"/>
      <c r="F2047" s="59"/>
      <c r="G2047" s="59"/>
      <c r="H2047" s="63"/>
      <c r="I2047" s="61"/>
      <c r="J2047" s="61"/>
      <c r="K2047" s="60"/>
    </row>
    <row r="2048" spans="2:11">
      <c r="B2048" s="59"/>
      <c r="C2048" s="59"/>
      <c r="D2048" s="59"/>
      <c r="E2048" s="59"/>
      <c r="F2048" s="59"/>
      <c r="G2048" s="59"/>
      <c r="H2048" s="63"/>
      <c r="I2048" s="61"/>
      <c r="J2048" s="61"/>
      <c r="K2048" s="60"/>
    </row>
    <row r="2049" spans="2:11">
      <c r="B2049" s="59"/>
      <c r="C2049" s="59"/>
      <c r="D2049" s="59"/>
      <c r="E2049" s="59"/>
      <c r="F2049" s="59"/>
      <c r="G2049" s="59"/>
      <c r="H2049" s="63"/>
      <c r="I2049" s="61"/>
      <c r="J2049" s="61"/>
      <c r="K2049" s="60"/>
    </row>
    <row r="2050" spans="2:11">
      <c r="B2050" s="59"/>
      <c r="C2050" s="59"/>
      <c r="D2050" s="59"/>
      <c r="E2050" s="59"/>
      <c r="F2050" s="59"/>
      <c r="G2050" s="59"/>
      <c r="H2050" s="63"/>
      <c r="I2050" s="61"/>
      <c r="J2050" s="61"/>
      <c r="K2050" s="60"/>
    </row>
    <row r="2051" spans="2:11">
      <c r="B2051" s="59"/>
      <c r="C2051" s="59"/>
      <c r="D2051" s="59"/>
      <c r="E2051" s="59"/>
      <c r="F2051" s="59"/>
      <c r="G2051" s="59"/>
      <c r="H2051" s="63"/>
      <c r="I2051" s="61"/>
      <c r="J2051" s="61"/>
      <c r="K2051" s="60"/>
    </row>
    <row r="2052" spans="2:11">
      <c r="B2052" s="59"/>
      <c r="C2052" s="59"/>
      <c r="D2052" s="59"/>
      <c r="E2052" s="59"/>
      <c r="F2052" s="59"/>
      <c r="G2052" s="59"/>
      <c r="H2052" s="63"/>
      <c r="I2052" s="61"/>
      <c r="J2052" s="61"/>
      <c r="K2052" s="60"/>
    </row>
    <row r="2053" spans="2:11">
      <c r="B2053" s="59"/>
      <c r="C2053" s="59"/>
      <c r="D2053" s="59"/>
      <c r="E2053" s="59"/>
      <c r="F2053" s="59"/>
      <c r="G2053" s="59"/>
      <c r="H2053" s="63"/>
      <c r="I2053" s="61"/>
      <c r="J2053" s="61"/>
      <c r="K2053" s="60"/>
    </row>
    <row r="2054" spans="2:11">
      <c r="B2054" s="59"/>
      <c r="C2054" s="59"/>
      <c r="D2054" s="59"/>
      <c r="E2054" s="59"/>
      <c r="F2054" s="59"/>
      <c r="G2054" s="59"/>
      <c r="H2054" s="63"/>
      <c r="I2054" s="61"/>
      <c r="J2054" s="61"/>
      <c r="K2054" s="60"/>
    </row>
    <row r="2055" spans="2:11">
      <c r="B2055" s="59"/>
      <c r="C2055" s="59"/>
      <c r="D2055" s="59"/>
      <c r="E2055" s="59"/>
      <c r="F2055" s="59"/>
      <c r="G2055" s="59"/>
      <c r="H2055" s="63"/>
      <c r="I2055" s="61"/>
      <c r="J2055" s="61"/>
      <c r="K2055" s="60"/>
    </row>
    <row r="2056" spans="2:11">
      <c r="B2056" s="59"/>
      <c r="C2056" s="59"/>
      <c r="D2056" s="59"/>
      <c r="E2056" s="59"/>
      <c r="F2056" s="59"/>
      <c r="G2056" s="59"/>
      <c r="H2056" s="63"/>
      <c r="I2056" s="61"/>
      <c r="J2056" s="61"/>
      <c r="K2056" s="60"/>
    </row>
    <row r="2057" spans="2:11">
      <c r="B2057" s="59"/>
      <c r="C2057" s="59"/>
      <c r="D2057" s="59"/>
      <c r="E2057" s="59"/>
      <c r="F2057" s="59"/>
      <c r="G2057" s="59"/>
      <c r="H2057" s="63"/>
      <c r="I2057" s="61"/>
      <c r="J2057" s="61"/>
      <c r="K2057" s="60"/>
    </row>
    <row r="2058" spans="2:11">
      <c r="B2058" s="59"/>
      <c r="C2058" s="59"/>
      <c r="D2058" s="59"/>
      <c r="E2058" s="59"/>
      <c r="F2058" s="59"/>
      <c r="G2058" s="59"/>
      <c r="H2058" s="63"/>
      <c r="I2058" s="61"/>
      <c r="J2058" s="61"/>
      <c r="K2058" s="60"/>
    </row>
    <row r="2059" spans="2:11">
      <c r="B2059" s="59"/>
      <c r="C2059" s="59"/>
      <c r="D2059" s="59"/>
      <c r="E2059" s="59"/>
      <c r="F2059" s="59"/>
      <c r="G2059" s="59"/>
      <c r="H2059" s="63"/>
      <c r="I2059" s="61"/>
      <c r="J2059" s="61"/>
      <c r="K2059" s="60"/>
    </row>
    <row r="2060" spans="2:11">
      <c r="B2060" s="59"/>
      <c r="C2060" s="59"/>
      <c r="D2060" s="59"/>
      <c r="E2060" s="59"/>
      <c r="F2060" s="59"/>
      <c r="G2060" s="59"/>
      <c r="H2060" s="63"/>
      <c r="I2060" s="61"/>
      <c r="J2060" s="61"/>
      <c r="K2060" s="60"/>
    </row>
    <row r="2061" spans="2:11">
      <c r="B2061" s="59"/>
      <c r="C2061" s="59"/>
      <c r="D2061" s="59"/>
      <c r="E2061" s="59"/>
      <c r="F2061" s="59"/>
      <c r="G2061" s="59"/>
      <c r="H2061" s="63"/>
      <c r="I2061" s="61"/>
      <c r="J2061" s="61"/>
      <c r="K2061" s="60"/>
    </row>
    <row r="2062" spans="2:11">
      <c r="B2062" s="59"/>
      <c r="C2062" s="59"/>
      <c r="D2062" s="59"/>
      <c r="E2062" s="59"/>
      <c r="F2062" s="59"/>
      <c r="G2062" s="59"/>
      <c r="H2062" s="63"/>
      <c r="I2062" s="61"/>
      <c r="J2062" s="61"/>
      <c r="K2062" s="60"/>
    </row>
    <row r="2063" spans="2:11">
      <c r="B2063" s="59"/>
      <c r="C2063" s="59"/>
      <c r="D2063" s="59"/>
      <c r="E2063" s="59"/>
      <c r="F2063" s="59"/>
      <c r="G2063" s="59"/>
      <c r="H2063" s="63"/>
      <c r="I2063" s="61"/>
      <c r="J2063" s="61"/>
      <c r="K2063" s="60"/>
    </row>
    <row r="2064" spans="2:11">
      <c r="B2064" s="59"/>
      <c r="C2064" s="59"/>
      <c r="D2064" s="59"/>
      <c r="E2064" s="59"/>
      <c r="F2064" s="59"/>
      <c r="G2064" s="59"/>
      <c r="H2064" s="63"/>
      <c r="I2064" s="61"/>
      <c r="J2064" s="61"/>
      <c r="K2064" s="60"/>
    </row>
    <row r="2065" spans="2:11">
      <c r="B2065" s="59"/>
      <c r="C2065" s="59"/>
      <c r="D2065" s="59"/>
      <c r="E2065" s="59"/>
      <c r="F2065" s="59"/>
      <c r="G2065" s="59"/>
      <c r="H2065" s="63"/>
      <c r="I2065" s="61"/>
      <c r="J2065" s="61"/>
      <c r="K2065" s="60"/>
    </row>
    <row r="2066" spans="2:11">
      <c r="B2066" s="59"/>
      <c r="C2066" s="59"/>
      <c r="D2066" s="59"/>
      <c r="E2066" s="59"/>
      <c r="F2066" s="59"/>
      <c r="G2066" s="59"/>
      <c r="H2066" s="63"/>
      <c r="I2066" s="61"/>
      <c r="J2066" s="61"/>
      <c r="K2066" s="60"/>
    </row>
    <row r="2067" spans="2:11">
      <c r="B2067" s="59"/>
      <c r="C2067" s="59"/>
      <c r="D2067" s="59"/>
      <c r="E2067" s="59"/>
      <c r="F2067" s="59"/>
      <c r="G2067" s="59"/>
      <c r="H2067" s="63"/>
      <c r="I2067" s="61"/>
      <c r="J2067" s="61"/>
      <c r="K2067" s="60"/>
    </row>
    <row r="2068" spans="2:11">
      <c r="B2068" s="59"/>
      <c r="C2068" s="59"/>
      <c r="D2068" s="59"/>
      <c r="E2068" s="59"/>
      <c r="F2068" s="59"/>
      <c r="G2068" s="59"/>
      <c r="H2068" s="63"/>
      <c r="I2068" s="61"/>
      <c r="J2068" s="61"/>
      <c r="K2068" s="60"/>
    </row>
    <row r="2069" spans="2:11">
      <c r="B2069" s="59"/>
      <c r="C2069" s="59"/>
      <c r="D2069" s="59"/>
      <c r="E2069" s="59"/>
      <c r="F2069" s="59"/>
      <c r="G2069" s="59"/>
      <c r="H2069" s="63"/>
      <c r="I2069" s="61"/>
      <c r="J2069" s="61"/>
      <c r="K2069" s="60"/>
    </row>
    <row r="2070" spans="2:11">
      <c r="B2070" s="59"/>
      <c r="C2070" s="59"/>
      <c r="D2070" s="59"/>
      <c r="E2070" s="59"/>
      <c r="F2070" s="59"/>
      <c r="G2070" s="59"/>
      <c r="H2070" s="63"/>
      <c r="I2070" s="61"/>
      <c r="J2070" s="61"/>
      <c r="K2070" s="60"/>
    </row>
    <row r="2071" spans="2:11">
      <c r="B2071" s="59"/>
      <c r="C2071" s="59"/>
      <c r="D2071" s="59"/>
      <c r="E2071" s="59"/>
      <c r="F2071" s="59"/>
      <c r="G2071" s="59"/>
      <c r="H2071" s="63"/>
      <c r="I2071" s="61"/>
      <c r="J2071" s="61"/>
      <c r="K2071" s="60"/>
    </row>
    <row r="2072" spans="2:11">
      <c r="B2072" s="59"/>
      <c r="C2072" s="59"/>
      <c r="D2072" s="59"/>
      <c r="E2072" s="59"/>
      <c r="F2072" s="59"/>
      <c r="G2072" s="59"/>
      <c r="H2072" s="63"/>
      <c r="I2072" s="61"/>
      <c r="J2072" s="61"/>
      <c r="K2072" s="60"/>
    </row>
    <row r="2073" spans="2:11">
      <c r="B2073" s="59"/>
      <c r="C2073" s="59"/>
      <c r="D2073" s="59"/>
      <c r="E2073" s="59"/>
      <c r="F2073" s="59"/>
      <c r="G2073" s="59"/>
      <c r="H2073" s="63"/>
      <c r="I2073" s="61"/>
      <c r="J2073" s="61"/>
      <c r="K2073" s="60"/>
    </row>
    <row r="2074" spans="2:11">
      <c r="B2074" s="59"/>
      <c r="C2074" s="59"/>
      <c r="D2074" s="59"/>
      <c r="E2074" s="59"/>
      <c r="F2074" s="59"/>
      <c r="G2074" s="59"/>
      <c r="H2074" s="63"/>
      <c r="I2074" s="61"/>
      <c r="J2074" s="61"/>
      <c r="K2074" s="60"/>
    </row>
    <row r="2075" spans="2:11">
      <c r="B2075" s="59"/>
      <c r="C2075" s="59"/>
      <c r="D2075" s="59"/>
      <c r="E2075" s="59"/>
      <c r="F2075" s="59"/>
      <c r="G2075" s="59"/>
      <c r="H2075" s="63"/>
      <c r="I2075" s="61"/>
      <c r="J2075" s="61"/>
      <c r="K2075" s="60"/>
    </row>
    <row r="2076" spans="2:11">
      <c r="B2076" s="59"/>
      <c r="C2076" s="59"/>
      <c r="D2076" s="59"/>
      <c r="E2076" s="59"/>
      <c r="F2076" s="59"/>
      <c r="G2076" s="59"/>
      <c r="H2076" s="63"/>
      <c r="I2076" s="61"/>
      <c r="J2076" s="61"/>
      <c r="K2076" s="60"/>
    </row>
    <row r="2077" spans="2:11">
      <c r="B2077" s="59"/>
      <c r="C2077" s="59"/>
      <c r="D2077" s="59"/>
      <c r="E2077" s="59"/>
      <c r="F2077" s="59"/>
      <c r="G2077" s="59"/>
      <c r="H2077" s="63"/>
      <c r="I2077" s="61"/>
      <c r="J2077" s="61"/>
      <c r="K2077" s="60"/>
    </row>
    <row r="2078" spans="2:11">
      <c r="B2078" s="59"/>
      <c r="C2078" s="59"/>
      <c r="D2078" s="59"/>
      <c r="E2078" s="59"/>
      <c r="F2078" s="59"/>
      <c r="G2078" s="59"/>
      <c r="H2078" s="63"/>
      <c r="I2078" s="61"/>
      <c r="J2078" s="61"/>
      <c r="K2078" s="60"/>
    </row>
    <row r="2079" spans="2:11">
      <c r="B2079" s="59"/>
      <c r="C2079" s="59"/>
      <c r="D2079" s="59"/>
      <c r="E2079" s="59"/>
      <c r="F2079" s="59"/>
      <c r="G2079" s="59"/>
      <c r="H2079" s="63"/>
      <c r="I2079" s="61"/>
      <c r="J2079" s="61"/>
      <c r="K2079" s="60"/>
    </row>
    <row r="2080" spans="2:11">
      <c r="B2080" s="59"/>
      <c r="C2080" s="59"/>
      <c r="D2080" s="59"/>
      <c r="E2080" s="59"/>
      <c r="F2080" s="59"/>
      <c r="G2080" s="59"/>
      <c r="H2080" s="63"/>
      <c r="I2080" s="61"/>
      <c r="J2080" s="61"/>
      <c r="K2080" s="60"/>
    </row>
    <row r="2081" spans="2:11">
      <c r="B2081" s="59"/>
      <c r="C2081" s="59"/>
      <c r="D2081" s="59"/>
      <c r="E2081" s="59"/>
      <c r="F2081" s="59"/>
      <c r="G2081" s="59"/>
      <c r="H2081" s="63"/>
      <c r="I2081" s="61"/>
      <c r="J2081" s="61"/>
      <c r="K2081" s="60"/>
    </row>
    <row r="2082" spans="2:11">
      <c r="B2082" s="59"/>
      <c r="C2082" s="59"/>
      <c r="D2082" s="59"/>
      <c r="E2082" s="59"/>
      <c r="F2082" s="59"/>
      <c r="G2082" s="59"/>
      <c r="H2082" s="63"/>
      <c r="I2082" s="61"/>
      <c r="J2082" s="61"/>
      <c r="K2082" s="60"/>
    </row>
    <row r="2083" spans="2:11">
      <c r="B2083" s="59"/>
      <c r="C2083" s="59"/>
      <c r="D2083" s="59"/>
      <c r="E2083" s="59"/>
      <c r="F2083" s="59"/>
      <c r="G2083" s="59"/>
      <c r="H2083" s="63"/>
      <c r="I2083" s="61"/>
      <c r="J2083" s="61"/>
      <c r="K2083" s="60"/>
    </row>
    <row r="2084" spans="2:11">
      <c r="B2084" s="59"/>
      <c r="C2084" s="59"/>
      <c r="D2084" s="59"/>
      <c r="E2084" s="59"/>
      <c r="F2084" s="59"/>
      <c r="G2084" s="59"/>
      <c r="H2084" s="63"/>
      <c r="I2084" s="61"/>
      <c r="J2084" s="61"/>
      <c r="K2084" s="60"/>
    </row>
    <row r="2085" spans="2:11">
      <c r="B2085" s="59"/>
      <c r="C2085" s="59"/>
      <c r="D2085" s="59"/>
      <c r="E2085" s="59"/>
      <c r="F2085" s="59"/>
      <c r="G2085" s="59"/>
      <c r="H2085" s="63"/>
      <c r="I2085" s="61"/>
      <c r="J2085" s="61"/>
      <c r="K2085" s="60"/>
    </row>
    <row r="2086" spans="2:11">
      <c r="B2086" s="59"/>
      <c r="C2086" s="59"/>
      <c r="D2086" s="59"/>
      <c r="E2086" s="59"/>
      <c r="F2086" s="59"/>
      <c r="G2086" s="59"/>
      <c r="H2086" s="63"/>
      <c r="I2086" s="61"/>
      <c r="J2086" s="61"/>
      <c r="K2086" s="60"/>
    </row>
    <row r="2087" spans="2:11">
      <c r="B2087" s="59"/>
      <c r="C2087" s="59"/>
      <c r="D2087" s="59"/>
      <c r="E2087" s="59"/>
      <c r="F2087" s="59"/>
      <c r="G2087" s="59"/>
      <c r="H2087" s="63"/>
      <c r="I2087" s="61"/>
      <c r="J2087" s="61"/>
      <c r="K2087" s="60"/>
    </row>
    <row r="2088" spans="2:11">
      <c r="B2088" s="59"/>
      <c r="C2088" s="59"/>
      <c r="D2088" s="59"/>
      <c r="E2088" s="59"/>
      <c r="F2088" s="59"/>
      <c r="G2088" s="59"/>
      <c r="H2088" s="63"/>
      <c r="I2088" s="61"/>
      <c r="J2088" s="61"/>
      <c r="K2088" s="60"/>
    </row>
    <row r="2089" spans="2:11">
      <c r="B2089" s="59"/>
      <c r="C2089" s="59"/>
      <c r="D2089" s="59"/>
      <c r="E2089" s="59"/>
      <c r="F2089" s="59"/>
      <c r="G2089" s="59"/>
      <c r="H2089" s="63"/>
      <c r="I2089" s="61"/>
      <c r="J2089" s="61"/>
      <c r="K2089" s="60"/>
    </row>
    <row r="2090" spans="2:11">
      <c r="B2090" s="59"/>
      <c r="C2090" s="59"/>
      <c r="D2090" s="59"/>
      <c r="E2090" s="59"/>
      <c r="F2090" s="59"/>
      <c r="G2090" s="59"/>
      <c r="H2090" s="63"/>
      <c r="I2090" s="61"/>
      <c r="J2090" s="61"/>
      <c r="K2090" s="60"/>
    </row>
    <row r="2091" spans="2:11">
      <c r="B2091" s="59"/>
      <c r="C2091" s="59"/>
      <c r="D2091" s="59"/>
      <c r="E2091" s="59"/>
      <c r="F2091" s="59"/>
      <c r="G2091" s="59"/>
      <c r="H2091" s="63"/>
      <c r="I2091" s="61"/>
      <c r="J2091" s="61"/>
      <c r="K2091" s="60"/>
    </row>
    <row r="2092" spans="2:11">
      <c r="B2092" s="59"/>
      <c r="C2092" s="59"/>
      <c r="D2092" s="59"/>
      <c r="E2092" s="59"/>
      <c r="F2092" s="59"/>
      <c r="G2092" s="59"/>
      <c r="H2092" s="63"/>
      <c r="I2092" s="61"/>
      <c r="J2092" s="61"/>
      <c r="K2092" s="60"/>
    </row>
    <row r="2093" spans="2:11">
      <c r="B2093" s="59"/>
      <c r="C2093" s="59"/>
      <c r="D2093" s="59"/>
      <c r="E2093" s="59"/>
      <c r="F2093" s="59"/>
      <c r="G2093" s="59"/>
      <c r="H2093" s="63"/>
      <c r="I2093" s="61"/>
      <c r="J2093" s="61"/>
      <c r="K2093" s="60"/>
    </row>
    <row r="2094" spans="2:11">
      <c r="B2094" s="59"/>
      <c r="C2094" s="59"/>
      <c r="D2094" s="59"/>
      <c r="E2094" s="59"/>
      <c r="F2094" s="59"/>
      <c r="G2094" s="59"/>
      <c r="H2094" s="63"/>
      <c r="I2094" s="61"/>
      <c r="J2094" s="61"/>
      <c r="K2094" s="60"/>
    </row>
    <row r="2095" spans="2:11">
      <c r="B2095" s="59"/>
      <c r="C2095" s="59"/>
      <c r="D2095" s="59"/>
      <c r="E2095" s="59"/>
      <c r="F2095" s="59"/>
      <c r="G2095" s="59"/>
      <c r="H2095" s="63"/>
      <c r="I2095" s="61"/>
      <c r="J2095" s="61"/>
      <c r="K2095" s="60"/>
    </row>
    <row r="2096" spans="2:11">
      <c r="B2096" s="59"/>
      <c r="C2096" s="59"/>
      <c r="D2096" s="59"/>
      <c r="E2096" s="59"/>
      <c r="F2096" s="59"/>
      <c r="G2096" s="59"/>
      <c r="H2096" s="63"/>
      <c r="I2096" s="61"/>
      <c r="J2096" s="61"/>
      <c r="K2096" s="60"/>
    </row>
    <row r="2097" spans="2:11">
      <c r="B2097" s="59"/>
      <c r="C2097" s="59"/>
      <c r="D2097" s="59"/>
      <c r="E2097" s="59"/>
      <c r="F2097" s="59"/>
      <c r="G2097" s="59"/>
      <c r="H2097" s="63"/>
      <c r="I2097" s="61"/>
      <c r="J2097" s="61"/>
      <c r="K2097" s="60"/>
    </row>
    <row r="2098" spans="2:11">
      <c r="B2098" s="59"/>
      <c r="C2098" s="59"/>
      <c r="D2098" s="59"/>
      <c r="E2098" s="59"/>
      <c r="F2098" s="59"/>
      <c r="G2098" s="59"/>
      <c r="H2098" s="63"/>
      <c r="I2098" s="61"/>
      <c r="J2098" s="61"/>
      <c r="K2098" s="60"/>
    </row>
    <row r="2099" spans="2:11">
      <c r="B2099" s="59"/>
      <c r="C2099" s="59"/>
      <c r="D2099" s="59"/>
      <c r="E2099" s="59"/>
      <c r="F2099" s="59"/>
      <c r="G2099" s="59"/>
      <c r="H2099" s="63"/>
      <c r="I2099" s="61"/>
      <c r="J2099" s="61"/>
      <c r="K2099" s="60"/>
    </row>
    <row r="2100" spans="2:11">
      <c r="B2100" s="59"/>
      <c r="C2100" s="59"/>
      <c r="D2100" s="59"/>
      <c r="E2100" s="59"/>
      <c r="F2100" s="59"/>
      <c r="G2100" s="59"/>
      <c r="H2100" s="63"/>
      <c r="I2100" s="61"/>
      <c r="J2100" s="61"/>
      <c r="K2100" s="60"/>
    </row>
    <row r="2101" spans="2:11">
      <c r="B2101" s="59"/>
      <c r="C2101" s="59"/>
      <c r="D2101" s="59"/>
      <c r="E2101" s="59"/>
      <c r="F2101" s="59"/>
      <c r="G2101" s="59"/>
      <c r="H2101" s="63"/>
      <c r="I2101" s="61"/>
      <c r="J2101" s="61"/>
      <c r="K2101" s="60"/>
    </row>
    <row r="2102" spans="2:11">
      <c r="B2102" s="59"/>
      <c r="C2102" s="59"/>
      <c r="D2102" s="59"/>
      <c r="E2102" s="59"/>
      <c r="F2102" s="59"/>
      <c r="G2102" s="59"/>
      <c r="H2102" s="63"/>
      <c r="I2102" s="61"/>
      <c r="J2102" s="61"/>
      <c r="K2102" s="60"/>
    </row>
    <row r="2103" spans="2:11">
      <c r="B2103" s="59"/>
      <c r="C2103" s="59"/>
      <c r="D2103" s="59"/>
      <c r="E2103" s="59"/>
      <c r="F2103" s="59"/>
      <c r="G2103" s="59"/>
      <c r="H2103" s="63"/>
      <c r="I2103" s="61"/>
      <c r="J2103" s="61"/>
      <c r="K2103" s="60"/>
    </row>
    <row r="2104" spans="2:11">
      <c r="B2104" s="59"/>
      <c r="C2104" s="59"/>
      <c r="D2104" s="59"/>
      <c r="E2104" s="59"/>
      <c r="F2104" s="59"/>
      <c r="G2104" s="59"/>
      <c r="H2104" s="63"/>
      <c r="I2104" s="61"/>
      <c r="J2104" s="61"/>
      <c r="K2104" s="60"/>
    </row>
    <row r="2105" spans="2:11">
      <c r="B2105" s="59"/>
      <c r="C2105" s="59"/>
      <c r="D2105" s="59"/>
      <c r="E2105" s="59"/>
      <c r="F2105" s="59"/>
      <c r="G2105" s="59"/>
      <c r="H2105" s="63"/>
      <c r="I2105" s="61"/>
      <c r="J2105" s="61"/>
      <c r="K2105" s="60"/>
    </row>
    <row r="2106" spans="2:11">
      <c r="B2106" s="59"/>
      <c r="C2106" s="59"/>
      <c r="D2106" s="59"/>
      <c r="E2106" s="59"/>
      <c r="F2106" s="59"/>
      <c r="G2106" s="59"/>
      <c r="H2106" s="63"/>
      <c r="I2106" s="61"/>
      <c r="J2106" s="61"/>
      <c r="K2106" s="60"/>
    </row>
    <row r="2107" spans="2:11">
      <c r="B2107" s="59"/>
      <c r="C2107" s="59"/>
      <c r="D2107" s="59"/>
      <c r="E2107" s="59"/>
      <c r="F2107" s="59"/>
      <c r="G2107" s="59"/>
      <c r="H2107" s="63"/>
      <c r="I2107" s="61"/>
      <c r="J2107" s="61"/>
      <c r="K2107" s="60"/>
    </row>
    <row r="2108" spans="2:11">
      <c r="B2108" s="59"/>
      <c r="C2108" s="59"/>
      <c r="D2108" s="59"/>
      <c r="E2108" s="59"/>
      <c r="F2108" s="59"/>
      <c r="G2108" s="59"/>
      <c r="H2108" s="63"/>
      <c r="I2108" s="61"/>
      <c r="J2108" s="61"/>
      <c r="K2108" s="60"/>
    </row>
    <row r="2109" spans="2:11">
      <c r="B2109" s="59"/>
      <c r="C2109" s="59"/>
      <c r="D2109" s="59"/>
      <c r="E2109" s="59"/>
      <c r="F2109" s="59"/>
      <c r="G2109" s="59"/>
      <c r="H2109" s="63"/>
      <c r="I2109" s="61"/>
      <c r="J2109" s="61"/>
      <c r="K2109" s="60"/>
    </row>
    <row r="2110" spans="2:11">
      <c r="B2110" s="59"/>
      <c r="C2110" s="59"/>
      <c r="D2110" s="59"/>
      <c r="E2110" s="59"/>
      <c r="F2110" s="59"/>
      <c r="G2110" s="59"/>
      <c r="H2110" s="63"/>
      <c r="I2110" s="61"/>
      <c r="J2110" s="61"/>
      <c r="K2110" s="60"/>
    </row>
    <row r="2111" spans="2:11">
      <c r="B2111" s="59"/>
      <c r="C2111" s="59"/>
      <c r="D2111" s="59"/>
      <c r="E2111" s="59"/>
      <c r="F2111" s="59"/>
      <c r="G2111" s="59"/>
      <c r="H2111" s="63"/>
      <c r="I2111" s="61"/>
      <c r="J2111" s="61"/>
      <c r="K2111" s="60"/>
    </row>
    <row r="2112" spans="2:11">
      <c r="B2112" s="59"/>
      <c r="C2112" s="59"/>
      <c r="D2112" s="59"/>
      <c r="E2112" s="59"/>
      <c r="F2112" s="59"/>
      <c r="G2112" s="59"/>
      <c r="H2112" s="63"/>
      <c r="I2112" s="61"/>
      <c r="J2112" s="61"/>
      <c r="K2112" s="60"/>
    </row>
    <row r="2113" spans="2:11">
      <c r="B2113" s="59"/>
      <c r="C2113" s="59"/>
      <c r="D2113" s="59"/>
      <c r="E2113" s="59"/>
      <c r="F2113" s="59"/>
      <c r="G2113" s="59"/>
      <c r="H2113" s="63"/>
      <c r="I2113" s="61"/>
      <c r="J2113" s="61"/>
      <c r="K2113" s="60"/>
    </row>
    <row r="2114" spans="2:11">
      <c r="B2114" s="59"/>
      <c r="C2114" s="59"/>
      <c r="D2114" s="59"/>
      <c r="E2114" s="59"/>
      <c r="F2114" s="59"/>
      <c r="G2114" s="59"/>
      <c r="H2114" s="63"/>
      <c r="I2114" s="61"/>
      <c r="J2114" s="61"/>
      <c r="K2114" s="60"/>
    </row>
    <row r="2115" spans="2:11">
      <c r="B2115" s="59"/>
      <c r="C2115" s="59"/>
      <c r="D2115" s="59"/>
      <c r="E2115" s="59"/>
      <c r="F2115" s="59"/>
      <c r="G2115" s="59"/>
      <c r="H2115" s="63"/>
      <c r="I2115" s="61"/>
      <c r="J2115" s="61"/>
      <c r="K2115" s="60"/>
    </row>
    <row r="2116" spans="2:11">
      <c r="B2116" s="59"/>
      <c r="C2116" s="59"/>
      <c r="D2116" s="59"/>
      <c r="E2116" s="59"/>
      <c r="F2116" s="59"/>
      <c r="G2116" s="59"/>
      <c r="H2116" s="63"/>
      <c r="I2116" s="61"/>
      <c r="J2116" s="61"/>
      <c r="K2116" s="60"/>
    </row>
    <row r="2117" spans="2:11">
      <c r="B2117" s="59"/>
      <c r="C2117" s="59"/>
      <c r="D2117" s="59"/>
      <c r="E2117" s="59"/>
      <c r="F2117" s="59"/>
      <c r="G2117" s="59"/>
      <c r="H2117" s="63"/>
      <c r="I2117" s="61"/>
      <c r="J2117" s="61"/>
      <c r="K2117" s="60"/>
    </row>
    <row r="2118" spans="2:11">
      <c r="B2118" s="59"/>
      <c r="C2118" s="59"/>
      <c r="D2118" s="59"/>
      <c r="E2118" s="59"/>
      <c r="F2118" s="59"/>
      <c r="G2118" s="59"/>
      <c r="H2118" s="63"/>
      <c r="I2118" s="61"/>
      <c r="J2118" s="61"/>
      <c r="K2118" s="60"/>
    </row>
    <row r="2119" spans="2:11">
      <c r="B2119" s="59"/>
      <c r="C2119" s="59"/>
      <c r="D2119" s="59"/>
      <c r="E2119" s="59"/>
      <c r="F2119" s="59"/>
      <c r="G2119" s="59"/>
      <c r="H2119" s="63"/>
      <c r="I2119" s="61"/>
      <c r="J2119" s="61"/>
      <c r="K2119" s="60"/>
    </row>
    <row r="2120" spans="2:11">
      <c r="B2120" s="59"/>
      <c r="C2120" s="59"/>
      <c r="D2120" s="59"/>
      <c r="E2120" s="59"/>
      <c r="F2120" s="59"/>
      <c r="G2120" s="59"/>
      <c r="H2120" s="63"/>
      <c r="I2120" s="61"/>
      <c r="J2120" s="61"/>
      <c r="K2120" s="60"/>
    </row>
    <row r="2121" spans="2:11">
      <c r="B2121" s="59"/>
      <c r="C2121" s="59"/>
      <c r="D2121" s="59"/>
      <c r="E2121" s="59"/>
      <c r="F2121" s="59"/>
      <c r="G2121" s="59"/>
      <c r="H2121" s="63"/>
      <c r="I2121" s="61"/>
      <c r="J2121" s="61"/>
      <c r="K2121" s="60"/>
    </row>
    <row r="2122" spans="2:11">
      <c r="B2122" s="59"/>
      <c r="C2122" s="59"/>
      <c r="D2122" s="59"/>
      <c r="E2122" s="59"/>
      <c r="F2122" s="59"/>
      <c r="G2122" s="59"/>
      <c r="H2122" s="63"/>
      <c r="I2122" s="61"/>
      <c r="J2122" s="61"/>
      <c r="K2122" s="60"/>
    </row>
    <row r="2123" spans="2:11">
      <c r="B2123" s="59"/>
      <c r="C2123" s="59"/>
      <c r="D2123" s="59"/>
      <c r="E2123" s="59"/>
      <c r="F2123" s="59"/>
      <c r="G2123" s="59"/>
      <c r="H2123" s="63"/>
      <c r="I2123" s="61"/>
      <c r="J2123" s="61"/>
      <c r="K2123" s="60"/>
    </row>
    <row r="2124" spans="2:11">
      <c r="B2124" s="59"/>
      <c r="C2124" s="59"/>
      <c r="D2124" s="59"/>
      <c r="E2124" s="59"/>
      <c r="F2124" s="59"/>
      <c r="G2124" s="59"/>
      <c r="H2124" s="63"/>
      <c r="I2124" s="61"/>
      <c r="J2124" s="61"/>
      <c r="K2124" s="60"/>
    </row>
    <row r="2125" spans="2:11">
      <c r="B2125" s="59"/>
      <c r="C2125" s="59"/>
      <c r="D2125" s="59"/>
      <c r="E2125" s="59"/>
      <c r="F2125" s="59"/>
      <c r="G2125" s="59"/>
      <c r="H2125" s="63"/>
      <c r="I2125" s="61"/>
      <c r="J2125" s="61"/>
      <c r="K2125" s="60"/>
    </row>
    <row r="2126" spans="2:11">
      <c r="B2126" s="59"/>
      <c r="C2126" s="59"/>
      <c r="D2126" s="59"/>
      <c r="E2126" s="59"/>
      <c r="F2126" s="59"/>
      <c r="G2126" s="59"/>
      <c r="H2126" s="63"/>
      <c r="I2126" s="61"/>
      <c r="J2126" s="61"/>
      <c r="K2126" s="60"/>
    </row>
    <row r="2127" spans="2:11">
      <c r="B2127" s="59"/>
      <c r="C2127" s="59"/>
      <c r="D2127" s="59"/>
      <c r="E2127" s="59"/>
      <c r="F2127" s="59"/>
      <c r="G2127" s="59"/>
      <c r="H2127" s="63"/>
      <c r="I2127" s="61"/>
      <c r="J2127" s="61"/>
      <c r="K2127" s="60"/>
    </row>
    <row r="2128" spans="2:11">
      <c r="B2128" s="59"/>
      <c r="C2128" s="59"/>
      <c r="D2128" s="59"/>
      <c r="E2128" s="59"/>
      <c r="F2128" s="59"/>
      <c r="G2128" s="59"/>
      <c r="H2128" s="63"/>
      <c r="I2128" s="61"/>
      <c r="J2128" s="61"/>
      <c r="K2128" s="60"/>
    </row>
    <row r="2129" spans="2:11">
      <c r="B2129" s="59"/>
      <c r="C2129" s="59"/>
      <c r="D2129" s="59"/>
      <c r="E2129" s="59"/>
      <c r="F2129" s="59"/>
      <c r="G2129" s="59"/>
      <c r="H2129" s="63"/>
      <c r="I2129" s="61"/>
      <c r="J2129" s="61"/>
      <c r="K2129" s="60"/>
    </row>
    <row r="2130" spans="2:11">
      <c r="B2130" s="59"/>
      <c r="C2130" s="59"/>
      <c r="D2130" s="59"/>
      <c r="E2130" s="59"/>
      <c r="F2130" s="59"/>
      <c r="G2130" s="59"/>
      <c r="H2130" s="63"/>
      <c r="I2130" s="61"/>
      <c r="J2130" s="61"/>
      <c r="K2130" s="60"/>
    </row>
    <row r="2131" spans="2:11">
      <c r="B2131" s="59"/>
      <c r="C2131" s="59"/>
      <c r="D2131" s="59"/>
      <c r="E2131" s="59"/>
      <c r="F2131" s="59"/>
      <c r="G2131" s="59"/>
      <c r="H2131" s="63"/>
      <c r="I2131" s="61"/>
      <c r="J2131" s="61"/>
      <c r="K2131" s="60"/>
    </row>
    <row r="2132" spans="2:11">
      <c r="B2132" s="59"/>
      <c r="C2132" s="59"/>
      <c r="D2132" s="59"/>
      <c r="E2132" s="59"/>
      <c r="F2132" s="59"/>
      <c r="G2132" s="59"/>
      <c r="H2132" s="63"/>
      <c r="I2132" s="61"/>
      <c r="J2132" s="61"/>
      <c r="K2132" s="60"/>
    </row>
    <row r="2133" spans="2:11">
      <c r="B2133" s="59"/>
      <c r="C2133" s="59"/>
      <c r="D2133" s="59"/>
      <c r="E2133" s="59"/>
      <c r="F2133" s="59"/>
      <c r="G2133" s="59"/>
      <c r="H2133" s="63"/>
      <c r="I2133" s="61"/>
      <c r="J2133" s="61"/>
      <c r="K2133" s="60"/>
    </row>
    <row r="2134" spans="2:11">
      <c r="B2134" s="59"/>
      <c r="C2134" s="59"/>
      <c r="D2134" s="59"/>
      <c r="E2134" s="59"/>
      <c r="F2134" s="59"/>
      <c r="G2134" s="59"/>
      <c r="H2134" s="63"/>
      <c r="I2134" s="61"/>
      <c r="J2134" s="61"/>
      <c r="K2134" s="60"/>
    </row>
    <row r="2135" spans="2:11">
      <c r="B2135" s="59"/>
      <c r="C2135" s="59"/>
      <c r="D2135" s="59"/>
      <c r="E2135" s="59"/>
      <c r="F2135" s="59"/>
      <c r="G2135" s="59"/>
      <c r="H2135" s="63"/>
      <c r="I2135" s="61"/>
      <c r="J2135" s="61"/>
      <c r="K2135" s="60"/>
    </row>
    <row r="2136" spans="2:11">
      <c r="B2136" s="59"/>
      <c r="C2136" s="59"/>
      <c r="D2136" s="59"/>
      <c r="E2136" s="59"/>
      <c r="F2136" s="59"/>
      <c r="G2136" s="59"/>
      <c r="H2136" s="63"/>
      <c r="I2136" s="61"/>
      <c r="J2136" s="61"/>
      <c r="K2136" s="60"/>
    </row>
    <row r="2137" spans="2:11">
      <c r="B2137" s="59"/>
      <c r="C2137" s="59"/>
      <c r="D2137" s="59"/>
      <c r="E2137" s="59"/>
      <c r="F2137" s="59"/>
      <c r="G2137" s="59"/>
      <c r="H2137" s="63"/>
      <c r="I2137" s="61"/>
      <c r="J2137" s="61"/>
      <c r="K2137" s="60"/>
    </row>
    <row r="2138" spans="2:11">
      <c r="B2138" s="59"/>
      <c r="C2138" s="59"/>
      <c r="D2138" s="59"/>
      <c r="E2138" s="59"/>
      <c r="F2138" s="59"/>
      <c r="G2138" s="59"/>
      <c r="H2138" s="63"/>
      <c r="I2138" s="61"/>
      <c r="J2138" s="61"/>
      <c r="K2138" s="60"/>
    </row>
    <row r="2139" spans="2:11">
      <c r="B2139" s="59"/>
      <c r="C2139" s="59"/>
      <c r="D2139" s="59"/>
      <c r="E2139" s="59"/>
      <c r="F2139" s="59"/>
      <c r="G2139" s="59"/>
      <c r="H2139" s="63"/>
      <c r="I2139" s="61"/>
      <c r="J2139" s="61"/>
      <c r="K2139" s="60"/>
    </row>
    <row r="2140" spans="2:11">
      <c r="B2140" s="59"/>
      <c r="C2140" s="59"/>
      <c r="D2140" s="59"/>
      <c r="E2140" s="59"/>
      <c r="F2140" s="59"/>
      <c r="G2140" s="59"/>
      <c r="H2140" s="63"/>
      <c r="I2140" s="61"/>
      <c r="J2140" s="61"/>
      <c r="K2140" s="60"/>
    </row>
    <row r="2141" spans="2:11">
      <c r="B2141" s="59"/>
      <c r="C2141" s="59"/>
      <c r="D2141" s="59"/>
      <c r="E2141" s="59"/>
      <c r="F2141" s="59"/>
      <c r="G2141" s="59"/>
      <c r="H2141" s="63"/>
      <c r="I2141" s="61"/>
      <c r="J2141" s="61"/>
      <c r="K2141" s="60"/>
    </row>
    <row r="2142" spans="2:11">
      <c r="B2142" s="59"/>
      <c r="C2142" s="59"/>
      <c r="D2142" s="59"/>
      <c r="E2142" s="59"/>
      <c r="F2142" s="59"/>
      <c r="G2142" s="59"/>
      <c r="H2142" s="63"/>
      <c r="I2142" s="61"/>
      <c r="J2142" s="61"/>
      <c r="K2142" s="60"/>
    </row>
    <row r="2143" spans="2:11">
      <c r="B2143" s="59"/>
      <c r="C2143" s="59"/>
      <c r="D2143" s="59"/>
      <c r="E2143" s="59"/>
      <c r="F2143" s="59"/>
      <c r="G2143" s="59"/>
      <c r="H2143" s="63"/>
      <c r="I2143" s="61"/>
      <c r="J2143" s="61"/>
      <c r="K2143" s="60"/>
    </row>
    <row r="2144" spans="2:11">
      <c r="B2144" s="59"/>
      <c r="C2144" s="59"/>
      <c r="D2144" s="59"/>
      <c r="E2144" s="59"/>
      <c r="F2144" s="59"/>
      <c r="G2144" s="59"/>
      <c r="H2144" s="63"/>
      <c r="I2144" s="61"/>
      <c r="J2144" s="61"/>
      <c r="K2144" s="60"/>
    </row>
    <row r="2145" spans="2:11">
      <c r="B2145" s="59"/>
      <c r="C2145" s="59"/>
      <c r="D2145" s="59"/>
      <c r="E2145" s="59"/>
      <c r="F2145" s="59"/>
      <c r="G2145" s="59"/>
      <c r="H2145" s="63"/>
      <c r="I2145" s="61"/>
      <c r="J2145" s="61"/>
      <c r="K2145" s="60"/>
    </row>
    <row r="2146" spans="2:11">
      <c r="B2146" s="59"/>
      <c r="C2146" s="59"/>
      <c r="D2146" s="59"/>
      <c r="E2146" s="59"/>
      <c r="F2146" s="59"/>
      <c r="G2146" s="59"/>
      <c r="H2146" s="63"/>
      <c r="I2146" s="61"/>
      <c r="J2146" s="61"/>
      <c r="K2146" s="60"/>
    </row>
    <row r="2147" spans="2:11">
      <c r="B2147" s="59"/>
      <c r="C2147" s="59"/>
      <c r="D2147" s="59"/>
      <c r="E2147" s="59"/>
      <c r="F2147" s="59"/>
      <c r="G2147" s="59"/>
      <c r="H2147" s="63"/>
      <c r="I2147" s="61"/>
      <c r="J2147" s="61"/>
      <c r="K2147" s="60"/>
    </row>
    <row r="2148" spans="2:11">
      <c r="B2148" s="59"/>
      <c r="C2148" s="59"/>
      <c r="D2148" s="59"/>
      <c r="E2148" s="59"/>
      <c r="F2148" s="59"/>
      <c r="G2148" s="59"/>
      <c r="H2148" s="63"/>
      <c r="I2148" s="61"/>
      <c r="J2148" s="61"/>
      <c r="K2148" s="60"/>
    </row>
    <row r="2149" spans="2:11">
      <c r="B2149" s="59"/>
      <c r="C2149" s="59"/>
      <c r="D2149" s="59"/>
      <c r="E2149" s="59"/>
      <c r="F2149" s="59"/>
      <c r="G2149" s="59"/>
      <c r="H2149" s="63"/>
      <c r="I2149" s="61"/>
      <c r="J2149" s="61"/>
      <c r="K2149" s="60"/>
    </row>
    <row r="2150" spans="2:11">
      <c r="B2150" s="59"/>
      <c r="C2150" s="59"/>
      <c r="D2150" s="59"/>
      <c r="E2150" s="59"/>
      <c r="F2150" s="59"/>
      <c r="G2150" s="59"/>
      <c r="H2150" s="63"/>
      <c r="I2150" s="61"/>
      <c r="J2150" s="61"/>
      <c r="K2150" s="60"/>
    </row>
    <row r="2151" spans="2:11">
      <c r="B2151" s="59"/>
      <c r="C2151" s="59"/>
      <c r="D2151" s="59"/>
      <c r="E2151" s="59"/>
      <c r="F2151" s="59"/>
      <c r="G2151" s="59"/>
      <c r="H2151" s="63"/>
      <c r="I2151" s="61"/>
      <c r="J2151" s="61"/>
      <c r="K2151" s="60"/>
    </row>
    <row r="2152" spans="2:11">
      <c r="B2152" s="59"/>
      <c r="C2152" s="59"/>
      <c r="D2152" s="59"/>
      <c r="E2152" s="59"/>
      <c r="F2152" s="59"/>
      <c r="G2152" s="59"/>
      <c r="H2152" s="63"/>
      <c r="I2152" s="61"/>
      <c r="J2152" s="61"/>
      <c r="K2152" s="60"/>
    </row>
    <row r="2153" spans="2:11">
      <c r="B2153" s="59"/>
      <c r="C2153" s="59"/>
      <c r="D2153" s="59"/>
      <c r="E2153" s="59"/>
      <c r="F2153" s="59"/>
      <c r="G2153" s="59"/>
      <c r="H2153" s="63"/>
      <c r="I2153" s="61"/>
      <c r="J2153" s="61"/>
      <c r="K2153" s="60"/>
    </row>
    <row r="2154" spans="2:11">
      <c r="B2154" s="59"/>
      <c r="C2154" s="59"/>
      <c r="D2154" s="59"/>
      <c r="E2154" s="59"/>
      <c r="F2154" s="59"/>
      <c r="G2154" s="59"/>
      <c r="H2154" s="63"/>
      <c r="I2154" s="61"/>
      <c r="J2154" s="61"/>
      <c r="K2154" s="60"/>
    </row>
    <row r="2155" spans="2:11">
      <c r="B2155" s="59"/>
      <c r="C2155" s="59"/>
      <c r="D2155" s="59"/>
      <c r="E2155" s="59"/>
      <c r="F2155" s="59"/>
      <c r="G2155" s="59"/>
      <c r="H2155" s="63"/>
      <c r="I2155" s="61"/>
      <c r="J2155" s="61"/>
      <c r="K2155" s="60"/>
    </row>
    <row r="2156" spans="2:11">
      <c r="B2156" s="59"/>
      <c r="C2156" s="59"/>
      <c r="D2156" s="59"/>
      <c r="E2156" s="59"/>
      <c r="F2156" s="59"/>
      <c r="G2156" s="59"/>
      <c r="H2156" s="63"/>
      <c r="I2156" s="61"/>
      <c r="J2156" s="61"/>
      <c r="K2156" s="60"/>
    </row>
    <row r="2157" spans="2:11">
      <c r="B2157" s="59"/>
      <c r="C2157" s="59"/>
      <c r="D2157" s="59"/>
      <c r="E2157" s="59"/>
      <c r="F2157" s="59"/>
      <c r="G2157" s="59"/>
      <c r="H2157" s="63"/>
      <c r="I2157" s="61"/>
      <c r="J2157" s="61"/>
      <c r="K2157" s="60"/>
    </row>
    <row r="2158" spans="2:11">
      <c r="B2158" s="59"/>
      <c r="C2158" s="59"/>
      <c r="D2158" s="59"/>
      <c r="E2158" s="59"/>
      <c r="F2158" s="59"/>
      <c r="G2158" s="59"/>
      <c r="H2158" s="63"/>
      <c r="I2158" s="61"/>
      <c r="J2158" s="61"/>
      <c r="K2158" s="60"/>
    </row>
    <row r="2159" spans="2:11">
      <c r="B2159" s="59"/>
      <c r="C2159" s="59"/>
      <c r="D2159" s="59"/>
      <c r="E2159" s="59"/>
      <c r="F2159" s="59"/>
      <c r="G2159" s="59"/>
      <c r="H2159" s="63"/>
      <c r="I2159" s="61"/>
      <c r="J2159" s="61"/>
      <c r="K2159" s="60"/>
    </row>
    <row r="2160" spans="2:11">
      <c r="B2160" s="59"/>
      <c r="C2160" s="59"/>
      <c r="D2160" s="59"/>
      <c r="E2160" s="59"/>
      <c r="F2160" s="59"/>
      <c r="G2160" s="59"/>
      <c r="H2160" s="63"/>
      <c r="I2160" s="61"/>
      <c r="J2160" s="61"/>
      <c r="K2160" s="60"/>
    </row>
    <row r="2161" spans="2:11">
      <c r="B2161" s="59"/>
      <c r="C2161" s="59"/>
      <c r="D2161" s="59"/>
      <c r="E2161" s="59"/>
      <c r="F2161" s="59"/>
      <c r="G2161" s="59"/>
      <c r="H2161" s="63"/>
      <c r="I2161" s="61"/>
      <c r="J2161" s="61"/>
      <c r="K2161" s="60"/>
    </row>
    <row r="2162" spans="2:11">
      <c r="B2162" s="59"/>
      <c r="C2162" s="59"/>
      <c r="D2162" s="59"/>
      <c r="E2162" s="59"/>
      <c r="F2162" s="59"/>
      <c r="G2162" s="59"/>
      <c r="H2162" s="63"/>
      <c r="I2162" s="61"/>
      <c r="J2162" s="61"/>
      <c r="K2162" s="60"/>
    </row>
    <row r="2163" spans="2:11">
      <c r="B2163" s="59"/>
      <c r="C2163" s="59"/>
      <c r="D2163" s="59"/>
      <c r="E2163" s="59"/>
      <c r="F2163" s="59"/>
      <c r="G2163" s="59"/>
      <c r="H2163" s="63"/>
      <c r="I2163" s="61"/>
      <c r="J2163" s="61"/>
      <c r="K2163" s="60"/>
    </row>
    <row r="2164" spans="2:11">
      <c r="B2164" s="59"/>
      <c r="C2164" s="59"/>
      <c r="D2164" s="59"/>
      <c r="E2164" s="59"/>
      <c r="F2164" s="59"/>
      <c r="G2164" s="59"/>
      <c r="H2164" s="63"/>
      <c r="I2164" s="61"/>
      <c r="J2164" s="61"/>
      <c r="K2164" s="60"/>
    </row>
    <row r="2165" spans="2:11">
      <c r="B2165" s="59"/>
      <c r="C2165" s="59"/>
      <c r="D2165" s="59"/>
      <c r="E2165" s="59"/>
      <c r="F2165" s="59"/>
      <c r="G2165" s="59"/>
      <c r="H2165" s="63"/>
      <c r="I2165" s="61"/>
      <c r="J2165" s="61"/>
      <c r="K2165" s="60"/>
    </row>
    <row r="2166" spans="2:11">
      <c r="B2166" s="59"/>
      <c r="C2166" s="59"/>
      <c r="D2166" s="59"/>
      <c r="E2166" s="59"/>
      <c r="F2166" s="59"/>
      <c r="G2166" s="59"/>
      <c r="H2166" s="63"/>
      <c r="I2166" s="61"/>
      <c r="J2166" s="61"/>
      <c r="K2166" s="60"/>
    </row>
    <row r="2167" spans="2:11">
      <c r="B2167" s="59"/>
      <c r="C2167" s="59"/>
      <c r="D2167" s="59"/>
      <c r="E2167" s="59"/>
      <c r="F2167" s="59"/>
      <c r="G2167" s="59"/>
      <c r="H2167" s="63"/>
      <c r="I2167" s="61"/>
      <c r="J2167" s="61"/>
      <c r="K2167" s="60"/>
    </row>
    <row r="2168" spans="2:11">
      <c r="B2168" s="59"/>
      <c r="C2168" s="59"/>
      <c r="D2168" s="59"/>
      <c r="E2168" s="59"/>
      <c r="F2168" s="59"/>
      <c r="G2168" s="59"/>
      <c r="H2168" s="63"/>
      <c r="I2168" s="61"/>
      <c r="J2168" s="61"/>
      <c r="K2168" s="60"/>
    </row>
    <row r="2169" spans="2:11">
      <c r="B2169" s="59"/>
      <c r="C2169" s="59"/>
      <c r="D2169" s="59"/>
      <c r="E2169" s="59"/>
      <c r="F2169" s="59"/>
      <c r="G2169" s="59"/>
      <c r="H2169" s="63"/>
      <c r="I2169" s="61"/>
      <c r="J2169" s="61"/>
      <c r="K2169" s="60"/>
    </row>
    <row r="2170" spans="2:11">
      <c r="B2170" s="59"/>
      <c r="C2170" s="59"/>
      <c r="D2170" s="59"/>
      <c r="E2170" s="59"/>
      <c r="F2170" s="59"/>
      <c r="G2170" s="59"/>
      <c r="H2170" s="63"/>
      <c r="I2170" s="61"/>
      <c r="J2170" s="61"/>
      <c r="K2170" s="60"/>
    </row>
    <row r="2171" spans="2:11">
      <c r="B2171" s="59"/>
      <c r="C2171" s="59"/>
      <c r="D2171" s="59"/>
      <c r="E2171" s="59"/>
      <c r="F2171" s="59"/>
      <c r="G2171" s="59"/>
      <c r="H2171" s="63"/>
      <c r="I2171" s="61"/>
      <c r="J2171" s="61"/>
      <c r="K2171" s="60"/>
    </row>
    <row r="2172" spans="2:11">
      <c r="B2172" s="59"/>
      <c r="C2172" s="59"/>
      <c r="D2172" s="59"/>
      <c r="E2172" s="59"/>
      <c r="F2172" s="59"/>
      <c r="G2172" s="59"/>
      <c r="H2172" s="63"/>
      <c r="I2172" s="61"/>
      <c r="J2172" s="61"/>
      <c r="K2172" s="60"/>
    </row>
    <row r="2173" spans="2:11">
      <c r="B2173" s="59"/>
      <c r="C2173" s="59"/>
      <c r="D2173" s="59"/>
      <c r="E2173" s="59"/>
      <c r="F2173" s="59"/>
      <c r="G2173" s="59"/>
      <c r="H2173" s="63"/>
      <c r="I2173" s="61"/>
      <c r="J2173" s="61"/>
      <c r="K2173" s="60"/>
    </row>
    <row r="2174" spans="2:11">
      <c r="B2174" s="59"/>
      <c r="C2174" s="59"/>
      <c r="D2174" s="59"/>
      <c r="E2174" s="59"/>
      <c r="F2174" s="59"/>
      <c r="G2174" s="59"/>
      <c r="H2174" s="63"/>
      <c r="I2174" s="61"/>
      <c r="J2174" s="61"/>
      <c r="K2174" s="60"/>
    </row>
    <row r="2175" spans="2:11">
      <c r="B2175" s="59"/>
      <c r="C2175" s="59"/>
      <c r="D2175" s="59"/>
      <c r="E2175" s="59"/>
      <c r="F2175" s="59"/>
      <c r="G2175" s="59"/>
      <c r="H2175" s="63"/>
      <c r="I2175" s="61"/>
      <c r="J2175" s="61"/>
      <c r="K2175" s="60"/>
    </row>
    <row r="2176" spans="2:11">
      <c r="B2176" s="59"/>
      <c r="C2176" s="59"/>
      <c r="D2176" s="59"/>
      <c r="E2176" s="59"/>
      <c r="F2176" s="59"/>
      <c r="G2176" s="59"/>
      <c r="H2176" s="63"/>
      <c r="I2176" s="61"/>
      <c r="J2176" s="61"/>
      <c r="K2176" s="60"/>
    </row>
    <row r="2177" spans="2:11">
      <c r="B2177" s="59"/>
      <c r="C2177" s="59"/>
      <c r="D2177" s="59"/>
      <c r="E2177" s="59"/>
      <c r="F2177" s="59"/>
      <c r="G2177" s="59"/>
      <c r="H2177" s="63"/>
      <c r="I2177" s="61"/>
      <c r="J2177" s="61"/>
      <c r="K2177" s="60"/>
    </row>
    <row r="2178" spans="2:11">
      <c r="B2178" s="59"/>
      <c r="C2178" s="59"/>
      <c r="D2178" s="59"/>
      <c r="E2178" s="59"/>
      <c r="F2178" s="59"/>
      <c r="G2178" s="59"/>
      <c r="H2178" s="63"/>
      <c r="I2178" s="61"/>
      <c r="J2178" s="61"/>
      <c r="K2178" s="60"/>
    </row>
    <row r="2179" spans="2:11">
      <c r="B2179" s="59"/>
      <c r="C2179" s="59"/>
      <c r="D2179" s="59"/>
      <c r="E2179" s="59"/>
      <c r="F2179" s="59"/>
      <c r="G2179" s="59"/>
      <c r="H2179" s="63"/>
      <c r="I2179" s="61"/>
      <c r="J2179" s="61"/>
      <c r="K2179" s="60"/>
    </row>
    <row r="2180" spans="2:11">
      <c r="B2180" s="59"/>
      <c r="C2180" s="59"/>
      <c r="D2180" s="59"/>
      <c r="E2180" s="59"/>
      <c r="F2180" s="59"/>
      <c r="G2180" s="59"/>
      <c r="H2180" s="63"/>
      <c r="I2180" s="61"/>
      <c r="J2180" s="61"/>
      <c r="K2180" s="60"/>
    </row>
    <row r="2181" spans="2:11">
      <c r="B2181" s="59"/>
      <c r="C2181" s="59"/>
      <c r="D2181" s="59"/>
      <c r="E2181" s="59"/>
      <c r="F2181" s="59"/>
      <c r="G2181" s="59"/>
      <c r="H2181" s="63"/>
      <c r="I2181" s="61"/>
      <c r="J2181" s="61"/>
      <c r="K2181" s="60"/>
    </row>
    <row r="2182" spans="2:11">
      <c r="B2182" s="59"/>
      <c r="C2182" s="59"/>
      <c r="D2182" s="59"/>
      <c r="E2182" s="59"/>
      <c r="F2182" s="59"/>
      <c r="G2182" s="59"/>
      <c r="H2182" s="63"/>
      <c r="I2182" s="61"/>
      <c r="J2182" s="61"/>
      <c r="K2182" s="60"/>
    </row>
    <row r="2183" spans="2:11">
      <c r="B2183" s="59"/>
      <c r="C2183" s="59"/>
      <c r="D2183" s="59"/>
      <c r="E2183" s="59"/>
      <c r="F2183" s="59"/>
      <c r="G2183" s="59"/>
      <c r="H2183" s="63"/>
      <c r="I2183" s="61"/>
      <c r="J2183" s="61"/>
      <c r="K2183" s="60"/>
    </row>
    <row r="2184" spans="2:11">
      <c r="B2184" s="59"/>
      <c r="C2184" s="59"/>
      <c r="D2184" s="59"/>
      <c r="E2184" s="59"/>
      <c r="F2184" s="59"/>
      <c r="G2184" s="59"/>
      <c r="H2184" s="63"/>
      <c r="I2184" s="61"/>
      <c r="J2184" s="61"/>
      <c r="K2184" s="60"/>
    </row>
    <row r="2185" spans="2:11">
      <c r="B2185" s="59"/>
      <c r="C2185" s="59"/>
      <c r="D2185" s="59"/>
      <c r="E2185" s="59"/>
      <c r="F2185" s="59"/>
      <c r="G2185" s="59"/>
      <c r="H2185" s="63"/>
      <c r="I2185" s="61"/>
      <c r="J2185" s="61"/>
      <c r="K2185" s="60"/>
    </row>
    <row r="2186" spans="2:11">
      <c r="B2186" s="59"/>
      <c r="C2186" s="59"/>
      <c r="D2186" s="59"/>
      <c r="E2186" s="59"/>
      <c r="F2186" s="59"/>
      <c r="G2186" s="59"/>
      <c r="H2186" s="63"/>
      <c r="I2186" s="61"/>
      <c r="J2186" s="61"/>
      <c r="K2186" s="60"/>
    </row>
    <row r="2187" spans="2:11">
      <c r="B2187" s="59"/>
      <c r="C2187" s="59"/>
      <c r="D2187" s="59"/>
      <c r="E2187" s="59"/>
      <c r="F2187" s="59"/>
      <c r="G2187" s="59"/>
      <c r="H2187" s="63"/>
      <c r="I2187" s="61"/>
      <c r="J2187" s="61"/>
      <c r="K2187" s="60"/>
    </row>
    <row r="2188" spans="2:11">
      <c r="B2188" s="59"/>
      <c r="C2188" s="59"/>
      <c r="D2188" s="59"/>
      <c r="E2188" s="59"/>
      <c r="F2188" s="59"/>
      <c r="G2188" s="59"/>
      <c r="H2188" s="63"/>
      <c r="I2188" s="61"/>
      <c r="J2188" s="61"/>
      <c r="K2188" s="60"/>
    </row>
    <row r="2189" spans="2:11">
      <c r="B2189" s="59"/>
      <c r="C2189" s="59"/>
      <c r="D2189" s="59"/>
      <c r="E2189" s="59"/>
      <c r="F2189" s="59"/>
      <c r="G2189" s="59"/>
      <c r="H2189" s="63"/>
      <c r="I2189" s="61"/>
      <c r="J2189" s="61"/>
      <c r="K2189" s="60"/>
    </row>
    <row r="2190" spans="2:11">
      <c r="B2190" s="59"/>
      <c r="C2190" s="59"/>
      <c r="D2190" s="59"/>
      <c r="E2190" s="59"/>
      <c r="F2190" s="59"/>
      <c r="G2190" s="59"/>
      <c r="H2190" s="63"/>
      <c r="I2190" s="61"/>
      <c r="J2190" s="61"/>
      <c r="K2190" s="60"/>
    </row>
    <row r="2191" spans="2:11">
      <c r="B2191" s="59"/>
      <c r="C2191" s="59"/>
      <c r="D2191" s="59"/>
      <c r="E2191" s="59"/>
      <c r="F2191" s="59"/>
      <c r="G2191" s="59"/>
      <c r="H2191" s="63"/>
      <c r="I2191" s="61"/>
      <c r="J2191" s="61"/>
      <c r="K2191" s="60"/>
    </row>
    <row r="2192" spans="2:11">
      <c r="B2192" s="59"/>
      <c r="C2192" s="59"/>
      <c r="D2192" s="59"/>
      <c r="E2192" s="59"/>
      <c r="F2192" s="59"/>
      <c r="G2192" s="59"/>
      <c r="H2192" s="63"/>
      <c r="I2192" s="61"/>
      <c r="J2192" s="61"/>
      <c r="K2192" s="60"/>
    </row>
    <row r="2193" spans="2:11">
      <c r="B2193" s="59"/>
      <c r="C2193" s="59"/>
      <c r="D2193" s="59"/>
      <c r="E2193" s="59"/>
      <c r="F2193" s="59"/>
      <c r="G2193" s="59"/>
      <c r="H2193" s="63"/>
      <c r="I2193" s="61"/>
      <c r="J2193" s="61"/>
      <c r="K2193" s="60"/>
    </row>
    <row r="2194" spans="2:11">
      <c r="B2194" s="59"/>
      <c r="C2194" s="59"/>
      <c r="D2194" s="59"/>
      <c r="E2194" s="59"/>
      <c r="F2194" s="59"/>
      <c r="G2194" s="59"/>
      <c r="H2194" s="63"/>
      <c r="I2194" s="61"/>
      <c r="J2194" s="61"/>
      <c r="K2194" s="60"/>
    </row>
    <row r="2195" spans="2:11">
      <c r="B2195" s="59"/>
      <c r="C2195" s="59"/>
      <c r="D2195" s="59"/>
      <c r="E2195" s="59"/>
      <c r="F2195" s="59"/>
      <c r="G2195" s="59"/>
      <c r="H2195" s="63"/>
      <c r="I2195" s="61"/>
      <c r="J2195" s="61"/>
      <c r="K2195" s="60"/>
    </row>
    <row r="2196" spans="2:11">
      <c r="B2196" s="59"/>
      <c r="C2196" s="59"/>
      <c r="D2196" s="59"/>
      <c r="E2196" s="59"/>
      <c r="F2196" s="59"/>
      <c r="G2196" s="59"/>
      <c r="H2196" s="63"/>
      <c r="I2196" s="61"/>
      <c r="J2196" s="61"/>
      <c r="K2196" s="60"/>
    </row>
    <row r="2197" spans="2:11">
      <c r="B2197" s="59"/>
      <c r="C2197" s="59"/>
      <c r="D2197" s="59"/>
      <c r="E2197" s="59"/>
      <c r="F2197" s="59"/>
      <c r="G2197" s="59"/>
      <c r="H2197" s="63"/>
      <c r="I2197" s="61"/>
      <c r="J2197" s="61"/>
      <c r="K2197" s="60"/>
    </row>
    <row r="2198" spans="2:11">
      <c r="B2198" s="59"/>
      <c r="C2198" s="59"/>
      <c r="D2198" s="59"/>
      <c r="E2198" s="59"/>
      <c r="F2198" s="59"/>
      <c r="G2198" s="59"/>
      <c r="H2198" s="63"/>
      <c r="I2198" s="61"/>
      <c r="J2198" s="61"/>
      <c r="K2198" s="60"/>
    </row>
    <row r="2199" spans="2:11">
      <c r="B2199" s="59"/>
      <c r="C2199" s="59"/>
      <c r="D2199" s="59"/>
      <c r="E2199" s="59"/>
      <c r="F2199" s="59"/>
      <c r="G2199" s="59"/>
      <c r="H2199" s="63"/>
      <c r="I2199" s="61"/>
      <c r="J2199" s="61"/>
      <c r="K2199" s="60"/>
    </row>
    <row r="2200" spans="2:11">
      <c r="B2200" s="59"/>
      <c r="C2200" s="59"/>
      <c r="D2200" s="59"/>
      <c r="E2200" s="59"/>
      <c r="F2200" s="59"/>
      <c r="G2200" s="59"/>
      <c r="H2200" s="63"/>
      <c r="I2200" s="61"/>
      <c r="J2200" s="61"/>
      <c r="K2200" s="60"/>
    </row>
    <row r="2201" spans="2:11">
      <c r="B2201" s="59"/>
      <c r="C2201" s="59"/>
      <c r="D2201" s="59"/>
      <c r="E2201" s="59"/>
      <c r="F2201" s="59"/>
      <c r="G2201" s="59"/>
      <c r="H2201" s="63"/>
      <c r="I2201" s="61"/>
      <c r="J2201" s="61"/>
      <c r="K2201" s="60"/>
    </row>
    <row r="2202" spans="2:11">
      <c r="B2202" s="59"/>
      <c r="C2202" s="59"/>
      <c r="D2202" s="59"/>
      <c r="E2202" s="59"/>
      <c r="F2202" s="59"/>
      <c r="G2202" s="59"/>
      <c r="H2202" s="63"/>
      <c r="I2202" s="61"/>
      <c r="J2202" s="61"/>
      <c r="K2202" s="60"/>
    </row>
    <row r="2203" spans="2:11">
      <c r="B2203" s="59"/>
      <c r="C2203" s="59"/>
      <c r="D2203" s="59"/>
      <c r="E2203" s="59"/>
      <c r="F2203" s="59"/>
      <c r="G2203" s="59"/>
      <c r="H2203" s="63"/>
      <c r="I2203" s="61"/>
      <c r="J2203" s="61"/>
      <c r="K2203" s="60"/>
    </row>
    <row r="2204" spans="2:11">
      <c r="B2204" s="59"/>
      <c r="C2204" s="59"/>
      <c r="D2204" s="59"/>
      <c r="E2204" s="59"/>
      <c r="F2204" s="59"/>
      <c r="G2204" s="59"/>
      <c r="H2204" s="63"/>
      <c r="I2204" s="61"/>
      <c r="J2204" s="61"/>
      <c r="K2204" s="60"/>
    </row>
    <row r="2205" spans="2:11">
      <c r="B2205" s="59"/>
      <c r="C2205" s="59"/>
      <c r="D2205" s="59"/>
      <c r="E2205" s="59"/>
      <c r="F2205" s="59"/>
      <c r="G2205" s="59"/>
      <c r="H2205" s="63"/>
      <c r="I2205" s="61"/>
      <c r="J2205" s="61"/>
      <c r="K2205" s="60"/>
    </row>
    <row r="2206" spans="2:11">
      <c r="B2206" s="59"/>
      <c r="C2206" s="59"/>
      <c r="D2206" s="59"/>
      <c r="E2206" s="59"/>
      <c r="F2206" s="59"/>
      <c r="G2206" s="59"/>
      <c r="H2206" s="63"/>
      <c r="I2206" s="61"/>
      <c r="J2206" s="61"/>
      <c r="K2206" s="60"/>
    </row>
    <row r="2207" spans="2:11">
      <c r="B2207" s="59"/>
      <c r="C2207" s="59"/>
      <c r="D2207" s="59"/>
      <c r="E2207" s="59"/>
      <c r="F2207" s="59"/>
      <c r="G2207" s="59"/>
      <c r="H2207" s="63"/>
      <c r="I2207" s="61"/>
      <c r="J2207" s="61"/>
      <c r="K2207" s="60"/>
    </row>
    <row r="2208" spans="2:11">
      <c r="B2208" s="59"/>
      <c r="C2208" s="59"/>
      <c r="D2208" s="59"/>
      <c r="E2208" s="59"/>
      <c r="F2208" s="59"/>
      <c r="G2208" s="59"/>
      <c r="H2208" s="63"/>
      <c r="I2208" s="61"/>
      <c r="J2208" s="61"/>
      <c r="K2208" s="60"/>
    </row>
    <row r="2209" spans="2:11">
      <c r="B2209" s="59"/>
      <c r="C2209" s="59"/>
      <c r="D2209" s="59"/>
      <c r="E2209" s="59"/>
      <c r="F2209" s="59"/>
      <c r="G2209" s="59"/>
      <c r="H2209" s="63"/>
      <c r="I2209" s="61"/>
      <c r="J2209" s="61"/>
      <c r="K2209" s="60"/>
    </row>
    <row r="2210" spans="2:11">
      <c r="B2210" s="59"/>
      <c r="C2210" s="59"/>
      <c r="D2210" s="59"/>
      <c r="E2210" s="59"/>
      <c r="F2210" s="59"/>
      <c r="G2210" s="59"/>
      <c r="H2210" s="63"/>
      <c r="I2210" s="61"/>
      <c r="J2210" s="61"/>
      <c r="K2210" s="60"/>
    </row>
    <row r="2211" spans="2:11">
      <c r="B2211" s="59"/>
      <c r="C2211" s="59"/>
      <c r="D2211" s="59"/>
      <c r="E2211" s="59"/>
      <c r="F2211" s="59"/>
      <c r="G2211" s="59"/>
      <c r="H2211" s="63"/>
      <c r="I2211" s="61"/>
      <c r="J2211" s="61"/>
      <c r="K2211" s="60"/>
    </row>
    <row r="2212" spans="2:11">
      <c r="B2212" s="59"/>
      <c r="C2212" s="59"/>
      <c r="D2212" s="59"/>
      <c r="E2212" s="59"/>
      <c r="F2212" s="59"/>
      <c r="G2212" s="59"/>
      <c r="H2212" s="63"/>
      <c r="I2212" s="61"/>
      <c r="J2212" s="61"/>
      <c r="K2212" s="60"/>
    </row>
    <row r="2213" spans="2:11">
      <c r="B2213" s="59"/>
      <c r="C2213" s="59"/>
      <c r="D2213" s="59"/>
      <c r="E2213" s="59"/>
      <c r="F2213" s="59"/>
      <c r="G2213" s="59"/>
      <c r="H2213" s="63"/>
      <c r="I2213" s="61"/>
      <c r="J2213" s="61"/>
      <c r="K2213" s="60"/>
    </row>
    <row r="2214" spans="2:11">
      <c r="B2214" s="59"/>
      <c r="C2214" s="59"/>
      <c r="D2214" s="59"/>
      <c r="E2214" s="59"/>
      <c r="F2214" s="59"/>
      <c r="G2214" s="59"/>
      <c r="H2214" s="63"/>
      <c r="I2214" s="61"/>
      <c r="J2214" s="61"/>
      <c r="K2214" s="60"/>
    </row>
    <row r="2215" spans="2:11">
      <c r="B2215" s="59"/>
      <c r="C2215" s="59"/>
      <c r="D2215" s="59"/>
      <c r="E2215" s="59"/>
      <c r="F2215" s="59"/>
      <c r="G2215" s="59"/>
      <c r="H2215" s="63"/>
      <c r="I2215" s="61"/>
      <c r="J2215" s="61"/>
      <c r="K2215" s="60"/>
    </row>
    <row r="2216" spans="2:11">
      <c r="B2216" s="59"/>
      <c r="C2216" s="59"/>
      <c r="D2216" s="59"/>
      <c r="E2216" s="59"/>
      <c r="F2216" s="59"/>
      <c r="G2216" s="59"/>
      <c r="H2216" s="63"/>
      <c r="I2216" s="61"/>
      <c r="J2216" s="61"/>
      <c r="K2216" s="60"/>
    </row>
    <row r="2217" spans="2:11">
      <c r="B2217" s="59"/>
      <c r="C2217" s="59"/>
      <c r="D2217" s="59"/>
      <c r="E2217" s="59"/>
      <c r="F2217" s="59"/>
      <c r="G2217" s="59"/>
      <c r="H2217" s="63"/>
      <c r="I2217" s="61"/>
      <c r="J2217" s="61"/>
      <c r="K2217" s="60"/>
    </row>
    <row r="2218" spans="2:11">
      <c r="B2218" s="59"/>
      <c r="C2218" s="59"/>
      <c r="D2218" s="59"/>
      <c r="E2218" s="59"/>
      <c r="F2218" s="59"/>
      <c r="G2218" s="59"/>
      <c r="H2218" s="63"/>
      <c r="I2218" s="61"/>
      <c r="J2218" s="61"/>
      <c r="K2218" s="60"/>
    </row>
    <row r="2219" spans="2:11">
      <c r="B2219" s="59"/>
      <c r="C2219" s="59"/>
      <c r="D2219" s="59"/>
      <c r="E2219" s="59"/>
      <c r="F2219" s="59"/>
      <c r="G2219" s="59"/>
      <c r="H2219" s="63"/>
      <c r="I2219" s="61"/>
      <c r="J2219" s="61"/>
      <c r="K2219" s="60"/>
    </row>
    <row r="2220" spans="2:11">
      <c r="B2220" s="59"/>
      <c r="C2220" s="59"/>
      <c r="D2220" s="59"/>
      <c r="E2220" s="59"/>
      <c r="F2220" s="59"/>
      <c r="G2220" s="59"/>
      <c r="H2220" s="63"/>
      <c r="I2220" s="61"/>
      <c r="J2220" s="61"/>
      <c r="K2220" s="60"/>
    </row>
    <row r="2221" spans="2:11">
      <c r="B2221" s="59"/>
      <c r="C2221" s="59"/>
      <c r="D2221" s="59"/>
      <c r="E2221" s="59"/>
      <c r="F2221" s="59"/>
      <c r="G2221" s="59"/>
      <c r="H2221" s="63"/>
      <c r="I2221" s="61"/>
      <c r="J2221" s="61"/>
      <c r="K2221" s="60"/>
    </row>
    <row r="2222" spans="2:11">
      <c r="B2222" s="59"/>
      <c r="C2222" s="59"/>
      <c r="D2222" s="59"/>
      <c r="E2222" s="59"/>
      <c r="F2222" s="59"/>
      <c r="G2222" s="59"/>
      <c r="H2222" s="63"/>
      <c r="I2222" s="61"/>
      <c r="J2222" s="61"/>
      <c r="K2222" s="60"/>
    </row>
    <row r="2223" spans="2:11">
      <c r="B2223" s="59"/>
      <c r="C2223" s="59"/>
      <c r="D2223" s="59"/>
      <c r="E2223" s="59"/>
      <c r="F2223" s="59"/>
      <c r="G2223" s="59"/>
      <c r="H2223" s="63"/>
      <c r="I2223" s="61"/>
      <c r="J2223" s="61"/>
      <c r="K2223" s="60"/>
    </row>
    <row r="2224" spans="2:11">
      <c r="B2224" s="59"/>
      <c r="C2224" s="59"/>
      <c r="D2224" s="59"/>
      <c r="E2224" s="59"/>
      <c r="F2224" s="59"/>
      <c r="G2224" s="59"/>
      <c r="H2224" s="63"/>
      <c r="I2224" s="61"/>
      <c r="J2224" s="61"/>
      <c r="K2224" s="60"/>
    </row>
    <row r="2225" spans="2:11">
      <c r="B2225" s="59"/>
      <c r="C2225" s="59"/>
      <c r="D2225" s="59"/>
      <c r="E2225" s="59"/>
      <c r="F2225" s="59"/>
      <c r="G2225" s="59"/>
      <c r="H2225" s="63"/>
      <c r="I2225" s="61"/>
      <c r="J2225" s="61"/>
      <c r="K2225" s="60"/>
    </row>
    <row r="2226" spans="2:11">
      <c r="B2226" s="59"/>
      <c r="C2226" s="59"/>
      <c r="D2226" s="59"/>
      <c r="E2226" s="59"/>
      <c r="F2226" s="59"/>
      <c r="G2226" s="59"/>
      <c r="H2226" s="63"/>
      <c r="I2226" s="61"/>
      <c r="J2226" s="61"/>
      <c r="K2226" s="60"/>
    </row>
    <row r="2227" spans="2:11">
      <c r="B2227" s="59"/>
      <c r="C2227" s="59"/>
      <c r="D2227" s="59"/>
      <c r="E2227" s="59"/>
      <c r="F2227" s="59"/>
      <c r="G2227" s="59"/>
      <c r="H2227" s="63"/>
      <c r="I2227" s="61"/>
      <c r="J2227" s="61"/>
      <c r="K2227" s="60"/>
    </row>
    <row r="2228" spans="2:11">
      <c r="B2228" s="59"/>
      <c r="C2228" s="59"/>
      <c r="D2228" s="59"/>
      <c r="E2228" s="59"/>
      <c r="F2228" s="59"/>
      <c r="G2228" s="59"/>
      <c r="H2228" s="63"/>
      <c r="I2228" s="61"/>
      <c r="J2228" s="61"/>
      <c r="K2228" s="60"/>
    </row>
    <row r="2229" spans="2:11">
      <c r="B2229" s="59"/>
      <c r="C2229" s="59"/>
      <c r="D2229" s="59"/>
      <c r="E2229" s="59"/>
      <c r="F2229" s="59"/>
      <c r="G2229" s="59"/>
      <c r="H2229" s="63"/>
      <c r="I2229" s="61"/>
      <c r="J2229" s="61"/>
      <c r="K2229" s="60"/>
    </row>
    <row r="2230" spans="2:11">
      <c r="B2230" s="59"/>
      <c r="C2230" s="59"/>
      <c r="D2230" s="59"/>
      <c r="E2230" s="59"/>
      <c r="F2230" s="59"/>
      <c r="G2230" s="59"/>
      <c r="H2230" s="63"/>
      <c r="I2230" s="61"/>
      <c r="J2230" s="61"/>
      <c r="K2230" s="60"/>
    </row>
    <row r="2231" spans="2:11">
      <c r="B2231" s="59"/>
      <c r="C2231" s="59"/>
      <c r="D2231" s="59"/>
      <c r="E2231" s="59"/>
      <c r="F2231" s="59"/>
      <c r="G2231" s="59"/>
      <c r="H2231" s="63"/>
      <c r="I2231" s="61"/>
      <c r="J2231" s="61"/>
      <c r="K2231" s="60"/>
    </row>
    <row r="2232" spans="2:11">
      <c r="B2232" s="59"/>
      <c r="C2232" s="59"/>
      <c r="D2232" s="59"/>
      <c r="E2232" s="59"/>
      <c r="F2232" s="59"/>
      <c r="G2232" s="59"/>
      <c r="H2232" s="63"/>
      <c r="I2232" s="61"/>
      <c r="J2232" s="61"/>
      <c r="K2232" s="60"/>
    </row>
    <row r="2233" spans="2:11">
      <c r="B2233" s="59"/>
      <c r="C2233" s="59"/>
      <c r="D2233" s="59"/>
      <c r="E2233" s="59"/>
      <c r="F2233" s="59"/>
      <c r="G2233" s="59"/>
      <c r="H2233" s="63"/>
      <c r="I2233" s="61"/>
      <c r="J2233" s="61"/>
      <c r="K2233" s="60"/>
    </row>
    <row r="2234" spans="2:11">
      <c r="B2234" s="59"/>
      <c r="C2234" s="59"/>
      <c r="D2234" s="59"/>
      <c r="E2234" s="59"/>
      <c r="F2234" s="59"/>
      <c r="G2234" s="59"/>
      <c r="H2234" s="63"/>
      <c r="I2234" s="61"/>
      <c r="J2234" s="61"/>
      <c r="K2234" s="60"/>
    </row>
    <row r="2235" spans="2:11">
      <c r="B2235" s="59"/>
      <c r="C2235" s="59"/>
      <c r="D2235" s="59"/>
      <c r="E2235" s="59"/>
      <c r="F2235" s="59"/>
      <c r="G2235" s="59"/>
      <c r="H2235" s="63"/>
      <c r="I2235" s="61"/>
      <c r="J2235" s="61"/>
      <c r="K2235" s="60"/>
    </row>
    <row r="2236" spans="2:11">
      <c r="B2236" s="59"/>
      <c r="C2236" s="59"/>
      <c r="D2236" s="59"/>
      <c r="E2236" s="59"/>
      <c r="F2236" s="59"/>
      <c r="G2236" s="59"/>
      <c r="H2236" s="63"/>
      <c r="I2236" s="61"/>
      <c r="J2236" s="61"/>
      <c r="K2236" s="60"/>
    </row>
    <row r="2237" spans="2:11">
      <c r="B2237" s="59"/>
      <c r="C2237" s="59"/>
      <c r="D2237" s="59"/>
      <c r="E2237" s="59"/>
      <c r="F2237" s="59"/>
      <c r="G2237" s="59"/>
      <c r="H2237" s="63"/>
      <c r="I2237" s="61"/>
      <c r="J2237" s="61"/>
      <c r="K2237" s="60"/>
    </row>
    <row r="2238" spans="2:11">
      <c r="B2238" s="59"/>
      <c r="C2238" s="59"/>
      <c r="D2238" s="59"/>
      <c r="E2238" s="59"/>
      <c r="F2238" s="59"/>
      <c r="G2238" s="59"/>
      <c r="H2238" s="63"/>
      <c r="I2238" s="61"/>
      <c r="J2238" s="61"/>
      <c r="K2238" s="60"/>
    </row>
    <row r="2239" spans="2:11">
      <c r="B2239" s="59"/>
      <c r="C2239" s="59"/>
      <c r="D2239" s="59"/>
      <c r="E2239" s="59"/>
      <c r="F2239" s="59"/>
      <c r="G2239" s="59"/>
      <c r="H2239" s="63"/>
      <c r="I2239" s="61"/>
      <c r="J2239" s="61"/>
      <c r="K2239" s="60"/>
    </row>
    <row r="2240" spans="2:11">
      <c r="B2240" s="59"/>
      <c r="C2240" s="59"/>
      <c r="D2240" s="59"/>
      <c r="E2240" s="59"/>
      <c r="F2240" s="59"/>
      <c r="G2240" s="59"/>
      <c r="H2240" s="63"/>
      <c r="I2240" s="61"/>
      <c r="J2240" s="61"/>
      <c r="K2240" s="60"/>
    </row>
    <row r="2241" spans="2:11">
      <c r="B2241" s="59"/>
      <c r="C2241" s="59"/>
      <c r="D2241" s="59"/>
      <c r="E2241" s="59"/>
      <c r="F2241" s="59"/>
      <c r="G2241" s="59"/>
      <c r="H2241" s="63"/>
      <c r="I2241" s="61"/>
      <c r="J2241" s="61"/>
      <c r="K2241" s="60"/>
    </row>
    <row r="2242" spans="2:11">
      <c r="B2242" s="59"/>
      <c r="C2242" s="59"/>
      <c r="D2242" s="59"/>
      <c r="E2242" s="59"/>
      <c r="F2242" s="59"/>
      <c r="G2242" s="59"/>
      <c r="H2242" s="63"/>
      <c r="I2242" s="61"/>
      <c r="J2242" s="61"/>
      <c r="K2242" s="60"/>
    </row>
    <row r="2243" spans="2:11">
      <c r="B2243" s="59"/>
      <c r="C2243" s="59"/>
      <c r="D2243" s="59"/>
      <c r="E2243" s="59"/>
      <c r="F2243" s="59"/>
      <c r="G2243" s="59"/>
      <c r="H2243" s="63"/>
      <c r="I2243" s="61"/>
      <c r="J2243" s="61"/>
      <c r="K2243" s="60"/>
    </row>
    <row r="2244" spans="2:11">
      <c r="B2244" s="59"/>
      <c r="C2244" s="59"/>
      <c r="D2244" s="59"/>
      <c r="E2244" s="59"/>
      <c r="F2244" s="59"/>
      <c r="G2244" s="59"/>
      <c r="H2244" s="63"/>
      <c r="I2244" s="61"/>
      <c r="J2244" s="61"/>
      <c r="K2244" s="60"/>
    </row>
    <row r="2245" spans="2:11">
      <c r="B2245" s="59"/>
      <c r="C2245" s="59"/>
      <c r="D2245" s="59"/>
      <c r="E2245" s="59"/>
      <c r="F2245" s="59"/>
      <c r="G2245" s="59"/>
      <c r="H2245" s="63"/>
      <c r="I2245" s="61"/>
      <c r="J2245" s="61"/>
      <c r="K2245" s="60"/>
    </row>
    <row r="2246" spans="2:11">
      <c r="B2246" s="59"/>
      <c r="C2246" s="59"/>
      <c r="D2246" s="59"/>
      <c r="E2246" s="59"/>
      <c r="F2246" s="59"/>
      <c r="G2246" s="59"/>
      <c r="H2246" s="63"/>
      <c r="I2246" s="61"/>
      <c r="J2246" s="61"/>
      <c r="K2246" s="60"/>
    </row>
    <row r="2247" spans="2:11">
      <c r="B2247" s="59"/>
      <c r="C2247" s="59"/>
      <c r="D2247" s="59"/>
      <c r="E2247" s="59"/>
      <c r="F2247" s="59"/>
      <c r="G2247" s="59"/>
      <c r="H2247" s="63"/>
      <c r="I2247" s="61"/>
      <c r="J2247" s="61"/>
      <c r="K2247" s="60"/>
    </row>
    <row r="2248" spans="2:11">
      <c r="B2248" s="59"/>
      <c r="C2248" s="59"/>
      <c r="D2248" s="59"/>
      <c r="E2248" s="59"/>
      <c r="F2248" s="59"/>
      <c r="G2248" s="59"/>
      <c r="H2248" s="63"/>
      <c r="I2248" s="61"/>
      <c r="J2248" s="61"/>
      <c r="K2248" s="60"/>
    </row>
    <row r="2249" spans="2:11">
      <c r="B2249" s="59"/>
      <c r="C2249" s="59"/>
      <c r="D2249" s="59"/>
      <c r="E2249" s="59"/>
      <c r="F2249" s="59"/>
      <c r="G2249" s="59"/>
      <c r="H2249" s="63"/>
      <c r="I2249" s="61"/>
      <c r="J2249" s="61"/>
      <c r="K2249" s="60"/>
    </row>
    <row r="2250" spans="2:11">
      <c r="B2250" s="59"/>
      <c r="C2250" s="59"/>
      <c r="D2250" s="59"/>
      <c r="E2250" s="59"/>
      <c r="F2250" s="59"/>
      <c r="G2250" s="59"/>
      <c r="H2250" s="63"/>
      <c r="I2250" s="61"/>
      <c r="J2250" s="61"/>
      <c r="K2250" s="60"/>
    </row>
    <row r="2251" spans="2:11">
      <c r="B2251" s="59"/>
      <c r="C2251" s="59"/>
      <c r="D2251" s="59"/>
      <c r="E2251" s="59"/>
      <c r="F2251" s="59"/>
      <c r="G2251" s="59"/>
      <c r="H2251" s="63"/>
      <c r="I2251" s="61"/>
      <c r="J2251" s="61"/>
      <c r="K2251" s="60"/>
    </row>
    <row r="2252" spans="2:11">
      <c r="B2252" s="59"/>
      <c r="C2252" s="59"/>
      <c r="D2252" s="59"/>
      <c r="E2252" s="59"/>
      <c r="F2252" s="59"/>
      <c r="G2252" s="59"/>
      <c r="H2252" s="63"/>
      <c r="I2252" s="61"/>
      <c r="J2252" s="61"/>
      <c r="K2252" s="60"/>
    </row>
    <row r="2253" spans="2:11">
      <c r="B2253" s="59"/>
      <c r="C2253" s="59"/>
      <c r="D2253" s="59"/>
      <c r="E2253" s="59"/>
      <c r="F2253" s="59"/>
      <c r="G2253" s="59"/>
      <c r="H2253" s="63"/>
      <c r="I2253" s="61"/>
      <c r="J2253" s="61"/>
      <c r="K2253" s="60"/>
    </row>
    <row r="2254" spans="2:11">
      <c r="B2254" s="59"/>
      <c r="C2254" s="59"/>
      <c r="D2254" s="59"/>
      <c r="E2254" s="59"/>
      <c r="F2254" s="59"/>
      <c r="G2254" s="59"/>
      <c r="H2254" s="63"/>
      <c r="I2254" s="61"/>
      <c r="J2254" s="61"/>
      <c r="K2254" s="60"/>
    </row>
    <row r="2255" spans="2:11">
      <c r="B2255" s="59"/>
      <c r="C2255" s="59"/>
      <c r="D2255" s="59"/>
      <c r="E2255" s="59"/>
      <c r="F2255" s="59"/>
      <c r="G2255" s="59"/>
      <c r="H2255" s="63"/>
      <c r="I2255" s="61"/>
      <c r="J2255" s="61"/>
      <c r="K2255" s="60"/>
    </row>
    <row r="2256" spans="2:11">
      <c r="B2256" s="59"/>
      <c r="C2256" s="59"/>
      <c r="D2256" s="59"/>
      <c r="E2256" s="59"/>
      <c r="F2256" s="59"/>
      <c r="G2256" s="59"/>
      <c r="H2256" s="63"/>
      <c r="I2256" s="61"/>
      <c r="J2256" s="61"/>
      <c r="K2256" s="60"/>
    </row>
    <row r="2257" spans="2:11">
      <c r="B2257" s="59"/>
      <c r="C2257" s="59"/>
      <c r="D2257" s="59"/>
      <c r="E2257" s="59"/>
      <c r="F2257" s="59"/>
      <c r="G2257" s="59"/>
      <c r="H2257" s="63"/>
      <c r="I2257" s="61"/>
      <c r="J2257" s="61"/>
      <c r="K2257" s="60"/>
    </row>
    <row r="2258" spans="2:11">
      <c r="B2258" s="59"/>
      <c r="C2258" s="59"/>
      <c r="D2258" s="59"/>
      <c r="E2258" s="59"/>
      <c r="F2258" s="59"/>
      <c r="G2258" s="59"/>
      <c r="H2258" s="63"/>
      <c r="I2258" s="61"/>
      <c r="J2258" s="61"/>
      <c r="K2258" s="60"/>
    </row>
    <row r="2259" spans="2:11">
      <c r="B2259" s="59"/>
      <c r="C2259" s="59"/>
      <c r="D2259" s="59"/>
      <c r="E2259" s="59"/>
      <c r="F2259" s="59"/>
      <c r="G2259" s="59"/>
      <c r="H2259" s="63"/>
      <c r="I2259" s="61"/>
      <c r="J2259" s="61"/>
      <c r="K2259" s="60"/>
    </row>
    <row r="2260" spans="2:11">
      <c r="B2260" s="59"/>
      <c r="C2260" s="59"/>
      <c r="D2260" s="59"/>
      <c r="E2260" s="59"/>
      <c r="F2260" s="59"/>
      <c r="G2260" s="59"/>
      <c r="H2260" s="63"/>
      <c r="I2260" s="61"/>
      <c r="J2260" s="61"/>
      <c r="K2260" s="60"/>
    </row>
    <row r="2261" spans="2:11">
      <c r="B2261" s="59"/>
      <c r="C2261" s="59"/>
      <c r="D2261" s="59"/>
      <c r="E2261" s="59"/>
      <c r="F2261" s="59"/>
      <c r="G2261" s="59"/>
      <c r="H2261" s="63"/>
      <c r="I2261" s="61"/>
      <c r="J2261" s="61"/>
      <c r="K2261" s="60"/>
    </row>
    <row r="2262" spans="2:11">
      <c r="B2262" s="59"/>
      <c r="C2262" s="59"/>
      <c r="D2262" s="59"/>
      <c r="E2262" s="59"/>
      <c r="F2262" s="59"/>
      <c r="G2262" s="59"/>
      <c r="H2262" s="63"/>
      <c r="I2262" s="61"/>
      <c r="J2262" s="61"/>
      <c r="K2262" s="60"/>
    </row>
    <row r="2263" spans="2:11">
      <c r="B2263" s="59"/>
      <c r="C2263" s="59"/>
      <c r="D2263" s="59"/>
      <c r="E2263" s="59"/>
      <c r="F2263" s="59"/>
      <c r="G2263" s="59"/>
      <c r="H2263" s="63"/>
      <c r="I2263" s="61"/>
      <c r="J2263" s="61"/>
      <c r="K2263" s="60"/>
    </row>
    <row r="2264" spans="2:11">
      <c r="B2264" s="59"/>
      <c r="C2264" s="59"/>
      <c r="D2264" s="59"/>
      <c r="E2264" s="59"/>
      <c r="F2264" s="59"/>
      <c r="G2264" s="59"/>
      <c r="H2264" s="63"/>
      <c r="I2264" s="61"/>
      <c r="J2264" s="61"/>
      <c r="K2264" s="60"/>
    </row>
    <row r="2265" spans="2:11">
      <c r="B2265" s="59"/>
      <c r="C2265" s="59"/>
      <c r="D2265" s="59"/>
      <c r="E2265" s="59"/>
      <c r="F2265" s="59"/>
      <c r="G2265" s="59"/>
      <c r="H2265" s="63"/>
      <c r="I2265" s="61"/>
      <c r="J2265" s="61"/>
      <c r="K2265" s="60"/>
    </row>
    <row r="2266" spans="2:11">
      <c r="B2266" s="59"/>
      <c r="C2266" s="59"/>
      <c r="D2266" s="59"/>
      <c r="E2266" s="59"/>
      <c r="F2266" s="59"/>
      <c r="G2266" s="59"/>
      <c r="H2266" s="63"/>
      <c r="I2266" s="61"/>
      <c r="J2266" s="61"/>
      <c r="K2266" s="60"/>
    </row>
    <row r="2267" spans="2:11">
      <c r="B2267" s="59"/>
      <c r="C2267" s="59"/>
      <c r="D2267" s="59"/>
      <c r="E2267" s="59"/>
      <c r="F2267" s="59"/>
      <c r="G2267" s="59"/>
      <c r="H2267" s="63"/>
      <c r="I2267" s="61"/>
      <c r="J2267" s="61"/>
      <c r="K2267" s="60"/>
    </row>
    <row r="2268" spans="2:11">
      <c r="B2268" s="59"/>
      <c r="C2268" s="59"/>
      <c r="D2268" s="59"/>
      <c r="E2268" s="59"/>
      <c r="F2268" s="59"/>
      <c r="G2268" s="59"/>
      <c r="H2268" s="63"/>
      <c r="I2268" s="61"/>
      <c r="J2268" s="61"/>
      <c r="K2268" s="60"/>
    </row>
    <row r="2269" spans="2:11">
      <c r="B2269" s="59"/>
      <c r="C2269" s="59"/>
      <c r="D2269" s="59"/>
      <c r="E2269" s="59"/>
      <c r="F2269" s="59"/>
      <c r="G2269" s="59"/>
      <c r="H2269" s="63"/>
      <c r="I2269" s="61"/>
      <c r="J2269" s="61"/>
      <c r="K2269" s="60"/>
    </row>
    <row r="2270" spans="2:11">
      <c r="B2270" s="59"/>
      <c r="C2270" s="59"/>
      <c r="D2270" s="59"/>
      <c r="E2270" s="59"/>
      <c r="F2270" s="59"/>
      <c r="G2270" s="59"/>
      <c r="H2270" s="63"/>
      <c r="I2270" s="61"/>
      <c r="J2270" s="61"/>
      <c r="K2270" s="60"/>
    </row>
    <row r="2271" spans="2:11">
      <c r="B2271" s="59"/>
      <c r="C2271" s="59"/>
      <c r="D2271" s="59"/>
      <c r="E2271" s="59"/>
      <c r="F2271" s="59"/>
      <c r="G2271" s="59"/>
      <c r="H2271" s="63"/>
      <c r="I2271" s="61"/>
      <c r="J2271" s="61"/>
      <c r="K2271" s="60"/>
    </row>
    <row r="2272" spans="2:11">
      <c r="B2272" s="59"/>
      <c r="C2272" s="59"/>
      <c r="D2272" s="59"/>
      <c r="E2272" s="59"/>
      <c r="F2272" s="59"/>
      <c r="G2272" s="59"/>
      <c r="H2272" s="63"/>
      <c r="I2272" s="61"/>
      <c r="J2272" s="61"/>
      <c r="K2272" s="60"/>
    </row>
    <row r="2273" spans="2:11">
      <c r="B2273" s="59"/>
      <c r="C2273" s="59"/>
      <c r="D2273" s="59"/>
      <c r="E2273" s="59"/>
      <c r="F2273" s="59"/>
      <c r="G2273" s="59"/>
      <c r="H2273" s="63"/>
      <c r="I2273" s="61"/>
      <c r="J2273" s="61"/>
      <c r="K2273" s="60"/>
    </row>
    <row r="2274" spans="2:11">
      <c r="B2274" s="59"/>
      <c r="C2274" s="59"/>
      <c r="D2274" s="59"/>
      <c r="E2274" s="59"/>
      <c r="F2274" s="59"/>
      <c r="G2274" s="59"/>
      <c r="H2274" s="63"/>
      <c r="I2274" s="61"/>
      <c r="J2274" s="61"/>
      <c r="K2274" s="60"/>
    </row>
    <row r="2275" spans="2:11">
      <c r="B2275" s="59"/>
      <c r="C2275" s="59"/>
      <c r="D2275" s="59"/>
      <c r="E2275" s="59"/>
      <c r="F2275" s="59"/>
      <c r="G2275" s="59"/>
      <c r="H2275" s="63"/>
      <c r="I2275" s="61"/>
      <c r="J2275" s="61"/>
      <c r="K2275" s="60"/>
    </row>
    <row r="2276" spans="2:11">
      <c r="B2276" s="59"/>
      <c r="C2276" s="59"/>
      <c r="D2276" s="59"/>
      <c r="E2276" s="59"/>
      <c r="F2276" s="59"/>
      <c r="G2276" s="59"/>
      <c r="H2276" s="63"/>
      <c r="I2276" s="61"/>
      <c r="J2276" s="61"/>
      <c r="K2276" s="60"/>
    </row>
    <row r="2277" spans="2:11">
      <c r="B2277" s="59"/>
      <c r="C2277" s="59"/>
      <c r="D2277" s="59"/>
      <c r="E2277" s="59"/>
      <c r="F2277" s="59"/>
      <c r="G2277" s="59"/>
      <c r="H2277" s="63"/>
      <c r="I2277" s="61"/>
      <c r="J2277" s="61"/>
      <c r="K2277" s="60"/>
    </row>
    <row r="2278" spans="2:11">
      <c r="B2278" s="59"/>
      <c r="C2278" s="59"/>
      <c r="D2278" s="59"/>
      <c r="E2278" s="59"/>
      <c r="F2278" s="59"/>
      <c r="G2278" s="59"/>
      <c r="H2278" s="63"/>
      <c r="I2278" s="61"/>
      <c r="J2278" s="61"/>
      <c r="K2278" s="60"/>
    </row>
    <row r="2279" spans="2:11">
      <c r="B2279" s="59"/>
      <c r="C2279" s="59"/>
      <c r="D2279" s="59"/>
      <c r="E2279" s="59"/>
      <c r="F2279" s="59"/>
      <c r="G2279" s="59"/>
      <c r="H2279" s="63"/>
      <c r="I2279" s="61"/>
      <c r="J2279" s="61"/>
      <c r="K2279" s="60"/>
    </row>
    <row r="2280" spans="2:11">
      <c r="B2280" s="59"/>
      <c r="C2280" s="59"/>
      <c r="D2280" s="59"/>
      <c r="E2280" s="59"/>
      <c r="F2280" s="59"/>
      <c r="G2280" s="59"/>
      <c r="H2280" s="63"/>
      <c r="I2280" s="61"/>
      <c r="J2280" s="61"/>
      <c r="K2280" s="60"/>
    </row>
    <row r="2281" spans="2:11">
      <c r="B2281" s="59"/>
      <c r="C2281" s="59"/>
      <c r="D2281" s="59"/>
      <c r="E2281" s="59"/>
      <c r="F2281" s="59"/>
      <c r="G2281" s="59"/>
      <c r="H2281" s="63"/>
      <c r="I2281" s="61"/>
      <c r="J2281" s="61"/>
      <c r="K2281" s="60"/>
    </row>
    <row r="2282" spans="2:11">
      <c r="B2282" s="59"/>
      <c r="C2282" s="59"/>
      <c r="D2282" s="59"/>
      <c r="E2282" s="59"/>
      <c r="F2282" s="59"/>
      <c r="G2282" s="59"/>
      <c r="H2282" s="63"/>
      <c r="I2282" s="61"/>
      <c r="J2282" s="61"/>
      <c r="K2282" s="60"/>
    </row>
    <row r="2283" spans="2:11">
      <c r="B2283" s="59"/>
      <c r="C2283" s="59"/>
      <c r="D2283" s="59"/>
      <c r="E2283" s="59"/>
      <c r="F2283" s="59"/>
      <c r="G2283" s="59"/>
      <c r="H2283" s="63"/>
      <c r="I2283" s="61"/>
      <c r="J2283" s="61"/>
      <c r="K2283" s="60"/>
    </row>
    <row r="2284" spans="2:11">
      <c r="B2284" s="59"/>
      <c r="C2284" s="59"/>
      <c r="D2284" s="59"/>
      <c r="E2284" s="59"/>
      <c r="F2284" s="59"/>
      <c r="G2284" s="59"/>
      <c r="H2284" s="63"/>
      <c r="I2284" s="61"/>
      <c r="J2284" s="61"/>
      <c r="K2284" s="60"/>
    </row>
    <row r="2285" spans="2:11">
      <c r="B2285" s="59"/>
      <c r="C2285" s="59"/>
      <c r="D2285" s="59"/>
      <c r="E2285" s="59"/>
      <c r="F2285" s="59"/>
      <c r="G2285" s="59"/>
      <c r="H2285" s="63"/>
      <c r="I2285" s="61"/>
      <c r="J2285" s="61"/>
      <c r="K2285" s="60"/>
    </row>
    <row r="2286" spans="2:11">
      <c r="B2286" s="59"/>
      <c r="C2286" s="59"/>
      <c r="D2286" s="59"/>
      <c r="E2286" s="59"/>
      <c r="F2286" s="59"/>
      <c r="G2286" s="59"/>
      <c r="H2286" s="63"/>
      <c r="I2286" s="61"/>
      <c r="J2286" s="61"/>
      <c r="K2286" s="60"/>
    </row>
    <row r="2287" spans="2:11">
      <c r="B2287" s="59"/>
      <c r="C2287" s="59"/>
      <c r="D2287" s="59"/>
      <c r="E2287" s="59"/>
      <c r="F2287" s="59"/>
      <c r="G2287" s="59"/>
      <c r="H2287" s="63"/>
      <c r="I2287" s="61"/>
      <c r="J2287" s="61"/>
      <c r="K2287" s="60"/>
    </row>
    <row r="2288" spans="2:11">
      <c r="B2288" s="59"/>
      <c r="C2288" s="59"/>
      <c r="D2288" s="59"/>
      <c r="E2288" s="59"/>
      <c r="F2288" s="59"/>
      <c r="G2288" s="59"/>
      <c r="H2288" s="63"/>
      <c r="I2288" s="61"/>
      <c r="J2288" s="61"/>
      <c r="K2288" s="60"/>
    </row>
    <row r="2289" spans="2:11">
      <c r="B2289" s="59"/>
      <c r="C2289" s="59"/>
      <c r="D2289" s="59"/>
      <c r="E2289" s="59"/>
      <c r="F2289" s="59"/>
      <c r="G2289" s="59"/>
      <c r="H2289" s="63"/>
      <c r="I2289" s="61"/>
      <c r="J2289" s="61"/>
      <c r="K2289" s="60"/>
    </row>
    <row r="2290" spans="2:11">
      <c r="B2290" s="59"/>
      <c r="C2290" s="59"/>
      <c r="D2290" s="59"/>
      <c r="E2290" s="59"/>
      <c r="F2290" s="59"/>
      <c r="G2290" s="59"/>
      <c r="H2290" s="63"/>
      <c r="I2290" s="61"/>
      <c r="J2290" s="61"/>
      <c r="K2290" s="60"/>
    </row>
    <row r="2291" spans="2:11">
      <c r="B2291" s="59"/>
      <c r="C2291" s="59"/>
      <c r="D2291" s="59"/>
      <c r="E2291" s="59"/>
      <c r="F2291" s="59"/>
      <c r="G2291" s="59"/>
      <c r="H2291" s="63"/>
      <c r="I2291" s="61"/>
      <c r="J2291" s="61"/>
      <c r="K2291" s="60"/>
    </row>
    <row r="2292" spans="2:11">
      <c r="B2292" s="59"/>
      <c r="C2292" s="59"/>
      <c r="D2292" s="59"/>
      <c r="E2292" s="59"/>
      <c r="F2292" s="59"/>
      <c r="G2292" s="59"/>
      <c r="H2292" s="63"/>
      <c r="I2292" s="61"/>
      <c r="J2292" s="61"/>
      <c r="K2292" s="60"/>
    </row>
    <row r="2293" spans="2:11">
      <c r="B2293" s="59"/>
      <c r="C2293" s="59"/>
      <c r="D2293" s="59"/>
      <c r="E2293" s="59"/>
      <c r="F2293" s="59"/>
      <c r="G2293" s="59"/>
      <c r="H2293" s="63"/>
      <c r="I2293" s="61"/>
      <c r="J2293" s="61"/>
      <c r="K2293" s="60"/>
    </row>
    <row r="2294" spans="2:11">
      <c r="B2294" s="59"/>
      <c r="C2294" s="59"/>
      <c r="D2294" s="59"/>
      <c r="E2294" s="59"/>
      <c r="F2294" s="59"/>
      <c r="G2294" s="59"/>
      <c r="H2294" s="63"/>
      <c r="I2294" s="61"/>
      <c r="J2294" s="61"/>
      <c r="K2294" s="60"/>
    </row>
    <row r="2295" spans="2:11">
      <c r="B2295" s="59"/>
      <c r="C2295" s="59"/>
      <c r="D2295" s="59"/>
      <c r="E2295" s="59"/>
      <c r="F2295" s="59"/>
      <c r="G2295" s="59"/>
      <c r="H2295" s="63"/>
      <c r="I2295" s="61"/>
      <c r="J2295" s="61"/>
      <c r="K2295" s="60"/>
    </row>
    <row r="2296" spans="2:11">
      <c r="B2296" s="59"/>
      <c r="C2296" s="59"/>
      <c r="D2296" s="59"/>
      <c r="E2296" s="59"/>
      <c r="F2296" s="59"/>
      <c r="G2296" s="59"/>
      <c r="H2296" s="63"/>
      <c r="I2296" s="61"/>
      <c r="J2296" s="61"/>
      <c r="K2296" s="60"/>
    </row>
    <row r="2297" spans="2:11">
      <c r="B2297" s="59"/>
      <c r="C2297" s="59"/>
      <c r="D2297" s="59"/>
      <c r="E2297" s="59"/>
      <c r="F2297" s="59"/>
      <c r="G2297" s="59"/>
      <c r="H2297" s="63"/>
      <c r="I2297" s="61"/>
      <c r="J2297" s="61"/>
      <c r="K2297" s="60"/>
    </row>
    <row r="2298" spans="2:11">
      <c r="B2298" s="59"/>
      <c r="C2298" s="59"/>
      <c r="D2298" s="59"/>
      <c r="E2298" s="59"/>
      <c r="F2298" s="59"/>
      <c r="G2298" s="59"/>
      <c r="H2298" s="63"/>
      <c r="I2298" s="61"/>
      <c r="J2298" s="61"/>
      <c r="K2298" s="60"/>
    </row>
    <row r="2299" spans="2:11">
      <c r="B2299" s="59"/>
      <c r="C2299" s="59"/>
      <c r="D2299" s="59"/>
      <c r="E2299" s="59"/>
      <c r="F2299" s="59"/>
      <c r="G2299" s="59"/>
      <c r="H2299" s="63"/>
      <c r="I2299" s="61"/>
      <c r="J2299" s="61"/>
      <c r="K2299" s="60"/>
    </row>
    <row r="2300" spans="2:11">
      <c r="B2300" s="59"/>
      <c r="C2300" s="59"/>
      <c r="D2300" s="59"/>
      <c r="E2300" s="59"/>
      <c r="F2300" s="59"/>
      <c r="G2300" s="59"/>
      <c r="H2300" s="63"/>
      <c r="I2300" s="61"/>
      <c r="J2300" s="61"/>
      <c r="K2300" s="60"/>
    </row>
    <row r="2301" spans="2:11">
      <c r="B2301" s="59"/>
      <c r="C2301" s="59"/>
      <c r="D2301" s="59"/>
      <c r="E2301" s="59"/>
      <c r="F2301" s="59"/>
      <c r="G2301" s="59"/>
      <c r="H2301" s="63"/>
      <c r="I2301" s="61"/>
      <c r="J2301" s="61"/>
      <c r="K2301" s="60"/>
    </row>
    <row r="2302" spans="2:11">
      <c r="B2302" s="59"/>
      <c r="C2302" s="59"/>
      <c r="D2302" s="59"/>
      <c r="E2302" s="59"/>
      <c r="F2302" s="59"/>
      <c r="G2302" s="59"/>
      <c r="H2302" s="63"/>
      <c r="I2302" s="61"/>
      <c r="J2302" s="61"/>
      <c r="K2302" s="60"/>
    </row>
    <row r="2303" spans="2:11">
      <c r="B2303" s="59"/>
      <c r="C2303" s="59"/>
      <c r="D2303" s="59"/>
      <c r="E2303" s="59"/>
      <c r="F2303" s="59"/>
      <c r="G2303" s="59"/>
      <c r="H2303" s="63"/>
      <c r="I2303" s="61"/>
      <c r="J2303" s="61"/>
      <c r="K2303" s="60"/>
    </row>
    <row r="2304" spans="2:11">
      <c r="B2304" s="59"/>
      <c r="C2304" s="59"/>
      <c r="D2304" s="59"/>
      <c r="E2304" s="59"/>
      <c r="F2304" s="59"/>
      <c r="G2304" s="59"/>
      <c r="H2304" s="63"/>
      <c r="I2304" s="61"/>
      <c r="J2304" s="61"/>
      <c r="K2304" s="60"/>
    </row>
    <row r="2305" spans="2:11">
      <c r="B2305" s="59"/>
      <c r="C2305" s="59"/>
      <c r="D2305" s="59"/>
      <c r="E2305" s="59"/>
      <c r="F2305" s="59"/>
      <c r="G2305" s="59"/>
      <c r="H2305" s="63"/>
      <c r="I2305" s="61"/>
      <c r="J2305" s="61"/>
      <c r="K2305" s="60"/>
    </row>
    <row r="2306" spans="2:11">
      <c r="B2306" s="59"/>
      <c r="C2306" s="59"/>
      <c r="D2306" s="59"/>
      <c r="E2306" s="59"/>
      <c r="F2306" s="59"/>
      <c r="G2306" s="59"/>
      <c r="H2306" s="63"/>
      <c r="I2306" s="61"/>
      <c r="J2306" s="61"/>
      <c r="K2306" s="60"/>
    </row>
    <row r="2307" spans="2:11">
      <c r="B2307" s="59"/>
      <c r="C2307" s="59"/>
      <c r="D2307" s="59"/>
      <c r="E2307" s="59"/>
      <c r="F2307" s="59"/>
      <c r="G2307" s="59"/>
      <c r="H2307" s="63"/>
      <c r="I2307" s="61"/>
      <c r="J2307" s="61"/>
      <c r="K2307" s="60"/>
    </row>
    <row r="2308" spans="2:11">
      <c r="B2308" s="59"/>
      <c r="C2308" s="59"/>
      <c r="D2308" s="59"/>
      <c r="E2308" s="59"/>
      <c r="F2308" s="59"/>
      <c r="G2308" s="59"/>
      <c r="H2308" s="63"/>
      <c r="I2308" s="61"/>
      <c r="J2308" s="61"/>
      <c r="K2308" s="60"/>
    </row>
    <row r="2309" spans="2:11">
      <c r="B2309" s="59"/>
      <c r="C2309" s="59"/>
      <c r="D2309" s="59"/>
      <c r="E2309" s="59"/>
      <c r="F2309" s="59"/>
      <c r="G2309" s="59"/>
      <c r="H2309" s="63"/>
      <c r="I2309" s="61"/>
      <c r="J2309" s="61"/>
      <c r="K2309" s="60"/>
    </row>
    <row r="2310" spans="2:11">
      <c r="B2310" s="59"/>
      <c r="C2310" s="59"/>
      <c r="D2310" s="59"/>
      <c r="E2310" s="59"/>
      <c r="F2310" s="59"/>
      <c r="G2310" s="59"/>
      <c r="H2310" s="63"/>
      <c r="I2310" s="61"/>
      <c r="J2310" s="61"/>
      <c r="K2310" s="60"/>
    </row>
    <row r="2311" spans="2:11">
      <c r="B2311" s="59"/>
      <c r="C2311" s="59"/>
      <c r="D2311" s="59"/>
      <c r="E2311" s="59"/>
      <c r="F2311" s="59"/>
      <c r="G2311" s="59"/>
      <c r="H2311" s="63"/>
      <c r="I2311" s="61"/>
      <c r="J2311" s="61"/>
      <c r="K2311" s="60"/>
    </row>
    <row r="2312" spans="2:11">
      <c r="B2312" s="59"/>
      <c r="C2312" s="59"/>
      <c r="D2312" s="59"/>
      <c r="E2312" s="59"/>
      <c r="F2312" s="59"/>
      <c r="G2312" s="59"/>
      <c r="H2312" s="63"/>
      <c r="I2312" s="61"/>
      <c r="J2312" s="61"/>
      <c r="K2312" s="60"/>
    </row>
    <row r="2313" spans="2:11">
      <c r="B2313" s="59"/>
      <c r="C2313" s="59"/>
      <c r="D2313" s="59"/>
      <c r="E2313" s="59"/>
      <c r="F2313" s="59"/>
      <c r="G2313" s="59"/>
      <c r="H2313" s="63"/>
      <c r="I2313" s="61"/>
      <c r="J2313" s="61"/>
      <c r="K2313" s="60"/>
    </row>
    <row r="2314" spans="2:11">
      <c r="B2314" s="59"/>
      <c r="C2314" s="59"/>
      <c r="D2314" s="59"/>
      <c r="E2314" s="59"/>
      <c r="F2314" s="59"/>
      <c r="G2314" s="59"/>
      <c r="H2314" s="63"/>
      <c r="I2314" s="61"/>
      <c r="J2314" s="61"/>
      <c r="K2314" s="60"/>
    </row>
    <row r="2315" spans="2:11">
      <c r="B2315" s="59"/>
      <c r="C2315" s="59"/>
      <c r="D2315" s="59"/>
      <c r="E2315" s="59"/>
      <c r="F2315" s="59"/>
      <c r="G2315" s="59"/>
      <c r="H2315" s="63"/>
      <c r="I2315" s="61"/>
      <c r="J2315" s="61"/>
      <c r="K2315" s="60"/>
    </row>
    <row r="2316" spans="2:11">
      <c r="B2316" s="59"/>
      <c r="C2316" s="59"/>
      <c r="D2316" s="59"/>
      <c r="E2316" s="59"/>
      <c r="F2316" s="59"/>
      <c r="G2316" s="59"/>
      <c r="H2316" s="63"/>
      <c r="I2316" s="61"/>
      <c r="J2316" s="61"/>
      <c r="K2316" s="60"/>
    </row>
    <row r="2317" spans="2:11">
      <c r="B2317" s="59"/>
      <c r="C2317" s="59"/>
      <c r="D2317" s="59"/>
      <c r="E2317" s="59"/>
      <c r="F2317" s="59"/>
      <c r="G2317" s="59"/>
      <c r="H2317" s="63"/>
      <c r="I2317" s="61"/>
      <c r="J2317" s="61"/>
      <c r="K2317" s="60"/>
    </row>
    <row r="2318" spans="2:11">
      <c r="B2318" s="59"/>
      <c r="C2318" s="59"/>
      <c r="D2318" s="59"/>
      <c r="E2318" s="59"/>
      <c r="F2318" s="59"/>
      <c r="G2318" s="59"/>
      <c r="H2318" s="63"/>
      <c r="I2318" s="61"/>
      <c r="J2318" s="61"/>
      <c r="K2318" s="60"/>
    </row>
    <row r="2319" spans="2:11">
      <c r="B2319" s="59"/>
      <c r="C2319" s="59"/>
      <c r="D2319" s="59"/>
      <c r="E2319" s="59"/>
      <c r="F2319" s="59"/>
      <c r="G2319" s="59"/>
      <c r="H2319" s="63"/>
      <c r="I2319" s="61"/>
      <c r="J2319" s="61"/>
      <c r="K2319" s="60"/>
    </row>
    <row r="2320" spans="2:11">
      <c r="B2320" s="59"/>
      <c r="C2320" s="59"/>
      <c r="D2320" s="59"/>
      <c r="E2320" s="59"/>
      <c r="F2320" s="59"/>
      <c r="G2320" s="59"/>
      <c r="H2320" s="63"/>
      <c r="I2320" s="61"/>
      <c r="J2320" s="61"/>
      <c r="K2320" s="60"/>
    </row>
    <row r="2321" spans="2:11">
      <c r="B2321" s="59"/>
      <c r="C2321" s="59"/>
      <c r="D2321" s="59"/>
      <c r="E2321" s="59"/>
      <c r="F2321" s="59"/>
      <c r="G2321" s="59"/>
      <c r="H2321" s="63"/>
      <c r="I2321" s="61"/>
      <c r="J2321" s="61"/>
      <c r="K2321" s="60"/>
    </row>
    <row r="2322" spans="2:11">
      <c r="B2322" s="59"/>
      <c r="C2322" s="59"/>
      <c r="D2322" s="59"/>
      <c r="E2322" s="59"/>
      <c r="F2322" s="59"/>
      <c r="G2322" s="59"/>
      <c r="H2322" s="63"/>
      <c r="I2322" s="61"/>
      <c r="J2322" s="61"/>
      <c r="K2322" s="60"/>
    </row>
    <row r="2323" spans="2:11">
      <c r="B2323" s="59"/>
      <c r="C2323" s="59"/>
      <c r="D2323" s="59"/>
      <c r="E2323" s="59"/>
      <c r="F2323" s="59"/>
      <c r="G2323" s="59"/>
      <c r="H2323" s="63"/>
      <c r="I2323" s="61"/>
      <c r="J2323" s="61"/>
      <c r="K2323" s="60"/>
    </row>
    <row r="2324" spans="2:11">
      <c r="B2324" s="59"/>
      <c r="C2324" s="59"/>
      <c r="D2324" s="59"/>
      <c r="E2324" s="59"/>
      <c r="F2324" s="59"/>
      <c r="G2324" s="59"/>
      <c r="H2324" s="63"/>
      <c r="I2324" s="61"/>
      <c r="J2324" s="61"/>
      <c r="K2324" s="60"/>
    </row>
    <row r="2325" spans="2:11">
      <c r="B2325" s="59"/>
      <c r="C2325" s="59"/>
      <c r="D2325" s="59"/>
      <c r="E2325" s="59"/>
      <c r="F2325" s="59"/>
      <c r="G2325" s="59"/>
      <c r="H2325" s="63"/>
      <c r="I2325" s="61"/>
      <c r="J2325" s="61"/>
      <c r="K2325" s="60"/>
    </row>
    <row r="2326" spans="2:11">
      <c r="B2326" s="59"/>
      <c r="C2326" s="59"/>
      <c r="D2326" s="59"/>
      <c r="E2326" s="59"/>
      <c r="F2326" s="59"/>
      <c r="G2326" s="59"/>
      <c r="H2326" s="63"/>
      <c r="I2326" s="61"/>
      <c r="J2326" s="61"/>
      <c r="K2326" s="60"/>
    </row>
    <row r="2327" spans="2:11">
      <c r="B2327" s="59"/>
      <c r="C2327" s="59"/>
      <c r="D2327" s="59"/>
      <c r="E2327" s="59"/>
      <c r="F2327" s="59"/>
      <c r="G2327" s="59"/>
      <c r="H2327" s="63"/>
      <c r="I2327" s="61"/>
      <c r="J2327" s="61"/>
      <c r="K2327" s="60"/>
    </row>
    <row r="2328" spans="2:11">
      <c r="B2328" s="59"/>
      <c r="C2328" s="59"/>
      <c r="D2328" s="59"/>
      <c r="E2328" s="59"/>
      <c r="F2328" s="59"/>
      <c r="G2328" s="59"/>
      <c r="H2328" s="63"/>
      <c r="I2328" s="61"/>
      <c r="J2328" s="61"/>
      <c r="K2328" s="60"/>
    </row>
    <row r="2329" spans="2:11">
      <c r="B2329" s="59"/>
      <c r="C2329" s="59"/>
      <c r="D2329" s="59"/>
      <c r="E2329" s="59"/>
      <c r="F2329" s="59"/>
      <c r="G2329" s="59"/>
      <c r="H2329" s="63"/>
      <c r="I2329" s="61"/>
      <c r="J2329" s="61"/>
      <c r="K2329" s="60"/>
    </row>
    <row r="2330" spans="2:11">
      <c r="B2330" s="59"/>
      <c r="C2330" s="59"/>
      <c r="D2330" s="59"/>
      <c r="E2330" s="59"/>
      <c r="F2330" s="59"/>
      <c r="G2330" s="59"/>
      <c r="H2330" s="63"/>
      <c r="I2330" s="61"/>
      <c r="J2330" s="61"/>
      <c r="K2330" s="60"/>
    </row>
    <row r="2331" spans="2:11">
      <c r="B2331" s="59"/>
      <c r="C2331" s="59"/>
      <c r="D2331" s="59"/>
      <c r="E2331" s="59"/>
      <c r="F2331" s="59"/>
      <c r="G2331" s="59"/>
      <c r="H2331" s="63"/>
      <c r="I2331" s="61"/>
      <c r="J2331" s="61"/>
      <c r="K2331" s="60"/>
    </row>
    <row r="2332" spans="2:11">
      <c r="B2332" s="59"/>
      <c r="C2332" s="59"/>
      <c r="D2332" s="59"/>
      <c r="E2332" s="59"/>
      <c r="F2332" s="59"/>
      <c r="G2332" s="59"/>
      <c r="H2332" s="63"/>
      <c r="I2332" s="61"/>
      <c r="J2332" s="61"/>
      <c r="K2332" s="60"/>
    </row>
    <row r="2333" spans="2:11">
      <c r="B2333" s="59"/>
      <c r="C2333" s="59"/>
      <c r="D2333" s="59"/>
      <c r="E2333" s="59"/>
      <c r="F2333" s="59"/>
      <c r="G2333" s="59"/>
      <c r="H2333" s="63"/>
      <c r="I2333" s="61"/>
      <c r="J2333" s="61"/>
      <c r="K2333" s="60"/>
    </row>
    <row r="2334" spans="2:11">
      <c r="B2334" s="59"/>
      <c r="C2334" s="59"/>
      <c r="D2334" s="59"/>
      <c r="E2334" s="59"/>
      <c r="F2334" s="59"/>
      <c r="G2334" s="59"/>
      <c r="H2334" s="63"/>
      <c r="I2334" s="61"/>
      <c r="J2334" s="61"/>
      <c r="K2334" s="60"/>
    </row>
    <row r="2335" spans="2:11">
      <c r="B2335" s="59"/>
      <c r="C2335" s="59"/>
      <c r="D2335" s="59"/>
      <c r="E2335" s="59"/>
      <c r="F2335" s="59"/>
      <c r="G2335" s="59"/>
      <c r="H2335" s="63"/>
      <c r="I2335" s="61"/>
      <c r="J2335" s="61"/>
      <c r="K2335" s="60"/>
    </row>
    <row r="2336" spans="2:11">
      <c r="B2336" s="59"/>
      <c r="C2336" s="59"/>
      <c r="D2336" s="59"/>
      <c r="E2336" s="59"/>
      <c r="F2336" s="59"/>
      <c r="G2336" s="59"/>
      <c r="H2336" s="63"/>
      <c r="I2336" s="61"/>
      <c r="J2336" s="61"/>
      <c r="K2336" s="60"/>
    </row>
    <row r="2337" spans="2:11">
      <c r="B2337" s="59"/>
      <c r="C2337" s="59"/>
      <c r="D2337" s="59"/>
      <c r="E2337" s="59"/>
      <c r="F2337" s="59"/>
      <c r="G2337" s="59"/>
      <c r="H2337" s="63"/>
      <c r="I2337" s="61"/>
      <c r="J2337" s="61"/>
      <c r="K2337" s="60"/>
    </row>
    <row r="2338" spans="2:11">
      <c r="B2338" s="59"/>
      <c r="C2338" s="59"/>
      <c r="D2338" s="59"/>
      <c r="E2338" s="59"/>
      <c r="F2338" s="59"/>
      <c r="G2338" s="59"/>
      <c r="H2338" s="63"/>
      <c r="I2338" s="61"/>
      <c r="J2338" s="61"/>
      <c r="K2338" s="60"/>
    </row>
    <row r="2339" spans="2:11">
      <c r="B2339" s="59"/>
      <c r="C2339" s="59"/>
      <c r="D2339" s="59"/>
      <c r="E2339" s="59"/>
      <c r="F2339" s="59"/>
      <c r="G2339" s="59"/>
      <c r="H2339" s="63"/>
      <c r="I2339" s="61"/>
      <c r="J2339" s="61"/>
      <c r="K2339" s="60"/>
    </row>
    <row r="2340" spans="2:11">
      <c r="B2340" s="59"/>
      <c r="C2340" s="59"/>
      <c r="D2340" s="59"/>
      <c r="E2340" s="59"/>
      <c r="F2340" s="59"/>
      <c r="G2340" s="59"/>
      <c r="H2340" s="63"/>
      <c r="I2340" s="61"/>
      <c r="J2340" s="61"/>
      <c r="K2340" s="60"/>
    </row>
    <row r="2341" spans="2:11">
      <c r="B2341" s="59"/>
      <c r="C2341" s="59"/>
      <c r="D2341" s="59"/>
      <c r="E2341" s="59"/>
      <c r="F2341" s="59"/>
      <c r="G2341" s="59"/>
      <c r="H2341" s="63"/>
      <c r="I2341" s="61"/>
      <c r="J2341" s="61"/>
      <c r="K2341" s="60"/>
    </row>
    <row r="2342" spans="2:11">
      <c r="B2342" s="59"/>
      <c r="C2342" s="59"/>
      <c r="D2342" s="59"/>
      <c r="E2342" s="59"/>
      <c r="F2342" s="59"/>
      <c r="G2342" s="59"/>
      <c r="H2342" s="63"/>
      <c r="I2342" s="61"/>
      <c r="J2342" s="61"/>
      <c r="K2342" s="60"/>
    </row>
    <row r="2343" spans="2:11">
      <c r="B2343" s="59"/>
      <c r="C2343" s="59"/>
      <c r="D2343" s="59"/>
      <c r="E2343" s="59"/>
      <c r="F2343" s="59"/>
      <c r="G2343" s="59"/>
      <c r="H2343" s="63"/>
      <c r="I2343" s="61"/>
      <c r="J2343" s="61"/>
      <c r="K2343" s="60"/>
    </row>
    <row r="2344" spans="2:11">
      <c r="B2344" s="59"/>
      <c r="C2344" s="59"/>
      <c r="D2344" s="59"/>
      <c r="E2344" s="59"/>
      <c r="F2344" s="59"/>
      <c r="G2344" s="59"/>
      <c r="H2344" s="63"/>
      <c r="I2344" s="61"/>
      <c r="J2344" s="61"/>
      <c r="K2344" s="60"/>
    </row>
    <row r="2345" spans="2:11">
      <c r="B2345" s="59"/>
      <c r="C2345" s="59"/>
      <c r="D2345" s="59"/>
      <c r="E2345" s="59"/>
      <c r="F2345" s="59"/>
      <c r="G2345" s="59"/>
      <c r="H2345" s="63"/>
      <c r="I2345" s="61"/>
      <c r="J2345" s="61"/>
      <c r="K2345" s="60"/>
    </row>
    <row r="2346" spans="2:11">
      <c r="B2346" s="59"/>
      <c r="C2346" s="59"/>
      <c r="D2346" s="59"/>
      <c r="E2346" s="59"/>
      <c r="F2346" s="59"/>
      <c r="G2346" s="59"/>
      <c r="H2346" s="63"/>
      <c r="I2346" s="61"/>
      <c r="J2346" s="61"/>
      <c r="K2346" s="60"/>
    </row>
    <row r="2347" spans="2:11">
      <c r="B2347" s="59"/>
      <c r="C2347" s="59"/>
      <c r="D2347" s="59"/>
      <c r="E2347" s="59"/>
      <c r="F2347" s="59"/>
      <c r="G2347" s="59"/>
      <c r="H2347" s="63"/>
      <c r="I2347" s="61"/>
      <c r="J2347" s="61"/>
      <c r="K2347" s="60"/>
    </row>
    <row r="2348" spans="2:11">
      <c r="B2348" s="59"/>
      <c r="C2348" s="59"/>
      <c r="D2348" s="59"/>
      <c r="E2348" s="59"/>
      <c r="F2348" s="59"/>
      <c r="G2348" s="59"/>
      <c r="H2348" s="63"/>
      <c r="I2348" s="61"/>
      <c r="J2348" s="61"/>
      <c r="K2348" s="60"/>
    </row>
    <row r="2349" spans="2:11">
      <c r="B2349" s="59"/>
      <c r="C2349" s="59"/>
      <c r="D2349" s="59"/>
      <c r="E2349" s="59"/>
      <c r="F2349" s="59"/>
      <c r="G2349" s="59"/>
      <c r="H2349" s="63"/>
      <c r="I2349" s="61"/>
      <c r="J2349" s="61"/>
      <c r="K2349" s="60"/>
    </row>
    <row r="2350" spans="2:11">
      <c r="B2350" s="59"/>
      <c r="C2350" s="59"/>
      <c r="D2350" s="59"/>
      <c r="E2350" s="59"/>
      <c r="F2350" s="59"/>
      <c r="G2350" s="59"/>
      <c r="H2350" s="63"/>
      <c r="I2350" s="61"/>
      <c r="J2350" s="61"/>
      <c r="K2350" s="60"/>
    </row>
    <row r="2351" spans="2:11">
      <c r="B2351" s="59"/>
      <c r="C2351" s="59"/>
      <c r="D2351" s="59"/>
      <c r="E2351" s="59"/>
      <c r="F2351" s="59"/>
      <c r="G2351" s="59"/>
      <c r="H2351" s="63"/>
      <c r="I2351" s="61"/>
      <c r="J2351" s="61"/>
      <c r="K2351" s="60"/>
    </row>
    <row r="2352" spans="2:11">
      <c r="B2352" s="59"/>
      <c r="C2352" s="59"/>
      <c r="D2352" s="59"/>
      <c r="E2352" s="59"/>
      <c r="F2352" s="59"/>
      <c r="G2352" s="59"/>
      <c r="H2352" s="63"/>
      <c r="I2352" s="61"/>
      <c r="J2352" s="61"/>
      <c r="K2352" s="60"/>
    </row>
    <row r="2353" spans="2:11">
      <c r="B2353" s="59"/>
      <c r="C2353" s="59"/>
      <c r="D2353" s="59"/>
      <c r="E2353" s="59"/>
      <c r="F2353" s="59"/>
      <c r="G2353" s="59"/>
      <c r="H2353" s="63"/>
      <c r="I2353" s="61"/>
      <c r="J2353" s="61"/>
      <c r="K2353" s="60"/>
    </row>
    <row r="2354" spans="2:11">
      <c r="B2354" s="59"/>
      <c r="C2354" s="59"/>
      <c r="D2354" s="59"/>
      <c r="E2354" s="59"/>
      <c r="F2354" s="59"/>
      <c r="G2354" s="59"/>
      <c r="H2354" s="63"/>
      <c r="I2354" s="61"/>
      <c r="J2354" s="61"/>
      <c r="K2354" s="60"/>
    </row>
    <row r="2355" spans="2:11">
      <c r="B2355" s="59"/>
      <c r="C2355" s="59"/>
      <c r="D2355" s="59"/>
      <c r="E2355" s="59"/>
      <c r="F2355" s="59"/>
      <c r="G2355" s="59"/>
      <c r="H2355" s="63"/>
      <c r="I2355" s="61"/>
      <c r="J2355" s="61"/>
      <c r="K2355" s="60"/>
    </row>
    <row r="2356" spans="2:11">
      <c r="B2356" s="59"/>
      <c r="C2356" s="59"/>
      <c r="D2356" s="59"/>
      <c r="E2356" s="59"/>
      <c r="F2356" s="59"/>
      <c r="G2356" s="59"/>
      <c r="H2356" s="63"/>
      <c r="I2356" s="61"/>
      <c r="J2356" s="61"/>
      <c r="K2356" s="60"/>
    </row>
    <row r="2357" spans="2:11">
      <c r="B2357" s="59"/>
      <c r="C2357" s="59"/>
      <c r="D2357" s="59"/>
      <c r="E2357" s="59"/>
      <c r="F2357" s="59"/>
      <c r="G2357" s="59"/>
      <c r="H2357" s="63"/>
      <c r="I2357" s="61"/>
      <c r="J2357" s="61"/>
      <c r="K2357" s="60"/>
    </row>
    <row r="2358" spans="2:11">
      <c r="B2358" s="59"/>
      <c r="C2358" s="59"/>
      <c r="D2358" s="59"/>
      <c r="E2358" s="59"/>
      <c r="F2358" s="59"/>
      <c r="G2358" s="59"/>
      <c r="H2358" s="63"/>
      <c r="I2358" s="61"/>
      <c r="J2358" s="61"/>
      <c r="K2358" s="60"/>
    </row>
    <row r="2359" spans="2:11">
      <c r="B2359" s="59"/>
      <c r="C2359" s="59"/>
      <c r="D2359" s="59"/>
      <c r="E2359" s="59"/>
      <c r="F2359" s="59"/>
      <c r="G2359" s="59"/>
      <c r="H2359" s="63"/>
      <c r="I2359" s="61"/>
      <c r="J2359" s="61"/>
      <c r="K2359" s="60"/>
    </row>
    <row r="2360" spans="2:11">
      <c r="B2360" s="59"/>
      <c r="C2360" s="59"/>
      <c r="D2360" s="59"/>
      <c r="E2360" s="59"/>
      <c r="F2360" s="59"/>
      <c r="G2360" s="59"/>
      <c r="H2360" s="63"/>
      <c r="I2360" s="61"/>
      <c r="J2360" s="61"/>
      <c r="K2360" s="60"/>
    </row>
    <row r="2361" spans="2:11">
      <c r="B2361" s="59"/>
      <c r="C2361" s="59"/>
      <c r="D2361" s="59"/>
      <c r="E2361" s="59"/>
      <c r="F2361" s="59"/>
      <c r="G2361" s="59"/>
      <c r="H2361" s="63"/>
      <c r="I2361" s="61"/>
      <c r="J2361" s="61"/>
      <c r="K2361" s="60"/>
    </row>
    <row r="2362" spans="2:11">
      <c r="B2362" s="59"/>
      <c r="C2362" s="59"/>
      <c r="D2362" s="59"/>
      <c r="E2362" s="59"/>
      <c r="F2362" s="59"/>
      <c r="G2362" s="59"/>
      <c r="H2362" s="63"/>
      <c r="I2362" s="61"/>
      <c r="J2362" s="61"/>
      <c r="K2362" s="60"/>
    </row>
    <row r="2363" spans="2:11">
      <c r="B2363" s="59"/>
      <c r="C2363" s="59"/>
      <c r="D2363" s="59"/>
      <c r="E2363" s="59"/>
      <c r="F2363" s="59"/>
      <c r="G2363" s="59"/>
      <c r="H2363" s="63"/>
      <c r="I2363" s="61"/>
      <c r="J2363" s="61"/>
      <c r="K2363" s="60"/>
    </row>
    <row r="2364" spans="2:11">
      <c r="B2364" s="59"/>
      <c r="C2364" s="59"/>
      <c r="D2364" s="59"/>
      <c r="E2364" s="59"/>
      <c r="F2364" s="59"/>
      <c r="G2364" s="59"/>
      <c r="H2364" s="63"/>
      <c r="I2364" s="61"/>
      <c r="J2364" s="61"/>
      <c r="K2364" s="60"/>
    </row>
    <row r="2365" spans="2:11">
      <c r="B2365" s="59"/>
      <c r="C2365" s="59"/>
      <c r="D2365" s="59"/>
      <c r="E2365" s="59"/>
      <c r="F2365" s="59"/>
      <c r="G2365" s="59"/>
      <c r="H2365" s="63"/>
      <c r="I2365" s="61"/>
      <c r="J2365" s="61"/>
      <c r="K2365" s="60"/>
    </row>
    <row r="2366" spans="2:11">
      <c r="B2366" s="59"/>
      <c r="C2366" s="59"/>
      <c r="D2366" s="59"/>
      <c r="E2366" s="59"/>
      <c r="F2366" s="59"/>
      <c r="G2366" s="59"/>
      <c r="H2366" s="63"/>
      <c r="I2366" s="61"/>
      <c r="J2366" s="61"/>
      <c r="K2366" s="60"/>
    </row>
    <row r="2367" spans="2:11">
      <c r="B2367" s="59"/>
      <c r="C2367" s="59"/>
      <c r="D2367" s="59"/>
      <c r="E2367" s="59"/>
      <c r="F2367" s="59"/>
      <c r="G2367" s="59"/>
      <c r="H2367" s="63"/>
      <c r="I2367" s="61"/>
      <c r="J2367" s="61"/>
      <c r="K2367" s="60"/>
    </row>
    <row r="2368" spans="2:11">
      <c r="B2368" s="59"/>
      <c r="C2368" s="59"/>
      <c r="D2368" s="59"/>
      <c r="E2368" s="59"/>
      <c r="F2368" s="59"/>
      <c r="G2368" s="59"/>
      <c r="H2368" s="63"/>
      <c r="I2368" s="61"/>
      <c r="J2368" s="61"/>
      <c r="K2368" s="60"/>
    </row>
    <row r="2369" spans="2:11">
      <c r="B2369" s="59"/>
      <c r="C2369" s="59"/>
      <c r="D2369" s="59"/>
      <c r="E2369" s="59"/>
      <c r="F2369" s="59"/>
      <c r="G2369" s="59"/>
      <c r="H2369" s="63"/>
      <c r="I2369" s="61"/>
      <c r="J2369" s="61"/>
      <c r="K2369" s="60"/>
    </row>
    <row r="2370" spans="2:11">
      <c r="B2370" s="59"/>
      <c r="C2370" s="59"/>
      <c r="D2370" s="59"/>
      <c r="E2370" s="59"/>
      <c r="F2370" s="59"/>
      <c r="G2370" s="59"/>
      <c r="H2370" s="63"/>
      <c r="I2370" s="61"/>
      <c r="J2370" s="61"/>
      <c r="K2370" s="60"/>
    </row>
    <row r="2371" spans="2:11">
      <c r="B2371" s="59"/>
      <c r="C2371" s="59"/>
      <c r="D2371" s="59"/>
      <c r="E2371" s="59"/>
      <c r="F2371" s="59"/>
      <c r="G2371" s="59"/>
      <c r="H2371" s="63"/>
      <c r="I2371" s="61"/>
      <c r="J2371" s="61"/>
      <c r="K2371" s="60"/>
    </row>
    <row r="2372" spans="2:11">
      <c r="B2372" s="59"/>
      <c r="C2372" s="59"/>
      <c r="D2372" s="59"/>
      <c r="E2372" s="59"/>
      <c r="F2372" s="59"/>
      <c r="G2372" s="59"/>
      <c r="H2372" s="63"/>
      <c r="I2372" s="61"/>
      <c r="J2372" s="61"/>
      <c r="K2372" s="60"/>
    </row>
    <row r="2373" spans="2:11">
      <c r="B2373" s="59"/>
      <c r="C2373" s="59"/>
      <c r="D2373" s="59"/>
      <c r="E2373" s="59"/>
      <c r="F2373" s="59"/>
      <c r="G2373" s="59"/>
      <c r="H2373" s="63"/>
      <c r="I2373" s="61"/>
      <c r="J2373" s="61"/>
      <c r="K2373" s="60"/>
    </row>
    <row r="2374" spans="2:11">
      <c r="B2374" s="59"/>
      <c r="C2374" s="59"/>
      <c r="D2374" s="59"/>
      <c r="E2374" s="59"/>
      <c r="F2374" s="59"/>
      <c r="G2374" s="59"/>
      <c r="H2374" s="63"/>
      <c r="I2374" s="61"/>
      <c r="J2374" s="61"/>
      <c r="K2374" s="60"/>
    </row>
    <row r="2375" spans="2:11">
      <c r="B2375" s="59"/>
      <c r="C2375" s="59"/>
      <c r="D2375" s="59"/>
      <c r="E2375" s="59"/>
      <c r="F2375" s="59"/>
      <c r="G2375" s="59"/>
      <c r="H2375" s="63"/>
      <c r="I2375" s="61"/>
      <c r="J2375" s="61"/>
      <c r="K2375" s="60"/>
    </row>
    <row r="2376" spans="2:11">
      <c r="B2376" s="59"/>
      <c r="C2376" s="59"/>
      <c r="D2376" s="59"/>
      <c r="E2376" s="59"/>
      <c r="F2376" s="59"/>
      <c r="G2376" s="59"/>
      <c r="H2376" s="63"/>
      <c r="I2376" s="61"/>
      <c r="J2376" s="61"/>
      <c r="K2376" s="60"/>
    </row>
    <row r="2377" spans="2:11">
      <c r="B2377" s="59"/>
      <c r="C2377" s="59"/>
      <c r="D2377" s="59"/>
      <c r="E2377" s="59"/>
      <c r="F2377" s="59"/>
      <c r="G2377" s="59"/>
      <c r="H2377" s="63"/>
      <c r="I2377" s="61"/>
      <c r="J2377" s="61"/>
      <c r="K2377" s="60"/>
    </row>
    <row r="2378" spans="2:11">
      <c r="B2378" s="59"/>
      <c r="C2378" s="59"/>
      <c r="D2378" s="59"/>
      <c r="E2378" s="59"/>
      <c r="F2378" s="59"/>
      <c r="G2378" s="59"/>
      <c r="H2378" s="63"/>
      <c r="I2378" s="61"/>
      <c r="J2378" s="61"/>
      <c r="K2378" s="60"/>
    </row>
    <row r="2379" spans="2:11">
      <c r="B2379" s="59"/>
      <c r="C2379" s="59"/>
      <c r="D2379" s="59"/>
      <c r="E2379" s="59"/>
      <c r="F2379" s="59"/>
      <c r="G2379" s="59"/>
      <c r="H2379" s="63"/>
      <c r="I2379" s="61"/>
      <c r="J2379" s="61"/>
      <c r="K2379" s="60"/>
    </row>
    <row r="2380" spans="2:11">
      <c r="B2380" s="59"/>
      <c r="C2380" s="59"/>
      <c r="D2380" s="59"/>
      <c r="E2380" s="59"/>
      <c r="F2380" s="59"/>
      <c r="G2380" s="59"/>
      <c r="H2380" s="63"/>
      <c r="I2380" s="61"/>
      <c r="J2380" s="61"/>
      <c r="K2380" s="60"/>
    </row>
    <row r="2381" spans="2:11">
      <c r="B2381" s="59"/>
      <c r="C2381" s="59"/>
      <c r="D2381" s="59"/>
      <c r="E2381" s="59"/>
      <c r="F2381" s="59"/>
      <c r="G2381" s="59"/>
      <c r="H2381" s="63"/>
      <c r="I2381" s="61"/>
      <c r="J2381" s="61"/>
      <c r="K2381" s="60"/>
    </row>
    <row r="2382" spans="2:11">
      <c r="B2382" s="59"/>
      <c r="C2382" s="59"/>
      <c r="D2382" s="59"/>
      <c r="E2382" s="59"/>
      <c r="F2382" s="59"/>
      <c r="G2382" s="59"/>
      <c r="H2382" s="63"/>
      <c r="I2382" s="61"/>
      <c r="J2382" s="61"/>
      <c r="K2382" s="60"/>
    </row>
    <row r="2383" spans="2:11">
      <c r="B2383" s="59"/>
      <c r="C2383" s="59"/>
      <c r="D2383" s="59"/>
      <c r="E2383" s="59"/>
      <c r="F2383" s="59"/>
      <c r="G2383" s="59"/>
      <c r="H2383" s="63"/>
      <c r="I2383" s="61"/>
      <c r="J2383" s="61"/>
      <c r="K2383" s="60"/>
    </row>
    <row r="2384" spans="2:11">
      <c r="B2384" s="59"/>
      <c r="C2384" s="59"/>
      <c r="D2384" s="59"/>
      <c r="E2384" s="59"/>
      <c r="F2384" s="59"/>
      <c r="G2384" s="59"/>
      <c r="H2384" s="63"/>
      <c r="I2384" s="61"/>
      <c r="J2384" s="61"/>
      <c r="K2384" s="60"/>
    </row>
    <row r="2385" spans="2:11">
      <c r="B2385" s="59"/>
      <c r="C2385" s="59"/>
      <c r="D2385" s="59"/>
      <c r="E2385" s="59"/>
      <c r="F2385" s="59"/>
      <c r="G2385" s="59"/>
      <c r="H2385" s="63"/>
      <c r="I2385" s="61"/>
      <c r="J2385" s="61"/>
      <c r="K2385" s="60"/>
    </row>
    <row r="2386" spans="2:11">
      <c r="B2386" s="59"/>
      <c r="C2386" s="59"/>
      <c r="D2386" s="59"/>
      <c r="E2386" s="59"/>
      <c r="F2386" s="59"/>
      <c r="G2386" s="59"/>
      <c r="H2386" s="63"/>
      <c r="I2386" s="61"/>
      <c r="J2386" s="61"/>
      <c r="K2386" s="60"/>
    </row>
    <row r="2387" spans="2:11">
      <c r="B2387" s="59"/>
      <c r="C2387" s="59"/>
      <c r="D2387" s="59"/>
      <c r="E2387" s="59"/>
      <c r="F2387" s="59"/>
      <c r="G2387" s="59"/>
      <c r="H2387" s="63"/>
      <c r="I2387" s="61"/>
      <c r="J2387" s="61"/>
      <c r="K2387" s="60"/>
    </row>
    <row r="2388" spans="2:11">
      <c r="B2388" s="59"/>
      <c r="C2388" s="59"/>
      <c r="D2388" s="59"/>
      <c r="E2388" s="59"/>
      <c r="F2388" s="59"/>
      <c r="G2388" s="59"/>
      <c r="H2388" s="63"/>
      <c r="I2388" s="61"/>
      <c r="J2388" s="61"/>
      <c r="K2388" s="60"/>
    </row>
    <row r="2389" spans="2:11">
      <c r="B2389" s="59"/>
      <c r="C2389" s="59"/>
      <c r="D2389" s="59"/>
      <c r="E2389" s="59"/>
      <c r="F2389" s="59"/>
      <c r="G2389" s="59"/>
      <c r="H2389" s="63"/>
      <c r="I2389" s="61"/>
      <c r="J2389" s="61"/>
      <c r="K2389" s="60"/>
    </row>
    <row r="2390" spans="2:11">
      <c r="B2390" s="59"/>
      <c r="C2390" s="59"/>
      <c r="D2390" s="59"/>
      <c r="E2390" s="59"/>
      <c r="F2390" s="59"/>
      <c r="G2390" s="59"/>
      <c r="H2390" s="63"/>
      <c r="I2390" s="61"/>
      <c r="J2390" s="61"/>
      <c r="K2390" s="60"/>
    </row>
    <row r="2391" spans="2:11">
      <c r="B2391" s="59"/>
      <c r="C2391" s="59"/>
      <c r="D2391" s="59"/>
      <c r="E2391" s="59"/>
      <c r="F2391" s="59"/>
      <c r="G2391" s="59"/>
      <c r="H2391" s="63"/>
      <c r="I2391" s="61"/>
      <c r="J2391" s="61"/>
      <c r="K2391" s="60"/>
    </row>
    <row r="2392" spans="2:11">
      <c r="B2392" s="59"/>
      <c r="C2392" s="59"/>
      <c r="D2392" s="59"/>
      <c r="E2392" s="59"/>
      <c r="F2392" s="59"/>
      <c r="G2392" s="59"/>
      <c r="H2392" s="63"/>
      <c r="I2392" s="61"/>
      <c r="J2392" s="61"/>
      <c r="K2392" s="60"/>
    </row>
    <row r="2393" spans="2:11">
      <c r="B2393" s="59"/>
      <c r="C2393" s="59"/>
      <c r="D2393" s="59"/>
      <c r="E2393" s="59"/>
      <c r="F2393" s="59"/>
      <c r="G2393" s="59"/>
      <c r="H2393" s="63"/>
      <c r="I2393" s="61"/>
      <c r="J2393" s="61"/>
      <c r="K2393" s="60"/>
    </row>
    <row r="2394" spans="2:11">
      <c r="B2394" s="59"/>
      <c r="C2394" s="59"/>
      <c r="D2394" s="59"/>
      <c r="E2394" s="59"/>
      <c r="F2394" s="59"/>
      <c r="G2394" s="59"/>
      <c r="H2394" s="63"/>
      <c r="I2394" s="61"/>
      <c r="J2394" s="61"/>
      <c r="K2394" s="60"/>
    </row>
    <row r="2395" spans="2:11">
      <c r="B2395" s="59"/>
      <c r="C2395" s="59"/>
      <c r="D2395" s="59"/>
      <c r="E2395" s="59"/>
      <c r="F2395" s="59"/>
      <c r="G2395" s="59"/>
      <c r="H2395" s="63"/>
      <c r="I2395" s="61"/>
      <c r="J2395" s="61"/>
      <c r="K2395" s="60"/>
    </row>
    <row r="2396" spans="2:11">
      <c r="B2396" s="59"/>
      <c r="C2396" s="59"/>
      <c r="D2396" s="59"/>
      <c r="E2396" s="59"/>
      <c r="F2396" s="59"/>
      <c r="G2396" s="59"/>
      <c r="H2396" s="63"/>
      <c r="I2396" s="61"/>
      <c r="J2396" s="61"/>
      <c r="K2396" s="60"/>
    </row>
    <row r="2397" spans="2:11">
      <c r="B2397" s="59"/>
      <c r="C2397" s="59"/>
      <c r="D2397" s="59"/>
      <c r="E2397" s="59"/>
      <c r="F2397" s="59"/>
      <c r="G2397" s="59"/>
      <c r="H2397" s="63"/>
      <c r="I2397" s="61"/>
      <c r="J2397" s="61"/>
      <c r="K2397" s="60"/>
    </row>
    <row r="2398" spans="2:11">
      <c r="B2398" s="59"/>
      <c r="C2398" s="59"/>
      <c r="D2398" s="59"/>
      <c r="E2398" s="59"/>
      <c r="F2398" s="59"/>
      <c r="G2398" s="59"/>
      <c r="H2398" s="63"/>
      <c r="I2398" s="61"/>
      <c r="J2398" s="61"/>
      <c r="K2398" s="60"/>
    </row>
    <row r="2399" spans="2:11">
      <c r="B2399" s="59"/>
      <c r="C2399" s="59"/>
      <c r="D2399" s="59"/>
      <c r="E2399" s="59"/>
      <c r="F2399" s="59"/>
      <c r="G2399" s="59"/>
      <c r="H2399" s="63"/>
      <c r="I2399" s="61"/>
      <c r="J2399" s="61"/>
      <c r="K2399" s="60"/>
    </row>
    <row r="2400" spans="2:11">
      <c r="B2400" s="59"/>
      <c r="C2400" s="59"/>
      <c r="D2400" s="59"/>
      <c r="E2400" s="59"/>
      <c r="F2400" s="59"/>
      <c r="G2400" s="59"/>
      <c r="H2400" s="63"/>
      <c r="I2400" s="61"/>
      <c r="J2400" s="61"/>
      <c r="K2400" s="60"/>
    </row>
    <row r="2401" spans="2:11">
      <c r="B2401" s="59"/>
      <c r="C2401" s="59"/>
      <c r="D2401" s="59"/>
      <c r="E2401" s="59"/>
      <c r="F2401" s="59"/>
      <c r="G2401" s="59"/>
      <c r="H2401" s="63"/>
      <c r="I2401" s="61"/>
      <c r="J2401" s="61"/>
      <c r="K2401" s="60"/>
    </row>
    <row r="2402" spans="2:11">
      <c r="B2402" s="59"/>
      <c r="C2402" s="59"/>
      <c r="D2402" s="59"/>
      <c r="E2402" s="59"/>
      <c r="F2402" s="59"/>
      <c r="G2402" s="59"/>
      <c r="H2402" s="63"/>
      <c r="I2402" s="61"/>
      <c r="J2402" s="61"/>
      <c r="K2402" s="60"/>
    </row>
    <row r="2403" spans="2:11">
      <c r="B2403" s="59"/>
      <c r="C2403" s="59"/>
      <c r="D2403" s="59"/>
      <c r="E2403" s="59"/>
      <c r="F2403" s="59"/>
      <c r="G2403" s="59"/>
      <c r="H2403" s="63"/>
      <c r="I2403" s="61"/>
      <c r="J2403" s="61"/>
      <c r="K2403" s="60"/>
    </row>
    <row r="2404" spans="2:11">
      <c r="B2404" s="59"/>
      <c r="C2404" s="59"/>
      <c r="D2404" s="59"/>
      <c r="E2404" s="59"/>
      <c r="F2404" s="59"/>
      <c r="G2404" s="59"/>
      <c r="H2404" s="63"/>
      <c r="I2404" s="61"/>
      <c r="J2404" s="61"/>
      <c r="K2404" s="60"/>
    </row>
    <row r="2405" spans="2:11">
      <c r="B2405" s="59"/>
      <c r="C2405" s="59"/>
      <c r="D2405" s="59"/>
      <c r="E2405" s="59"/>
      <c r="F2405" s="59"/>
      <c r="G2405" s="59"/>
      <c r="H2405" s="63"/>
      <c r="I2405" s="61"/>
      <c r="J2405" s="61"/>
      <c r="K2405" s="60"/>
    </row>
    <row r="2406" spans="2:11">
      <c r="B2406" s="59"/>
      <c r="C2406" s="59"/>
      <c r="D2406" s="59"/>
      <c r="E2406" s="59"/>
      <c r="F2406" s="59"/>
      <c r="G2406" s="59"/>
      <c r="H2406" s="63"/>
      <c r="I2406" s="61"/>
      <c r="J2406" s="61"/>
      <c r="K2406" s="60"/>
    </row>
    <row r="2407" spans="2:11">
      <c r="B2407" s="59"/>
      <c r="C2407" s="59"/>
      <c r="D2407" s="59"/>
      <c r="E2407" s="59"/>
      <c r="F2407" s="59"/>
      <c r="G2407" s="59"/>
      <c r="H2407" s="63"/>
      <c r="I2407" s="61"/>
      <c r="J2407" s="61"/>
      <c r="K2407" s="60"/>
    </row>
    <row r="2408" spans="2:11">
      <c r="B2408" s="59"/>
      <c r="C2408" s="59"/>
      <c r="D2408" s="59"/>
      <c r="E2408" s="59"/>
      <c r="F2408" s="59"/>
      <c r="G2408" s="59"/>
      <c r="H2408" s="63"/>
      <c r="I2408" s="61"/>
      <c r="J2408" s="61"/>
      <c r="K2408" s="60"/>
    </row>
    <row r="2409" spans="2:11">
      <c r="B2409" s="59"/>
      <c r="C2409" s="59"/>
      <c r="D2409" s="59"/>
      <c r="E2409" s="59"/>
      <c r="F2409" s="59"/>
      <c r="G2409" s="59"/>
      <c r="H2409" s="63"/>
      <c r="I2409" s="61"/>
      <c r="J2409" s="61"/>
      <c r="K2409" s="60"/>
    </row>
    <row r="2410" spans="2:11">
      <c r="B2410" s="59"/>
      <c r="C2410" s="59"/>
      <c r="D2410" s="59"/>
      <c r="E2410" s="59"/>
      <c r="F2410" s="59"/>
      <c r="G2410" s="59"/>
      <c r="H2410" s="63"/>
      <c r="I2410" s="61"/>
      <c r="J2410" s="61"/>
      <c r="K2410" s="60"/>
    </row>
    <row r="2411" spans="2:11">
      <c r="B2411" s="59"/>
      <c r="C2411" s="59"/>
      <c r="D2411" s="59"/>
      <c r="E2411" s="59"/>
      <c r="F2411" s="59"/>
      <c r="G2411" s="59"/>
      <c r="H2411" s="63"/>
      <c r="I2411" s="61"/>
      <c r="J2411" s="61"/>
      <c r="K2411" s="60"/>
    </row>
    <row r="2412" spans="2:11">
      <c r="B2412" s="59"/>
      <c r="C2412" s="59"/>
      <c r="D2412" s="59"/>
      <c r="E2412" s="59"/>
      <c r="F2412" s="59"/>
      <c r="G2412" s="59"/>
      <c r="H2412" s="63"/>
      <c r="I2412" s="61"/>
      <c r="J2412" s="61"/>
      <c r="K2412" s="60"/>
    </row>
    <row r="2413" spans="2:11">
      <c r="B2413" s="59"/>
      <c r="C2413" s="59"/>
      <c r="D2413" s="59"/>
      <c r="E2413" s="59"/>
      <c r="F2413" s="59"/>
      <c r="G2413" s="59"/>
      <c r="H2413" s="63"/>
      <c r="I2413" s="61"/>
      <c r="J2413" s="61"/>
      <c r="K2413" s="60"/>
    </row>
    <row r="2414" spans="2:11">
      <c r="B2414" s="59"/>
      <c r="C2414" s="59"/>
      <c r="D2414" s="59"/>
      <c r="E2414" s="59"/>
      <c r="F2414" s="59"/>
      <c r="G2414" s="59"/>
      <c r="H2414" s="63"/>
      <c r="I2414" s="61"/>
      <c r="J2414" s="61"/>
      <c r="K2414" s="60"/>
    </row>
    <row r="2415" spans="2:11">
      <c r="B2415" s="59"/>
      <c r="C2415" s="59"/>
      <c r="D2415" s="59"/>
      <c r="E2415" s="59"/>
      <c r="F2415" s="59"/>
      <c r="G2415" s="59"/>
      <c r="H2415" s="63"/>
      <c r="I2415" s="61"/>
      <c r="J2415" s="61"/>
      <c r="K2415" s="60"/>
    </row>
    <row r="2416" spans="2:11">
      <c r="B2416" s="59"/>
      <c r="C2416" s="59"/>
      <c r="D2416" s="59"/>
      <c r="E2416" s="59"/>
      <c r="F2416" s="59"/>
      <c r="G2416" s="59"/>
      <c r="H2416" s="63"/>
      <c r="I2416" s="61"/>
      <c r="J2416" s="61"/>
      <c r="K2416" s="60"/>
    </row>
    <row r="2417" spans="2:11">
      <c r="B2417" s="59"/>
      <c r="C2417" s="59"/>
      <c r="D2417" s="59"/>
      <c r="E2417" s="59"/>
      <c r="F2417" s="59"/>
      <c r="G2417" s="59"/>
      <c r="H2417" s="63"/>
      <c r="I2417" s="61"/>
      <c r="J2417" s="61"/>
      <c r="K2417" s="60"/>
    </row>
    <row r="2418" spans="2:11">
      <c r="B2418" s="59"/>
      <c r="C2418" s="59"/>
      <c r="D2418" s="59"/>
      <c r="E2418" s="59"/>
      <c r="F2418" s="59"/>
      <c r="G2418" s="59"/>
      <c r="H2418" s="63"/>
      <c r="I2418" s="61"/>
      <c r="J2418" s="61"/>
      <c r="K2418" s="60"/>
    </row>
    <row r="2419" spans="2:11">
      <c r="B2419" s="59"/>
      <c r="C2419" s="59"/>
      <c r="D2419" s="59"/>
      <c r="E2419" s="59"/>
      <c r="F2419" s="59"/>
      <c r="G2419" s="59"/>
      <c r="H2419" s="63"/>
      <c r="I2419" s="61"/>
      <c r="J2419" s="61"/>
      <c r="K2419" s="60"/>
    </row>
    <row r="2420" spans="2:11">
      <c r="B2420" s="59"/>
      <c r="C2420" s="59"/>
      <c r="D2420" s="59"/>
      <c r="E2420" s="59"/>
      <c r="F2420" s="59"/>
      <c r="G2420" s="59"/>
      <c r="H2420" s="63"/>
      <c r="I2420" s="61"/>
      <c r="J2420" s="61"/>
      <c r="K2420" s="60"/>
    </row>
    <row r="2421" spans="2:11">
      <c r="B2421" s="59"/>
      <c r="C2421" s="59"/>
      <c r="D2421" s="59"/>
      <c r="E2421" s="59"/>
      <c r="F2421" s="59"/>
      <c r="G2421" s="59"/>
      <c r="H2421" s="63"/>
      <c r="I2421" s="61"/>
      <c r="J2421" s="61"/>
      <c r="K2421" s="60"/>
    </row>
    <row r="2422" spans="2:11">
      <c r="B2422" s="59"/>
      <c r="C2422" s="59"/>
      <c r="D2422" s="59"/>
      <c r="E2422" s="59"/>
      <c r="F2422" s="59"/>
      <c r="G2422" s="59"/>
      <c r="H2422" s="63"/>
      <c r="I2422" s="61"/>
      <c r="J2422" s="61"/>
      <c r="K2422" s="60"/>
    </row>
    <row r="2423" spans="2:11">
      <c r="B2423" s="59"/>
      <c r="C2423" s="59"/>
      <c r="D2423" s="59"/>
      <c r="E2423" s="59"/>
      <c r="F2423" s="59"/>
      <c r="G2423" s="59"/>
      <c r="H2423" s="63"/>
      <c r="I2423" s="61"/>
      <c r="J2423" s="61"/>
      <c r="K2423" s="60"/>
    </row>
    <row r="2424" spans="2:11">
      <c r="B2424" s="59"/>
      <c r="C2424" s="59"/>
      <c r="D2424" s="59"/>
      <c r="E2424" s="59"/>
      <c r="F2424" s="59"/>
      <c r="G2424" s="59"/>
      <c r="H2424" s="63"/>
      <c r="I2424" s="61"/>
      <c r="J2424" s="61"/>
      <c r="K2424" s="60"/>
    </row>
    <row r="2425" spans="2:11">
      <c r="B2425" s="59"/>
      <c r="C2425" s="59"/>
      <c r="D2425" s="59"/>
      <c r="E2425" s="59"/>
      <c r="F2425" s="59"/>
      <c r="G2425" s="59"/>
      <c r="H2425" s="63"/>
      <c r="I2425" s="61"/>
      <c r="J2425" s="61"/>
      <c r="K2425" s="60"/>
    </row>
    <row r="2426" spans="2:11">
      <c r="B2426" s="59"/>
      <c r="C2426" s="59"/>
      <c r="D2426" s="59"/>
      <c r="E2426" s="59"/>
      <c r="F2426" s="59"/>
      <c r="G2426" s="59"/>
      <c r="H2426" s="63"/>
      <c r="I2426" s="61"/>
      <c r="J2426" s="61"/>
      <c r="K2426" s="60"/>
    </row>
    <row r="2427" spans="2:11">
      <c r="B2427" s="59"/>
      <c r="C2427" s="59"/>
      <c r="D2427" s="59"/>
      <c r="E2427" s="59"/>
      <c r="F2427" s="59"/>
      <c r="G2427" s="59"/>
      <c r="H2427" s="63"/>
      <c r="I2427" s="61"/>
      <c r="J2427" s="61"/>
      <c r="K2427" s="60"/>
    </row>
    <row r="2428" spans="2:11">
      <c r="B2428" s="59"/>
      <c r="C2428" s="59"/>
      <c r="D2428" s="59"/>
      <c r="E2428" s="59"/>
      <c r="F2428" s="59"/>
      <c r="G2428" s="59"/>
      <c r="H2428" s="63"/>
      <c r="I2428" s="61"/>
      <c r="J2428" s="61"/>
      <c r="K2428" s="60"/>
    </row>
    <row r="2429" spans="2:11">
      <c r="B2429" s="59"/>
      <c r="C2429" s="59"/>
      <c r="D2429" s="59"/>
      <c r="E2429" s="59"/>
      <c r="F2429" s="59"/>
      <c r="G2429" s="59"/>
      <c r="H2429" s="63"/>
      <c r="I2429" s="61"/>
      <c r="J2429" s="61"/>
      <c r="K2429" s="60"/>
    </row>
    <row r="2430" spans="2:11">
      <c r="B2430" s="59"/>
      <c r="C2430" s="59"/>
      <c r="D2430" s="59"/>
      <c r="E2430" s="59"/>
      <c r="F2430" s="59"/>
      <c r="G2430" s="59"/>
      <c r="H2430" s="63"/>
      <c r="I2430" s="61"/>
      <c r="J2430" s="61"/>
      <c r="K2430" s="60"/>
    </row>
    <row r="2431" spans="2:11">
      <c r="B2431" s="59"/>
      <c r="C2431" s="59"/>
      <c r="D2431" s="59"/>
      <c r="E2431" s="59"/>
      <c r="F2431" s="59"/>
      <c r="G2431" s="59"/>
      <c r="H2431" s="63"/>
      <c r="I2431" s="61"/>
      <c r="J2431" s="61"/>
      <c r="K2431" s="60"/>
    </row>
    <row r="2432" spans="2:11">
      <c r="B2432" s="59"/>
      <c r="C2432" s="59"/>
      <c r="D2432" s="59"/>
      <c r="E2432" s="59"/>
      <c r="F2432" s="59"/>
      <c r="G2432" s="59"/>
      <c r="H2432" s="63"/>
      <c r="I2432" s="61"/>
      <c r="J2432" s="61"/>
      <c r="K2432" s="60"/>
    </row>
    <row r="2433" spans="2:11">
      <c r="B2433" s="59"/>
      <c r="C2433" s="59"/>
      <c r="D2433" s="59"/>
      <c r="E2433" s="59"/>
      <c r="F2433" s="59"/>
      <c r="G2433" s="59"/>
      <c r="H2433" s="63"/>
      <c r="I2433" s="61"/>
      <c r="J2433" s="61"/>
      <c r="K2433" s="60"/>
    </row>
    <row r="2434" spans="2:11">
      <c r="B2434" s="59"/>
      <c r="C2434" s="59"/>
      <c r="D2434" s="59"/>
      <c r="E2434" s="59"/>
      <c r="F2434" s="59"/>
      <c r="G2434" s="59"/>
      <c r="H2434" s="63"/>
      <c r="I2434" s="61"/>
      <c r="J2434" s="61"/>
      <c r="K2434" s="60"/>
    </row>
    <row r="2435" spans="2:11">
      <c r="B2435" s="59"/>
      <c r="C2435" s="59"/>
      <c r="D2435" s="59"/>
      <c r="E2435" s="59"/>
      <c r="F2435" s="59"/>
      <c r="G2435" s="59"/>
      <c r="H2435" s="63"/>
      <c r="I2435" s="61"/>
      <c r="J2435" s="61"/>
      <c r="K2435" s="60"/>
    </row>
    <row r="2436" spans="2:11">
      <c r="B2436" s="59"/>
      <c r="C2436" s="59"/>
      <c r="D2436" s="59"/>
      <c r="E2436" s="59"/>
      <c r="F2436" s="59"/>
      <c r="G2436" s="59"/>
      <c r="H2436" s="63"/>
      <c r="I2436" s="61"/>
      <c r="J2436" s="61"/>
      <c r="K2436" s="60"/>
    </row>
    <row r="2437" spans="2:11">
      <c r="B2437" s="59"/>
      <c r="C2437" s="59"/>
      <c r="D2437" s="59"/>
      <c r="E2437" s="59"/>
      <c r="F2437" s="59"/>
      <c r="G2437" s="59"/>
      <c r="H2437" s="63"/>
      <c r="I2437" s="61"/>
      <c r="J2437" s="61"/>
      <c r="K2437" s="60"/>
    </row>
    <row r="2438" spans="2:11">
      <c r="B2438" s="59"/>
      <c r="C2438" s="59"/>
      <c r="D2438" s="59"/>
      <c r="E2438" s="59"/>
      <c r="F2438" s="59"/>
      <c r="G2438" s="59"/>
      <c r="H2438" s="63"/>
      <c r="I2438" s="61"/>
      <c r="J2438" s="61"/>
      <c r="K2438" s="60"/>
    </row>
    <row r="2439" spans="2:11">
      <c r="B2439" s="59"/>
      <c r="C2439" s="59"/>
      <c r="D2439" s="59"/>
      <c r="E2439" s="59"/>
      <c r="F2439" s="59"/>
      <c r="G2439" s="59"/>
      <c r="H2439" s="63"/>
      <c r="I2439" s="61"/>
      <c r="J2439" s="61"/>
      <c r="K2439" s="60"/>
    </row>
    <row r="2440" spans="2:11">
      <c r="B2440" s="59"/>
      <c r="C2440" s="59"/>
      <c r="D2440" s="59"/>
      <c r="E2440" s="59"/>
      <c r="F2440" s="59"/>
      <c r="G2440" s="59"/>
      <c r="H2440" s="63"/>
      <c r="I2440" s="61"/>
      <c r="J2440" s="61"/>
      <c r="K2440" s="60"/>
    </row>
    <row r="2441" spans="2:11">
      <c r="B2441" s="59"/>
      <c r="C2441" s="59"/>
      <c r="D2441" s="59"/>
      <c r="E2441" s="59"/>
      <c r="F2441" s="59"/>
      <c r="G2441" s="59"/>
      <c r="H2441" s="63"/>
      <c r="I2441" s="61"/>
      <c r="J2441" s="61"/>
      <c r="K2441" s="60"/>
    </row>
    <row r="2442" spans="2:11">
      <c r="B2442" s="59"/>
      <c r="C2442" s="59"/>
      <c r="D2442" s="59"/>
      <c r="E2442" s="59"/>
      <c r="F2442" s="59"/>
      <c r="G2442" s="59"/>
      <c r="H2442" s="63"/>
      <c r="I2442" s="61"/>
      <c r="J2442" s="61"/>
      <c r="K2442" s="60"/>
    </row>
    <row r="2443" spans="2:11">
      <c r="B2443" s="59"/>
      <c r="C2443" s="59"/>
      <c r="D2443" s="59"/>
      <c r="E2443" s="59"/>
      <c r="F2443" s="59"/>
      <c r="G2443" s="59"/>
      <c r="H2443" s="63"/>
      <c r="I2443" s="61"/>
      <c r="J2443" s="61"/>
      <c r="K2443" s="60"/>
    </row>
    <row r="2444" spans="2:11">
      <c r="B2444" s="59"/>
      <c r="C2444" s="59"/>
      <c r="D2444" s="59"/>
      <c r="E2444" s="59"/>
      <c r="F2444" s="59"/>
      <c r="G2444" s="59"/>
      <c r="H2444" s="63"/>
      <c r="I2444" s="61"/>
      <c r="J2444" s="61"/>
      <c r="K2444" s="60"/>
    </row>
    <row r="2445" spans="2:11">
      <c r="B2445" s="59"/>
      <c r="C2445" s="59"/>
      <c r="D2445" s="59"/>
      <c r="E2445" s="59"/>
      <c r="F2445" s="59"/>
      <c r="G2445" s="59"/>
      <c r="H2445" s="63"/>
      <c r="I2445" s="61"/>
      <c r="J2445" s="61"/>
      <c r="K2445" s="60"/>
    </row>
    <row r="2446" spans="2:11">
      <c r="B2446" s="59"/>
      <c r="C2446" s="59"/>
      <c r="D2446" s="59"/>
      <c r="E2446" s="59"/>
      <c r="F2446" s="59"/>
      <c r="G2446" s="59"/>
      <c r="H2446" s="63"/>
      <c r="I2446" s="61"/>
      <c r="J2446" s="61"/>
      <c r="K2446" s="60"/>
    </row>
    <row r="2447" spans="2:11">
      <c r="B2447" s="59"/>
      <c r="C2447" s="59"/>
      <c r="D2447" s="59"/>
      <c r="E2447" s="59"/>
      <c r="F2447" s="59"/>
      <c r="G2447" s="59"/>
      <c r="H2447" s="63"/>
      <c r="I2447" s="61"/>
      <c r="J2447" s="61"/>
      <c r="K2447" s="60"/>
    </row>
    <row r="2448" spans="2:11">
      <c r="B2448" s="59"/>
      <c r="C2448" s="59"/>
      <c r="D2448" s="59"/>
      <c r="E2448" s="59"/>
      <c r="F2448" s="59"/>
      <c r="G2448" s="59"/>
      <c r="H2448" s="63"/>
      <c r="I2448" s="61"/>
      <c r="J2448" s="61"/>
      <c r="K2448" s="60"/>
    </row>
    <row r="2449" spans="2:11">
      <c r="B2449" s="59"/>
      <c r="C2449" s="59"/>
      <c r="D2449" s="59"/>
      <c r="E2449" s="59"/>
      <c r="F2449" s="59"/>
      <c r="G2449" s="59"/>
      <c r="H2449" s="63"/>
      <c r="I2449" s="61"/>
      <c r="J2449" s="61"/>
      <c r="K2449" s="60"/>
    </row>
    <row r="2450" spans="2:11">
      <c r="B2450" s="59"/>
      <c r="C2450" s="59"/>
      <c r="D2450" s="59"/>
      <c r="E2450" s="59"/>
      <c r="F2450" s="59"/>
      <c r="G2450" s="59"/>
      <c r="H2450" s="63"/>
      <c r="I2450" s="61"/>
      <c r="J2450" s="61"/>
      <c r="K2450" s="60"/>
    </row>
    <row r="2451" spans="2:11">
      <c r="B2451" s="59"/>
      <c r="C2451" s="59"/>
      <c r="D2451" s="59"/>
      <c r="E2451" s="59"/>
      <c r="F2451" s="59"/>
      <c r="G2451" s="59"/>
      <c r="H2451" s="63"/>
      <c r="I2451" s="61"/>
      <c r="J2451" s="61"/>
      <c r="K2451" s="60"/>
    </row>
    <row r="2452" spans="2:11">
      <c r="B2452" s="59"/>
      <c r="C2452" s="59"/>
      <c r="D2452" s="59"/>
      <c r="E2452" s="59"/>
      <c r="F2452" s="59"/>
      <c r="G2452" s="59"/>
      <c r="H2452" s="63"/>
      <c r="I2452" s="61"/>
      <c r="J2452" s="61"/>
      <c r="K2452" s="60"/>
    </row>
    <row r="2453" spans="2:11">
      <c r="B2453" s="59"/>
      <c r="C2453" s="59"/>
      <c r="D2453" s="59"/>
      <c r="E2453" s="59"/>
      <c r="F2453" s="59"/>
      <c r="G2453" s="59"/>
      <c r="H2453" s="63"/>
      <c r="I2453" s="61"/>
      <c r="J2453" s="61"/>
      <c r="K2453" s="60"/>
    </row>
    <row r="2454" spans="2:11">
      <c r="B2454" s="59"/>
      <c r="C2454" s="59"/>
      <c r="D2454" s="59"/>
      <c r="E2454" s="59"/>
      <c r="F2454" s="59"/>
      <c r="G2454" s="59"/>
      <c r="H2454" s="63"/>
      <c r="I2454" s="61"/>
      <c r="J2454" s="61"/>
      <c r="K2454" s="60"/>
    </row>
    <row r="2455" spans="2:11">
      <c r="B2455" s="59"/>
      <c r="C2455" s="59"/>
      <c r="D2455" s="59"/>
      <c r="E2455" s="59"/>
      <c r="F2455" s="59"/>
      <c r="G2455" s="59"/>
      <c r="H2455" s="63"/>
      <c r="I2455" s="61"/>
      <c r="J2455" s="61"/>
      <c r="K2455" s="60"/>
    </row>
    <row r="2456" spans="2:11">
      <c r="B2456" s="59"/>
      <c r="C2456" s="59"/>
      <c r="D2456" s="59"/>
      <c r="E2456" s="59"/>
      <c r="F2456" s="59"/>
      <c r="G2456" s="59"/>
      <c r="H2456" s="63"/>
      <c r="I2456" s="61"/>
      <c r="J2456" s="61"/>
      <c r="K2456" s="60"/>
    </row>
    <row r="2457" spans="2:11">
      <c r="B2457" s="59"/>
      <c r="C2457" s="59"/>
      <c r="D2457" s="59"/>
      <c r="E2457" s="59"/>
      <c r="F2457" s="59"/>
      <c r="G2457" s="59"/>
      <c r="H2457" s="63"/>
      <c r="I2457" s="61"/>
      <c r="J2457" s="61"/>
      <c r="K2457" s="60"/>
    </row>
    <row r="2458" spans="2:11">
      <c r="B2458" s="59"/>
      <c r="C2458" s="59"/>
      <c r="D2458" s="59"/>
      <c r="E2458" s="59"/>
      <c r="F2458" s="59"/>
      <c r="G2458" s="59"/>
      <c r="H2458" s="63"/>
      <c r="I2458" s="61"/>
      <c r="J2458" s="61"/>
      <c r="K2458" s="60"/>
    </row>
    <row r="2459" spans="2:11">
      <c r="B2459" s="59"/>
      <c r="C2459" s="59"/>
      <c r="D2459" s="59"/>
      <c r="E2459" s="59"/>
      <c r="F2459" s="59"/>
      <c r="G2459" s="59"/>
      <c r="H2459" s="63"/>
      <c r="I2459" s="61"/>
      <c r="J2459" s="61"/>
      <c r="K2459" s="60"/>
    </row>
    <row r="2460" spans="2:11">
      <c r="B2460" s="59"/>
      <c r="C2460" s="59"/>
      <c r="D2460" s="59"/>
      <c r="E2460" s="59"/>
      <c r="F2460" s="59"/>
      <c r="G2460" s="59"/>
      <c r="H2460" s="63"/>
      <c r="I2460" s="61"/>
      <c r="J2460" s="61"/>
      <c r="K2460" s="60"/>
    </row>
    <row r="2461" spans="2:11">
      <c r="B2461" s="59"/>
      <c r="C2461" s="59"/>
      <c r="D2461" s="59"/>
      <c r="E2461" s="59"/>
      <c r="F2461" s="59"/>
      <c r="G2461" s="59"/>
      <c r="H2461" s="63"/>
      <c r="I2461" s="61"/>
      <c r="J2461" s="61"/>
      <c r="K2461" s="60"/>
    </row>
    <row r="2462" spans="2:11">
      <c r="B2462" s="59"/>
      <c r="C2462" s="59"/>
      <c r="D2462" s="59"/>
      <c r="E2462" s="59"/>
      <c r="F2462" s="59"/>
      <c r="G2462" s="59"/>
      <c r="H2462" s="63"/>
      <c r="I2462" s="61"/>
      <c r="J2462" s="61"/>
      <c r="K2462" s="60"/>
    </row>
    <row r="2463" spans="2:11">
      <c r="B2463" s="59"/>
      <c r="C2463" s="59"/>
      <c r="D2463" s="59"/>
      <c r="E2463" s="59"/>
      <c r="F2463" s="59"/>
      <c r="G2463" s="59"/>
      <c r="H2463" s="63"/>
      <c r="I2463" s="61"/>
      <c r="J2463" s="61"/>
      <c r="K2463" s="60"/>
    </row>
    <row r="2464" spans="2:11">
      <c r="B2464" s="59"/>
      <c r="C2464" s="59"/>
      <c r="D2464" s="59"/>
      <c r="E2464" s="59"/>
      <c r="F2464" s="59"/>
      <c r="G2464" s="59"/>
      <c r="H2464" s="63"/>
      <c r="I2464" s="61"/>
      <c r="J2464" s="61"/>
      <c r="K2464" s="60"/>
    </row>
    <row r="2465" spans="2:11">
      <c r="B2465" s="59"/>
      <c r="C2465" s="59"/>
      <c r="D2465" s="59"/>
      <c r="E2465" s="59"/>
      <c r="F2465" s="59"/>
      <c r="G2465" s="59"/>
      <c r="H2465" s="63"/>
      <c r="I2465" s="61"/>
      <c r="J2465" s="61"/>
      <c r="K2465" s="60"/>
    </row>
    <row r="2466" spans="2:11">
      <c r="B2466" s="59"/>
      <c r="C2466" s="59"/>
      <c r="D2466" s="59"/>
      <c r="E2466" s="59"/>
      <c r="F2466" s="59"/>
      <c r="G2466" s="59"/>
      <c r="H2466" s="63"/>
      <c r="I2466" s="61"/>
      <c r="J2466" s="61"/>
      <c r="K2466" s="60"/>
    </row>
    <row r="2467" spans="2:11">
      <c r="B2467" s="59"/>
      <c r="C2467" s="59"/>
      <c r="D2467" s="59"/>
      <c r="E2467" s="59"/>
      <c r="F2467" s="59"/>
      <c r="G2467" s="59"/>
      <c r="H2467" s="63"/>
      <c r="I2467" s="61"/>
      <c r="J2467" s="61"/>
      <c r="K2467" s="60"/>
    </row>
    <row r="2468" spans="2:11">
      <c r="B2468" s="59"/>
      <c r="C2468" s="59"/>
      <c r="D2468" s="59"/>
      <c r="E2468" s="59"/>
      <c r="F2468" s="59"/>
      <c r="G2468" s="59"/>
      <c r="H2468" s="63"/>
      <c r="I2468" s="61"/>
      <c r="J2468" s="61"/>
      <c r="K2468" s="60"/>
    </row>
    <row r="2469" spans="2:11">
      <c r="B2469" s="59"/>
      <c r="C2469" s="59"/>
      <c r="D2469" s="59"/>
      <c r="E2469" s="59"/>
      <c r="F2469" s="59"/>
      <c r="G2469" s="59"/>
      <c r="H2469" s="63"/>
      <c r="I2469" s="61"/>
      <c r="J2469" s="61"/>
      <c r="K2469" s="60"/>
    </row>
    <row r="2470" spans="2:11">
      <c r="B2470" s="59"/>
      <c r="C2470" s="59"/>
      <c r="D2470" s="59"/>
      <c r="E2470" s="59"/>
      <c r="F2470" s="59"/>
      <c r="G2470" s="59"/>
      <c r="H2470" s="63"/>
      <c r="I2470" s="61"/>
      <c r="J2470" s="61"/>
      <c r="K2470" s="60"/>
    </row>
    <row r="2471" spans="2:11">
      <c r="B2471" s="59"/>
      <c r="C2471" s="59"/>
      <c r="D2471" s="59"/>
      <c r="E2471" s="59"/>
      <c r="F2471" s="59"/>
      <c r="G2471" s="59"/>
      <c r="H2471" s="63"/>
      <c r="I2471" s="61"/>
      <c r="J2471" s="61"/>
      <c r="K2471" s="60"/>
    </row>
    <row r="2472" spans="2:11">
      <c r="B2472" s="59"/>
      <c r="C2472" s="59"/>
      <c r="D2472" s="59"/>
      <c r="E2472" s="59"/>
      <c r="F2472" s="59"/>
      <c r="G2472" s="59"/>
      <c r="H2472" s="63"/>
      <c r="I2472" s="61"/>
      <c r="J2472" s="61"/>
      <c r="K2472" s="60"/>
    </row>
    <row r="2473" spans="2:11">
      <c r="B2473" s="59"/>
      <c r="C2473" s="59"/>
      <c r="D2473" s="59"/>
      <c r="E2473" s="59"/>
      <c r="F2473" s="59"/>
      <c r="G2473" s="59"/>
      <c r="H2473" s="63"/>
      <c r="I2473" s="61"/>
      <c r="J2473" s="61"/>
      <c r="K2473" s="60"/>
    </row>
    <row r="2474" spans="2:11">
      <c r="B2474" s="59"/>
      <c r="C2474" s="59"/>
      <c r="D2474" s="59"/>
      <c r="E2474" s="59"/>
      <c r="F2474" s="59"/>
      <c r="G2474" s="59"/>
      <c r="H2474" s="63"/>
      <c r="I2474" s="61"/>
      <c r="J2474" s="61"/>
      <c r="K2474" s="60"/>
    </row>
    <row r="2475" spans="2:11">
      <c r="B2475" s="59"/>
      <c r="C2475" s="59"/>
      <c r="D2475" s="59"/>
      <c r="E2475" s="59"/>
      <c r="F2475" s="59"/>
      <c r="G2475" s="59"/>
      <c r="H2475" s="63"/>
      <c r="I2475" s="61"/>
      <c r="J2475" s="61"/>
      <c r="K2475" s="60"/>
    </row>
    <row r="2476" spans="2:11">
      <c r="B2476" s="59"/>
      <c r="C2476" s="59"/>
      <c r="D2476" s="59"/>
      <c r="E2476" s="59"/>
      <c r="F2476" s="59"/>
      <c r="G2476" s="59"/>
      <c r="H2476" s="63"/>
      <c r="I2476" s="61"/>
      <c r="J2476" s="61"/>
      <c r="K2476" s="60"/>
    </row>
    <row r="2477" spans="2:11">
      <c r="B2477" s="59"/>
      <c r="C2477" s="59"/>
      <c r="D2477" s="59"/>
      <c r="E2477" s="59"/>
      <c r="F2477" s="59"/>
      <c r="G2477" s="59"/>
      <c r="H2477" s="63"/>
      <c r="I2477" s="61"/>
      <c r="J2477" s="61"/>
      <c r="K2477" s="60"/>
    </row>
    <row r="2478" spans="2:11">
      <c r="B2478" s="59"/>
      <c r="C2478" s="59"/>
      <c r="D2478" s="59"/>
      <c r="E2478" s="59"/>
      <c r="F2478" s="59"/>
      <c r="G2478" s="59"/>
      <c r="H2478" s="63"/>
      <c r="I2478" s="61"/>
      <c r="J2478" s="61"/>
      <c r="K2478" s="60"/>
    </row>
    <row r="2479" spans="2:11">
      <c r="B2479" s="59"/>
      <c r="C2479" s="59"/>
      <c r="D2479" s="59"/>
      <c r="E2479" s="59"/>
      <c r="F2479" s="59"/>
      <c r="G2479" s="59"/>
      <c r="H2479" s="63"/>
      <c r="I2479" s="61"/>
      <c r="J2479" s="61"/>
      <c r="K2479" s="60"/>
    </row>
    <row r="2480" spans="2:11">
      <c r="B2480" s="59"/>
      <c r="C2480" s="59"/>
      <c r="D2480" s="59"/>
      <c r="E2480" s="59"/>
      <c r="F2480" s="59"/>
      <c r="G2480" s="59"/>
      <c r="H2480" s="63"/>
      <c r="I2480" s="61"/>
      <c r="J2480" s="61"/>
      <c r="K2480" s="60"/>
    </row>
    <row r="2481" spans="2:11">
      <c r="B2481" s="59"/>
      <c r="C2481" s="59"/>
      <c r="D2481" s="59"/>
      <c r="E2481" s="59"/>
      <c r="F2481" s="59"/>
      <c r="G2481" s="59"/>
      <c r="H2481" s="63"/>
      <c r="I2481" s="61"/>
      <c r="J2481" s="61"/>
      <c r="K2481" s="60"/>
    </row>
    <row r="2482" spans="2:11">
      <c r="B2482" s="59"/>
      <c r="C2482" s="59"/>
      <c r="D2482" s="59"/>
      <c r="E2482" s="59"/>
      <c r="F2482" s="59"/>
      <c r="G2482" s="59"/>
      <c r="H2482" s="63"/>
      <c r="I2482" s="61"/>
      <c r="J2482" s="61"/>
      <c r="K2482" s="60"/>
    </row>
    <row r="2483" spans="2:11">
      <c r="B2483" s="59"/>
      <c r="C2483" s="59"/>
      <c r="D2483" s="59"/>
      <c r="E2483" s="59"/>
      <c r="F2483" s="59"/>
      <c r="G2483" s="59"/>
      <c r="H2483" s="63"/>
      <c r="I2483" s="61"/>
      <c r="J2483" s="61"/>
      <c r="K2483" s="60"/>
    </row>
    <row r="2484" spans="2:11">
      <c r="B2484" s="59"/>
      <c r="C2484" s="59"/>
      <c r="D2484" s="59"/>
      <c r="E2484" s="59"/>
      <c r="F2484" s="59"/>
      <c r="G2484" s="59"/>
      <c r="H2484" s="63"/>
      <c r="I2484" s="61"/>
      <c r="J2484" s="61"/>
      <c r="K2484" s="60"/>
    </row>
    <row r="2485" spans="2:11">
      <c r="B2485" s="59"/>
      <c r="C2485" s="59"/>
      <c r="D2485" s="59"/>
      <c r="E2485" s="59"/>
      <c r="F2485" s="59"/>
      <c r="G2485" s="59"/>
      <c r="H2485" s="63"/>
      <c r="I2485" s="61"/>
      <c r="J2485" s="61"/>
      <c r="K2485" s="60"/>
    </row>
    <row r="2486" spans="2:11">
      <c r="B2486" s="59"/>
      <c r="C2486" s="59"/>
      <c r="D2486" s="59"/>
      <c r="E2486" s="59"/>
      <c r="F2486" s="59"/>
      <c r="G2486" s="59"/>
      <c r="H2486" s="63"/>
      <c r="I2486" s="61"/>
      <c r="J2486" s="61"/>
      <c r="K2486" s="60"/>
    </row>
    <row r="2487" spans="2:11">
      <c r="B2487" s="59"/>
      <c r="C2487" s="59"/>
      <c r="D2487" s="59"/>
      <c r="E2487" s="59"/>
      <c r="F2487" s="59"/>
      <c r="G2487" s="59"/>
      <c r="H2487" s="63"/>
      <c r="I2487" s="61"/>
      <c r="J2487" s="61"/>
      <c r="K2487" s="60"/>
    </row>
    <row r="2488" spans="2:11">
      <c r="B2488" s="59"/>
      <c r="C2488" s="59"/>
      <c r="D2488" s="59"/>
      <c r="E2488" s="59"/>
      <c r="F2488" s="59"/>
      <c r="G2488" s="59"/>
      <c r="H2488" s="63"/>
      <c r="I2488" s="61"/>
      <c r="J2488" s="61"/>
      <c r="K2488" s="60"/>
    </row>
    <row r="2489" spans="2:11">
      <c r="B2489" s="59"/>
      <c r="C2489" s="59"/>
      <c r="D2489" s="59"/>
      <c r="E2489" s="59"/>
      <c r="F2489" s="59"/>
      <c r="G2489" s="59"/>
      <c r="H2489" s="63"/>
      <c r="I2489" s="61"/>
      <c r="J2489" s="61"/>
      <c r="K2489" s="60"/>
    </row>
    <row r="2490" spans="2:11">
      <c r="B2490" s="59"/>
      <c r="C2490" s="59"/>
      <c r="D2490" s="59"/>
      <c r="E2490" s="59"/>
      <c r="F2490" s="59"/>
      <c r="G2490" s="59"/>
      <c r="H2490" s="63"/>
      <c r="I2490" s="61"/>
      <c r="J2490" s="61"/>
      <c r="K2490" s="60"/>
    </row>
    <row r="2491" spans="2:11">
      <c r="B2491" s="59"/>
      <c r="C2491" s="59"/>
      <c r="D2491" s="59"/>
      <c r="E2491" s="59"/>
      <c r="F2491" s="59"/>
      <c r="G2491" s="59"/>
      <c r="H2491" s="63"/>
      <c r="I2491" s="61"/>
      <c r="J2491" s="61"/>
      <c r="K2491" s="60"/>
    </row>
    <row r="2492" spans="2:11">
      <c r="B2492" s="59"/>
      <c r="C2492" s="59"/>
      <c r="D2492" s="59"/>
      <c r="E2492" s="59"/>
      <c r="F2492" s="59"/>
      <c r="G2492" s="59"/>
      <c r="H2492" s="63"/>
      <c r="I2492" s="61"/>
      <c r="J2492" s="61"/>
      <c r="K2492" s="60"/>
    </row>
    <row r="2493" spans="2:11">
      <c r="B2493" s="59"/>
      <c r="C2493" s="59"/>
      <c r="D2493" s="59"/>
      <c r="E2493" s="59"/>
      <c r="F2493" s="59"/>
      <c r="G2493" s="59"/>
      <c r="H2493" s="63"/>
      <c r="I2493" s="61"/>
      <c r="J2493" s="61"/>
      <c r="K2493" s="60"/>
    </row>
    <row r="2494" spans="2:11">
      <c r="B2494" s="59"/>
      <c r="C2494" s="59"/>
      <c r="D2494" s="59"/>
      <c r="E2494" s="59"/>
      <c r="F2494" s="59"/>
      <c r="G2494" s="59"/>
      <c r="H2494" s="63"/>
      <c r="I2494" s="61"/>
      <c r="J2494" s="61"/>
      <c r="K2494" s="60"/>
    </row>
    <row r="2495" spans="2:11">
      <c r="B2495" s="59"/>
      <c r="C2495" s="59"/>
      <c r="D2495" s="59"/>
      <c r="E2495" s="59"/>
      <c r="F2495" s="59"/>
      <c r="G2495" s="59"/>
      <c r="H2495" s="63"/>
      <c r="I2495" s="61"/>
      <c r="J2495" s="61"/>
      <c r="K2495" s="60"/>
    </row>
    <row r="2496" spans="2:11">
      <c r="B2496" s="59"/>
      <c r="C2496" s="59"/>
      <c r="D2496" s="59"/>
      <c r="E2496" s="59"/>
      <c r="F2496" s="59"/>
      <c r="G2496" s="59"/>
      <c r="H2496" s="63"/>
      <c r="I2496" s="61"/>
      <c r="J2496" s="61"/>
      <c r="K2496" s="60"/>
    </row>
    <row r="2497" spans="2:11">
      <c r="B2497" s="59"/>
      <c r="C2497" s="59"/>
      <c r="D2497" s="59"/>
      <c r="E2497" s="59"/>
      <c r="F2497" s="59"/>
      <c r="G2497" s="59"/>
      <c r="H2497" s="63"/>
      <c r="I2497" s="61"/>
      <c r="J2497" s="61"/>
      <c r="K2497" s="60"/>
    </row>
    <row r="2498" spans="2:11">
      <c r="B2498" s="59"/>
      <c r="C2498" s="59"/>
      <c r="D2498" s="59"/>
      <c r="E2498" s="59"/>
      <c r="F2498" s="59"/>
      <c r="G2498" s="59"/>
      <c r="H2498" s="63"/>
      <c r="I2498" s="61"/>
      <c r="J2498" s="61"/>
      <c r="K2498" s="60"/>
    </row>
    <row r="2499" spans="2:11">
      <c r="B2499" s="59"/>
      <c r="C2499" s="59"/>
      <c r="D2499" s="59"/>
      <c r="E2499" s="59"/>
      <c r="F2499" s="59"/>
      <c r="G2499" s="59"/>
      <c r="H2499" s="63"/>
      <c r="I2499" s="61"/>
      <c r="J2499" s="61"/>
      <c r="K2499" s="60"/>
    </row>
    <row r="2500" spans="2:11">
      <c r="B2500" s="59"/>
      <c r="C2500" s="59"/>
      <c r="D2500" s="59"/>
      <c r="E2500" s="59"/>
      <c r="F2500" s="59"/>
      <c r="G2500" s="59"/>
      <c r="H2500" s="63"/>
      <c r="I2500" s="61"/>
      <c r="J2500" s="61"/>
      <c r="K2500" s="60"/>
    </row>
    <row r="2501" spans="2:11">
      <c r="B2501" s="59"/>
      <c r="C2501" s="59"/>
      <c r="D2501" s="59"/>
      <c r="E2501" s="59"/>
      <c r="F2501" s="59"/>
      <c r="G2501" s="59"/>
      <c r="H2501" s="63"/>
      <c r="I2501" s="61"/>
      <c r="J2501" s="61"/>
      <c r="K2501" s="60"/>
    </row>
    <row r="2502" spans="2:11">
      <c r="B2502" s="59"/>
      <c r="C2502" s="59"/>
      <c r="D2502" s="59"/>
      <c r="E2502" s="59"/>
      <c r="F2502" s="59"/>
      <c r="G2502" s="59"/>
      <c r="H2502" s="63"/>
      <c r="I2502" s="61"/>
      <c r="J2502" s="61"/>
      <c r="K2502" s="60"/>
    </row>
    <row r="2503" spans="2:11">
      <c r="B2503" s="59"/>
      <c r="C2503" s="59"/>
      <c r="D2503" s="59"/>
      <c r="E2503" s="59"/>
      <c r="F2503" s="59"/>
      <c r="G2503" s="59"/>
      <c r="H2503" s="63"/>
      <c r="I2503" s="61"/>
      <c r="J2503" s="61"/>
      <c r="K2503" s="60"/>
    </row>
    <row r="2504" spans="2:11">
      <c r="B2504" s="59"/>
      <c r="C2504" s="59"/>
      <c r="D2504" s="59"/>
      <c r="E2504" s="59"/>
      <c r="F2504" s="59"/>
      <c r="G2504" s="59"/>
      <c r="H2504" s="63"/>
      <c r="I2504" s="61"/>
      <c r="J2504" s="61"/>
      <c r="K2504" s="60"/>
    </row>
    <row r="2505" spans="2:11">
      <c r="B2505" s="59"/>
      <c r="C2505" s="59"/>
      <c r="D2505" s="59"/>
      <c r="E2505" s="59"/>
      <c r="F2505" s="59"/>
      <c r="G2505" s="59"/>
      <c r="H2505" s="63"/>
      <c r="I2505" s="61"/>
      <c r="J2505" s="61"/>
      <c r="K2505" s="60"/>
    </row>
    <row r="2506" spans="2:11">
      <c r="B2506" s="59"/>
      <c r="C2506" s="59"/>
      <c r="D2506" s="59"/>
      <c r="E2506" s="59"/>
      <c r="F2506" s="59"/>
      <c r="G2506" s="59"/>
      <c r="H2506" s="63"/>
      <c r="I2506" s="61"/>
      <c r="J2506" s="61"/>
      <c r="K2506" s="60"/>
    </row>
    <row r="2507" spans="2:11">
      <c r="B2507" s="59"/>
      <c r="C2507" s="59"/>
      <c r="D2507" s="59"/>
      <c r="E2507" s="59"/>
      <c r="F2507" s="59"/>
      <c r="G2507" s="59"/>
      <c r="H2507" s="63"/>
      <c r="I2507" s="61"/>
      <c r="J2507" s="61"/>
      <c r="K2507" s="60"/>
    </row>
    <row r="2508" spans="2:11">
      <c r="B2508" s="59"/>
      <c r="C2508" s="59"/>
      <c r="D2508" s="59"/>
      <c r="E2508" s="59"/>
      <c r="F2508" s="59"/>
      <c r="G2508" s="59"/>
      <c r="H2508" s="63"/>
      <c r="I2508" s="61"/>
      <c r="J2508" s="61"/>
      <c r="K2508" s="60"/>
    </row>
    <row r="2509" spans="2:11">
      <c r="B2509" s="59"/>
      <c r="C2509" s="59"/>
      <c r="D2509" s="59"/>
      <c r="E2509" s="59"/>
      <c r="F2509" s="59"/>
      <c r="G2509" s="59"/>
      <c r="H2509" s="63"/>
      <c r="I2509" s="61"/>
      <c r="J2509" s="61"/>
      <c r="K2509" s="60"/>
    </row>
    <row r="2510" spans="2:11">
      <c r="B2510" s="59"/>
      <c r="C2510" s="59"/>
      <c r="D2510" s="59"/>
      <c r="E2510" s="59"/>
      <c r="F2510" s="59"/>
      <c r="G2510" s="59"/>
      <c r="H2510" s="63"/>
      <c r="I2510" s="61"/>
      <c r="J2510" s="61"/>
      <c r="K2510" s="60"/>
    </row>
    <row r="2511" spans="2:11">
      <c r="B2511" s="59"/>
      <c r="C2511" s="59"/>
      <c r="D2511" s="59"/>
      <c r="E2511" s="59"/>
      <c r="F2511" s="59"/>
      <c r="G2511" s="59"/>
      <c r="H2511" s="63"/>
      <c r="I2511" s="61"/>
      <c r="J2511" s="61"/>
      <c r="K2511" s="60"/>
    </row>
    <row r="2512" spans="2:11">
      <c r="B2512" s="59"/>
      <c r="C2512" s="59"/>
      <c r="D2512" s="59"/>
      <c r="E2512" s="59"/>
      <c r="F2512" s="59"/>
      <c r="G2512" s="59"/>
      <c r="H2512" s="63"/>
      <c r="I2512" s="61"/>
      <c r="J2512" s="61"/>
      <c r="K2512" s="60"/>
    </row>
    <row r="2513" spans="2:11">
      <c r="B2513" s="59"/>
      <c r="C2513" s="59"/>
      <c r="D2513" s="59"/>
      <c r="E2513" s="59"/>
      <c r="F2513" s="59"/>
      <c r="G2513" s="59"/>
      <c r="H2513" s="63"/>
      <c r="I2513" s="61"/>
      <c r="J2513" s="61"/>
      <c r="K2513" s="60"/>
    </row>
    <row r="2514" spans="2:11">
      <c r="B2514" s="59"/>
      <c r="C2514" s="59"/>
      <c r="D2514" s="59"/>
      <c r="E2514" s="59"/>
      <c r="F2514" s="59"/>
      <c r="G2514" s="59"/>
      <c r="H2514" s="63"/>
      <c r="I2514" s="61"/>
      <c r="J2514" s="61"/>
      <c r="K2514" s="60"/>
    </row>
    <row r="2515" spans="2:11">
      <c r="B2515" s="59"/>
      <c r="C2515" s="59"/>
      <c r="D2515" s="59"/>
      <c r="E2515" s="59"/>
      <c r="F2515" s="59"/>
      <c r="G2515" s="59"/>
      <c r="H2515" s="63"/>
      <c r="I2515" s="61"/>
      <c r="J2515" s="61"/>
      <c r="K2515" s="60"/>
    </row>
    <row r="2516" spans="2:11">
      <c r="B2516" s="59"/>
      <c r="C2516" s="59"/>
      <c r="D2516" s="59"/>
      <c r="E2516" s="59"/>
      <c r="F2516" s="59"/>
      <c r="G2516" s="59"/>
      <c r="H2516" s="63"/>
      <c r="I2516" s="61"/>
      <c r="J2516" s="61"/>
      <c r="K2516" s="60"/>
    </row>
    <row r="2517" spans="2:11">
      <c r="B2517" s="59"/>
      <c r="C2517" s="59"/>
      <c r="D2517" s="59"/>
      <c r="E2517" s="59"/>
      <c r="F2517" s="59"/>
      <c r="G2517" s="59"/>
      <c r="H2517" s="63"/>
      <c r="I2517" s="61"/>
      <c r="J2517" s="61"/>
      <c r="K2517" s="60"/>
    </row>
    <row r="2518" spans="2:11">
      <c r="B2518" s="59"/>
      <c r="C2518" s="59"/>
      <c r="D2518" s="59"/>
      <c r="E2518" s="59"/>
      <c r="F2518" s="59"/>
      <c r="G2518" s="59"/>
      <c r="H2518" s="63"/>
      <c r="I2518" s="61"/>
      <c r="J2518" s="61"/>
      <c r="K2518" s="60"/>
    </row>
    <row r="2519" spans="2:11">
      <c r="B2519" s="59"/>
      <c r="C2519" s="59"/>
      <c r="D2519" s="59"/>
      <c r="E2519" s="59"/>
      <c r="F2519" s="59"/>
      <c r="G2519" s="59"/>
      <c r="H2519" s="63"/>
      <c r="I2519" s="61"/>
      <c r="J2519" s="61"/>
      <c r="K2519" s="60"/>
    </row>
    <row r="2520" spans="2:11">
      <c r="B2520" s="59"/>
      <c r="C2520" s="59"/>
      <c r="D2520" s="59"/>
      <c r="E2520" s="59"/>
      <c r="F2520" s="59"/>
      <c r="G2520" s="59"/>
      <c r="H2520" s="63"/>
      <c r="I2520" s="61"/>
      <c r="J2520" s="61"/>
      <c r="K2520" s="60"/>
    </row>
    <row r="2521" spans="2:11">
      <c r="B2521" s="59"/>
      <c r="C2521" s="59"/>
      <c r="D2521" s="59"/>
      <c r="E2521" s="59"/>
      <c r="F2521" s="59"/>
      <c r="G2521" s="59"/>
      <c r="H2521" s="63"/>
      <c r="I2521" s="61"/>
      <c r="J2521" s="61"/>
      <c r="K2521" s="60"/>
    </row>
    <row r="2522" spans="2:11">
      <c r="B2522" s="59"/>
      <c r="C2522" s="59"/>
      <c r="D2522" s="59"/>
      <c r="E2522" s="59"/>
      <c r="F2522" s="59"/>
      <c r="G2522" s="59"/>
      <c r="H2522" s="63"/>
      <c r="I2522" s="61"/>
      <c r="J2522" s="61"/>
      <c r="K2522" s="60"/>
    </row>
    <row r="2523" spans="2:11">
      <c r="B2523" s="59"/>
      <c r="C2523" s="59"/>
      <c r="D2523" s="59"/>
      <c r="E2523" s="59"/>
      <c r="F2523" s="59"/>
      <c r="G2523" s="59"/>
      <c r="H2523" s="63"/>
      <c r="I2523" s="61"/>
      <c r="J2523" s="61"/>
      <c r="K2523" s="60"/>
    </row>
    <row r="2524" spans="2:11">
      <c r="B2524" s="59"/>
      <c r="C2524" s="59"/>
      <c r="D2524" s="59"/>
      <c r="E2524" s="59"/>
      <c r="F2524" s="59"/>
      <c r="G2524" s="59"/>
      <c r="H2524" s="63"/>
      <c r="I2524" s="61"/>
      <c r="J2524" s="61"/>
      <c r="K2524" s="60"/>
    </row>
    <row r="2525" spans="2:11">
      <c r="B2525" s="59"/>
      <c r="C2525" s="59"/>
      <c r="D2525" s="59"/>
      <c r="E2525" s="59"/>
      <c r="F2525" s="59"/>
      <c r="G2525" s="59"/>
      <c r="H2525" s="63"/>
      <c r="I2525" s="61"/>
      <c r="J2525" s="61"/>
      <c r="K2525" s="60"/>
    </row>
    <row r="2526" spans="2:11">
      <c r="B2526" s="59"/>
      <c r="C2526" s="59"/>
      <c r="D2526" s="59"/>
      <c r="E2526" s="59"/>
      <c r="F2526" s="59"/>
      <c r="G2526" s="59"/>
      <c r="H2526" s="63"/>
      <c r="I2526" s="61"/>
      <c r="J2526" s="61"/>
      <c r="K2526" s="60"/>
    </row>
    <row r="2527" spans="2:11">
      <c r="B2527" s="59"/>
      <c r="C2527" s="59"/>
      <c r="D2527" s="59"/>
      <c r="E2527" s="59"/>
      <c r="F2527" s="59"/>
      <c r="G2527" s="59"/>
      <c r="H2527" s="63"/>
      <c r="I2527" s="61"/>
      <c r="J2527" s="61"/>
      <c r="K2527" s="60"/>
    </row>
    <row r="2528" spans="2:11">
      <c r="B2528" s="59"/>
      <c r="C2528" s="59"/>
      <c r="D2528" s="59"/>
      <c r="E2528" s="59"/>
      <c r="F2528" s="59"/>
      <c r="G2528" s="59"/>
      <c r="H2528" s="63"/>
      <c r="I2528" s="61"/>
      <c r="J2528" s="61"/>
      <c r="K2528" s="60"/>
    </row>
    <row r="2529" spans="2:11">
      <c r="B2529" s="59"/>
      <c r="C2529" s="59"/>
      <c r="D2529" s="59"/>
      <c r="E2529" s="59"/>
      <c r="F2529" s="59"/>
      <c r="G2529" s="59"/>
      <c r="H2529" s="63"/>
      <c r="I2529" s="61"/>
      <c r="J2529" s="61"/>
      <c r="K2529" s="60"/>
    </row>
    <row r="2530" spans="2:11">
      <c r="B2530" s="59"/>
      <c r="C2530" s="59"/>
      <c r="D2530" s="59"/>
      <c r="E2530" s="59"/>
      <c r="F2530" s="59"/>
      <c r="G2530" s="59"/>
      <c r="H2530" s="63"/>
      <c r="I2530" s="61"/>
      <c r="J2530" s="61"/>
      <c r="K2530" s="60"/>
    </row>
    <row r="2531" spans="2:11">
      <c r="B2531" s="59"/>
      <c r="C2531" s="59"/>
      <c r="D2531" s="59"/>
      <c r="E2531" s="59"/>
      <c r="F2531" s="59"/>
      <c r="G2531" s="59"/>
      <c r="H2531" s="63"/>
      <c r="I2531" s="61"/>
      <c r="J2531" s="61"/>
      <c r="K2531" s="60"/>
    </row>
    <row r="2532" spans="2:11">
      <c r="B2532" s="59"/>
      <c r="C2532" s="59"/>
      <c r="D2532" s="59"/>
      <c r="E2532" s="59"/>
      <c r="F2532" s="59"/>
      <c r="G2532" s="59"/>
      <c r="H2532" s="63"/>
      <c r="I2532" s="61"/>
      <c r="J2532" s="61"/>
      <c r="K2532" s="60"/>
    </row>
    <row r="2533" spans="2:11">
      <c r="B2533" s="59"/>
      <c r="C2533" s="59"/>
      <c r="D2533" s="59"/>
      <c r="E2533" s="59"/>
      <c r="F2533" s="59"/>
      <c r="G2533" s="59"/>
      <c r="H2533" s="63"/>
      <c r="I2533" s="61"/>
      <c r="J2533" s="61"/>
      <c r="K2533" s="60"/>
    </row>
    <row r="2534" spans="2:11">
      <c r="B2534" s="59"/>
      <c r="C2534" s="59"/>
      <c r="D2534" s="59"/>
      <c r="E2534" s="59"/>
      <c r="F2534" s="59"/>
      <c r="G2534" s="59"/>
      <c r="H2534" s="63"/>
      <c r="I2534" s="61"/>
      <c r="J2534" s="61"/>
      <c r="K2534" s="60"/>
    </row>
    <row r="2535" spans="2:11">
      <c r="B2535" s="59"/>
      <c r="C2535" s="59"/>
      <c r="D2535" s="59"/>
      <c r="E2535" s="59"/>
      <c r="F2535" s="59"/>
      <c r="G2535" s="59"/>
      <c r="H2535" s="63"/>
      <c r="I2535" s="61"/>
      <c r="J2535" s="61"/>
      <c r="K2535" s="60"/>
    </row>
    <row r="2536" spans="2:11">
      <c r="B2536" s="59"/>
      <c r="C2536" s="59"/>
      <c r="D2536" s="59"/>
      <c r="E2536" s="59"/>
      <c r="F2536" s="59"/>
      <c r="G2536" s="59"/>
      <c r="H2536" s="63"/>
      <c r="I2536" s="61"/>
      <c r="J2536" s="61"/>
      <c r="K2536" s="60"/>
    </row>
    <row r="2537" spans="2:11">
      <c r="B2537" s="59"/>
      <c r="C2537" s="59"/>
      <c r="D2537" s="59"/>
      <c r="E2537" s="59"/>
      <c r="F2537" s="59"/>
      <c r="G2537" s="59"/>
      <c r="H2537" s="63"/>
      <c r="I2537" s="61"/>
      <c r="J2537" s="61"/>
      <c r="K2537" s="60"/>
    </row>
    <row r="2538" spans="2:11">
      <c r="B2538" s="59"/>
      <c r="C2538" s="59"/>
      <c r="D2538" s="59"/>
      <c r="E2538" s="59"/>
      <c r="F2538" s="59"/>
      <c r="G2538" s="59"/>
      <c r="H2538" s="63"/>
      <c r="I2538" s="61"/>
      <c r="J2538" s="61"/>
      <c r="K2538" s="60"/>
    </row>
    <row r="2539" spans="2:11">
      <c r="B2539" s="59"/>
      <c r="C2539" s="59"/>
      <c r="D2539" s="59"/>
      <c r="E2539" s="59"/>
      <c r="F2539" s="59"/>
      <c r="G2539" s="59"/>
      <c r="H2539" s="63"/>
      <c r="I2539" s="61"/>
      <c r="J2539" s="61"/>
      <c r="K2539" s="60"/>
    </row>
    <row r="2540" spans="2:11">
      <c r="B2540" s="59"/>
      <c r="C2540" s="59"/>
      <c r="D2540" s="59"/>
      <c r="E2540" s="59"/>
      <c r="F2540" s="59"/>
      <c r="G2540" s="59"/>
      <c r="H2540" s="63"/>
      <c r="I2540" s="61"/>
      <c r="J2540" s="61"/>
      <c r="K2540" s="60"/>
    </row>
    <row r="2541" spans="2:11">
      <c r="B2541" s="59"/>
      <c r="C2541" s="59"/>
      <c r="D2541" s="59"/>
      <c r="E2541" s="59"/>
      <c r="F2541" s="59"/>
      <c r="G2541" s="59"/>
      <c r="H2541" s="63"/>
      <c r="I2541" s="61"/>
      <c r="J2541" s="61"/>
      <c r="K2541" s="60"/>
    </row>
    <row r="2542" spans="2:11">
      <c r="B2542" s="59"/>
      <c r="C2542" s="59"/>
      <c r="D2542" s="59"/>
      <c r="E2542" s="59"/>
      <c r="F2542" s="59"/>
      <c r="G2542" s="59"/>
      <c r="H2542" s="63"/>
      <c r="I2542" s="61"/>
      <c r="J2542" s="61"/>
      <c r="K2542" s="60"/>
    </row>
    <row r="2543" spans="2:11">
      <c r="B2543" s="59"/>
      <c r="C2543" s="59"/>
      <c r="D2543" s="59"/>
      <c r="E2543" s="59"/>
      <c r="F2543" s="59"/>
      <c r="G2543" s="59"/>
      <c r="H2543" s="63"/>
      <c r="I2543" s="61"/>
      <c r="J2543" s="61"/>
      <c r="K2543" s="60"/>
    </row>
    <row r="2544" spans="2:11">
      <c r="B2544" s="59"/>
      <c r="C2544" s="59"/>
      <c r="D2544" s="59"/>
      <c r="E2544" s="59"/>
      <c r="F2544" s="59"/>
      <c r="G2544" s="59"/>
      <c r="H2544" s="63"/>
      <c r="I2544" s="61"/>
      <c r="J2544" s="61"/>
      <c r="K2544" s="60"/>
    </row>
    <row r="2545" spans="2:11">
      <c r="B2545" s="59"/>
      <c r="C2545" s="59"/>
      <c r="D2545" s="59"/>
      <c r="E2545" s="59"/>
      <c r="F2545" s="59"/>
      <c r="G2545" s="59"/>
      <c r="H2545" s="63"/>
      <c r="I2545" s="61"/>
      <c r="J2545" s="61"/>
      <c r="K2545" s="60"/>
    </row>
    <row r="2546" spans="2:11">
      <c r="B2546" s="59"/>
      <c r="C2546" s="59"/>
      <c r="D2546" s="59"/>
      <c r="E2546" s="59"/>
      <c r="F2546" s="59"/>
      <c r="G2546" s="59"/>
      <c r="H2546" s="63"/>
      <c r="I2546" s="61"/>
      <c r="J2546" s="61"/>
      <c r="K2546" s="60"/>
    </row>
    <row r="2547" spans="2:11">
      <c r="B2547" s="59"/>
      <c r="C2547" s="59"/>
      <c r="D2547" s="59"/>
      <c r="E2547" s="59"/>
      <c r="F2547" s="59"/>
      <c r="G2547" s="59"/>
      <c r="H2547" s="63"/>
      <c r="I2547" s="61"/>
      <c r="J2547" s="61"/>
      <c r="K2547" s="60"/>
    </row>
    <row r="2548" spans="2:11">
      <c r="B2548" s="59"/>
      <c r="C2548" s="59"/>
      <c r="D2548" s="59"/>
      <c r="E2548" s="59"/>
      <c r="F2548" s="59"/>
      <c r="G2548" s="59"/>
      <c r="H2548" s="63"/>
      <c r="I2548" s="61"/>
      <c r="J2548" s="61"/>
      <c r="K2548" s="60"/>
    </row>
    <row r="2549" spans="2:11">
      <c r="B2549" s="59"/>
      <c r="C2549" s="59"/>
      <c r="D2549" s="59"/>
      <c r="E2549" s="59"/>
      <c r="F2549" s="59"/>
      <c r="G2549" s="59"/>
      <c r="H2549" s="63"/>
      <c r="I2549" s="61"/>
      <c r="J2549" s="61"/>
      <c r="K2549" s="60"/>
    </row>
    <row r="2550" spans="2:11">
      <c r="B2550" s="59"/>
      <c r="C2550" s="59"/>
      <c r="D2550" s="59"/>
      <c r="E2550" s="59"/>
      <c r="F2550" s="59"/>
      <c r="G2550" s="59"/>
      <c r="H2550" s="63"/>
      <c r="I2550" s="61"/>
      <c r="J2550" s="61"/>
      <c r="K2550" s="60"/>
    </row>
    <row r="2551" spans="2:11">
      <c r="B2551" s="59"/>
      <c r="C2551" s="59"/>
      <c r="D2551" s="59"/>
      <c r="E2551" s="59"/>
      <c r="F2551" s="59"/>
      <c r="G2551" s="59"/>
      <c r="H2551" s="63"/>
      <c r="I2551" s="61"/>
      <c r="J2551" s="61"/>
      <c r="K2551" s="60"/>
    </row>
    <row r="2552" spans="2:11">
      <c r="B2552" s="59"/>
      <c r="C2552" s="59"/>
      <c r="D2552" s="59"/>
      <c r="E2552" s="59"/>
      <c r="F2552" s="59"/>
      <c r="G2552" s="59"/>
      <c r="H2552" s="63"/>
      <c r="I2552" s="61"/>
      <c r="J2552" s="61"/>
      <c r="K2552" s="60"/>
    </row>
    <row r="2553" spans="2:11">
      <c r="B2553" s="59"/>
      <c r="C2553" s="59"/>
      <c r="D2553" s="59"/>
      <c r="E2553" s="59"/>
      <c r="F2553" s="59"/>
      <c r="G2553" s="59"/>
      <c r="H2553" s="63"/>
      <c r="I2553" s="61"/>
      <c r="J2553" s="61"/>
      <c r="K2553" s="60"/>
    </row>
    <row r="2554" spans="2:11">
      <c r="B2554" s="59"/>
      <c r="C2554" s="59"/>
      <c r="D2554" s="59"/>
      <c r="E2554" s="59"/>
      <c r="F2554" s="59"/>
      <c r="G2554" s="59"/>
      <c r="H2554" s="63"/>
      <c r="I2554" s="61"/>
      <c r="J2554" s="61"/>
      <c r="K2554" s="60"/>
    </row>
    <row r="2555" spans="2:11">
      <c r="B2555" s="59"/>
      <c r="C2555" s="59"/>
      <c r="D2555" s="59"/>
      <c r="E2555" s="59"/>
      <c r="F2555" s="59"/>
      <c r="G2555" s="59"/>
      <c r="H2555" s="63"/>
      <c r="I2555" s="61"/>
      <c r="J2555" s="61"/>
      <c r="K2555" s="60"/>
    </row>
    <row r="2556" spans="2:11">
      <c r="B2556" s="59"/>
      <c r="C2556" s="59"/>
      <c r="D2556" s="59"/>
      <c r="E2556" s="59"/>
      <c r="F2556" s="59"/>
      <c r="G2556" s="59"/>
      <c r="H2556" s="63"/>
      <c r="I2556" s="61"/>
      <c r="J2556" s="61"/>
      <c r="K2556" s="60"/>
    </row>
    <row r="2557" spans="2:11">
      <c r="B2557" s="59"/>
      <c r="C2557" s="59"/>
      <c r="D2557" s="59"/>
      <c r="E2557" s="59"/>
      <c r="F2557" s="59"/>
      <c r="G2557" s="59"/>
      <c r="H2557" s="63"/>
      <c r="I2557" s="61"/>
      <c r="J2557" s="61"/>
      <c r="K2557" s="60"/>
    </row>
    <row r="2558" spans="2:11">
      <c r="B2558" s="59"/>
      <c r="C2558" s="59"/>
      <c r="D2558" s="59"/>
      <c r="E2558" s="59"/>
      <c r="F2558" s="59"/>
      <c r="G2558" s="59"/>
      <c r="H2558" s="63"/>
      <c r="I2558" s="61"/>
      <c r="J2558" s="61"/>
      <c r="K2558" s="60"/>
    </row>
    <row r="2559" spans="2:11">
      <c r="B2559" s="59"/>
      <c r="C2559" s="59"/>
      <c r="D2559" s="59"/>
      <c r="E2559" s="59"/>
      <c r="F2559" s="59"/>
      <c r="G2559" s="59"/>
      <c r="H2559" s="63"/>
      <c r="I2559" s="61"/>
      <c r="J2559" s="61"/>
      <c r="K2559" s="60"/>
    </row>
    <row r="2560" spans="2:11">
      <c r="B2560" s="59"/>
      <c r="C2560" s="59"/>
      <c r="D2560" s="59"/>
      <c r="E2560" s="59"/>
      <c r="F2560" s="59"/>
      <c r="G2560" s="59"/>
      <c r="H2560" s="63"/>
      <c r="I2560" s="61"/>
      <c r="J2560" s="61"/>
      <c r="K2560" s="60"/>
    </row>
    <row r="2561" spans="2:11">
      <c r="B2561" s="59"/>
      <c r="C2561" s="59"/>
      <c r="D2561" s="59"/>
      <c r="E2561" s="59"/>
      <c r="F2561" s="59"/>
      <c r="G2561" s="59"/>
      <c r="H2561" s="63"/>
      <c r="I2561" s="61"/>
      <c r="J2561" s="61"/>
      <c r="K2561" s="60"/>
    </row>
    <row r="2562" spans="2:11">
      <c r="B2562" s="59"/>
      <c r="C2562" s="59"/>
      <c r="D2562" s="59"/>
      <c r="E2562" s="59"/>
      <c r="F2562" s="59"/>
      <c r="G2562" s="59"/>
      <c r="H2562" s="63"/>
      <c r="I2562" s="61"/>
      <c r="J2562" s="61"/>
      <c r="K2562" s="60"/>
    </row>
    <row r="2563" spans="2:11">
      <c r="B2563" s="59"/>
      <c r="C2563" s="59"/>
      <c r="D2563" s="59"/>
      <c r="E2563" s="59"/>
      <c r="F2563" s="59"/>
      <c r="G2563" s="59"/>
      <c r="H2563" s="63"/>
      <c r="I2563" s="61"/>
      <c r="J2563" s="61"/>
      <c r="K2563" s="60"/>
    </row>
    <row r="2564" spans="2:11">
      <c r="B2564" s="59"/>
      <c r="C2564" s="59"/>
      <c r="D2564" s="59"/>
      <c r="E2564" s="59"/>
      <c r="F2564" s="59"/>
      <c r="G2564" s="59"/>
      <c r="H2564" s="63"/>
      <c r="I2564" s="61"/>
      <c r="J2564" s="61"/>
      <c r="K2564" s="60"/>
    </row>
    <row r="2565" spans="2:11">
      <c r="B2565" s="59"/>
      <c r="C2565" s="59"/>
      <c r="D2565" s="59"/>
      <c r="E2565" s="59"/>
      <c r="F2565" s="59"/>
      <c r="G2565" s="59"/>
      <c r="H2565" s="63"/>
      <c r="I2565" s="61"/>
      <c r="J2565" s="61"/>
      <c r="K2565" s="60"/>
    </row>
    <row r="2566" spans="2:11">
      <c r="B2566" s="59"/>
      <c r="C2566" s="59"/>
      <c r="D2566" s="59"/>
      <c r="E2566" s="59"/>
      <c r="F2566" s="59"/>
      <c r="G2566" s="59"/>
      <c r="H2566" s="63"/>
      <c r="I2566" s="61"/>
      <c r="J2566" s="61"/>
      <c r="K2566" s="60"/>
    </row>
    <row r="2567" spans="2:11">
      <c r="B2567" s="59"/>
      <c r="C2567" s="59"/>
      <c r="D2567" s="59"/>
      <c r="E2567" s="59"/>
      <c r="F2567" s="59"/>
      <c r="G2567" s="59"/>
      <c r="H2567" s="63"/>
      <c r="I2567" s="61"/>
      <c r="J2567" s="61"/>
      <c r="K2567" s="60"/>
    </row>
    <row r="2568" spans="2:11">
      <c r="B2568" s="59"/>
      <c r="C2568" s="59"/>
      <c r="D2568" s="59"/>
      <c r="E2568" s="59"/>
      <c r="F2568" s="59"/>
      <c r="G2568" s="59"/>
      <c r="H2568" s="63"/>
      <c r="I2568" s="61"/>
      <c r="J2568" s="61"/>
      <c r="K2568" s="60"/>
    </row>
    <row r="2569" spans="2:11">
      <c r="B2569" s="59"/>
      <c r="C2569" s="59"/>
      <c r="D2569" s="59"/>
      <c r="E2569" s="59"/>
      <c r="F2569" s="59"/>
      <c r="G2569" s="59"/>
      <c r="H2569" s="63"/>
      <c r="I2569" s="61"/>
      <c r="J2569" s="61"/>
      <c r="K2569" s="60"/>
    </row>
    <row r="2570" spans="2:11">
      <c r="B2570" s="59"/>
      <c r="C2570" s="59"/>
      <c r="D2570" s="59"/>
      <c r="E2570" s="59"/>
      <c r="F2570" s="59"/>
      <c r="G2570" s="59"/>
      <c r="H2570" s="63"/>
      <c r="I2570" s="61"/>
      <c r="J2570" s="61"/>
      <c r="K2570" s="60"/>
    </row>
    <row r="2571" spans="2:11">
      <c r="B2571" s="59"/>
      <c r="C2571" s="59"/>
      <c r="D2571" s="59"/>
      <c r="E2571" s="59"/>
      <c r="F2571" s="59"/>
      <c r="G2571" s="59"/>
      <c r="H2571" s="63"/>
      <c r="I2571" s="61"/>
      <c r="J2571" s="61"/>
      <c r="K2571" s="60"/>
    </row>
    <row r="2572" spans="2:11">
      <c r="B2572" s="59"/>
      <c r="C2572" s="59"/>
      <c r="D2572" s="59"/>
      <c r="E2572" s="59"/>
      <c r="F2572" s="59"/>
      <c r="G2572" s="59"/>
      <c r="H2572" s="63"/>
      <c r="I2572" s="61"/>
      <c r="J2572" s="61"/>
      <c r="K2572" s="60"/>
    </row>
    <row r="2573" spans="2:11">
      <c r="B2573" s="59"/>
      <c r="C2573" s="59"/>
      <c r="D2573" s="59"/>
      <c r="E2573" s="59"/>
      <c r="F2573" s="59"/>
      <c r="G2573" s="59"/>
      <c r="H2573" s="63"/>
      <c r="I2573" s="61"/>
      <c r="J2573" s="61"/>
      <c r="K2573" s="60"/>
    </row>
    <row r="2574" spans="2:11">
      <c r="B2574" s="59"/>
      <c r="C2574" s="59"/>
      <c r="D2574" s="59"/>
      <c r="E2574" s="59"/>
      <c r="F2574" s="59"/>
      <c r="G2574" s="59"/>
      <c r="H2574" s="63"/>
      <c r="I2574" s="61"/>
      <c r="J2574" s="61"/>
      <c r="K2574" s="60"/>
    </row>
    <row r="2575" spans="2:11">
      <c r="B2575" s="59"/>
      <c r="C2575" s="59"/>
      <c r="D2575" s="59"/>
      <c r="E2575" s="59"/>
      <c r="F2575" s="59"/>
      <c r="G2575" s="59"/>
      <c r="H2575" s="63"/>
      <c r="I2575" s="61"/>
      <c r="J2575" s="61"/>
      <c r="K2575" s="60"/>
    </row>
    <row r="2576" spans="2:11">
      <c r="B2576" s="59"/>
      <c r="C2576" s="59"/>
      <c r="D2576" s="59"/>
      <c r="E2576" s="59"/>
      <c r="F2576" s="59"/>
      <c r="G2576" s="59"/>
      <c r="H2576" s="63"/>
      <c r="I2576" s="61"/>
      <c r="J2576" s="61"/>
      <c r="K2576" s="60"/>
    </row>
    <row r="2577" spans="2:11">
      <c r="B2577" s="59"/>
      <c r="C2577" s="59"/>
      <c r="D2577" s="59"/>
      <c r="E2577" s="59"/>
      <c r="F2577" s="59"/>
      <c r="G2577" s="59"/>
      <c r="H2577" s="63"/>
      <c r="I2577" s="61"/>
      <c r="J2577" s="61"/>
      <c r="K2577" s="60"/>
    </row>
    <row r="2578" spans="2:11">
      <c r="B2578" s="59"/>
      <c r="C2578" s="59"/>
      <c r="D2578" s="59"/>
      <c r="E2578" s="59"/>
      <c r="F2578" s="59"/>
      <c r="G2578" s="59"/>
      <c r="H2578" s="63"/>
      <c r="I2578" s="61"/>
      <c r="J2578" s="61"/>
      <c r="K2578" s="60"/>
    </row>
    <row r="2579" spans="2:11">
      <c r="B2579" s="59"/>
      <c r="C2579" s="59"/>
      <c r="D2579" s="59"/>
      <c r="E2579" s="59"/>
      <c r="F2579" s="59"/>
      <c r="G2579" s="59"/>
      <c r="H2579" s="63"/>
      <c r="I2579" s="61"/>
      <c r="J2579" s="61"/>
      <c r="K2579" s="60"/>
    </row>
    <row r="2580" spans="2:11">
      <c r="B2580" s="59"/>
      <c r="C2580" s="59"/>
      <c r="D2580" s="59"/>
      <c r="E2580" s="59"/>
      <c r="F2580" s="59"/>
      <c r="G2580" s="59"/>
      <c r="H2580" s="63"/>
      <c r="I2580" s="61"/>
      <c r="J2580" s="61"/>
      <c r="K2580" s="60"/>
    </row>
    <row r="2581" spans="2:11">
      <c r="B2581" s="59"/>
      <c r="C2581" s="59"/>
      <c r="D2581" s="59"/>
      <c r="E2581" s="59"/>
      <c r="F2581" s="59"/>
      <c r="G2581" s="59"/>
      <c r="H2581" s="63"/>
      <c r="I2581" s="61"/>
      <c r="J2581" s="61"/>
      <c r="K2581" s="60"/>
    </row>
    <row r="2582" spans="2:11">
      <c r="B2582" s="59"/>
      <c r="C2582" s="59"/>
      <c r="D2582" s="59"/>
      <c r="E2582" s="59"/>
      <c r="F2582" s="59"/>
      <c r="G2582" s="59"/>
      <c r="H2582" s="63"/>
      <c r="I2582" s="61"/>
      <c r="J2582" s="61"/>
      <c r="K2582" s="60"/>
    </row>
    <row r="2583" spans="2:11">
      <c r="B2583" s="59"/>
      <c r="C2583" s="59"/>
      <c r="D2583" s="59"/>
      <c r="E2583" s="59"/>
      <c r="F2583" s="59"/>
      <c r="G2583" s="59"/>
      <c r="H2583" s="63"/>
      <c r="I2583" s="61"/>
      <c r="J2583" s="61"/>
      <c r="K2583" s="60"/>
    </row>
    <row r="2584" spans="2:11">
      <c r="B2584" s="59"/>
      <c r="C2584" s="59"/>
      <c r="D2584" s="59"/>
      <c r="E2584" s="59"/>
      <c r="F2584" s="59"/>
      <c r="G2584" s="59"/>
      <c r="H2584" s="63"/>
      <c r="I2584" s="61"/>
      <c r="J2584" s="61"/>
      <c r="K2584" s="60"/>
    </row>
    <row r="2585" spans="2:11">
      <c r="B2585" s="59"/>
      <c r="C2585" s="59"/>
      <c r="D2585" s="59"/>
      <c r="E2585" s="59"/>
      <c r="F2585" s="59"/>
      <c r="G2585" s="59"/>
      <c r="H2585" s="63"/>
      <c r="I2585" s="61"/>
      <c r="J2585" s="61"/>
      <c r="K2585" s="60"/>
    </row>
    <row r="2586" spans="2:11">
      <c r="B2586" s="59"/>
      <c r="C2586" s="59"/>
      <c r="D2586" s="59"/>
      <c r="E2586" s="59"/>
      <c r="F2586" s="59"/>
      <c r="G2586" s="59"/>
      <c r="H2586" s="63"/>
      <c r="I2586" s="61"/>
      <c r="J2586" s="61"/>
      <c r="K2586" s="60"/>
    </row>
    <row r="2587" spans="2:11">
      <c r="B2587" s="59"/>
      <c r="C2587" s="59"/>
      <c r="D2587" s="59"/>
      <c r="E2587" s="59"/>
      <c r="F2587" s="59"/>
      <c r="G2587" s="59"/>
      <c r="H2587" s="63"/>
      <c r="I2587" s="61"/>
      <c r="J2587" s="61"/>
      <c r="K2587" s="60"/>
    </row>
    <row r="2588" spans="2:11">
      <c r="B2588" s="59"/>
      <c r="C2588" s="59"/>
      <c r="D2588" s="59"/>
      <c r="E2588" s="59"/>
      <c r="F2588" s="59"/>
      <c r="G2588" s="59"/>
      <c r="H2588" s="63"/>
      <c r="I2588" s="61"/>
      <c r="J2588" s="61"/>
      <c r="K2588" s="60"/>
    </row>
    <row r="2589" spans="2:11">
      <c r="B2589" s="59"/>
      <c r="C2589" s="59"/>
      <c r="D2589" s="59"/>
      <c r="E2589" s="59"/>
      <c r="F2589" s="59"/>
      <c r="G2589" s="59"/>
      <c r="H2589" s="63"/>
      <c r="I2589" s="61"/>
      <c r="J2589" s="61"/>
      <c r="K2589" s="60"/>
    </row>
    <row r="2590" spans="2:11">
      <c r="B2590" s="59"/>
      <c r="C2590" s="59"/>
      <c r="D2590" s="59"/>
      <c r="E2590" s="59"/>
      <c r="F2590" s="59"/>
      <c r="G2590" s="59"/>
      <c r="H2590" s="63"/>
      <c r="I2590" s="61"/>
      <c r="J2590" s="61"/>
      <c r="K2590" s="60"/>
    </row>
    <row r="2591" spans="2:11">
      <c r="B2591" s="59"/>
      <c r="C2591" s="59"/>
      <c r="D2591" s="59"/>
      <c r="E2591" s="59"/>
      <c r="F2591" s="59"/>
      <c r="G2591" s="59"/>
      <c r="H2591" s="63"/>
      <c r="I2591" s="61"/>
      <c r="J2591" s="61"/>
      <c r="K2591" s="60"/>
    </row>
    <row r="2592" spans="2:11">
      <c r="B2592" s="59"/>
      <c r="C2592" s="59"/>
      <c r="D2592" s="59"/>
      <c r="E2592" s="59"/>
      <c r="F2592" s="59"/>
      <c r="G2592" s="59"/>
      <c r="H2592" s="63"/>
      <c r="I2592" s="61"/>
      <c r="J2592" s="61"/>
      <c r="K2592" s="60"/>
    </row>
    <row r="2593" spans="2:11">
      <c r="B2593" s="59"/>
      <c r="C2593" s="59"/>
      <c r="D2593" s="59"/>
      <c r="E2593" s="59"/>
      <c r="F2593" s="59"/>
      <c r="G2593" s="59"/>
      <c r="H2593" s="63"/>
      <c r="I2593" s="61"/>
      <c r="J2593" s="61"/>
      <c r="K2593" s="60"/>
    </row>
    <row r="2594" spans="2:11">
      <c r="B2594" s="59"/>
      <c r="C2594" s="59"/>
      <c r="D2594" s="59"/>
      <c r="E2594" s="59"/>
      <c r="F2594" s="59"/>
      <c r="G2594" s="59"/>
      <c r="H2594" s="63"/>
      <c r="I2594" s="61"/>
      <c r="J2594" s="61"/>
      <c r="K2594" s="60"/>
    </row>
    <row r="2595" spans="2:11">
      <c r="B2595" s="59"/>
      <c r="C2595" s="59"/>
      <c r="D2595" s="59"/>
      <c r="E2595" s="59"/>
      <c r="F2595" s="59"/>
      <c r="G2595" s="59"/>
      <c r="H2595" s="63"/>
      <c r="I2595" s="61"/>
      <c r="J2595" s="61"/>
      <c r="K2595" s="60"/>
    </row>
    <row r="2596" spans="2:11">
      <c r="B2596" s="59"/>
      <c r="C2596" s="59"/>
      <c r="D2596" s="59"/>
      <c r="E2596" s="59"/>
      <c r="F2596" s="59"/>
      <c r="G2596" s="59"/>
      <c r="H2596" s="63"/>
      <c r="I2596" s="61"/>
      <c r="J2596" s="61"/>
      <c r="K2596" s="60"/>
    </row>
    <row r="2597" spans="2:11">
      <c r="B2597" s="59"/>
      <c r="C2597" s="59"/>
      <c r="D2597" s="59"/>
      <c r="E2597" s="59"/>
      <c r="F2597" s="59"/>
      <c r="G2597" s="59"/>
      <c r="H2597" s="63"/>
      <c r="I2597" s="61"/>
      <c r="J2597" s="61"/>
      <c r="K2597" s="60"/>
    </row>
    <row r="2598" spans="2:11">
      <c r="B2598" s="59"/>
      <c r="C2598" s="59"/>
      <c r="D2598" s="59"/>
      <c r="E2598" s="59"/>
      <c r="F2598" s="59"/>
      <c r="G2598" s="59"/>
      <c r="H2598" s="63"/>
      <c r="I2598" s="61"/>
      <c r="J2598" s="61"/>
      <c r="K2598" s="60"/>
    </row>
    <row r="2599" spans="2:11">
      <c r="B2599" s="59"/>
      <c r="C2599" s="59"/>
      <c r="D2599" s="59"/>
      <c r="E2599" s="59"/>
      <c r="F2599" s="59"/>
      <c r="G2599" s="59"/>
      <c r="H2599" s="63"/>
      <c r="I2599" s="61"/>
      <c r="J2599" s="61"/>
      <c r="K2599" s="60"/>
    </row>
    <row r="2600" spans="2:11">
      <c r="B2600" s="59"/>
      <c r="C2600" s="59"/>
      <c r="D2600" s="59"/>
      <c r="E2600" s="59"/>
      <c r="F2600" s="59"/>
      <c r="G2600" s="59"/>
      <c r="H2600" s="63"/>
      <c r="I2600" s="61"/>
      <c r="J2600" s="61"/>
      <c r="K2600" s="60"/>
    </row>
    <row r="2601" spans="2:11">
      <c r="B2601" s="59"/>
      <c r="C2601" s="59"/>
      <c r="D2601" s="59"/>
      <c r="E2601" s="59"/>
      <c r="F2601" s="59"/>
      <c r="G2601" s="59"/>
      <c r="H2601" s="63"/>
      <c r="I2601" s="61"/>
      <c r="J2601" s="61"/>
      <c r="K2601" s="60"/>
    </row>
    <row r="2602" spans="2:11">
      <c r="B2602" s="59"/>
      <c r="C2602" s="59"/>
      <c r="D2602" s="59"/>
      <c r="E2602" s="59"/>
      <c r="F2602" s="59"/>
      <c r="G2602" s="59"/>
      <c r="H2602" s="63"/>
      <c r="I2602" s="61"/>
      <c r="J2602" s="61"/>
      <c r="K2602" s="60"/>
    </row>
    <row r="2603" spans="2:11">
      <c r="B2603" s="59"/>
      <c r="C2603" s="59"/>
      <c r="D2603" s="59"/>
      <c r="E2603" s="59"/>
      <c r="F2603" s="59"/>
      <c r="G2603" s="59"/>
      <c r="H2603" s="63"/>
      <c r="I2603" s="61"/>
      <c r="J2603" s="61"/>
      <c r="K2603" s="60"/>
    </row>
    <row r="2604" spans="2:11">
      <c r="B2604" s="59"/>
      <c r="C2604" s="59"/>
      <c r="D2604" s="59"/>
      <c r="E2604" s="59"/>
      <c r="F2604" s="59"/>
      <c r="G2604" s="59"/>
      <c r="H2604" s="63"/>
      <c r="I2604" s="61"/>
      <c r="J2604" s="61"/>
      <c r="K2604" s="60"/>
    </row>
    <row r="2605" spans="2:11">
      <c r="B2605" s="59"/>
      <c r="C2605" s="59"/>
      <c r="D2605" s="59"/>
      <c r="E2605" s="59"/>
      <c r="F2605" s="59"/>
      <c r="G2605" s="59"/>
      <c r="H2605" s="63"/>
      <c r="I2605" s="61"/>
      <c r="J2605" s="61"/>
      <c r="K2605" s="60"/>
    </row>
    <row r="2606" spans="2:11">
      <c r="B2606" s="59"/>
      <c r="C2606" s="59"/>
      <c r="D2606" s="59"/>
      <c r="E2606" s="59"/>
      <c r="F2606" s="59"/>
      <c r="G2606" s="59"/>
      <c r="H2606" s="63"/>
      <c r="I2606" s="61"/>
      <c r="J2606" s="61"/>
      <c r="K2606" s="60"/>
    </row>
    <row r="2607" spans="2:11">
      <c r="B2607" s="59"/>
      <c r="C2607" s="59"/>
      <c r="D2607" s="59"/>
      <c r="E2607" s="59"/>
      <c r="F2607" s="59"/>
      <c r="G2607" s="59"/>
      <c r="H2607" s="63"/>
      <c r="I2607" s="61"/>
      <c r="J2607" s="61"/>
      <c r="K2607" s="60"/>
    </row>
    <row r="2608" spans="2:11">
      <c r="B2608" s="59"/>
      <c r="C2608" s="59"/>
      <c r="D2608" s="59"/>
      <c r="E2608" s="59"/>
      <c r="F2608" s="59"/>
      <c r="G2608" s="59"/>
      <c r="H2608" s="63"/>
      <c r="I2608" s="61"/>
      <c r="J2608" s="61"/>
      <c r="K2608" s="60"/>
    </row>
    <row r="2609" spans="2:11">
      <c r="B2609" s="59"/>
      <c r="C2609" s="59"/>
      <c r="D2609" s="59"/>
      <c r="E2609" s="59"/>
      <c r="F2609" s="59"/>
      <c r="G2609" s="59"/>
      <c r="H2609" s="63"/>
      <c r="I2609" s="61"/>
      <c r="J2609" s="61"/>
      <c r="K2609" s="60"/>
    </row>
    <row r="2610" spans="2:11">
      <c r="B2610" s="59"/>
      <c r="C2610" s="59"/>
      <c r="D2610" s="59"/>
      <c r="E2610" s="59"/>
      <c r="F2610" s="59"/>
      <c r="G2610" s="59"/>
      <c r="H2610" s="63"/>
      <c r="I2610" s="61"/>
      <c r="J2610" s="61"/>
      <c r="K2610" s="60"/>
    </row>
    <row r="2611" spans="2:11">
      <c r="B2611" s="59"/>
      <c r="C2611" s="59"/>
      <c r="D2611" s="59"/>
      <c r="E2611" s="59"/>
      <c r="F2611" s="59"/>
      <c r="G2611" s="59"/>
      <c r="H2611" s="63"/>
      <c r="I2611" s="61"/>
      <c r="J2611" s="61"/>
      <c r="K2611" s="60"/>
    </row>
    <row r="2612" spans="2:11">
      <c r="B2612" s="59"/>
      <c r="C2612" s="59"/>
      <c r="D2612" s="59"/>
      <c r="E2612" s="59"/>
      <c r="F2612" s="59"/>
      <c r="G2612" s="59"/>
      <c r="H2612" s="63"/>
      <c r="I2612" s="61"/>
      <c r="J2612" s="61"/>
      <c r="K2612" s="60"/>
    </row>
    <row r="2613" spans="2:11">
      <c r="B2613" s="59"/>
      <c r="C2613" s="59"/>
      <c r="D2613" s="59"/>
      <c r="E2613" s="59"/>
      <c r="F2613" s="59"/>
      <c r="G2613" s="59"/>
      <c r="H2613" s="63"/>
      <c r="I2613" s="61"/>
      <c r="J2613" s="61"/>
      <c r="K2613" s="60"/>
    </row>
    <row r="2614" spans="2:11">
      <c r="B2614" s="59"/>
      <c r="C2614" s="59"/>
      <c r="D2614" s="59"/>
      <c r="E2614" s="59"/>
      <c r="F2614" s="59"/>
      <c r="G2614" s="59"/>
      <c r="H2614" s="63"/>
      <c r="I2614" s="61"/>
      <c r="J2614" s="61"/>
      <c r="K2614" s="60"/>
    </row>
    <row r="2615" spans="2:11">
      <c r="B2615" s="59"/>
      <c r="C2615" s="59"/>
      <c r="D2615" s="59"/>
      <c r="E2615" s="59"/>
      <c r="F2615" s="59"/>
      <c r="G2615" s="59"/>
      <c r="H2615" s="63"/>
      <c r="I2615" s="61"/>
      <c r="J2615" s="61"/>
      <c r="K2615" s="60"/>
    </row>
    <row r="2616" spans="2:11">
      <c r="B2616" s="59"/>
      <c r="C2616" s="59"/>
      <c r="D2616" s="59"/>
      <c r="E2616" s="59"/>
      <c r="F2616" s="59"/>
      <c r="G2616" s="59"/>
      <c r="H2616" s="63"/>
      <c r="I2616" s="61"/>
      <c r="J2616" s="61"/>
      <c r="K2616" s="60"/>
    </row>
    <row r="2617" spans="2:11">
      <c r="B2617" s="59"/>
      <c r="C2617" s="59"/>
      <c r="D2617" s="59"/>
      <c r="E2617" s="59"/>
      <c r="F2617" s="59"/>
      <c r="G2617" s="59"/>
      <c r="H2617" s="63"/>
      <c r="I2617" s="61"/>
      <c r="J2617" s="61"/>
      <c r="K2617" s="60"/>
    </row>
    <row r="2618" spans="2:11">
      <c r="B2618" s="59"/>
      <c r="C2618" s="59"/>
      <c r="D2618" s="59"/>
      <c r="E2618" s="59"/>
      <c r="F2618" s="59"/>
      <c r="G2618" s="59"/>
      <c r="H2618" s="63"/>
      <c r="I2618" s="61"/>
      <c r="J2618" s="61"/>
      <c r="K2618" s="60"/>
    </row>
    <row r="2619" spans="2:11">
      <c r="B2619" s="59"/>
      <c r="C2619" s="59"/>
      <c r="D2619" s="59"/>
      <c r="E2619" s="59"/>
      <c r="F2619" s="59"/>
      <c r="G2619" s="59"/>
      <c r="H2619" s="63"/>
      <c r="I2619" s="61"/>
      <c r="J2619" s="61"/>
      <c r="K2619" s="60"/>
    </row>
    <row r="2620" spans="2:11">
      <c r="B2620" s="59"/>
      <c r="C2620" s="59"/>
      <c r="D2620" s="59"/>
      <c r="E2620" s="59"/>
      <c r="F2620" s="59"/>
      <c r="G2620" s="59"/>
      <c r="H2620" s="63"/>
      <c r="I2620" s="61"/>
      <c r="J2620" s="61"/>
      <c r="K2620" s="60"/>
    </row>
    <row r="2621" spans="2:11">
      <c r="B2621" s="59"/>
      <c r="C2621" s="59"/>
      <c r="D2621" s="59"/>
      <c r="E2621" s="59"/>
      <c r="F2621" s="59"/>
      <c r="G2621" s="59"/>
      <c r="H2621" s="63"/>
      <c r="I2621" s="61"/>
      <c r="J2621" s="61"/>
      <c r="K2621" s="60"/>
    </row>
    <row r="2622" spans="2:11">
      <c r="B2622" s="59"/>
      <c r="C2622" s="59"/>
      <c r="D2622" s="59"/>
      <c r="E2622" s="59"/>
      <c r="F2622" s="59"/>
      <c r="G2622" s="59"/>
      <c r="H2622" s="63"/>
      <c r="I2622" s="61"/>
      <c r="J2622" s="61"/>
      <c r="K2622" s="60"/>
    </row>
    <row r="2623" spans="2:11">
      <c r="B2623" s="59"/>
      <c r="C2623" s="59"/>
      <c r="D2623" s="59"/>
      <c r="E2623" s="59"/>
      <c r="F2623" s="59"/>
      <c r="G2623" s="59"/>
      <c r="H2623" s="63"/>
      <c r="I2623" s="61"/>
      <c r="J2623" s="61"/>
      <c r="K2623" s="60"/>
    </row>
    <row r="2624" spans="2:11">
      <c r="B2624" s="59"/>
      <c r="C2624" s="59"/>
      <c r="D2624" s="59"/>
      <c r="E2624" s="59"/>
      <c r="F2624" s="59"/>
      <c r="G2624" s="59"/>
      <c r="H2624" s="63"/>
      <c r="I2624" s="61"/>
      <c r="J2624" s="61"/>
      <c r="K2624" s="60"/>
    </row>
    <row r="2625" spans="2:11">
      <c r="B2625" s="59"/>
      <c r="C2625" s="59"/>
      <c r="D2625" s="59"/>
      <c r="E2625" s="59"/>
      <c r="F2625" s="59"/>
      <c r="G2625" s="59"/>
      <c r="H2625" s="63"/>
      <c r="I2625" s="61"/>
      <c r="J2625" s="61"/>
      <c r="K2625" s="60"/>
    </row>
    <row r="2626" spans="2:11">
      <c r="B2626" s="59"/>
      <c r="C2626" s="59"/>
      <c r="D2626" s="59"/>
      <c r="E2626" s="59"/>
      <c r="F2626" s="59"/>
      <c r="G2626" s="59"/>
      <c r="H2626" s="63"/>
      <c r="I2626" s="61"/>
      <c r="J2626" s="61"/>
      <c r="K2626" s="60"/>
    </row>
    <row r="2627" spans="2:11">
      <c r="B2627" s="59"/>
      <c r="C2627" s="59"/>
      <c r="D2627" s="59"/>
      <c r="E2627" s="59"/>
      <c r="F2627" s="59"/>
      <c r="G2627" s="59"/>
      <c r="H2627" s="63"/>
      <c r="I2627" s="61"/>
      <c r="J2627" s="61"/>
      <c r="K2627" s="60"/>
    </row>
    <row r="2628" spans="2:11">
      <c r="B2628" s="59"/>
      <c r="C2628" s="59"/>
      <c r="D2628" s="59"/>
      <c r="E2628" s="59"/>
      <c r="F2628" s="59"/>
      <c r="G2628" s="59"/>
      <c r="H2628" s="63"/>
      <c r="I2628" s="61"/>
      <c r="J2628" s="61"/>
      <c r="K2628" s="60"/>
    </row>
    <row r="2629" spans="2:11">
      <c r="B2629" s="59"/>
      <c r="C2629" s="59"/>
      <c r="D2629" s="59"/>
      <c r="E2629" s="59"/>
      <c r="F2629" s="59"/>
      <c r="G2629" s="59"/>
      <c r="H2629" s="63"/>
      <c r="I2629" s="61"/>
      <c r="J2629" s="61"/>
      <c r="K2629" s="60"/>
    </row>
    <row r="2630" spans="2:11">
      <c r="B2630" s="59"/>
      <c r="C2630" s="59"/>
      <c r="D2630" s="59"/>
      <c r="E2630" s="59"/>
      <c r="F2630" s="59"/>
      <c r="G2630" s="59"/>
      <c r="H2630" s="63"/>
      <c r="I2630" s="61"/>
      <c r="J2630" s="61"/>
      <c r="K2630" s="60"/>
    </row>
    <row r="2631" spans="2:11">
      <c r="B2631" s="59"/>
      <c r="C2631" s="59"/>
      <c r="D2631" s="59"/>
      <c r="E2631" s="59"/>
      <c r="F2631" s="59"/>
      <c r="G2631" s="59"/>
      <c r="H2631" s="63"/>
      <c r="I2631" s="61"/>
      <c r="J2631" s="61"/>
      <c r="K2631" s="60"/>
    </row>
    <row r="2632" spans="2:11">
      <c r="B2632" s="59"/>
      <c r="C2632" s="59"/>
      <c r="D2632" s="59"/>
      <c r="E2632" s="59"/>
      <c r="F2632" s="59"/>
      <c r="G2632" s="59"/>
      <c r="H2632" s="63"/>
      <c r="I2632" s="61"/>
      <c r="J2632" s="61"/>
      <c r="K2632" s="60"/>
    </row>
    <row r="2633" spans="2:11">
      <c r="B2633" s="59"/>
      <c r="C2633" s="59"/>
      <c r="D2633" s="59"/>
      <c r="E2633" s="59"/>
      <c r="F2633" s="59"/>
      <c r="G2633" s="59"/>
      <c r="H2633" s="63"/>
      <c r="I2633" s="61"/>
      <c r="J2633" s="61"/>
      <c r="K2633" s="60"/>
    </row>
    <row r="2634" spans="2:11">
      <c r="B2634" s="59"/>
      <c r="C2634" s="59"/>
      <c r="D2634" s="59"/>
      <c r="E2634" s="59"/>
      <c r="F2634" s="59"/>
      <c r="G2634" s="59"/>
      <c r="H2634" s="63"/>
      <c r="I2634" s="61"/>
      <c r="J2634" s="61"/>
      <c r="K2634" s="60"/>
    </row>
    <row r="2635" spans="2:11">
      <c r="B2635" s="59"/>
      <c r="C2635" s="59"/>
      <c r="D2635" s="59"/>
      <c r="E2635" s="59"/>
      <c r="F2635" s="59"/>
      <c r="G2635" s="59"/>
      <c r="H2635" s="63"/>
      <c r="I2635" s="61"/>
      <c r="J2635" s="61"/>
      <c r="K2635" s="60"/>
    </row>
    <row r="2636" spans="2:11">
      <c r="B2636" s="59"/>
      <c r="C2636" s="59"/>
      <c r="D2636" s="59"/>
      <c r="E2636" s="59"/>
      <c r="F2636" s="59"/>
      <c r="G2636" s="59"/>
      <c r="H2636" s="63"/>
      <c r="I2636" s="61"/>
      <c r="J2636" s="61"/>
      <c r="K2636" s="60"/>
    </row>
    <row r="2637" spans="2:11">
      <c r="B2637" s="59"/>
      <c r="C2637" s="59"/>
      <c r="D2637" s="59"/>
      <c r="E2637" s="59"/>
      <c r="F2637" s="59"/>
      <c r="G2637" s="59"/>
      <c r="H2637" s="63"/>
      <c r="I2637" s="61"/>
      <c r="J2637" s="61"/>
      <c r="K2637" s="60"/>
    </row>
    <row r="2638" spans="2:11">
      <c r="B2638" s="59"/>
      <c r="C2638" s="59"/>
      <c r="D2638" s="59"/>
      <c r="E2638" s="59"/>
      <c r="F2638" s="59"/>
      <c r="G2638" s="59"/>
      <c r="H2638" s="63"/>
      <c r="I2638" s="61"/>
      <c r="J2638" s="61"/>
      <c r="K2638" s="60"/>
    </row>
    <row r="2639" spans="2:11">
      <c r="B2639" s="59"/>
      <c r="C2639" s="59"/>
      <c r="D2639" s="59"/>
      <c r="E2639" s="59"/>
      <c r="F2639" s="59"/>
      <c r="G2639" s="59"/>
      <c r="H2639" s="63"/>
      <c r="I2639" s="61"/>
      <c r="J2639" s="61"/>
      <c r="K2639" s="60"/>
    </row>
    <row r="2640" spans="2:11">
      <c r="B2640" s="59"/>
      <c r="C2640" s="59"/>
      <c r="D2640" s="59"/>
      <c r="E2640" s="59"/>
      <c r="F2640" s="59"/>
      <c r="G2640" s="59"/>
      <c r="H2640" s="63"/>
      <c r="I2640" s="61"/>
      <c r="J2640" s="61"/>
      <c r="K2640" s="60"/>
    </row>
    <row r="2641" spans="2:11">
      <c r="B2641" s="59"/>
      <c r="C2641" s="59"/>
      <c r="D2641" s="59"/>
      <c r="E2641" s="59"/>
      <c r="F2641" s="59"/>
      <c r="G2641" s="59"/>
      <c r="H2641" s="63"/>
      <c r="I2641" s="61"/>
      <c r="J2641" s="61"/>
      <c r="K2641" s="60"/>
    </row>
    <row r="2642" spans="2:11">
      <c r="B2642" s="59"/>
      <c r="C2642" s="59"/>
      <c r="D2642" s="59"/>
      <c r="E2642" s="59"/>
      <c r="F2642" s="59"/>
      <c r="G2642" s="59"/>
      <c r="H2642" s="63"/>
      <c r="I2642" s="61"/>
      <c r="J2642" s="61"/>
      <c r="K2642" s="60"/>
    </row>
    <row r="2643" spans="2:11">
      <c r="B2643" s="59"/>
      <c r="C2643" s="59"/>
      <c r="D2643" s="59"/>
      <c r="E2643" s="59"/>
      <c r="F2643" s="59"/>
      <c r="G2643" s="59"/>
      <c r="H2643" s="63"/>
      <c r="I2643" s="61"/>
      <c r="J2643" s="61"/>
      <c r="K2643" s="60"/>
    </row>
    <row r="2644" spans="2:11">
      <c r="B2644" s="59"/>
      <c r="C2644" s="59"/>
      <c r="D2644" s="59"/>
      <c r="E2644" s="59"/>
      <c r="F2644" s="59"/>
      <c r="G2644" s="59"/>
      <c r="H2644" s="63"/>
      <c r="I2644" s="61"/>
      <c r="J2644" s="61"/>
      <c r="K2644" s="60"/>
    </row>
    <row r="2645" spans="2:11">
      <c r="B2645" s="59"/>
      <c r="C2645" s="59"/>
      <c r="D2645" s="59"/>
      <c r="E2645" s="59"/>
      <c r="F2645" s="59"/>
      <c r="G2645" s="59"/>
      <c r="H2645" s="63"/>
      <c r="I2645" s="61"/>
      <c r="J2645" s="61"/>
      <c r="K2645" s="60"/>
    </row>
    <row r="2646" spans="2:11">
      <c r="B2646" s="59"/>
      <c r="C2646" s="59"/>
      <c r="D2646" s="59"/>
      <c r="E2646" s="59"/>
      <c r="F2646" s="59"/>
      <c r="G2646" s="59"/>
      <c r="H2646" s="63"/>
      <c r="I2646" s="61"/>
      <c r="J2646" s="61"/>
      <c r="K2646" s="60"/>
    </row>
    <row r="2647" spans="2:11">
      <c r="B2647" s="59"/>
      <c r="C2647" s="59"/>
      <c r="D2647" s="59"/>
      <c r="E2647" s="59"/>
      <c r="F2647" s="59"/>
      <c r="G2647" s="59"/>
      <c r="H2647" s="63"/>
      <c r="I2647" s="61"/>
      <c r="J2647" s="61"/>
      <c r="K2647" s="60"/>
    </row>
    <row r="2648" spans="2:11">
      <c r="B2648" s="59"/>
      <c r="C2648" s="59"/>
      <c r="D2648" s="59"/>
      <c r="E2648" s="59"/>
      <c r="F2648" s="59"/>
      <c r="G2648" s="59"/>
      <c r="H2648" s="63"/>
      <c r="I2648" s="61"/>
      <c r="J2648" s="61"/>
      <c r="K2648" s="60"/>
    </row>
    <row r="2649" spans="2:11">
      <c r="B2649" s="59"/>
      <c r="C2649" s="59"/>
      <c r="D2649" s="59"/>
      <c r="E2649" s="59"/>
      <c r="F2649" s="59"/>
      <c r="G2649" s="59"/>
      <c r="H2649" s="63"/>
      <c r="I2649" s="61"/>
      <c r="J2649" s="61"/>
      <c r="K2649" s="60"/>
    </row>
    <row r="2650" spans="2:11">
      <c r="B2650" s="59"/>
      <c r="C2650" s="59"/>
      <c r="D2650" s="59"/>
      <c r="E2650" s="59"/>
      <c r="F2650" s="59"/>
      <c r="G2650" s="59"/>
      <c r="H2650" s="63"/>
      <c r="I2650" s="61"/>
      <c r="J2650" s="61"/>
      <c r="K2650" s="60"/>
    </row>
    <row r="2651" spans="2:11">
      <c r="B2651" s="59"/>
      <c r="C2651" s="59"/>
      <c r="D2651" s="59"/>
      <c r="E2651" s="59"/>
      <c r="F2651" s="59"/>
      <c r="G2651" s="59"/>
      <c r="H2651" s="63"/>
      <c r="I2651" s="61"/>
      <c r="J2651" s="61"/>
      <c r="K2651" s="60"/>
    </row>
    <row r="2652" spans="2:11">
      <c r="B2652" s="59"/>
      <c r="C2652" s="59"/>
      <c r="D2652" s="59"/>
      <c r="E2652" s="59"/>
      <c r="F2652" s="59"/>
      <c r="G2652" s="59"/>
      <c r="H2652" s="63"/>
      <c r="I2652" s="61"/>
      <c r="J2652" s="61"/>
      <c r="K2652" s="60"/>
    </row>
    <row r="2653" spans="2:11">
      <c r="B2653" s="59"/>
      <c r="C2653" s="59"/>
      <c r="D2653" s="59"/>
      <c r="E2653" s="59"/>
      <c r="F2653" s="59"/>
      <c r="G2653" s="59"/>
      <c r="H2653" s="63"/>
      <c r="I2653" s="61"/>
      <c r="J2653" s="61"/>
      <c r="K2653" s="60"/>
    </row>
    <row r="2654" spans="2:11">
      <c r="B2654" s="59"/>
      <c r="C2654" s="59"/>
      <c r="D2654" s="59"/>
      <c r="E2654" s="59"/>
      <c r="F2654" s="59"/>
      <c r="G2654" s="59"/>
      <c r="H2654" s="63"/>
      <c r="I2654" s="61"/>
      <c r="J2654" s="61"/>
      <c r="K2654" s="60"/>
    </row>
    <row r="2655" spans="2:11">
      <c r="B2655" s="59"/>
      <c r="C2655" s="59"/>
      <c r="D2655" s="59"/>
      <c r="E2655" s="59"/>
      <c r="F2655" s="59"/>
      <c r="G2655" s="59"/>
      <c r="H2655" s="63"/>
      <c r="I2655" s="61"/>
      <c r="J2655" s="61"/>
      <c r="K2655" s="60"/>
    </row>
    <row r="2656" spans="2:11">
      <c r="B2656" s="59"/>
      <c r="C2656" s="59"/>
      <c r="D2656" s="59"/>
      <c r="E2656" s="59"/>
      <c r="F2656" s="59"/>
      <c r="G2656" s="59"/>
      <c r="H2656" s="63"/>
      <c r="I2656" s="61"/>
      <c r="J2656" s="61"/>
      <c r="K2656" s="60"/>
    </row>
    <row r="2657" spans="2:11">
      <c r="B2657" s="59"/>
      <c r="C2657" s="59"/>
      <c r="D2657" s="59"/>
      <c r="E2657" s="59"/>
      <c r="F2657" s="59"/>
      <c r="G2657" s="59"/>
      <c r="H2657" s="63"/>
      <c r="I2657" s="61"/>
      <c r="J2657" s="61"/>
      <c r="K2657" s="60"/>
    </row>
    <row r="2658" spans="2:11">
      <c r="B2658" s="59"/>
      <c r="C2658" s="59"/>
      <c r="D2658" s="59"/>
      <c r="E2658" s="59"/>
      <c r="F2658" s="59"/>
      <c r="G2658" s="59"/>
      <c r="H2658" s="63"/>
      <c r="I2658" s="61"/>
      <c r="J2658" s="61"/>
      <c r="K2658" s="60"/>
    </row>
    <row r="2659" spans="2:11">
      <c r="B2659" s="59"/>
      <c r="C2659" s="59"/>
      <c r="D2659" s="59"/>
      <c r="E2659" s="59"/>
      <c r="F2659" s="59"/>
      <c r="G2659" s="59"/>
      <c r="H2659" s="63"/>
      <c r="I2659" s="61"/>
      <c r="J2659" s="61"/>
      <c r="K2659" s="60"/>
    </row>
    <row r="2660" spans="2:11">
      <c r="B2660" s="59"/>
      <c r="C2660" s="59"/>
      <c r="D2660" s="59"/>
      <c r="E2660" s="59"/>
      <c r="F2660" s="59"/>
      <c r="G2660" s="59"/>
      <c r="H2660" s="63"/>
      <c r="I2660" s="61"/>
      <c r="J2660" s="61"/>
      <c r="K2660" s="60"/>
    </row>
    <row r="2661" spans="2:11">
      <c r="B2661" s="59"/>
      <c r="C2661" s="59"/>
      <c r="D2661" s="59"/>
      <c r="E2661" s="59"/>
      <c r="F2661" s="59"/>
      <c r="G2661" s="59"/>
      <c r="H2661" s="63"/>
      <c r="I2661" s="61"/>
      <c r="J2661" s="61"/>
      <c r="K2661" s="60"/>
    </row>
    <row r="2662" spans="2:11">
      <c r="B2662" s="59"/>
      <c r="C2662" s="59"/>
      <c r="D2662" s="59"/>
      <c r="E2662" s="59"/>
      <c r="F2662" s="59"/>
      <c r="G2662" s="59"/>
      <c r="H2662" s="63"/>
      <c r="I2662" s="61"/>
      <c r="J2662" s="61"/>
      <c r="K2662" s="60"/>
    </row>
    <row r="2663" spans="2:11">
      <c r="B2663" s="59"/>
      <c r="C2663" s="59"/>
      <c r="D2663" s="59"/>
      <c r="E2663" s="59"/>
      <c r="F2663" s="59"/>
      <c r="G2663" s="59"/>
      <c r="H2663" s="63"/>
      <c r="I2663" s="61"/>
      <c r="J2663" s="61"/>
      <c r="K2663" s="60"/>
    </row>
    <row r="2664" spans="2:11">
      <c r="B2664" s="59"/>
      <c r="C2664" s="59"/>
      <c r="D2664" s="59"/>
      <c r="E2664" s="59"/>
      <c r="F2664" s="59"/>
      <c r="G2664" s="59"/>
      <c r="H2664" s="63"/>
      <c r="I2664" s="61"/>
      <c r="J2664" s="61"/>
      <c r="K2664" s="60"/>
    </row>
    <row r="2665" spans="2:11">
      <c r="B2665" s="59"/>
      <c r="C2665" s="59"/>
      <c r="D2665" s="59"/>
      <c r="E2665" s="59"/>
      <c r="F2665" s="59"/>
      <c r="G2665" s="59"/>
      <c r="H2665" s="63"/>
      <c r="I2665" s="61"/>
      <c r="J2665" s="61"/>
      <c r="K2665" s="60"/>
    </row>
    <row r="2666" spans="2:11">
      <c r="B2666" s="59"/>
      <c r="C2666" s="59"/>
      <c r="D2666" s="59"/>
      <c r="E2666" s="59"/>
      <c r="F2666" s="59"/>
      <c r="G2666" s="59"/>
      <c r="H2666" s="63"/>
      <c r="I2666" s="61"/>
      <c r="J2666" s="61"/>
      <c r="K2666" s="60"/>
    </row>
    <row r="2667" spans="2:11">
      <c r="B2667" s="59"/>
      <c r="C2667" s="59"/>
      <c r="D2667" s="59"/>
      <c r="E2667" s="59"/>
      <c r="F2667" s="59"/>
      <c r="G2667" s="59"/>
      <c r="H2667" s="63"/>
      <c r="I2667" s="61"/>
      <c r="J2667" s="61"/>
      <c r="K2667" s="60"/>
    </row>
    <row r="2668" spans="2:11">
      <c r="B2668" s="59"/>
      <c r="C2668" s="59"/>
      <c r="D2668" s="59"/>
      <c r="E2668" s="59"/>
      <c r="F2668" s="59"/>
      <c r="G2668" s="59"/>
      <c r="H2668" s="63"/>
      <c r="I2668" s="61"/>
      <c r="J2668" s="61"/>
      <c r="K2668" s="60"/>
    </row>
    <row r="2669" spans="2:11">
      <c r="B2669" s="59"/>
      <c r="C2669" s="59"/>
      <c r="D2669" s="59"/>
      <c r="E2669" s="59"/>
      <c r="F2669" s="59"/>
      <c r="G2669" s="59"/>
      <c r="H2669" s="63"/>
      <c r="I2669" s="61"/>
      <c r="J2669" s="61"/>
      <c r="K2669" s="60"/>
    </row>
    <row r="2670" spans="2:11">
      <c r="B2670" s="59"/>
      <c r="C2670" s="59"/>
      <c r="D2670" s="59"/>
      <c r="E2670" s="59"/>
      <c r="F2670" s="59"/>
      <c r="G2670" s="59"/>
      <c r="H2670" s="63"/>
      <c r="I2670" s="61"/>
      <c r="J2670" s="61"/>
      <c r="K2670" s="60"/>
    </row>
    <row r="2671" spans="2:11">
      <c r="B2671" s="59"/>
      <c r="C2671" s="59"/>
      <c r="D2671" s="59"/>
      <c r="E2671" s="59"/>
      <c r="F2671" s="59"/>
      <c r="G2671" s="59"/>
      <c r="H2671" s="63"/>
      <c r="I2671" s="61"/>
      <c r="J2671" s="61"/>
      <c r="K2671" s="60"/>
    </row>
    <row r="2672" spans="2:11">
      <c r="B2672" s="59"/>
      <c r="C2672" s="59"/>
      <c r="D2672" s="59"/>
      <c r="E2672" s="59"/>
      <c r="F2672" s="59"/>
      <c r="G2672" s="59"/>
      <c r="H2672" s="63"/>
      <c r="I2672" s="61"/>
      <c r="J2672" s="61"/>
      <c r="K2672" s="60"/>
    </row>
    <row r="2673" spans="2:11">
      <c r="B2673" s="59"/>
      <c r="C2673" s="59"/>
      <c r="D2673" s="59"/>
      <c r="E2673" s="59"/>
      <c r="F2673" s="59"/>
      <c r="G2673" s="59"/>
      <c r="H2673" s="63"/>
      <c r="I2673" s="61"/>
      <c r="J2673" s="61"/>
      <c r="K2673" s="60"/>
    </row>
    <row r="2674" spans="2:11">
      <c r="B2674" s="59"/>
      <c r="C2674" s="59"/>
      <c r="D2674" s="59"/>
      <c r="E2674" s="59"/>
      <c r="F2674" s="59"/>
      <c r="G2674" s="59"/>
      <c r="H2674" s="63"/>
      <c r="I2674" s="61"/>
      <c r="J2674" s="61"/>
      <c r="K2674" s="60"/>
    </row>
    <row r="2675" spans="2:11">
      <c r="B2675" s="59"/>
      <c r="C2675" s="59"/>
      <c r="D2675" s="59"/>
      <c r="E2675" s="59"/>
      <c r="F2675" s="59"/>
      <c r="G2675" s="59"/>
      <c r="H2675" s="63"/>
      <c r="I2675" s="61"/>
      <c r="J2675" s="61"/>
      <c r="K2675" s="60"/>
    </row>
    <row r="2676" spans="2:11">
      <c r="B2676" s="59"/>
      <c r="C2676" s="59"/>
      <c r="D2676" s="59"/>
      <c r="E2676" s="59"/>
      <c r="F2676" s="59"/>
      <c r="G2676" s="59"/>
      <c r="H2676" s="63"/>
      <c r="I2676" s="61"/>
      <c r="J2676" s="61"/>
      <c r="K2676" s="60"/>
    </row>
    <row r="2677" spans="2:11">
      <c r="B2677" s="59"/>
      <c r="C2677" s="59"/>
      <c r="D2677" s="59"/>
      <c r="E2677" s="59"/>
      <c r="F2677" s="59"/>
      <c r="G2677" s="59"/>
      <c r="H2677" s="63"/>
      <c r="I2677" s="61"/>
      <c r="J2677" s="61"/>
      <c r="K2677" s="60"/>
    </row>
    <row r="2678" spans="2:11">
      <c r="B2678" s="59"/>
      <c r="C2678" s="59"/>
      <c r="D2678" s="59"/>
      <c r="E2678" s="59"/>
      <c r="F2678" s="59"/>
      <c r="G2678" s="59"/>
      <c r="H2678" s="63"/>
      <c r="I2678" s="61"/>
      <c r="J2678" s="61"/>
      <c r="K2678" s="60"/>
    </row>
    <row r="2679" spans="2:11">
      <c r="B2679" s="59"/>
      <c r="C2679" s="59"/>
      <c r="D2679" s="59"/>
      <c r="E2679" s="59"/>
      <c r="F2679" s="59"/>
      <c r="G2679" s="59"/>
      <c r="H2679" s="63"/>
      <c r="I2679" s="61"/>
      <c r="J2679" s="61"/>
      <c r="K2679" s="60"/>
    </row>
    <row r="2680" spans="2:11">
      <c r="B2680" s="59"/>
      <c r="C2680" s="59"/>
      <c r="D2680" s="59"/>
      <c r="E2680" s="59"/>
      <c r="F2680" s="59"/>
      <c r="G2680" s="59"/>
      <c r="H2680" s="63"/>
      <c r="I2680" s="61"/>
      <c r="J2680" s="61"/>
      <c r="K2680" s="60"/>
    </row>
    <row r="2681" spans="2:11">
      <c r="B2681" s="59"/>
      <c r="C2681" s="59"/>
      <c r="D2681" s="59"/>
      <c r="E2681" s="59"/>
      <c r="F2681" s="59"/>
      <c r="G2681" s="59"/>
      <c r="H2681" s="63"/>
      <c r="I2681" s="61"/>
      <c r="J2681" s="61"/>
      <c r="K2681" s="60"/>
    </row>
    <row r="2682" spans="2:11">
      <c r="B2682" s="59"/>
      <c r="C2682" s="59"/>
      <c r="D2682" s="59"/>
      <c r="E2682" s="59"/>
      <c r="F2682" s="59"/>
      <c r="G2682" s="59"/>
      <c r="H2682" s="63"/>
      <c r="I2682" s="61"/>
      <c r="J2682" s="61"/>
      <c r="K2682" s="60"/>
    </row>
    <row r="2683" spans="2:11">
      <c r="B2683" s="59"/>
      <c r="C2683" s="59"/>
      <c r="D2683" s="59"/>
      <c r="E2683" s="59"/>
      <c r="F2683" s="59"/>
      <c r="G2683" s="59"/>
      <c r="H2683" s="63"/>
      <c r="I2683" s="61"/>
      <c r="J2683" s="61"/>
      <c r="K2683" s="60"/>
    </row>
    <row r="2684" spans="2:11">
      <c r="B2684" s="59"/>
      <c r="C2684" s="59"/>
      <c r="D2684" s="59"/>
      <c r="E2684" s="59"/>
      <c r="F2684" s="59"/>
      <c r="G2684" s="59"/>
      <c r="H2684" s="63"/>
      <c r="I2684" s="61"/>
      <c r="J2684" s="61"/>
      <c r="K2684" s="60"/>
    </row>
    <row r="2685" spans="2:11">
      <c r="B2685" s="59"/>
      <c r="C2685" s="59"/>
      <c r="D2685" s="59"/>
      <c r="E2685" s="59"/>
      <c r="F2685" s="59"/>
      <c r="G2685" s="59"/>
      <c r="H2685" s="63"/>
      <c r="I2685" s="61"/>
      <c r="J2685" s="61"/>
      <c r="K2685" s="60"/>
    </row>
    <row r="2686" spans="2:11">
      <c r="B2686" s="59"/>
      <c r="C2686" s="59"/>
      <c r="D2686" s="59"/>
      <c r="E2686" s="59"/>
      <c r="F2686" s="59"/>
      <c r="G2686" s="59"/>
      <c r="H2686" s="63"/>
      <c r="I2686" s="61"/>
      <c r="J2686" s="61"/>
      <c r="K2686" s="60"/>
    </row>
    <row r="2687" spans="2:11">
      <c r="B2687" s="59"/>
      <c r="C2687" s="59"/>
      <c r="D2687" s="59"/>
      <c r="E2687" s="59"/>
      <c r="F2687" s="59"/>
      <c r="G2687" s="59"/>
      <c r="H2687" s="63"/>
      <c r="I2687" s="61"/>
      <c r="J2687" s="61"/>
      <c r="K2687" s="60"/>
    </row>
    <row r="2688" spans="2:11">
      <c r="B2688" s="59"/>
      <c r="C2688" s="59"/>
      <c r="D2688" s="59"/>
      <c r="E2688" s="59"/>
      <c r="F2688" s="59"/>
      <c r="G2688" s="59"/>
      <c r="H2688" s="63"/>
      <c r="I2688" s="61"/>
      <c r="J2688" s="61"/>
      <c r="K2688" s="60"/>
    </row>
    <row r="2689" spans="2:11">
      <c r="B2689" s="59"/>
      <c r="C2689" s="59"/>
      <c r="D2689" s="59"/>
      <c r="E2689" s="59"/>
      <c r="F2689" s="59"/>
      <c r="G2689" s="59"/>
      <c r="H2689" s="63"/>
      <c r="I2689" s="61"/>
      <c r="J2689" s="61"/>
      <c r="K2689" s="60"/>
    </row>
    <row r="2690" spans="2:11">
      <c r="B2690" s="59"/>
      <c r="C2690" s="59"/>
      <c r="D2690" s="59"/>
      <c r="E2690" s="59"/>
      <c r="F2690" s="59"/>
      <c r="G2690" s="59"/>
      <c r="H2690" s="63"/>
      <c r="I2690" s="61"/>
      <c r="J2690" s="61"/>
      <c r="K2690" s="60"/>
    </row>
    <row r="2691" spans="2:11">
      <c r="B2691" s="59"/>
      <c r="C2691" s="59"/>
      <c r="D2691" s="59"/>
      <c r="E2691" s="59"/>
      <c r="F2691" s="59"/>
      <c r="G2691" s="59"/>
      <c r="H2691" s="63"/>
      <c r="I2691" s="61"/>
      <c r="J2691" s="61"/>
      <c r="K2691" s="60"/>
    </row>
    <row r="2692" spans="2:11">
      <c r="B2692" s="59"/>
      <c r="C2692" s="59"/>
      <c r="D2692" s="59"/>
      <c r="E2692" s="59"/>
      <c r="F2692" s="59"/>
      <c r="G2692" s="59"/>
      <c r="H2692" s="63"/>
      <c r="I2692" s="61"/>
      <c r="J2692" s="61"/>
      <c r="K2692" s="60"/>
    </row>
    <row r="2693" spans="2:11">
      <c r="B2693" s="59"/>
      <c r="C2693" s="59"/>
      <c r="D2693" s="59"/>
      <c r="E2693" s="59"/>
      <c r="F2693" s="59"/>
      <c r="G2693" s="59"/>
      <c r="H2693" s="63"/>
      <c r="I2693" s="61"/>
      <c r="J2693" s="61"/>
      <c r="K2693" s="60"/>
    </row>
    <row r="2694" spans="2:11">
      <c r="B2694" s="59"/>
      <c r="C2694" s="59"/>
      <c r="D2694" s="59"/>
      <c r="E2694" s="59"/>
      <c r="F2694" s="59"/>
      <c r="G2694" s="59"/>
      <c r="H2694" s="63"/>
      <c r="I2694" s="61"/>
      <c r="J2694" s="61"/>
      <c r="K2694" s="60"/>
    </row>
    <row r="2695" spans="2:11">
      <c r="B2695" s="59"/>
      <c r="C2695" s="59"/>
      <c r="D2695" s="59"/>
      <c r="E2695" s="59"/>
      <c r="F2695" s="59"/>
      <c r="G2695" s="59"/>
      <c r="H2695" s="63"/>
      <c r="I2695" s="61"/>
      <c r="J2695" s="61"/>
      <c r="K2695" s="60"/>
    </row>
    <row r="2696" spans="2:11">
      <c r="B2696" s="59"/>
      <c r="C2696" s="59"/>
      <c r="D2696" s="59"/>
      <c r="E2696" s="59"/>
      <c r="F2696" s="59"/>
      <c r="G2696" s="59"/>
      <c r="H2696" s="63"/>
      <c r="I2696" s="61"/>
      <c r="J2696" s="61"/>
      <c r="K2696" s="60"/>
    </row>
    <row r="2697" spans="2:11">
      <c r="B2697" s="59"/>
      <c r="C2697" s="59"/>
      <c r="D2697" s="59"/>
      <c r="E2697" s="59"/>
      <c r="F2697" s="59"/>
      <c r="G2697" s="59"/>
      <c r="H2697" s="63"/>
      <c r="I2697" s="61"/>
      <c r="J2697" s="61"/>
      <c r="K2697" s="60"/>
    </row>
    <row r="2698" spans="2:11">
      <c r="B2698" s="59"/>
      <c r="C2698" s="59"/>
      <c r="D2698" s="59"/>
      <c r="E2698" s="59"/>
      <c r="F2698" s="59"/>
      <c r="G2698" s="59"/>
      <c r="H2698" s="63"/>
      <c r="I2698" s="61"/>
      <c r="J2698" s="61"/>
      <c r="K2698" s="60"/>
    </row>
    <row r="2699" spans="2:11">
      <c r="B2699" s="59"/>
      <c r="C2699" s="59"/>
      <c r="D2699" s="59"/>
      <c r="E2699" s="59"/>
      <c r="F2699" s="59"/>
      <c r="G2699" s="59"/>
      <c r="H2699" s="63"/>
      <c r="I2699" s="61"/>
      <c r="J2699" s="61"/>
      <c r="K2699" s="60"/>
    </row>
    <row r="2700" spans="2:11">
      <c r="B2700" s="59"/>
      <c r="C2700" s="59"/>
      <c r="D2700" s="59"/>
      <c r="E2700" s="59"/>
      <c r="F2700" s="59"/>
      <c r="G2700" s="59"/>
      <c r="H2700" s="63"/>
      <c r="I2700" s="61"/>
      <c r="J2700" s="61"/>
      <c r="K2700" s="60"/>
    </row>
    <row r="2701" spans="2:11">
      <c r="B2701" s="59"/>
      <c r="C2701" s="59"/>
      <c r="D2701" s="59"/>
      <c r="E2701" s="59"/>
      <c r="F2701" s="59"/>
      <c r="G2701" s="59"/>
      <c r="H2701" s="63"/>
      <c r="I2701" s="61"/>
      <c r="J2701" s="61"/>
      <c r="K2701" s="60"/>
    </row>
    <row r="2702" spans="2:11">
      <c r="B2702" s="59"/>
      <c r="C2702" s="59"/>
      <c r="D2702" s="59"/>
      <c r="E2702" s="59"/>
      <c r="F2702" s="59"/>
      <c r="G2702" s="59"/>
      <c r="H2702" s="63"/>
      <c r="I2702" s="61"/>
      <c r="J2702" s="61"/>
      <c r="K2702" s="60"/>
    </row>
    <row r="2703" spans="2:11">
      <c r="B2703" s="59"/>
      <c r="C2703" s="59"/>
      <c r="D2703" s="59"/>
      <c r="E2703" s="59"/>
      <c r="F2703" s="59"/>
      <c r="G2703" s="59"/>
      <c r="H2703" s="63"/>
      <c r="I2703" s="61"/>
      <c r="J2703" s="61"/>
      <c r="K2703" s="60"/>
    </row>
    <row r="2704" spans="2:11">
      <c r="B2704" s="59"/>
      <c r="C2704" s="59"/>
      <c r="D2704" s="59"/>
      <c r="E2704" s="59"/>
      <c r="F2704" s="59"/>
      <c r="G2704" s="59"/>
      <c r="H2704" s="63"/>
      <c r="I2704" s="61"/>
      <c r="J2704" s="61"/>
      <c r="K2704" s="60"/>
    </row>
    <row r="2705" spans="2:11">
      <c r="B2705" s="59"/>
      <c r="C2705" s="59"/>
      <c r="D2705" s="59"/>
      <c r="E2705" s="59"/>
      <c r="F2705" s="59"/>
      <c r="G2705" s="59"/>
      <c r="H2705" s="63"/>
      <c r="I2705" s="61"/>
      <c r="J2705" s="61"/>
      <c r="K2705" s="60"/>
    </row>
    <row r="2706" spans="2:11">
      <c r="B2706" s="59"/>
      <c r="C2706" s="59"/>
      <c r="D2706" s="59"/>
      <c r="E2706" s="59"/>
      <c r="F2706" s="59"/>
      <c r="G2706" s="59"/>
      <c r="H2706" s="63"/>
      <c r="I2706" s="61"/>
      <c r="J2706" s="61"/>
      <c r="K2706" s="60"/>
    </row>
    <row r="2707" spans="2:11">
      <c r="B2707" s="59"/>
      <c r="C2707" s="59"/>
      <c r="D2707" s="59"/>
      <c r="E2707" s="59"/>
      <c r="F2707" s="59"/>
      <c r="G2707" s="59"/>
      <c r="H2707" s="63"/>
      <c r="I2707" s="61"/>
      <c r="J2707" s="61"/>
      <c r="K2707" s="60"/>
    </row>
    <row r="2708" spans="2:11">
      <c r="B2708" s="59"/>
      <c r="C2708" s="59"/>
      <c r="D2708" s="59"/>
      <c r="E2708" s="59"/>
      <c r="F2708" s="59"/>
      <c r="G2708" s="59"/>
      <c r="H2708" s="63"/>
      <c r="I2708" s="61"/>
      <c r="J2708" s="61"/>
      <c r="K2708" s="60"/>
    </row>
    <row r="2709" spans="2:11">
      <c r="B2709" s="59"/>
      <c r="C2709" s="59"/>
      <c r="D2709" s="59"/>
      <c r="E2709" s="59"/>
      <c r="F2709" s="59"/>
      <c r="G2709" s="59"/>
      <c r="H2709" s="63"/>
      <c r="I2709" s="61"/>
      <c r="J2709" s="61"/>
      <c r="K2709" s="60"/>
    </row>
    <row r="2710" spans="2:11">
      <c r="B2710" s="59"/>
      <c r="C2710" s="59"/>
      <c r="D2710" s="59"/>
      <c r="E2710" s="59"/>
      <c r="F2710" s="59"/>
      <c r="G2710" s="59"/>
      <c r="H2710" s="63"/>
      <c r="I2710" s="61"/>
      <c r="J2710" s="61"/>
      <c r="K2710" s="60"/>
    </row>
    <row r="2711" spans="2:11">
      <c r="B2711" s="59"/>
      <c r="C2711" s="59"/>
      <c r="D2711" s="59"/>
      <c r="E2711" s="59"/>
      <c r="F2711" s="59"/>
      <c r="G2711" s="59"/>
      <c r="H2711" s="63"/>
      <c r="I2711" s="61"/>
      <c r="J2711" s="61"/>
      <c r="K2711" s="60"/>
    </row>
    <row r="2712" spans="2:11">
      <c r="B2712" s="59"/>
      <c r="C2712" s="59"/>
      <c r="D2712" s="59"/>
      <c r="E2712" s="59"/>
      <c r="F2712" s="59"/>
      <c r="G2712" s="59"/>
      <c r="H2712" s="63"/>
      <c r="I2712" s="61"/>
      <c r="J2712" s="61"/>
      <c r="K2712" s="60"/>
    </row>
    <row r="2713" spans="2:11">
      <c r="B2713" s="59"/>
      <c r="C2713" s="59"/>
      <c r="D2713" s="59"/>
      <c r="E2713" s="59"/>
      <c r="F2713" s="59"/>
      <c r="G2713" s="59"/>
      <c r="H2713" s="63"/>
      <c r="I2713" s="61"/>
      <c r="J2713" s="61"/>
      <c r="K2713" s="60"/>
    </row>
    <row r="2714" spans="2:11">
      <c r="B2714" s="59"/>
      <c r="C2714" s="59"/>
      <c r="D2714" s="59"/>
      <c r="E2714" s="59"/>
      <c r="F2714" s="59"/>
      <c r="G2714" s="59"/>
      <c r="H2714" s="63"/>
      <c r="I2714" s="61"/>
      <c r="J2714" s="61"/>
      <c r="K2714" s="60"/>
    </row>
    <row r="2715" spans="2:11">
      <c r="B2715" s="59"/>
      <c r="C2715" s="59"/>
      <c r="D2715" s="59"/>
      <c r="E2715" s="59"/>
      <c r="F2715" s="59"/>
      <c r="G2715" s="59"/>
      <c r="H2715" s="63"/>
      <c r="I2715" s="61"/>
      <c r="J2715" s="61"/>
      <c r="K2715" s="60"/>
    </row>
    <row r="2716" spans="2:11">
      <c r="B2716" s="59"/>
      <c r="C2716" s="59"/>
      <c r="D2716" s="59"/>
      <c r="E2716" s="59"/>
      <c r="F2716" s="59"/>
      <c r="G2716" s="59"/>
      <c r="H2716" s="63"/>
      <c r="I2716" s="61"/>
      <c r="J2716" s="61"/>
      <c r="K2716" s="60"/>
    </row>
    <row r="2717" spans="2:11">
      <c r="B2717" s="59"/>
      <c r="C2717" s="59"/>
      <c r="D2717" s="59"/>
      <c r="E2717" s="59"/>
      <c r="F2717" s="59"/>
      <c r="G2717" s="59"/>
      <c r="H2717" s="63"/>
      <c r="I2717" s="61"/>
      <c r="J2717" s="61"/>
      <c r="K2717" s="60"/>
    </row>
    <row r="2718" spans="2:11">
      <c r="B2718" s="59"/>
      <c r="C2718" s="59"/>
      <c r="D2718" s="59"/>
      <c r="E2718" s="59"/>
      <c r="F2718" s="59"/>
      <c r="G2718" s="59"/>
      <c r="H2718" s="63"/>
      <c r="I2718" s="61"/>
      <c r="J2718" s="61"/>
      <c r="K2718" s="60"/>
    </row>
    <row r="2719" spans="2:11">
      <c r="B2719" s="59"/>
      <c r="C2719" s="59"/>
      <c r="D2719" s="59"/>
      <c r="E2719" s="59"/>
      <c r="F2719" s="59"/>
      <c r="G2719" s="59"/>
      <c r="H2719" s="63"/>
      <c r="I2719" s="61"/>
      <c r="J2719" s="61"/>
      <c r="K2719" s="60"/>
    </row>
    <row r="2720" spans="2:11">
      <c r="B2720" s="59"/>
      <c r="C2720" s="59"/>
      <c r="D2720" s="59"/>
      <c r="E2720" s="59"/>
      <c r="F2720" s="59"/>
      <c r="G2720" s="59"/>
      <c r="H2720" s="63"/>
      <c r="I2720" s="61"/>
      <c r="J2720" s="61"/>
      <c r="K2720" s="60"/>
    </row>
    <row r="2721" spans="2:11">
      <c r="B2721" s="59"/>
      <c r="C2721" s="59"/>
      <c r="D2721" s="59"/>
      <c r="E2721" s="59"/>
      <c r="F2721" s="59"/>
      <c r="G2721" s="59"/>
      <c r="H2721" s="63"/>
      <c r="I2721" s="61"/>
      <c r="J2721" s="61"/>
      <c r="K2721" s="60"/>
    </row>
    <row r="2722" spans="2:11">
      <c r="B2722" s="59"/>
      <c r="C2722" s="59"/>
      <c r="D2722" s="59"/>
      <c r="E2722" s="59"/>
      <c r="F2722" s="59"/>
      <c r="G2722" s="59"/>
      <c r="H2722" s="63"/>
      <c r="I2722" s="61"/>
      <c r="J2722" s="61"/>
      <c r="K2722" s="60"/>
    </row>
    <row r="2723" spans="2:11">
      <c r="B2723" s="59"/>
      <c r="C2723" s="59"/>
      <c r="D2723" s="59"/>
      <c r="E2723" s="59"/>
      <c r="F2723" s="59"/>
      <c r="G2723" s="59"/>
      <c r="H2723" s="63"/>
      <c r="I2723" s="61"/>
      <c r="J2723" s="61"/>
      <c r="K2723" s="60"/>
    </row>
    <row r="2724" spans="2:11">
      <c r="B2724" s="59"/>
      <c r="C2724" s="59"/>
      <c r="D2724" s="59"/>
      <c r="E2724" s="59"/>
      <c r="F2724" s="59"/>
      <c r="G2724" s="59"/>
      <c r="H2724" s="63"/>
      <c r="I2724" s="61"/>
      <c r="J2724" s="61"/>
      <c r="K2724" s="60"/>
    </row>
    <row r="2725" spans="2:11">
      <c r="B2725" s="59"/>
      <c r="C2725" s="59"/>
      <c r="D2725" s="59"/>
      <c r="E2725" s="59"/>
      <c r="F2725" s="59"/>
      <c r="G2725" s="59"/>
      <c r="H2725" s="63"/>
      <c r="I2725" s="61"/>
      <c r="J2725" s="61"/>
      <c r="K2725" s="60"/>
    </row>
    <row r="2726" spans="2:11">
      <c r="B2726" s="59"/>
      <c r="C2726" s="59"/>
      <c r="D2726" s="59"/>
      <c r="E2726" s="59"/>
      <c r="F2726" s="59"/>
      <c r="G2726" s="59"/>
      <c r="H2726" s="63"/>
      <c r="I2726" s="61"/>
      <c r="J2726" s="61"/>
      <c r="K2726" s="60"/>
    </row>
    <row r="2727" spans="2:11">
      <c r="B2727" s="59"/>
      <c r="C2727" s="59"/>
      <c r="D2727" s="59"/>
      <c r="E2727" s="59"/>
      <c r="F2727" s="59"/>
      <c r="G2727" s="59"/>
      <c r="H2727" s="63"/>
      <c r="I2727" s="61"/>
      <c r="J2727" s="61"/>
      <c r="K2727" s="60"/>
    </row>
    <row r="2728" spans="2:11">
      <c r="B2728" s="59"/>
      <c r="C2728" s="59"/>
      <c r="D2728" s="59"/>
      <c r="E2728" s="59"/>
      <c r="F2728" s="59"/>
      <c r="G2728" s="59"/>
      <c r="H2728" s="63"/>
      <c r="I2728" s="61"/>
      <c r="J2728" s="61"/>
      <c r="K2728" s="60"/>
    </row>
    <row r="2729" spans="2:11">
      <c r="B2729" s="59"/>
      <c r="C2729" s="59"/>
      <c r="D2729" s="59"/>
      <c r="E2729" s="59"/>
      <c r="F2729" s="59"/>
      <c r="G2729" s="59"/>
      <c r="H2729" s="63"/>
      <c r="I2729" s="61"/>
      <c r="J2729" s="61"/>
      <c r="K2729" s="60"/>
    </row>
    <row r="2730" spans="2:11">
      <c r="B2730" s="59"/>
      <c r="C2730" s="59"/>
      <c r="D2730" s="59"/>
      <c r="E2730" s="59"/>
      <c r="F2730" s="59"/>
      <c r="G2730" s="59"/>
      <c r="H2730" s="63"/>
      <c r="I2730" s="61"/>
      <c r="J2730" s="61"/>
      <c r="K2730" s="60"/>
    </row>
    <row r="2731" spans="2:11">
      <c r="B2731" s="59"/>
      <c r="C2731" s="59"/>
      <c r="D2731" s="59"/>
      <c r="E2731" s="59"/>
      <c r="F2731" s="59"/>
      <c r="G2731" s="59"/>
      <c r="H2731" s="63"/>
      <c r="I2731" s="61"/>
      <c r="J2731" s="61"/>
      <c r="K2731" s="60"/>
    </row>
    <row r="2732" spans="2:11">
      <c r="B2732" s="59"/>
      <c r="C2732" s="59"/>
      <c r="D2732" s="59"/>
      <c r="E2732" s="59"/>
      <c r="F2732" s="59"/>
      <c r="G2732" s="59"/>
      <c r="H2732" s="63"/>
      <c r="I2732" s="61"/>
      <c r="J2732" s="61"/>
      <c r="K2732" s="60"/>
    </row>
    <row r="2733" spans="2:11">
      <c r="B2733" s="59"/>
      <c r="C2733" s="59"/>
      <c r="D2733" s="59"/>
      <c r="E2733" s="59"/>
      <c r="F2733" s="59"/>
      <c r="G2733" s="59"/>
      <c r="H2733" s="63"/>
      <c r="I2733" s="61"/>
      <c r="J2733" s="61"/>
      <c r="K2733" s="60"/>
    </row>
    <row r="2734" spans="2:11">
      <c r="B2734" s="59"/>
      <c r="C2734" s="59"/>
      <c r="D2734" s="59"/>
      <c r="E2734" s="59"/>
      <c r="F2734" s="59"/>
      <c r="G2734" s="59"/>
      <c r="H2734" s="63"/>
      <c r="I2734" s="61"/>
      <c r="J2734" s="61"/>
      <c r="K2734" s="60"/>
    </row>
    <row r="2735" spans="2:11">
      <c r="B2735" s="59"/>
      <c r="C2735" s="59"/>
      <c r="D2735" s="59"/>
      <c r="E2735" s="59"/>
      <c r="F2735" s="59"/>
      <c r="G2735" s="59"/>
      <c r="H2735" s="63"/>
      <c r="I2735" s="61"/>
      <c r="J2735" s="61"/>
      <c r="K2735" s="60"/>
    </row>
    <row r="2736" spans="2:11">
      <c r="B2736" s="59"/>
      <c r="C2736" s="59"/>
      <c r="D2736" s="59"/>
      <c r="E2736" s="59"/>
      <c r="F2736" s="59"/>
      <c r="G2736" s="59"/>
      <c r="H2736" s="63"/>
      <c r="I2736" s="61"/>
      <c r="J2736" s="61"/>
      <c r="K2736" s="60"/>
    </row>
    <row r="2737" spans="2:11">
      <c r="B2737" s="59"/>
      <c r="C2737" s="59"/>
      <c r="D2737" s="59"/>
      <c r="E2737" s="59"/>
      <c r="F2737" s="59"/>
      <c r="G2737" s="59"/>
      <c r="H2737" s="63"/>
      <c r="I2737" s="61"/>
      <c r="J2737" s="61"/>
      <c r="K2737" s="60"/>
    </row>
    <row r="2738" spans="2:11">
      <c r="B2738" s="59"/>
      <c r="C2738" s="59"/>
      <c r="D2738" s="59"/>
      <c r="E2738" s="59"/>
      <c r="F2738" s="59"/>
      <c r="G2738" s="59"/>
      <c r="H2738" s="63"/>
      <c r="I2738" s="61"/>
      <c r="J2738" s="61"/>
      <c r="K2738" s="60"/>
    </row>
    <row r="2739" spans="2:11">
      <c r="B2739" s="59"/>
      <c r="C2739" s="59"/>
      <c r="D2739" s="59"/>
      <c r="E2739" s="59"/>
      <c r="F2739" s="59"/>
      <c r="G2739" s="59"/>
      <c r="H2739" s="63"/>
      <c r="I2739" s="61"/>
      <c r="J2739" s="61"/>
      <c r="K2739" s="60"/>
    </row>
    <row r="2740" spans="2:11">
      <c r="B2740" s="59"/>
      <c r="C2740" s="59"/>
      <c r="D2740" s="59"/>
      <c r="E2740" s="59"/>
      <c r="F2740" s="59"/>
      <c r="G2740" s="59"/>
      <c r="H2740" s="63"/>
      <c r="I2740" s="61"/>
      <c r="J2740" s="61"/>
      <c r="K2740" s="60"/>
    </row>
    <row r="2741" spans="2:11">
      <c r="B2741" s="59"/>
      <c r="C2741" s="59"/>
      <c r="D2741" s="59"/>
      <c r="E2741" s="59"/>
      <c r="F2741" s="59"/>
      <c r="G2741" s="59"/>
      <c r="H2741" s="63"/>
      <c r="I2741" s="61"/>
      <c r="J2741" s="61"/>
      <c r="K2741" s="60"/>
    </row>
    <row r="2742" spans="2:11">
      <c r="B2742" s="59"/>
      <c r="C2742" s="59"/>
      <c r="D2742" s="59"/>
      <c r="E2742" s="59"/>
      <c r="F2742" s="59"/>
      <c r="G2742" s="59"/>
      <c r="H2742" s="63"/>
      <c r="I2742" s="61"/>
      <c r="J2742" s="61"/>
      <c r="K2742" s="60"/>
    </row>
    <row r="2743" spans="2:11">
      <c r="B2743" s="59"/>
      <c r="C2743" s="59"/>
      <c r="D2743" s="59"/>
      <c r="E2743" s="59"/>
      <c r="F2743" s="59"/>
      <c r="G2743" s="59"/>
      <c r="H2743" s="63"/>
      <c r="I2743" s="61"/>
      <c r="J2743" s="61"/>
      <c r="K2743" s="60"/>
    </row>
    <row r="2744" spans="2:11">
      <c r="B2744" s="59"/>
      <c r="C2744" s="59"/>
      <c r="D2744" s="59"/>
      <c r="E2744" s="59"/>
      <c r="F2744" s="59"/>
      <c r="G2744" s="59"/>
      <c r="H2744" s="63"/>
      <c r="I2744" s="61"/>
      <c r="J2744" s="61"/>
      <c r="K2744" s="60"/>
    </row>
    <row r="2745" spans="2:11">
      <c r="B2745" s="59"/>
      <c r="C2745" s="59"/>
      <c r="D2745" s="59"/>
      <c r="E2745" s="59"/>
      <c r="F2745" s="59"/>
      <c r="G2745" s="59"/>
      <c r="H2745" s="63"/>
      <c r="I2745" s="61"/>
      <c r="J2745" s="61"/>
      <c r="K2745" s="60"/>
    </row>
    <row r="2746" spans="2:11">
      <c r="B2746" s="59"/>
      <c r="C2746" s="59"/>
      <c r="D2746" s="59"/>
      <c r="E2746" s="59"/>
      <c r="F2746" s="59"/>
      <c r="G2746" s="59"/>
      <c r="H2746" s="63"/>
      <c r="I2746" s="61"/>
      <c r="J2746" s="61"/>
      <c r="K2746" s="60"/>
    </row>
    <row r="2747" spans="2:11">
      <c r="B2747" s="59"/>
      <c r="C2747" s="59"/>
      <c r="D2747" s="59"/>
      <c r="E2747" s="59"/>
      <c r="F2747" s="59"/>
      <c r="G2747" s="59"/>
      <c r="H2747" s="63"/>
      <c r="I2747" s="61"/>
      <c r="J2747" s="61"/>
      <c r="K2747" s="60"/>
    </row>
    <row r="2748" spans="2:11">
      <c r="B2748" s="59"/>
      <c r="C2748" s="59"/>
      <c r="D2748" s="59"/>
      <c r="E2748" s="59"/>
      <c r="F2748" s="59"/>
      <c r="G2748" s="59"/>
      <c r="H2748" s="63"/>
      <c r="I2748" s="61"/>
      <c r="J2748" s="61"/>
      <c r="K2748" s="60"/>
    </row>
    <row r="2749" spans="2:11">
      <c r="B2749" s="59"/>
      <c r="C2749" s="59"/>
      <c r="D2749" s="59"/>
      <c r="E2749" s="59"/>
      <c r="F2749" s="59"/>
      <c r="G2749" s="59"/>
      <c r="H2749" s="63"/>
      <c r="I2749" s="61"/>
      <c r="J2749" s="61"/>
      <c r="K2749" s="60"/>
    </row>
    <row r="2750" spans="2:11">
      <c r="B2750" s="59"/>
      <c r="C2750" s="59"/>
      <c r="D2750" s="59"/>
      <c r="E2750" s="59"/>
      <c r="F2750" s="59"/>
      <c r="G2750" s="59"/>
      <c r="H2750" s="63"/>
      <c r="I2750" s="61"/>
      <c r="J2750" s="61"/>
      <c r="K2750" s="60"/>
    </row>
    <row r="2751" spans="2:11">
      <c r="B2751" s="59"/>
      <c r="C2751" s="59"/>
      <c r="D2751" s="59"/>
      <c r="E2751" s="59"/>
      <c r="F2751" s="59"/>
      <c r="G2751" s="59"/>
      <c r="H2751" s="63"/>
      <c r="I2751" s="61"/>
      <c r="J2751" s="61"/>
      <c r="K2751" s="60"/>
    </row>
    <row r="2752" spans="2:11">
      <c r="B2752" s="59"/>
      <c r="C2752" s="59"/>
      <c r="D2752" s="59"/>
      <c r="E2752" s="59"/>
      <c r="F2752" s="59"/>
      <c r="G2752" s="59"/>
      <c r="H2752" s="63"/>
      <c r="I2752" s="61"/>
      <c r="J2752" s="61"/>
      <c r="K2752" s="60"/>
    </row>
    <row r="2753" spans="2:11">
      <c r="B2753" s="59"/>
      <c r="C2753" s="59"/>
      <c r="D2753" s="59"/>
      <c r="E2753" s="59"/>
      <c r="F2753" s="59"/>
      <c r="G2753" s="59"/>
      <c r="H2753" s="63"/>
      <c r="I2753" s="61"/>
      <c r="J2753" s="61"/>
      <c r="K2753" s="60"/>
    </row>
    <row r="2754" spans="2:11">
      <c r="B2754" s="59"/>
      <c r="C2754" s="59"/>
      <c r="D2754" s="59"/>
      <c r="E2754" s="59"/>
      <c r="F2754" s="59"/>
      <c r="G2754" s="59"/>
      <c r="H2754" s="63"/>
      <c r="I2754" s="61"/>
      <c r="J2754" s="61"/>
      <c r="K2754" s="60"/>
    </row>
    <row r="2755" spans="2:11">
      <c r="B2755" s="59"/>
      <c r="C2755" s="59"/>
      <c r="D2755" s="59"/>
      <c r="E2755" s="59"/>
      <c r="F2755" s="59"/>
      <c r="G2755" s="59"/>
      <c r="H2755" s="63"/>
      <c r="I2755" s="61"/>
      <c r="J2755" s="61"/>
      <c r="K2755" s="60"/>
    </row>
    <row r="2756" spans="2:11">
      <c r="B2756" s="59"/>
      <c r="C2756" s="59"/>
      <c r="D2756" s="59"/>
      <c r="E2756" s="59"/>
      <c r="F2756" s="59"/>
      <c r="G2756" s="59"/>
      <c r="H2756" s="63"/>
      <c r="I2756" s="61"/>
      <c r="J2756" s="61"/>
      <c r="K2756" s="60"/>
    </row>
    <row r="2757" spans="2:11">
      <c r="B2757" s="59"/>
      <c r="C2757" s="59"/>
      <c r="D2757" s="59"/>
      <c r="E2757" s="59"/>
      <c r="F2757" s="59"/>
      <c r="G2757" s="59"/>
      <c r="H2757" s="63"/>
      <c r="I2757" s="61"/>
      <c r="J2757" s="61"/>
      <c r="K2757" s="60"/>
    </row>
    <row r="2758" spans="2:11">
      <c r="B2758" s="59"/>
      <c r="C2758" s="59"/>
      <c r="D2758" s="59"/>
      <c r="E2758" s="59"/>
      <c r="F2758" s="59"/>
      <c r="G2758" s="59"/>
      <c r="H2758" s="63"/>
      <c r="I2758" s="61"/>
      <c r="J2758" s="61"/>
      <c r="K2758" s="60"/>
    </row>
    <row r="2759" spans="2:11">
      <c r="B2759" s="59"/>
      <c r="C2759" s="59"/>
      <c r="D2759" s="59"/>
      <c r="E2759" s="59"/>
      <c r="F2759" s="59"/>
      <c r="G2759" s="59"/>
      <c r="H2759" s="63"/>
      <c r="I2759" s="61"/>
      <c r="J2759" s="61"/>
      <c r="K2759" s="60"/>
    </row>
    <row r="2760" spans="2:11">
      <c r="B2760" s="59"/>
      <c r="C2760" s="59"/>
      <c r="D2760" s="59"/>
      <c r="E2760" s="59"/>
      <c r="F2760" s="59"/>
      <c r="G2760" s="59"/>
      <c r="H2760" s="63"/>
      <c r="I2760" s="61"/>
      <c r="J2760" s="61"/>
      <c r="K2760" s="60"/>
    </row>
    <row r="2761" spans="2:11">
      <c r="B2761" s="59"/>
      <c r="C2761" s="59"/>
      <c r="D2761" s="59"/>
      <c r="E2761" s="59"/>
      <c r="F2761" s="59"/>
      <c r="G2761" s="59"/>
      <c r="H2761" s="63"/>
      <c r="I2761" s="61"/>
      <c r="J2761" s="61"/>
      <c r="K2761" s="60"/>
    </row>
    <row r="2762" spans="2:11">
      <c r="B2762" s="59"/>
      <c r="C2762" s="59"/>
      <c r="D2762" s="59"/>
      <c r="E2762" s="59"/>
      <c r="F2762" s="59"/>
      <c r="G2762" s="59"/>
      <c r="H2762" s="63"/>
      <c r="I2762" s="61"/>
      <c r="J2762" s="61"/>
      <c r="K2762" s="60"/>
    </row>
    <row r="2763" spans="2:11">
      <c r="B2763" s="59"/>
      <c r="C2763" s="59"/>
      <c r="D2763" s="59"/>
      <c r="E2763" s="59"/>
      <c r="F2763" s="59"/>
      <c r="G2763" s="59"/>
      <c r="H2763" s="63"/>
      <c r="I2763" s="61"/>
      <c r="J2763" s="61"/>
      <c r="K2763" s="60"/>
    </row>
    <row r="2764" spans="2:11">
      <c r="B2764" s="59"/>
      <c r="C2764" s="59"/>
      <c r="D2764" s="59"/>
      <c r="E2764" s="59"/>
      <c r="F2764" s="59"/>
      <c r="G2764" s="59"/>
      <c r="H2764" s="63"/>
      <c r="I2764" s="61"/>
      <c r="J2764" s="61"/>
      <c r="K2764" s="60"/>
    </row>
    <row r="2765" spans="2:11">
      <c r="B2765" s="59"/>
      <c r="C2765" s="59"/>
      <c r="D2765" s="59"/>
      <c r="E2765" s="59"/>
      <c r="F2765" s="59"/>
      <c r="G2765" s="59"/>
      <c r="H2765" s="63"/>
      <c r="I2765" s="61"/>
      <c r="J2765" s="61"/>
      <c r="K2765" s="60"/>
    </row>
    <row r="2766" spans="2:11">
      <c r="B2766" s="59"/>
      <c r="C2766" s="59"/>
      <c r="D2766" s="59"/>
      <c r="E2766" s="59"/>
      <c r="F2766" s="59"/>
      <c r="G2766" s="59"/>
      <c r="H2766" s="63"/>
      <c r="I2766" s="61"/>
      <c r="J2766" s="61"/>
      <c r="K2766" s="60"/>
    </row>
    <row r="2767" spans="2:11">
      <c r="B2767" s="59"/>
      <c r="C2767" s="59"/>
      <c r="D2767" s="59"/>
      <c r="E2767" s="59"/>
      <c r="F2767" s="59"/>
      <c r="G2767" s="59"/>
      <c r="H2767" s="63"/>
      <c r="I2767" s="61"/>
      <c r="J2767" s="61"/>
      <c r="K2767" s="60"/>
    </row>
    <row r="2768" spans="2:11">
      <c r="B2768" s="59"/>
      <c r="C2768" s="59"/>
      <c r="D2768" s="59"/>
      <c r="E2768" s="59"/>
      <c r="F2768" s="59"/>
      <c r="G2768" s="59"/>
      <c r="H2768" s="63"/>
      <c r="I2768" s="61"/>
      <c r="J2768" s="61"/>
      <c r="K2768" s="60"/>
    </row>
    <row r="2769" spans="2:11">
      <c r="B2769" s="59"/>
      <c r="C2769" s="59"/>
      <c r="D2769" s="59"/>
      <c r="E2769" s="59"/>
      <c r="F2769" s="59"/>
      <c r="G2769" s="59"/>
      <c r="H2769" s="63"/>
      <c r="I2769" s="61"/>
      <c r="J2769" s="61"/>
      <c r="K2769" s="60"/>
    </row>
    <row r="2770" spans="2:11">
      <c r="B2770" s="59"/>
      <c r="C2770" s="59"/>
      <c r="D2770" s="59"/>
      <c r="E2770" s="59"/>
      <c r="F2770" s="59"/>
      <c r="G2770" s="59"/>
      <c r="H2770" s="63"/>
      <c r="I2770" s="61"/>
      <c r="J2770" s="61"/>
      <c r="K2770" s="60"/>
    </row>
    <row r="2771" spans="2:11">
      <c r="B2771" s="59"/>
      <c r="C2771" s="59"/>
      <c r="D2771" s="59"/>
      <c r="E2771" s="59"/>
      <c r="F2771" s="59"/>
      <c r="G2771" s="59"/>
      <c r="H2771" s="63"/>
      <c r="I2771" s="61"/>
      <c r="J2771" s="61"/>
      <c r="K2771" s="60"/>
    </row>
    <row r="2772" spans="2:11">
      <c r="B2772" s="59"/>
      <c r="C2772" s="59"/>
      <c r="D2772" s="59"/>
      <c r="E2772" s="59"/>
      <c r="F2772" s="59"/>
      <c r="G2772" s="59"/>
      <c r="H2772" s="63"/>
      <c r="I2772" s="61"/>
      <c r="J2772" s="61"/>
      <c r="K2772" s="60"/>
    </row>
    <row r="2773" spans="2:11">
      <c r="B2773" s="59"/>
      <c r="C2773" s="59"/>
      <c r="D2773" s="59"/>
      <c r="E2773" s="59"/>
      <c r="F2773" s="59"/>
      <c r="G2773" s="59"/>
      <c r="H2773" s="63"/>
      <c r="I2773" s="61"/>
      <c r="J2773" s="61"/>
      <c r="K2773" s="60"/>
    </row>
    <row r="2774" spans="2:11">
      <c r="B2774" s="59"/>
      <c r="C2774" s="59"/>
      <c r="D2774" s="59"/>
      <c r="E2774" s="59"/>
      <c r="F2774" s="59"/>
      <c r="G2774" s="59"/>
      <c r="H2774" s="63"/>
      <c r="I2774" s="61"/>
      <c r="J2774" s="61"/>
      <c r="K2774" s="60"/>
    </row>
    <row r="2775" spans="2:11">
      <c r="B2775" s="59"/>
      <c r="C2775" s="59"/>
      <c r="D2775" s="59"/>
      <c r="E2775" s="59"/>
      <c r="F2775" s="59"/>
      <c r="G2775" s="59"/>
      <c r="H2775" s="63"/>
      <c r="I2775" s="61"/>
      <c r="J2775" s="61"/>
      <c r="K2775" s="60"/>
    </row>
    <row r="2776" spans="2:11">
      <c r="B2776" s="59"/>
      <c r="C2776" s="59"/>
      <c r="D2776" s="59"/>
      <c r="E2776" s="59"/>
      <c r="F2776" s="59"/>
      <c r="G2776" s="59"/>
      <c r="H2776" s="63"/>
      <c r="I2776" s="61"/>
      <c r="J2776" s="61"/>
      <c r="K2776" s="60"/>
    </row>
    <row r="2777" spans="2:11">
      <c r="B2777" s="59"/>
      <c r="C2777" s="59"/>
      <c r="D2777" s="59"/>
      <c r="E2777" s="59"/>
      <c r="F2777" s="59"/>
      <c r="G2777" s="59"/>
      <c r="H2777" s="63"/>
      <c r="I2777" s="61"/>
      <c r="J2777" s="61"/>
      <c r="K2777" s="60"/>
    </row>
    <row r="2778" spans="2:11">
      <c r="B2778" s="59"/>
      <c r="C2778" s="59"/>
      <c r="D2778" s="59"/>
      <c r="E2778" s="59"/>
      <c r="F2778" s="59"/>
      <c r="G2778" s="59"/>
      <c r="H2778" s="63"/>
      <c r="I2778" s="61"/>
      <c r="J2778" s="61"/>
      <c r="K2778" s="60"/>
    </row>
    <row r="2779" spans="2:11">
      <c r="B2779" s="59"/>
      <c r="C2779" s="59"/>
      <c r="D2779" s="59"/>
      <c r="E2779" s="59"/>
      <c r="F2779" s="59"/>
      <c r="G2779" s="59"/>
      <c r="H2779" s="63"/>
      <c r="I2779" s="61"/>
      <c r="J2779" s="61"/>
      <c r="K2779" s="60"/>
    </row>
    <row r="2780" spans="2:11">
      <c r="B2780" s="59"/>
      <c r="C2780" s="59"/>
      <c r="D2780" s="59"/>
      <c r="E2780" s="59"/>
      <c r="F2780" s="59"/>
      <c r="G2780" s="59"/>
      <c r="H2780" s="63"/>
      <c r="I2780" s="61"/>
      <c r="J2780" s="61"/>
      <c r="K2780" s="60"/>
    </row>
    <row r="2781" spans="2:11">
      <c r="B2781" s="59"/>
      <c r="C2781" s="59"/>
      <c r="D2781" s="59"/>
      <c r="E2781" s="59"/>
      <c r="F2781" s="59"/>
      <c r="G2781" s="59"/>
      <c r="H2781" s="63"/>
      <c r="I2781" s="61"/>
      <c r="J2781" s="61"/>
      <c r="K2781" s="60"/>
    </row>
    <row r="2782" spans="2:11">
      <c r="B2782" s="59"/>
      <c r="C2782" s="59"/>
      <c r="D2782" s="59"/>
      <c r="E2782" s="59"/>
      <c r="F2782" s="59"/>
      <c r="G2782" s="59"/>
      <c r="H2782" s="63"/>
      <c r="I2782" s="61"/>
      <c r="J2782" s="61"/>
      <c r="K2782" s="60"/>
    </row>
    <row r="2783" spans="2:11">
      <c r="B2783" s="59"/>
      <c r="C2783" s="59"/>
      <c r="D2783" s="59"/>
      <c r="E2783" s="59"/>
      <c r="F2783" s="59"/>
      <c r="G2783" s="59"/>
      <c r="H2783" s="63"/>
      <c r="I2783" s="61"/>
      <c r="J2783" s="61"/>
      <c r="K2783" s="60"/>
    </row>
    <row r="2784" spans="2:11">
      <c r="B2784" s="59"/>
      <c r="C2784" s="59"/>
      <c r="D2784" s="59"/>
      <c r="E2784" s="59"/>
      <c r="F2784" s="59"/>
      <c r="G2784" s="59"/>
      <c r="H2784" s="63"/>
      <c r="I2784" s="61"/>
      <c r="J2784" s="61"/>
      <c r="K2784" s="60"/>
    </row>
    <row r="2785" spans="2:11">
      <c r="B2785" s="59"/>
      <c r="C2785" s="59"/>
      <c r="D2785" s="59"/>
      <c r="E2785" s="59"/>
      <c r="F2785" s="59"/>
      <c r="G2785" s="59"/>
      <c r="H2785" s="63"/>
      <c r="I2785" s="61"/>
      <c r="J2785" s="61"/>
      <c r="K2785" s="60"/>
    </row>
    <row r="2786" spans="2:11">
      <c r="B2786" s="59"/>
      <c r="C2786" s="59"/>
      <c r="D2786" s="59"/>
      <c r="E2786" s="59"/>
      <c r="F2786" s="59"/>
      <c r="G2786" s="59"/>
      <c r="H2786" s="63"/>
      <c r="I2786" s="61"/>
      <c r="J2786" s="61"/>
      <c r="K2786" s="60"/>
    </row>
    <row r="2787" spans="2:11">
      <c r="B2787" s="59"/>
      <c r="C2787" s="59"/>
      <c r="D2787" s="59"/>
      <c r="E2787" s="59"/>
      <c r="F2787" s="59"/>
      <c r="G2787" s="59"/>
      <c r="H2787" s="63"/>
      <c r="I2787" s="61"/>
      <c r="J2787" s="61"/>
      <c r="K2787" s="60"/>
    </row>
    <row r="2788" spans="2:11">
      <c r="B2788" s="59"/>
      <c r="C2788" s="59"/>
      <c r="D2788" s="59"/>
      <c r="E2788" s="59"/>
      <c r="F2788" s="59"/>
      <c r="G2788" s="59"/>
      <c r="H2788" s="63"/>
      <c r="I2788" s="61"/>
      <c r="J2788" s="61"/>
      <c r="K2788" s="60"/>
    </row>
    <row r="2789" spans="2:11">
      <c r="B2789" s="59"/>
      <c r="C2789" s="59"/>
      <c r="D2789" s="59"/>
      <c r="E2789" s="59"/>
      <c r="F2789" s="59"/>
      <c r="G2789" s="59"/>
      <c r="H2789" s="63"/>
      <c r="I2789" s="61"/>
      <c r="J2789" s="61"/>
      <c r="K2789" s="60"/>
    </row>
    <row r="2790" spans="2:11">
      <c r="B2790" s="59"/>
      <c r="C2790" s="59"/>
      <c r="D2790" s="59"/>
      <c r="E2790" s="59"/>
      <c r="F2790" s="59"/>
      <c r="G2790" s="59"/>
      <c r="H2790" s="63"/>
      <c r="I2790" s="61"/>
      <c r="J2790" s="61"/>
      <c r="K2790" s="60"/>
    </row>
    <row r="2791" spans="2:11">
      <c r="B2791" s="59"/>
      <c r="C2791" s="59"/>
      <c r="D2791" s="59"/>
      <c r="E2791" s="59"/>
      <c r="F2791" s="59"/>
      <c r="G2791" s="59"/>
      <c r="H2791" s="63"/>
      <c r="I2791" s="61"/>
      <c r="J2791" s="61"/>
      <c r="K2791" s="60"/>
    </row>
    <row r="2792" spans="2:11">
      <c r="B2792" s="59"/>
      <c r="C2792" s="59"/>
      <c r="D2792" s="59"/>
      <c r="E2792" s="59"/>
      <c r="F2792" s="59"/>
      <c r="G2792" s="59"/>
      <c r="H2792" s="63"/>
      <c r="I2792" s="61"/>
      <c r="J2792" s="61"/>
      <c r="K2792" s="60"/>
    </row>
    <row r="2793" spans="2:11">
      <c r="B2793" s="59"/>
      <c r="C2793" s="59"/>
      <c r="D2793" s="59"/>
      <c r="E2793" s="59"/>
      <c r="F2793" s="59"/>
      <c r="G2793" s="59"/>
      <c r="H2793" s="63"/>
      <c r="I2793" s="61"/>
      <c r="J2793" s="61"/>
      <c r="K2793" s="60"/>
    </row>
    <row r="2794" spans="2:11">
      <c r="B2794" s="59"/>
      <c r="C2794" s="59"/>
      <c r="D2794" s="59"/>
      <c r="E2794" s="59"/>
      <c r="F2794" s="59"/>
      <c r="G2794" s="59"/>
      <c r="H2794" s="63"/>
      <c r="I2794" s="61"/>
      <c r="J2794" s="61"/>
      <c r="K2794" s="60"/>
    </row>
    <row r="2795" spans="2:11">
      <c r="B2795" s="59"/>
      <c r="C2795" s="59"/>
      <c r="D2795" s="59"/>
      <c r="E2795" s="59"/>
      <c r="F2795" s="59"/>
      <c r="G2795" s="59"/>
      <c r="H2795" s="63"/>
      <c r="I2795" s="61"/>
      <c r="J2795" s="61"/>
      <c r="K2795" s="60"/>
    </row>
    <row r="2796" spans="2:11">
      <c r="B2796" s="59"/>
      <c r="C2796" s="59"/>
      <c r="D2796" s="59"/>
      <c r="E2796" s="59"/>
      <c r="F2796" s="59"/>
      <c r="G2796" s="59"/>
      <c r="H2796" s="63"/>
      <c r="I2796" s="61"/>
      <c r="J2796" s="61"/>
      <c r="K2796" s="60"/>
    </row>
    <row r="2797" spans="2:11">
      <c r="B2797" s="59"/>
      <c r="C2797" s="59"/>
      <c r="D2797" s="59"/>
      <c r="E2797" s="59"/>
      <c r="F2797" s="59"/>
      <c r="G2797" s="59"/>
      <c r="H2797" s="63"/>
      <c r="I2797" s="61"/>
      <c r="J2797" s="61"/>
      <c r="K2797" s="60"/>
    </row>
    <row r="2798" spans="2:11">
      <c r="B2798" s="59"/>
      <c r="C2798" s="59"/>
      <c r="D2798" s="59"/>
      <c r="E2798" s="59"/>
      <c r="F2798" s="59"/>
      <c r="G2798" s="59"/>
      <c r="H2798" s="63"/>
      <c r="I2798" s="61"/>
      <c r="J2798" s="61"/>
      <c r="K2798" s="60"/>
    </row>
    <row r="2799" spans="2:11">
      <c r="B2799" s="59"/>
      <c r="C2799" s="59"/>
      <c r="D2799" s="59"/>
      <c r="E2799" s="59"/>
      <c r="F2799" s="59"/>
      <c r="G2799" s="59"/>
      <c r="H2799" s="63"/>
      <c r="I2799" s="61"/>
      <c r="J2799" s="61"/>
      <c r="K2799" s="60"/>
    </row>
    <row r="2800" spans="2:11">
      <c r="B2800" s="59"/>
      <c r="C2800" s="59"/>
      <c r="D2800" s="59"/>
      <c r="E2800" s="59"/>
      <c r="F2800" s="59"/>
      <c r="G2800" s="59"/>
      <c r="H2800" s="63"/>
      <c r="I2800" s="61"/>
      <c r="J2800" s="61"/>
      <c r="K2800" s="60"/>
    </row>
    <row r="2801" spans="2:11">
      <c r="B2801" s="59"/>
      <c r="C2801" s="59"/>
      <c r="D2801" s="59"/>
      <c r="E2801" s="59"/>
      <c r="F2801" s="59"/>
      <c r="G2801" s="59"/>
      <c r="H2801" s="63"/>
      <c r="I2801" s="61"/>
      <c r="J2801" s="61"/>
      <c r="K2801" s="60"/>
    </row>
    <row r="2802" spans="2:11">
      <c r="B2802" s="59"/>
      <c r="C2802" s="59"/>
      <c r="D2802" s="59"/>
      <c r="E2802" s="59"/>
      <c r="F2802" s="59"/>
      <c r="G2802" s="59"/>
      <c r="H2802" s="63"/>
      <c r="I2802" s="61"/>
      <c r="J2802" s="61"/>
      <c r="K2802" s="60"/>
    </row>
    <row r="2803" spans="2:11">
      <c r="B2803" s="59"/>
      <c r="C2803" s="59"/>
      <c r="D2803" s="59"/>
      <c r="E2803" s="59"/>
      <c r="F2803" s="59"/>
      <c r="G2803" s="59"/>
      <c r="H2803" s="63"/>
      <c r="I2803" s="61"/>
      <c r="J2803" s="61"/>
      <c r="K2803" s="60"/>
    </row>
    <row r="2804" spans="2:11">
      <c r="B2804" s="59"/>
      <c r="C2804" s="59"/>
      <c r="D2804" s="59"/>
      <c r="E2804" s="59"/>
      <c r="F2804" s="59"/>
      <c r="G2804" s="59"/>
      <c r="H2804" s="63"/>
      <c r="I2804" s="61"/>
      <c r="J2804" s="61"/>
      <c r="K2804" s="60"/>
    </row>
    <row r="2805" spans="2:11">
      <c r="B2805" s="59"/>
      <c r="C2805" s="59"/>
      <c r="D2805" s="59"/>
      <c r="E2805" s="59"/>
      <c r="F2805" s="59"/>
      <c r="G2805" s="59"/>
      <c r="H2805" s="63"/>
      <c r="I2805" s="61"/>
      <c r="J2805" s="61"/>
      <c r="K2805" s="60"/>
    </row>
    <row r="2806" spans="2:11">
      <c r="B2806" s="59"/>
      <c r="C2806" s="59"/>
      <c r="D2806" s="59"/>
      <c r="E2806" s="59"/>
      <c r="F2806" s="59"/>
      <c r="G2806" s="59"/>
      <c r="H2806" s="63"/>
      <c r="I2806" s="61"/>
      <c r="J2806" s="61"/>
      <c r="K2806" s="60"/>
    </row>
    <row r="2807" spans="2:11">
      <c r="B2807" s="59"/>
      <c r="C2807" s="59"/>
      <c r="D2807" s="59"/>
      <c r="E2807" s="59"/>
      <c r="F2807" s="59"/>
      <c r="G2807" s="59"/>
      <c r="H2807" s="63"/>
      <c r="I2807" s="61"/>
      <c r="J2807" s="61"/>
      <c r="K2807" s="60"/>
    </row>
    <row r="2808" spans="2:11">
      <c r="B2808" s="59"/>
      <c r="C2808" s="59"/>
      <c r="D2808" s="59"/>
      <c r="E2808" s="59"/>
      <c r="F2808" s="59"/>
      <c r="G2808" s="59"/>
      <c r="H2808" s="63"/>
      <c r="I2808" s="61"/>
      <c r="J2808" s="61"/>
      <c r="K2808" s="60"/>
    </row>
    <row r="2809" spans="2:11">
      <c r="B2809" s="59"/>
      <c r="C2809" s="59"/>
      <c r="D2809" s="59"/>
      <c r="E2809" s="59"/>
      <c r="F2809" s="59"/>
      <c r="G2809" s="59"/>
      <c r="H2809" s="63"/>
      <c r="I2809" s="61"/>
      <c r="J2809" s="61"/>
      <c r="K2809" s="60"/>
    </row>
    <row r="2810" spans="2:11">
      <c r="B2810" s="59"/>
      <c r="C2810" s="59"/>
      <c r="D2810" s="59"/>
      <c r="E2810" s="59"/>
      <c r="F2810" s="59"/>
      <c r="G2810" s="59"/>
      <c r="H2810" s="63"/>
      <c r="I2810" s="61"/>
      <c r="J2810" s="61"/>
      <c r="K2810" s="60"/>
    </row>
    <row r="2811" spans="2:11">
      <c r="B2811" s="59"/>
      <c r="C2811" s="59"/>
      <c r="D2811" s="59"/>
      <c r="E2811" s="59"/>
      <c r="F2811" s="59"/>
      <c r="G2811" s="59"/>
      <c r="H2811" s="63"/>
      <c r="I2811" s="61"/>
      <c r="J2811" s="61"/>
      <c r="K2811" s="60"/>
    </row>
    <row r="2812" spans="2:11">
      <c r="B2812" s="59"/>
      <c r="C2812" s="59"/>
      <c r="D2812" s="59"/>
      <c r="E2812" s="59"/>
      <c r="F2812" s="59"/>
      <c r="G2812" s="59"/>
      <c r="H2812" s="63"/>
      <c r="I2812" s="61"/>
      <c r="J2812" s="61"/>
      <c r="K2812" s="60"/>
    </row>
    <row r="2813" spans="2:11">
      <c r="B2813" s="59"/>
      <c r="C2813" s="59"/>
      <c r="D2813" s="59"/>
      <c r="E2813" s="59"/>
      <c r="F2813" s="59"/>
      <c r="G2813" s="59"/>
      <c r="H2813" s="63"/>
      <c r="I2813" s="61"/>
      <c r="J2813" s="61"/>
      <c r="K2813" s="60"/>
    </row>
    <row r="2814" spans="2:11">
      <c r="B2814" s="59"/>
      <c r="C2814" s="59"/>
      <c r="D2814" s="59"/>
      <c r="E2814" s="59"/>
      <c r="F2814" s="59"/>
      <c r="G2814" s="59"/>
      <c r="H2814" s="63"/>
      <c r="I2814" s="61"/>
      <c r="J2814" s="61"/>
      <c r="K2814" s="60"/>
    </row>
    <row r="2815" spans="2:11">
      <c r="B2815" s="59"/>
      <c r="C2815" s="59"/>
      <c r="D2815" s="59"/>
      <c r="E2815" s="59"/>
      <c r="F2815" s="59"/>
      <c r="G2815" s="59"/>
      <c r="H2815" s="63"/>
      <c r="I2815" s="61"/>
      <c r="J2815" s="61"/>
      <c r="K2815" s="60"/>
    </row>
    <row r="2816" spans="2:11">
      <c r="B2816" s="59"/>
      <c r="C2816" s="59"/>
      <c r="D2816" s="59"/>
      <c r="E2816" s="59"/>
      <c r="F2816" s="59"/>
      <c r="G2816" s="59"/>
      <c r="H2816" s="63"/>
      <c r="I2816" s="61"/>
      <c r="J2816" s="61"/>
      <c r="K2816" s="60"/>
    </row>
    <row r="2817" spans="2:11">
      <c r="B2817" s="59"/>
      <c r="C2817" s="59"/>
      <c r="D2817" s="59"/>
      <c r="E2817" s="59"/>
      <c r="F2817" s="59"/>
      <c r="G2817" s="59"/>
      <c r="H2817" s="63"/>
      <c r="I2817" s="61"/>
      <c r="J2817" s="61"/>
      <c r="K2817" s="60"/>
    </row>
    <row r="2818" spans="2:11">
      <c r="B2818" s="59"/>
      <c r="C2818" s="59"/>
      <c r="D2818" s="59"/>
      <c r="E2818" s="59"/>
      <c r="F2818" s="59"/>
      <c r="G2818" s="59"/>
      <c r="H2818" s="63"/>
      <c r="I2818" s="61"/>
      <c r="J2818" s="61"/>
      <c r="K2818" s="60"/>
    </row>
    <row r="2819" spans="2:11">
      <c r="B2819" s="59"/>
      <c r="C2819" s="59"/>
      <c r="D2819" s="59"/>
      <c r="E2819" s="59"/>
      <c r="F2819" s="59"/>
      <c r="G2819" s="59"/>
      <c r="H2819" s="63"/>
      <c r="I2819" s="61"/>
      <c r="J2819" s="61"/>
      <c r="K2819" s="60"/>
    </row>
    <row r="2820" spans="2:11">
      <c r="B2820" s="59"/>
      <c r="C2820" s="59"/>
      <c r="D2820" s="59"/>
      <c r="E2820" s="59"/>
      <c r="F2820" s="59"/>
      <c r="G2820" s="59"/>
      <c r="H2820" s="63"/>
      <c r="I2820" s="61"/>
      <c r="J2820" s="61"/>
      <c r="K2820" s="60"/>
    </row>
    <row r="2821" spans="2:11">
      <c r="B2821" s="59"/>
      <c r="C2821" s="59"/>
      <c r="D2821" s="59"/>
      <c r="E2821" s="59"/>
      <c r="F2821" s="59"/>
      <c r="G2821" s="59"/>
      <c r="H2821" s="63"/>
      <c r="I2821" s="61"/>
      <c r="J2821" s="61"/>
      <c r="K2821" s="60"/>
    </row>
    <row r="2822" spans="2:11">
      <c r="B2822" s="59"/>
      <c r="C2822" s="59"/>
      <c r="D2822" s="59"/>
      <c r="E2822" s="59"/>
      <c r="F2822" s="59"/>
      <c r="G2822" s="59"/>
      <c r="H2822" s="63"/>
      <c r="I2822" s="61"/>
      <c r="J2822" s="61"/>
      <c r="K2822" s="60"/>
    </row>
    <row r="2823" spans="2:11">
      <c r="B2823" s="59"/>
      <c r="C2823" s="59"/>
      <c r="D2823" s="59"/>
      <c r="E2823" s="59"/>
      <c r="F2823" s="59"/>
      <c r="G2823" s="59"/>
      <c r="H2823" s="63"/>
      <c r="I2823" s="61"/>
      <c r="J2823" s="61"/>
      <c r="K2823" s="60"/>
    </row>
    <row r="2824" spans="2:11">
      <c r="B2824" s="59"/>
      <c r="C2824" s="59"/>
      <c r="D2824" s="59"/>
      <c r="E2824" s="59"/>
      <c r="F2824" s="59"/>
      <c r="G2824" s="59"/>
      <c r="H2824" s="63"/>
      <c r="I2824" s="61"/>
      <c r="J2824" s="61"/>
      <c r="K2824" s="60"/>
    </row>
    <row r="2825" spans="2:11">
      <c r="B2825" s="59"/>
      <c r="C2825" s="59"/>
      <c r="D2825" s="59"/>
      <c r="E2825" s="59"/>
      <c r="F2825" s="59"/>
      <c r="G2825" s="59"/>
      <c r="H2825" s="63"/>
      <c r="I2825" s="61"/>
      <c r="J2825" s="61"/>
      <c r="K2825" s="60"/>
    </row>
    <row r="2826" spans="2:11">
      <c r="B2826" s="59"/>
      <c r="C2826" s="59"/>
      <c r="D2826" s="59"/>
      <c r="E2826" s="59"/>
      <c r="F2826" s="59"/>
      <c r="G2826" s="59"/>
      <c r="H2826" s="63"/>
      <c r="I2826" s="61"/>
      <c r="J2826" s="61"/>
      <c r="K2826" s="60"/>
    </row>
    <row r="2827" spans="2:11">
      <c r="B2827" s="59"/>
      <c r="C2827" s="59"/>
      <c r="D2827" s="59"/>
      <c r="E2827" s="59"/>
      <c r="F2827" s="59"/>
      <c r="G2827" s="59"/>
      <c r="H2827" s="63"/>
      <c r="I2827" s="61"/>
      <c r="J2827" s="61"/>
      <c r="K2827" s="60"/>
    </row>
    <row r="2828" spans="2:11">
      <c r="B2828" s="59"/>
      <c r="C2828" s="59"/>
      <c r="D2828" s="59"/>
      <c r="E2828" s="59"/>
      <c r="F2828" s="59"/>
      <c r="G2828" s="59"/>
      <c r="H2828" s="63"/>
      <c r="I2828" s="61"/>
      <c r="J2828" s="61"/>
      <c r="K2828" s="60"/>
    </row>
    <row r="2829" spans="2:11">
      <c r="B2829" s="59"/>
      <c r="C2829" s="59"/>
      <c r="D2829" s="59"/>
      <c r="E2829" s="59"/>
      <c r="F2829" s="59"/>
      <c r="G2829" s="59"/>
      <c r="H2829" s="63"/>
      <c r="I2829" s="61"/>
      <c r="J2829" s="61"/>
      <c r="K2829" s="60"/>
    </row>
    <row r="2830" spans="2:11">
      <c r="B2830" s="59"/>
      <c r="C2830" s="59"/>
      <c r="D2830" s="59"/>
      <c r="E2830" s="59"/>
      <c r="F2830" s="59"/>
      <c r="G2830" s="59"/>
      <c r="H2830" s="63"/>
      <c r="I2830" s="61"/>
      <c r="J2830" s="61"/>
      <c r="K2830" s="60"/>
    </row>
    <row r="2831" spans="2:11">
      <c r="B2831" s="59"/>
      <c r="C2831" s="59"/>
      <c r="D2831" s="59"/>
      <c r="E2831" s="59"/>
      <c r="F2831" s="59"/>
      <c r="G2831" s="59"/>
      <c r="H2831" s="63"/>
      <c r="I2831" s="61"/>
      <c r="J2831" s="61"/>
      <c r="K2831" s="60"/>
    </row>
    <row r="2832" spans="2:11">
      <c r="B2832" s="59"/>
      <c r="C2832" s="59"/>
      <c r="D2832" s="59"/>
      <c r="E2832" s="59"/>
      <c r="F2832" s="59"/>
      <c r="G2832" s="59"/>
      <c r="H2832" s="63"/>
      <c r="I2832" s="61"/>
      <c r="J2832" s="61"/>
      <c r="K2832" s="60"/>
    </row>
    <row r="2833" spans="2:11">
      <c r="B2833" s="59"/>
      <c r="C2833" s="59"/>
      <c r="D2833" s="59"/>
      <c r="E2833" s="59"/>
      <c r="F2833" s="59"/>
      <c r="G2833" s="59"/>
      <c r="H2833" s="63"/>
      <c r="I2833" s="61"/>
      <c r="J2833" s="61"/>
      <c r="K2833" s="60"/>
    </row>
    <row r="2834" spans="2:11">
      <c r="B2834" s="59"/>
      <c r="C2834" s="59"/>
      <c r="D2834" s="59"/>
      <c r="E2834" s="59"/>
      <c r="F2834" s="59"/>
      <c r="G2834" s="59"/>
      <c r="H2834" s="63"/>
      <c r="I2834" s="61"/>
      <c r="J2834" s="61"/>
      <c r="K2834" s="60"/>
    </row>
    <row r="2835" spans="2:11">
      <c r="B2835" s="59"/>
      <c r="C2835" s="59"/>
      <c r="D2835" s="59"/>
      <c r="E2835" s="59"/>
      <c r="F2835" s="59"/>
      <c r="G2835" s="59"/>
      <c r="H2835" s="63"/>
      <c r="I2835" s="61"/>
      <c r="J2835" s="61"/>
      <c r="K2835" s="60"/>
    </row>
    <row r="2836" spans="2:11">
      <c r="B2836" s="59"/>
      <c r="C2836" s="59"/>
      <c r="D2836" s="59"/>
      <c r="E2836" s="59"/>
      <c r="F2836" s="59"/>
      <c r="G2836" s="59"/>
      <c r="H2836" s="63"/>
      <c r="I2836" s="61"/>
      <c r="J2836" s="61"/>
      <c r="K2836" s="60"/>
    </row>
    <row r="2837" spans="2:11">
      <c r="B2837" s="59"/>
      <c r="C2837" s="59"/>
      <c r="D2837" s="59"/>
      <c r="E2837" s="59"/>
      <c r="F2837" s="59"/>
      <c r="G2837" s="59"/>
      <c r="H2837" s="63"/>
      <c r="I2837" s="61"/>
      <c r="J2837" s="61"/>
      <c r="K2837" s="60"/>
    </row>
    <row r="2838" spans="2:11">
      <c r="B2838" s="59"/>
      <c r="C2838" s="59"/>
      <c r="D2838" s="59"/>
      <c r="E2838" s="59"/>
      <c r="F2838" s="59"/>
      <c r="G2838" s="59"/>
      <c r="H2838" s="63"/>
      <c r="I2838" s="61"/>
      <c r="J2838" s="61"/>
      <c r="K2838" s="60"/>
    </row>
    <row r="2839" spans="2:11">
      <c r="B2839" s="59"/>
      <c r="C2839" s="59"/>
      <c r="D2839" s="59"/>
      <c r="E2839" s="59"/>
      <c r="F2839" s="59"/>
      <c r="G2839" s="59"/>
      <c r="H2839" s="63"/>
      <c r="I2839" s="61"/>
      <c r="J2839" s="61"/>
      <c r="K2839" s="60"/>
    </row>
    <row r="2840" spans="2:11">
      <c r="B2840" s="59"/>
      <c r="C2840" s="59"/>
      <c r="D2840" s="59"/>
      <c r="E2840" s="59"/>
      <c r="F2840" s="59"/>
      <c r="G2840" s="59"/>
      <c r="H2840" s="63"/>
      <c r="I2840" s="61"/>
      <c r="J2840" s="61"/>
      <c r="K2840" s="60"/>
    </row>
    <row r="2841" spans="2:11">
      <c r="B2841" s="59"/>
      <c r="C2841" s="59"/>
      <c r="D2841" s="59"/>
      <c r="E2841" s="59"/>
      <c r="F2841" s="59"/>
      <c r="G2841" s="59"/>
      <c r="H2841" s="63"/>
      <c r="I2841" s="61"/>
      <c r="J2841" s="61"/>
      <c r="K2841" s="60"/>
    </row>
    <row r="2842" spans="2:11">
      <c r="B2842" s="59"/>
      <c r="C2842" s="59"/>
      <c r="D2842" s="59"/>
      <c r="E2842" s="59"/>
      <c r="F2842" s="59"/>
      <c r="G2842" s="59"/>
      <c r="H2842" s="63"/>
      <c r="I2842" s="61"/>
      <c r="J2842" s="61"/>
      <c r="K2842" s="60"/>
    </row>
    <row r="2843" spans="2:11">
      <c r="B2843" s="59"/>
      <c r="C2843" s="59"/>
      <c r="D2843" s="59"/>
      <c r="E2843" s="59"/>
      <c r="F2843" s="59"/>
      <c r="G2843" s="59"/>
      <c r="H2843" s="63"/>
      <c r="I2843" s="61"/>
      <c r="J2843" s="61"/>
      <c r="K2843" s="60"/>
    </row>
    <row r="2844" spans="2:11">
      <c r="B2844" s="59"/>
      <c r="C2844" s="59"/>
      <c r="D2844" s="59"/>
      <c r="E2844" s="59"/>
      <c r="F2844" s="59"/>
      <c r="G2844" s="59"/>
      <c r="H2844" s="63"/>
      <c r="I2844" s="61"/>
      <c r="J2844" s="61"/>
      <c r="K2844" s="60"/>
    </row>
    <row r="2845" spans="2:11">
      <c r="B2845" s="59"/>
      <c r="C2845" s="59"/>
      <c r="D2845" s="59"/>
      <c r="E2845" s="59"/>
      <c r="F2845" s="59"/>
      <c r="G2845" s="59"/>
      <c r="H2845" s="63"/>
      <c r="I2845" s="61"/>
      <c r="J2845" s="61"/>
      <c r="K2845" s="60"/>
    </row>
    <row r="2846" spans="2:11">
      <c r="B2846" s="59"/>
      <c r="C2846" s="59"/>
      <c r="D2846" s="59"/>
      <c r="E2846" s="59"/>
      <c r="F2846" s="59"/>
      <c r="G2846" s="59"/>
      <c r="H2846" s="63"/>
      <c r="I2846" s="61"/>
      <c r="J2846" s="61"/>
      <c r="K2846" s="60"/>
    </row>
    <row r="2847" spans="2:11">
      <c r="B2847" s="59"/>
      <c r="C2847" s="59"/>
      <c r="D2847" s="59"/>
      <c r="E2847" s="59"/>
      <c r="F2847" s="59"/>
      <c r="G2847" s="59"/>
      <c r="H2847" s="63"/>
      <c r="I2847" s="61"/>
      <c r="J2847" s="61"/>
      <c r="K2847" s="60"/>
    </row>
    <row r="2848" spans="2:11">
      <c r="B2848" s="59"/>
      <c r="C2848" s="59"/>
      <c r="D2848" s="59"/>
      <c r="E2848" s="59"/>
      <c r="F2848" s="59"/>
      <c r="G2848" s="59"/>
      <c r="H2848" s="63"/>
      <c r="I2848" s="61"/>
      <c r="J2848" s="61"/>
      <c r="K2848" s="60"/>
    </row>
    <row r="2849" spans="2:11">
      <c r="B2849" s="59"/>
      <c r="C2849" s="59"/>
      <c r="D2849" s="59"/>
      <c r="E2849" s="59"/>
      <c r="F2849" s="59"/>
      <c r="G2849" s="59"/>
      <c r="H2849" s="63"/>
      <c r="I2849" s="61"/>
      <c r="J2849" s="61"/>
      <c r="K2849" s="60"/>
    </row>
    <row r="2850" spans="2:11">
      <c r="B2850" s="59"/>
      <c r="C2850" s="59"/>
      <c r="D2850" s="59"/>
      <c r="E2850" s="59"/>
      <c r="F2850" s="59"/>
      <c r="G2850" s="59"/>
      <c r="H2850" s="63"/>
      <c r="I2850" s="61"/>
      <c r="J2850" s="61"/>
      <c r="K2850" s="60"/>
    </row>
    <row r="2851" spans="2:11">
      <c r="B2851" s="59"/>
      <c r="C2851" s="59"/>
      <c r="D2851" s="59"/>
      <c r="E2851" s="59"/>
      <c r="F2851" s="59"/>
      <c r="G2851" s="59"/>
      <c r="H2851" s="63"/>
      <c r="I2851" s="61"/>
      <c r="J2851" s="61"/>
      <c r="K2851" s="60"/>
    </row>
    <row r="2852" spans="2:11">
      <c r="B2852" s="59"/>
      <c r="C2852" s="59"/>
      <c r="D2852" s="59"/>
      <c r="E2852" s="59"/>
      <c r="F2852" s="59"/>
      <c r="G2852" s="59"/>
      <c r="H2852" s="63"/>
      <c r="I2852" s="61"/>
      <c r="J2852" s="61"/>
      <c r="K2852" s="60"/>
    </row>
    <row r="2853" spans="2:11">
      <c r="B2853" s="59"/>
      <c r="C2853" s="59"/>
      <c r="D2853" s="59"/>
      <c r="E2853" s="59"/>
      <c r="F2853" s="59"/>
      <c r="G2853" s="59"/>
      <c r="H2853" s="63"/>
      <c r="I2853" s="61"/>
      <c r="J2853" s="61"/>
      <c r="K2853" s="60"/>
    </row>
    <row r="2854" spans="2:11">
      <c r="B2854" s="59"/>
      <c r="C2854" s="59"/>
      <c r="D2854" s="59"/>
      <c r="E2854" s="59"/>
      <c r="F2854" s="59"/>
      <c r="G2854" s="59"/>
      <c r="H2854" s="63"/>
      <c r="I2854" s="61"/>
      <c r="J2854" s="61"/>
      <c r="K2854" s="60"/>
    </row>
    <row r="2855" spans="2:11">
      <c r="B2855" s="59"/>
      <c r="C2855" s="59"/>
      <c r="D2855" s="59"/>
      <c r="E2855" s="59"/>
      <c r="F2855" s="59"/>
      <c r="G2855" s="59"/>
      <c r="H2855" s="63"/>
      <c r="I2855" s="61"/>
      <c r="J2855" s="61"/>
      <c r="K2855" s="60"/>
    </row>
    <row r="2856" spans="2:11">
      <c r="B2856" s="59"/>
      <c r="C2856" s="59"/>
      <c r="D2856" s="59"/>
      <c r="E2856" s="59"/>
      <c r="F2856" s="59"/>
      <c r="G2856" s="59"/>
      <c r="H2856" s="63"/>
      <c r="I2856" s="61"/>
      <c r="J2856" s="61"/>
      <c r="K2856" s="60"/>
    </row>
    <row r="2857" spans="2:11">
      <c r="B2857" s="59"/>
      <c r="C2857" s="59"/>
      <c r="D2857" s="59"/>
      <c r="E2857" s="59"/>
      <c r="F2857" s="59"/>
      <c r="G2857" s="59"/>
      <c r="H2857" s="63"/>
      <c r="I2857" s="61"/>
      <c r="J2857" s="61"/>
      <c r="K2857" s="60"/>
    </row>
    <row r="2858" spans="2:11">
      <c r="B2858" s="59"/>
      <c r="C2858" s="59"/>
      <c r="D2858" s="59"/>
      <c r="E2858" s="59"/>
      <c r="F2858" s="59"/>
      <c r="G2858" s="59"/>
      <c r="H2858" s="63"/>
      <c r="I2858" s="61"/>
      <c r="J2858" s="61"/>
      <c r="K2858" s="60"/>
    </row>
    <row r="2859" spans="2:11">
      <c r="B2859" s="59"/>
      <c r="C2859" s="59"/>
      <c r="D2859" s="59"/>
      <c r="E2859" s="59"/>
      <c r="F2859" s="59"/>
      <c r="G2859" s="59"/>
      <c r="H2859" s="63"/>
      <c r="I2859" s="61"/>
      <c r="J2859" s="61"/>
      <c r="K2859" s="60"/>
    </row>
    <row r="2860" spans="2:11">
      <c r="B2860" s="59"/>
      <c r="C2860" s="59"/>
      <c r="D2860" s="59"/>
      <c r="E2860" s="59"/>
      <c r="F2860" s="59"/>
      <c r="G2860" s="59"/>
      <c r="H2860" s="63"/>
      <c r="I2860" s="61"/>
      <c r="J2860" s="61"/>
      <c r="K2860" s="60"/>
    </row>
    <row r="2861" spans="2:11">
      <c r="B2861" s="59"/>
      <c r="C2861" s="59"/>
      <c r="D2861" s="59"/>
      <c r="E2861" s="59"/>
      <c r="F2861" s="59"/>
      <c r="G2861" s="59"/>
      <c r="H2861" s="63"/>
      <c r="I2861" s="61"/>
      <c r="J2861" s="61"/>
      <c r="K2861" s="60"/>
    </row>
    <row r="2862" spans="2:11">
      <c r="B2862" s="59"/>
      <c r="C2862" s="59"/>
      <c r="D2862" s="59"/>
      <c r="E2862" s="59"/>
      <c r="F2862" s="59"/>
      <c r="G2862" s="59"/>
      <c r="H2862" s="63"/>
      <c r="I2862" s="61"/>
      <c r="J2862" s="61"/>
      <c r="K2862" s="60"/>
    </row>
    <row r="2863" spans="2:11">
      <c r="B2863" s="59"/>
      <c r="C2863" s="59"/>
      <c r="D2863" s="59"/>
      <c r="E2863" s="59"/>
      <c r="F2863" s="59"/>
      <c r="G2863" s="59"/>
      <c r="H2863" s="63"/>
      <c r="I2863" s="61"/>
      <c r="J2863" s="61"/>
      <c r="K2863" s="60"/>
    </row>
    <row r="2864" spans="2:11">
      <c r="B2864" s="59"/>
      <c r="C2864" s="59"/>
      <c r="D2864" s="59"/>
      <c r="E2864" s="59"/>
      <c r="F2864" s="59"/>
      <c r="G2864" s="59"/>
      <c r="H2864" s="63"/>
      <c r="I2864" s="61"/>
      <c r="J2864" s="61"/>
      <c r="K2864" s="60"/>
    </row>
    <row r="2865" spans="2:11">
      <c r="B2865" s="59"/>
      <c r="C2865" s="59"/>
      <c r="D2865" s="59"/>
      <c r="E2865" s="59"/>
      <c r="F2865" s="59"/>
      <c r="G2865" s="59"/>
      <c r="H2865" s="63"/>
      <c r="I2865" s="61"/>
      <c r="J2865" s="61"/>
      <c r="K2865" s="60"/>
    </row>
    <row r="2866" spans="2:11">
      <c r="B2866" s="59"/>
      <c r="C2866" s="59"/>
      <c r="D2866" s="59"/>
      <c r="E2866" s="59"/>
      <c r="F2866" s="59"/>
      <c r="G2866" s="59"/>
      <c r="H2866" s="63"/>
      <c r="I2866" s="61"/>
      <c r="J2866" s="61"/>
      <c r="K2866" s="60"/>
    </row>
    <row r="2867" spans="2:11">
      <c r="B2867" s="59"/>
      <c r="C2867" s="59"/>
      <c r="D2867" s="59"/>
      <c r="E2867" s="59"/>
      <c r="F2867" s="59"/>
      <c r="G2867" s="59"/>
      <c r="H2867" s="63"/>
      <c r="I2867" s="61"/>
      <c r="J2867" s="61"/>
      <c r="K2867" s="60"/>
    </row>
    <row r="2868" spans="2:11">
      <c r="B2868" s="59"/>
      <c r="C2868" s="59"/>
      <c r="D2868" s="59"/>
      <c r="E2868" s="59"/>
      <c r="F2868" s="59"/>
      <c r="G2868" s="59"/>
      <c r="H2868" s="63"/>
      <c r="I2868" s="61"/>
      <c r="J2868" s="61"/>
      <c r="K2868" s="60"/>
    </row>
    <row r="2869" spans="2:11">
      <c r="B2869" s="59"/>
      <c r="C2869" s="59"/>
      <c r="D2869" s="59"/>
      <c r="E2869" s="59"/>
      <c r="F2869" s="59"/>
      <c r="G2869" s="59"/>
      <c r="H2869" s="63"/>
      <c r="I2869" s="61"/>
      <c r="J2869" s="61"/>
      <c r="K2869" s="60"/>
    </row>
    <row r="2870" spans="2:11">
      <c r="B2870" s="59"/>
      <c r="C2870" s="59"/>
      <c r="D2870" s="59"/>
      <c r="E2870" s="59"/>
      <c r="F2870" s="59"/>
      <c r="G2870" s="59"/>
      <c r="H2870" s="63"/>
      <c r="I2870" s="61"/>
      <c r="J2870" s="61"/>
      <c r="K2870" s="60"/>
    </row>
    <row r="2871" spans="2:11">
      <c r="B2871" s="59"/>
      <c r="C2871" s="59"/>
      <c r="D2871" s="59"/>
      <c r="E2871" s="59"/>
      <c r="F2871" s="59"/>
      <c r="G2871" s="59"/>
      <c r="H2871" s="63"/>
      <c r="I2871" s="61"/>
      <c r="J2871" s="61"/>
      <c r="K2871" s="60"/>
    </row>
    <row r="2872" spans="2:11">
      <c r="B2872" s="59"/>
      <c r="C2872" s="59"/>
      <c r="D2872" s="59"/>
      <c r="E2872" s="59"/>
      <c r="F2872" s="59"/>
      <c r="G2872" s="59"/>
      <c r="H2872" s="63"/>
      <c r="I2872" s="61"/>
      <c r="J2872" s="61"/>
      <c r="K2872" s="60"/>
    </row>
    <row r="2873" spans="2:11">
      <c r="B2873" s="59"/>
      <c r="C2873" s="59"/>
      <c r="D2873" s="59"/>
      <c r="E2873" s="59"/>
      <c r="F2873" s="59"/>
      <c r="G2873" s="59"/>
      <c r="H2873" s="63"/>
      <c r="I2873" s="61"/>
      <c r="J2873" s="61"/>
      <c r="K2873" s="60"/>
    </row>
    <row r="2874" spans="2:11">
      <c r="B2874" s="59"/>
      <c r="C2874" s="59"/>
      <c r="D2874" s="59"/>
      <c r="E2874" s="59"/>
      <c r="F2874" s="59"/>
      <c r="G2874" s="59"/>
      <c r="H2874" s="63"/>
      <c r="I2874" s="61"/>
      <c r="J2874" s="61"/>
      <c r="K2874" s="60"/>
    </row>
    <row r="2875" spans="2:11">
      <c r="B2875" s="59"/>
      <c r="C2875" s="59"/>
      <c r="D2875" s="59"/>
      <c r="E2875" s="59"/>
      <c r="F2875" s="59"/>
      <c r="G2875" s="59"/>
      <c r="H2875" s="63"/>
      <c r="I2875" s="61"/>
      <c r="J2875" s="61"/>
      <c r="K2875" s="60"/>
    </row>
    <row r="2876" spans="2:11">
      <c r="B2876" s="59"/>
      <c r="C2876" s="59"/>
      <c r="D2876" s="59"/>
      <c r="E2876" s="59"/>
      <c r="F2876" s="59"/>
      <c r="G2876" s="59"/>
      <c r="H2876" s="63"/>
      <c r="I2876" s="61"/>
      <c r="J2876" s="61"/>
      <c r="K2876" s="60"/>
    </row>
    <row r="2877" spans="2:11">
      <c r="B2877" s="59"/>
      <c r="C2877" s="59"/>
      <c r="D2877" s="59"/>
      <c r="E2877" s="59"/>
      <c r="F2877" s="59"/>
      <c r="G2877" s="59"/>
      <c r="H2877" s="63"/>
      <c r="I2877" s="61"/>
      <c r="J2877" s="61"/>
      <c r="K2877" s="60"/>
    </row>
    <row r="2878" spans="2:11">
      <c r="B2878" s="59"/>
      <c r="C2878" s="59"/>
      <c r="D2878" s="59"/>
      <c r="E2878" s="59"/>
      <c r="F2878" s="59"/>
      <c r="G2878" s="59"/>
      <c r="H2878" s="63"/>
      <c r="I2878" s="61"/>
      <c r="J2878" s="61"/>
      <c r="K2878" s="60"/>
    </row>
    <row r="2879" spans="2:11">
      <c r="B2879" s="59"/>
      <c r="C2879" s="59"/>
      <c r="D2879" s="59"/>
      <c r="E2879" s="59"/>
      <c r="F2879" s="59"/>
      <c r="G2879" s="59"/>
      <c r="H2879" s="63"/>
      <c r="I2879" s="61"/>
      <c r="J2879" s="61"/>
      <c r="K2879" s="60"/>
    </row>
    <row r="2880" spans="2:11">
      <c r="B2880" s="59"/>
      <c r="C2880" s="59"/>
      <c r="D2880" s="59"/>
      <c r="E2880" s="59"/>
      <c r="F2880" s="59"/>
      <c r="G2880" s="59"/>
      <c r="H2880" s="63"/>
      <c r="I2880" s="61"/>
      <c r="J2880" s="61"/>
      <c r="K2880" s="60"/>
    </row>
    <row r="2881" spans="2:11">
      <c r="B2881" s="59"/>
      <c r="C2881" s="59"/>
      <c r="D2881" s="59"/>
      <c r="E2881" s="59"/>
      <c r="F2881" s="59"/>
      <c r="G2881" s="59"/>
      <c r="H2881" s="63"/>
      <c r="I2881" s="61"/>
      <c r="J2881" s="61"/>
      <c r="K2881" s="60"/>
    </row>
    <row r="2882" spans="2:11">
      <c r="B2882" s="59"/>
      <c r="C2882" s="59"/>
      <c r="D2882" s="59"/>
      <c r="E2882" s="59"/>
      <c r="F2882" s="59"/>
      <c r="G2882" s="59"/>
      <c r="H2882" s="63"/>
      <c r="I2882" s="61"/>
      <c r="J2882" s="61"/>
      <c r="K2882" s="60"/>
    </row>
    <row r="2883" spans="2:11">
      <c r="B2883" s="59"/>
      <c r="C2883" s="59"/>
      <c r="D2883" s="59"/>
      <c r="E2883" s="59"/>
      <c r="F2883" s="59"/>
      <c r="G2883" s="59"/>
      <c r="H2883" s="63"/>
      <c r="I2883" s="61"/>
      <c r="J2883" s="61"/>
      <c r="K2883" s="60"/>
    </row>
    <row r="2884" spans="2:11">
      <c r="B2884" s="59"/>
      <c r="C2884" s="59"/>
      <c r="D2884" s="59"/>
      <c r="E2884" s="59"/>
      <c r="F2884" s="59"/>
      <c r="G2884" s="59"/>
      <c r="H2884" s="63"/>
      <c r="I2884" s="61"/>
      <c r="J2884" s="61"/>
      <c r="K2884" s="60"/>
    </row>
    <row r="2885" spans="2:11">
      <c r="B2885" s="59"/>
      <c r="C2885" s="59"/>
      <c r="D2885" s="59"/>
      <c r="E2885" s="59"/>
      <c r="F2885" s="59"/>
      <c r="G2885" s="59"/>
      <c r="H2885" s="63"/>
      <c r="I2885" s="61"/>
      <c r="J2885" s="61"/>
      <c r="K2885" s="60"/>
    </row>
    <row r="2886" spans="2:11">
      <c r="B2886" s="59"/>
      <c r="C2886" s="59"/>
      <c r="D2886" s="59"/>
      <c r="E2886" s="59"/>
      <c r="F2886" s="59"/>
      <c r="G2886" s="59"/>
      <c r="H2886" s="63"/>
      <c r="I2886" s="61"/>
      <c r="J2886" s="61"/>
      <c r="K2886" s="60"/>
    </row>
    <row r="2887" spans="2:11">
      <c r="B2887" s="59"/>
      <c r="C2887" s="59"/>
      <c r="D2887" s="59"/>
      <c r="E2887" s="59"/>
      <c r="F2887" s="59"/>
      <c r="G2887" s="59"/>
      <c r="H2887" s="63"/>
      <c r="I2887" s="61"/>
      <c r="J2887" s="61"/>
      <c r="K2887" s="60"/>
    </row>
    <row r="2888" spans="2:11">
      <c r="B2888" s="59"/>
      <c r="C2888" s="59"/>
      <c r="D2888" s="59"/>
      <c r="E2888" s="59"/>
      <c r="F2888" s="59"/>
      <c r="G2888" s="59"/>
      <c r="H2888" s="63"/>
      <c r="I2888" s="61"/>
      <c r="J2888" s="61"/>
      <c r="K2888" s="60"/>
    </row>
    <row r="2889" spans="2:11">
      <c r="B2889" s="59"/>
      <c r="C2889" s="59"/>
      <c r="D2889" s="59"/>
      <c r="E2889" s="59"/>
      <c r="F2889" s="59"/>
      <c r="G2889" s="59"/>
      <c r="H2889" s="63"/>
      <c r="I2889" s="61"/>
      <c r="J2889" s="61"/>
      <c r="K2889" s="60"/>
    </row>
    <row r="2890" spans="2:11">
      <c r="B2890" s="59"/>
      <c r="C2890" s="59"/>
      <c r="D2890" s="59"/>
      <c r="E2890" s="59"/>
      <c r="F2890" s="59"/>
      <c r="G2890" s="59"/>
      <c r="H2890" s="63"/>
      <c r="I2890" s="61"/>
      <c r="J2890" s="61"/>
      <c r="K2890" s="60"/>
    </row>
    <row r="2891" spans="2:11">
      <c r="B2891" s="59"/>
      <c r="C2891" s="59"/>
      <c r="D2891" s="59"/>
      <c r="E2891" s="59"/>
      <c r="F2891" s="59"/>
      <c r="G2891" s="59"/>
      <c r="H2891" s="63"/>
      <c r="I2891" s="61"/>
      <c r="J2891" s="61"/>
      <c r="K2891" s="60"/>
    </row>
    <row r="2892" spans="2:11">
      <c r="B2892" s="59"/>
      <c r="C2892" s="59"/>
      <c r="D2892" s="59"/>
      <c r="E2892" s="59"/>
      <c r="F2892" s="59"/>
      <c r="G2892" s="59"/>
      <c r="H2892" s="63"/>
      <c r="I2892" s="61"/>
      <c r="J2892" s="61"/>
      <c r="K2892" s="60"/>
    </row>
    <row r="2893" spans="2:11">
      <c r="B2893" s="59"/>
      <c r="C2893" s="59"/>
      <c r="D2893" s="59"/>
      <c r="E2893" s="59"/>
      <c r="F2893" s="59"/>
      <c r="G2893" s="59"/>
      <c r="H2893" s="63"/>
      <c r="I2893" s="61"/>
      <c r="J2893" s="61"/>
      <c r="K2893" s="60"/>
    </row>
    <row r="2894" spans="2:11">
      <c r="B2894" s="59"/>
      <c r="C2894" s="59"/>
      <c r="D2894" s="59"/>
      <c r="E2894" s="59"/>
      <c r="F2894" s="59"/>
      <c r="G2894" s="59"/>
      <c r="H2894" s="63"/>
      <c r="I2894" s="61"/>
      <c r="J2894" s="61"/>
      <c r="K2894" s="60"/>
    </row>
    <row r="2895" spans="2:11">
      <c r="B2895" s="59"/>
      <c r="C2895" s="59"/>
      <c r="D2895" s="59"/>
      <c r="E2895" s="59"/>
      <c r="F2895" s="59"/>
      <c r="G2895" s="59"/>
      <c r="H2895" s="63"/>
      <c r="I2895" s="61"/>
      <c r="J2895" s="61"/>
      <c r="K2895" s="60"/>
    </row>
    <row r="2896" spans="2:11">
      <c r="B2896" s="59"/>
      <c r="C2896" s="59"/>
      <c r="D2896" s="59"/>
      <c r="E2896" s="59"/>
      <c r="F2896" s="59"/>
      <c r="G2896" s="59"/>
      <c r="H2896" s="63"/>
      <c r="I2896" s="61"/>
      <c r="J2896" s="61"/>
      <c r="K2896" s="60"/>
    </row>
    <row r="2897" spans="2:11">
      <c r="B2897" s="59"/>
      <c r="C2897" s="59"/>
      <c r="D2897" s="59"/>
      <c r="E2897" s="59"/>
      <c r="F2897" s="59"/>
      <c r="G2897" s="59"/>
      <c r="H2897" s="63"/>
      <c r="I2897" s="61"/>
      <c r="J2897" s="61"/>
      <c r="K2897" s="60"/>
    </row>
    <row r="2898" spans="2:11">
      <c r="B2898" s="59"/>
      <c r="C2898" s="59"/>
      <c r="D2898" s="59"/>
      <c r="E2898" s="59"/>
      <c r="F2898" s="59"/>
      <c r="G2898" s="59"/>
      <c r="H2898" s="63"/>
      <c r="I2898" s="61"/>
      <c r="J2898" s="61"/>
      <c r="K2898" s="60"/>
    </row>
    <row r="2899" spans="2:11">
      <c r="B2899" s="59"/>
      <c r="C2899" s="59"/>
      <c r="D2899" s="59"/>
      <c r="E2899" s="59"/>
      <c r="F2899" s="59"/>
      <c r="G2899" s="59"/>
      <c r="H2899" s="63"/>
      <c r="I2899" s="61"/>
      <c r="J2899" s="61"/>
      <c r="K2899" s="60"/>
    </row>
    <row r="2900" spans="2:11">
      <c r="B2900" s="59"/>
      <c r="C2900" s="59"/>
      <c r="D2900" s="59"/>
      <c r="E2900" s="59"/>
      <c r="F2900" s="59"/>
      <c r="G2900" s="59"/>
      <c r="H2900" s="63"/>
      <c r="I2900" s="61"/>
      <c r="J2900" s="61"/>
      <c r="K2900" s="60"/>
    </row>
    <row r="2901" spans="2:11">
      <c r="B2901" s="59"/>
      <c r="C2901" s="59"/>
      <c r="D2901" s="59"/>
      <c r="E2901" s="59"/>
      <c r="F2901" s="59"/>
      <c r="G2901" s="59"/>
      <c r="H2901" s="63"/>
      <c r="I2901" s="61"/>
      <c r="J2901" s="61"/>
      <c r="K2901" s="60"/>
    </row>
    <row r="2902" spans="2:11">
      <c r="B2902" s="59"/>
      <c r="C2902" s="59"/>
      <c r="D2902" s="59"/>
      <c r="E2902" s="59"/>
      <c r="F2902" s="59"/>
      <c r="G2902" s="59"/>
      <c r="H2902" s="63"/>
      <c r="I2902" s="61"/>
      <c r="J2902" s="61"/>
      <c r="K2902" s="60"/>
    </row>
    <row r="2903" spans="2:11">
      <c r="B2903" s="59"/>
      <c r="C2903" s="59"/>
      <c r="D2903" s="59"/>
      <c r="E2903" s="59"/>
      <c r="F2903" s="59"/>
      <c r="G2903" s="59"/>
      <c r="H2903" s="63"/>
      <c r="I2903" s="61"/>
      <c r="J2903" s="61"/>
      <c r="K2903" s="60"/>
    </row>
    <row r="2904" spans="2:11">
      <c r="B2904" s="59"/>
      <c r="C2904" s="59"/>
      <c r="D2904" s="59"/>
      <c r="E2904" s="59"/>
      <c r="F2904" s="59"/>
      <c r="G2904" s="59"/>
      <c r="H2904" s="63"/>
      <c r="I2904" s="61"/>
      <c r="J2904" s="61"/>
      <c r="K2904" s="60"/>
    </row>
    <row r="2905" spans="2:11">
      <c r="B2905" s="59"/>
      <c r="C2905" s="59"/>
      <c r="D2905" s="59"/>
      <c r="E2905" s="59"/>
      <c r="F2905" s="59"/>
      <c r="G2905" s="59"/>
      <c r="H2905" s="63"/>
      <c r="I2905" s="61"/>
      <c r="J2905" s="61"/>
      <c r="K2905" s="60"/>
    </row>
    <row r="2906" spans="2:11">
      <c r="B2906" s="59"/>
      <c r="C2906" s="59"/>
      <c r="D2906" s="59"/>
      <c r="E2906" s="59"/>
      <c r="F2906" s="59"/>
      <c r="G2906" s="59"/>
      <c r="H2906" s="63"/>
      <c r="I2906" s="61"/>
      <c r="J2906" s="61"/>
      <c r="K2906" s="60"/>
    </row>
    <row r="2907" spans="2:11">
      <c r="B2907" s="59"/>
      <c r="C2907" s="59"/>
      <c r="D2907" s="59"/>
      <c r="E2907" s="59"/>
      <c r="F2907" s="59"/>
      <c r="G2907" s="59"/>
      <c r="H2907" s="63"/>
      <c r="I2907" s="61"/>
      <c r="J2907" s="61"/>
      <c r="K2907" s="60"/>
    </row>
    <row r="2908" spans="2:11">
      <c r="B2908" s="59"/>
      <c r="C2908" s="59"/>
      <c r="D2908" s="59"/>
      <c r="E2908" s="59"/>
      <c r="F2908" s="59"/>
      <c r="G2908" s="59"/>
      <c r="H2908" s="63"/>
      <c r="I2908" s="61"/>
      <c r="J2908" s="61"/>
      <c r="K2908" s="60"/>
    </row>
    <row r="2909" spans="2:11">
      <c r="B2909" s="59"/>
      <c r="C2909" s="59"/>
      <c r="D2909" s="59"/>
      <c r="E2909" s="59"/>
      <c r="F2909" s="59"/>
      <c r="G2909" s="59"/>
      <c r="H2909" s="63"/>
      <c r="I2909" s="61"/>
      <c r="J2909" s="61"/>
      <c r="K2909" s="60"/>
    </row>
    <row r="2910" spans="2:11">
      <c r="B2910" s="59"/>
      <c r="C2910" s="59"/>
      <c r="D2910" s="59"/>
      <c r="E2910" s="59"/>
      <c r="F2910" s="59"/>
      <c r="G2910" s="59"/>
      <c r="H2910" s="63"/>
      <c r="I2910" s="61"/>
      <c r="J2910" s="61"/>
      <c r="K2910" s="60"/>
    </row>
    <row r="2911" spans="2:11">
      <c r="B2911" s="59"/>
      <c r="C2911" s="59"/>
      <c r="D2911" s="59"/>
      <c r="E2911" s="59"/>
      <c r="F2911" s="59"/>
      <c r="G2911" s="59"/>
      <c r="H2911" s="63"/>
      <c r="I2911" s="61"/>
      <c r="J2911" s="61"/>
      <c r="K2911" s="60"/>
    </row>
    <row r="2912" spans="2:11">
      <c r="B2912" s="59"/>
      <c r="C2912" s="59"/>
      <c r="D2912" s="59"/>
      <c r="E2912" s="59"/>
      <c r="F2912" s="59"/>
      <c r="G2912" s="59"/>
      <c r="H2912" s="63"/>
      <c r="I2912" s="61"/>
      <c r="J2912" s="61"/>
      <c r="K2912" s="60"/>
    </row>
    <row r="2913" spans="2:11">
      <c r="B2913" s="59"/>
      <c r="C2913" s="59"/>
      <c r="D2913" s="59"/>
      <c r="E2913" s="59"/>
      <c r="F2913" s="59"/>
      <c r="G2913" s="59"/>
      <c r="H2913" s="63"/>
      <c r="I2913" s="61"/>
      <c r="J2913" s="61"/>
      <c r="K2913" s="60"/>
    </row>
    <row r="2914" spans="2:11">
      <c r="B2914" s="59"/>
      <c r="C2914" s="59"/>
      <c r="D2914" s="59"/>
      <c r="E2914" s="59"/>
      <c r="F2914" s="59"/>
      <c r="G2914" s="59"/>
      <c r="H2914" s="63"/>
      <c r="I2914" s="61"/>
      <c r="J2914" s="61"/>
      <c r="K2914" s="60"/>
    </row>
    <row r="2915" spans="2:11">
      <c r="B2915" s="59"/>
      <c r="C2915" s="59"/>
      <c r="D2915" s="59"/>
      <c r="E2915" s="59"/>
      <c r="F2915" s="59"/>
      <c r="G2915" s="59"/>
      <c r="H2915" s="63"/>
      <c r="I2915" s="61"/>
      <c r="J2915" s="61"/>
      <c r="K2915" s="60"/>
    </row>
    <row r="2916" spans="2:11">
      <c r="B2916" s="59"/>
      <c r="C2916" s="59"/>
      <c r="D2916" s="59"/>
      <c r="E2916" s="59"/>
      <c r="F2916" s="59"/>
      <c r="G2916" s="59"/>
      <c r="H2916" s="63"/>
      <c r="I2916" s="61"/>
      <c r="J2916" s="61"/>
      <c r="K2916" s="60"/>
    </row>
    <row r="2917" spans="2:11">
      <c r="B2917" s="59"/>
      <c r="C2917" s="59"/>
      <c r="D2917" s="59"/>
      <c r="E2917" s="59"/>
      <c r="F2917" s="59"/>
      <c r="G2917" s="59"/>
      <c r="H2917" s="63"/>
      <c r="I2917" s="61"/>
      <c r="J2917" s="61"/>
      <c r="K2917" s="60"/>
    </row>
    <row r="2918" spans="2:11">
      <c r="B2918" s="59"/>
      <c r="C2918" s="59"/>
      <c r="D2918" s="59"/>
      <c r="E2918" s="59"/>
      <c r="F2918" s="59"/>
      <c r="G2918" s="59"/>
      <c r="H2918" s="63"/>
      <c r="I2918" s="61"/>
      <c r="J2918" s="61"/>
      <c r="K2918" s="60"/>
    </row>
    <row r="2919" spans="2:11">
      <c r="B2919" s="59"/>
      <c r="C2919" s="59"/>
      <c r="D2919" s="59"/>
      <c r="E2919" s="59"/>
      <c r="F2919" s="59"/>
      <c r="G2919" s="59"/>
      <c r="H2919" s="63"/>
      <c r="I2919" s="61"/>
      <c r="J2919" s="61"/>
      <c r="K2919" s="60"/>
    </row>
    <row r="2920" spans="2:11">
      <c r="B2920" s="59"/>
      <c r="C2920" s="59"/>
      <c r="D2920" s="59"/>
      <c r="E2920" s="59"/>
      <c r="F2920" s="59"/>
      <c r="G2920" s="59"/>
      <c r="H2920" s="63"/>
      <c r="I2920" s="61"/>
      <c r="J2920" s="61"/>
      <c r="K2920" s="60"/>
    </row>
    <row r="2921" spans="2:11">
      <c r="B2921" s="59"/>
      <c r="C2921" s="59"/>
      <c r="D2921" s="59"/>
      <c r="E2921" s="59"/>
      <c r="F2921" s="59"/>
      <c r="G2921" s="59"/>
      <c r="H2921" s="63"/>
      <c r="I2921" s="61"/>
      <c r="J2921" s="61"/>
      <c r="K2921" s="60"/>
    </row>
    <row r="2922" spans="2:11">
      <c r="B2922" s="59"/>
      <c r="C2922" s="59"/>
      <c r="D2922" s="59"/>
      <c r="E2922" s="59"/>
      <c r="F2922" s="59"/>
      <c r="G2922" s="59"/>
      <c r="H2922" s="63"/>
      <c r="I2922" s="61"/>
      <c r="J2922" s="61"/>
      <c r="K2922" s="60"/>
    </row>
    <row r="2923" spans="2:11">
      <c r="B2923" s="59"/>
      <c r="C2923" s="59"/>
      <c r="D2923" s="59"/>
      <c r="E2923" s="59"/>
      <c r="F2923" s="59"/>
      <c r="G2923" s="59"/>
      <c r="H2923" s="63"/>
      <c r="I2923" s="61"/>
      <c r="J2923" s="61"/>
      <c r="K2923" s="60"/>
    </row>
    <row r="2924" spans="2:11">
      <c r="B2924" s="59"/>
      <c r="C2924" s="59"/>
      <c r="D2924" s="59"/>
      <c r="E2924" s="59"/>
      <c r="F2924" s="59"/>
      <c r="G2924" s="59"/>
      <c r="H2924" s="63"/>
      <c r="I2924" s="61"/>
      <c r="J2924" s="61"/>
      <c r="K2924" s="60"/>
    </row>
    <row r="2925" spans="2:11">
      <c r="B2925" s="59"/>
      <c r="C2925" s="59"/>
      <c r="D2925" s="59"/>
      <c r="E2925" s="59"/>
      <c r="F2925" s="59"/>
      <c r="G2925" s="59"/>
      <c r="H2925" s="63"/>
      <c r="I2925" s="61"/>
      <c r="J2925" s="61"/>
      <c r="K2925" s="60"/>
    </row>
    <row r="2926" spans="2:11">
      <c r="B2926" s="59"/>
      <c r="C2926" s="59"/>
      <c r="D2926" s="59"/>
      <c r="E2926" s="59"/>
      <c r="F2926" s="59"/>
      <c r="G2926" s="59"/>
      <c r="H2926" s="63"/>
      <c r="I2926" s="61"/>
      <c r="J2926" s="61"/>
      <c r="K2926" s="60"/>
    </row>
    <row r="2927" spans="2:11">
      <c r="B2927" s="59"/>
      <c r="C2927" s="59"/>
      <c r="D2927" s="59"/>
      <c r="E2927" s="59"/>
      <c r="F2927" s="59"/>
      <c r="G2927" s="59"/>
      <c r="H2927" s="63"/>
      <c r="I2927" s="61"/>
      <c r="J2927" s="61"/>
      <c r="K2927" s="60"/>
    </row>
    <row r="2928" spans="2:11">
      <c r="B2928" s="59"/>
      <c r="C2928" s="59"/>
      <c r="D2928" s="59"/>
      <c r="E2928" s="59"/>
      <c r="F2928" s="59"/>
      <c r="G2928" s="59"/>
      <c r="H2928" s="63"/>
      <c r="I2928" s="61"/>
      <c r="J2928" s="61"/>
      <c r="K2928" s="60"/>
    </row>
    <row r="2929" spans="2:11">
      <c r="B2929" s="59"/>
      <c r="C2929" s="59"/>
      <c r="D2929" s="59"/>
      <c r="E2929" s="59"/>
      <c r="F2929" s="59"/>
      <c r="G2929" s="59"/>
      <c r="H2929" s="63"/>
      <c r="I2929" s="61"/>
      <c r="J2929" s="61"/>
      <c r="K2929" s="60"/>
    </row>
    <row r="2930" spans="2:11">
      <c r="B2930" s="59"/>
      <c r="C2930" s="59"/>
      <c r="D2930" s="59"/>
      <c r="E2930" s="59"/>
      <c r="F2930" s="59"/>
      <c r="G2930" s="59"/>
      <c r="H2930" s="63"/>
      <c r="I2930" s="61"/>
      <c r="J2930" s="61"/>
      <c r="K2930" s="60"/>
    </row>
    <row r="2931" spans="2:11">
      <c r="B2931" s="59"/>
      <c r="C2931" s="59"/>
      <c r="D2931" s="59"/>
      <c r="E2931" s="59"/>
      <c r="F2931" s="59"/>
      <c r="G2931" s="59"/>
      <c r="H2931" s="63"/>
      <c r="I2931" s="61"/>
      <c r="J2931" s="61"/>
      <c r="K2931" s="60"/>
    </row>
    <row r="2932" spans="2:11">
      <c r="B2932" s="59"/>
      <c r="C2932" s="59"/>
      <c r="D2932" s="59"/>
      <c r="E2932" s="59"/>
      <c r="F2932" s="59"/>
      <c r="G2932" s="59"/>
      <c r="H2932" s="63"/>
      <c r="I2932" s="61"/>
      <c r="J2932" s="61"/>
      <c r="K2932" s="60"/>
    </row>
    <row r="2933" spans="2:11">
      <c r="B2933" s="59"/>
      <c r="C2933" s="59"/>
      <c r="D2933" s="59"/>
      <c r="E2933" s="59"/>
      <c r="F2933" s="59"/>
      <c r="G2933" s="59"/>
      <c r="H2933" s="63"/>
      <c r="I2933" s="61"/>
      <c r="J2933" s="61"/>
      <c r="K2933" s="60"/>
    </row>
    <row r="2934" spans="2:11">
      <c r="B2934" s="59"/>
      <c r="C2934" s="59"/>
      <c r="D2934" s="59"/>
      <c r="E2934" s="59"/>
      <c r="F2934" s="59"/>
      <c r="G2934" s="59"/>
      <c r="H2934" s="63"/>
      <c r="I2934" s="61"/>
      <c r="J2934" s="61"/>
      <c r="K2934" s="60"/>
    </row>
    <row r="2935" spans="2:11">
      <c r="B2935" s="59"/>
      <c r="C2935" s="59"/>
      <c r="D2935" s="59"/>
      <c r="E2935" s="59"/>
      <c r="F2935" s="59"/>
      <c r="G2935" s="59"/>
      <c r="H2935" s="63"/>
      <c r="I2935" s="61"/>
      <c r="J2935" s="61"/>
      <c r="K2935" s="60"/>
    </row>
    <row r="2936" spans="2:11">
      <c r="B2936" s="59"/>
      <c r="C2936" s="59"/>
      <c r="D2936" s="59"/>
      <c r="E2936" s="59"/>
      <c r="F2936" s="59"/>
      <c r="G2936" s="59"/>
      <c r="H2936" s="63"/>
      <c r="I2936" s="61"/>
      <c r="J2936" s="61"/>
      <c r="K2936" s="60"/>
    </row>
    <row r="2937" spans="2:11">
      <c r="B2937" s="59"/>
      <c r="C2937" s="59"/>
      <c r="D2937" s="59"/>
      <c r="E2937" s="59"/>
      <c r="F2937" s="59"/>
      <c r="G2937" s="59"/>
      <c r="H2937" s="63"/>
      <c r="I2937" s="61"/>
      <c r="J2937" s="61"/>
      <c r="K2937" s="60"/>
    </row>
    <row r="2938" spans="2:11">
      <c r="B2938" s="59"/>
      <c r="C2938" s="59"/>
      <c r="D2938" s="59"/>
      <c r="E2938" s="59"/>
      <c r="F2938" s="59"/>
      <c r="G2938" s="59"/>
      <c r="H2938" s="63"/>
      <c r="I2938" s="61"/>
      <c r="J2938" s="61"/>
      <c r="K2938" s="60"/>
    </row>
    <row r="2939" spans="2:11">
      <c r="B2939" s="59"/>
      <c r="C2939" s="59"/>
      <c r="D2939" s="59"/>
      <c r="E2939" s="59"/>
      <c r="F2939" s="59"/>
      <c r="G2939" s="59"/>
      <c r="H2939" s="63"/>
      <c r="I2939" s="61"/>
      <c r="J2939" s="61"/>
      <c r="K2939" s="60"/>
    </row>
    <row r="2940" spans="2:11">
      <c r="B2940" s="59"/>
      <c r="C2940" s="59"/>
      <c r="D2940" s="59"/>
      <c r="E2940" s="59"/>
      <c r="F2940" s="59"/>
      <c r="G2940" s="59"/>
      <c r="H2940" s="63"/>
      <c r="I2940" s="61"/>
      <c r="J2940" s="61"/>
      <c r="K2940" s="60"/>
    </row>
    <row r="2941" spans="2:11">
      <c r="B2941" s="59"/>
      <c r="C2941" s="59"/>
      <c r="D2941" s="59"/>
      <c r="E2941" s="59"/>
      <c r="F2941" s="59"/>
      <c r="G2941" s="59"/>
      <c r="H2941" s="63"/>
      <c r="I2941" s="61"/>
      <c r="J2941" s="61"/>
      <c r="K2941" s="60"/>
    </row>
    <row r="2942" spans="2:11">
      <c r="B2942" s="59"/>
      <c r="C2942" s="59"/>
      <c r="D2942" s="59"/>
      <c r="E2942" s="59"/>
      <c r="F2942" s="59"/>
      <c r="G2942" s="59"/>
      <c r="H2942" s="63"/>
      <c r="I2942" s="61"/>
      <c r="J2942" s="61"/>
      <c r="K2942" s="60"/>
    </row>
    <row r="2943" spans="2:11">
      <c r="B2943" s="59"/>
      <c r="C2943" s="59"/>
      <c r="D2943" s="59"/>
      <c r="E2943" s="59"/>
      <c r="F2943" s="59"/>
      <c r="G2943" s="59"/>
      <c r="H2943" s="63"/>
      <c r="I2943" s="61"/>
      <c r="J2943" s="61"/>
      <c r="K2943" s="60"/>
    </row>
    <row r="2944" spans="2:11">
      <c r="B2944" s="59"/>
      <c r="C2944" s="59"/>
      <c r="D2944" s="59"/>
      <c r="E2944" s="59"/>
      <c r="F2944" s="59"/>
      <c r="G2944" s="59"/>
      <c r="H2944" s="63"/>
      <c r="I2944" s="61"/>
      <c r="J2944" s="61"/>
      <c r="K2944" s="60"/>
    </row>
    <row r="2945" spans="2:11">
      <c r="B2945" s="59"/>
      <c r="C2945" s="59"/>
      <c r="D2945" s="59"/>
      <c r="E2945" s="59"/>
      <c r="F2945" s="59"/>
      <c r="G2945" s="59"/>
      <c r="H2945" s="63"/>
      <c r="I2945" s="61"/>
      <c r="J2945" s="61"/>
      <c r="K2945" s="60"/>
    </row>
    <row r="2946" spans="2:11">
      <c r="B2946" s="59"/>
      <c r="C2946" s="59"/>
      <c r="D2946" s="59"/>
      <c r="E2946" s="59"/>
      <c r="F2946" s="59"/>
      <c r="G2946" s="59"/>
      <c r="H2946" s="63"/>
      <c r="I2946" s="61"/>
      <c r="J2946" s="61"/>
      <c r="K2946" s="60"/>
    </row>
    <row r="2947" spans="2:11">
      <c r="B2947" s="59"/>
      <c r="C2947" s="59"/>
      <c r="D2947" s="59"/>
      <c r="E2947" s="59"/>
      <c r="F2947" s="59"/>
      <c r="G2947" s="59"/>
      <c r="H2947" s="63"/>
      <c r="I2947" s="61"/>
      <c r="J2947" s="61"/>
      <c r="K2947" s="60"/>
    </row>
    <row r="2948" spans="2:11">
      <c r="B2948" s="59"/>
      <c r="C2948" s="59"/>
      <c r="D2948" s="59"/>
      <c r="E2948" s="59"/>
      <c r="F2948" s="59"/>
      <c r="G2948" s="59"/>
      <c r="H2948" s="63"/>
      <c r="I2948" s="61"/>
      <c r="J2948" s="61"/>
      <c r="K2948" s="60"/>
    </row>
    <row r="2949" spans="2:11">
      <c r="B2949" s="59"/>
      <c r="C2949" s="59"/>
      <c r="D2949" s="59"/>
      <c r="E2949" s="59"/>
      <c r="F2949" s="59"/>
      <c r="G2949" s="59"/>
      <c r="H2949" s="63"/>
      <c r="I2949" s="61"/>
      <c r="J2949" s="61"/>
      <c r="K2949" s="60"/>
    </row>
    <row r="2950" spans="2:11">
      <c r="B2950" s="59"/>
      <c r="C2950" s="59"/>
      <c r="D2950" s="59"/>
      <c r="E2950" s="59"/>
      <c r="F2950" s="59"/>
      <c r="G2950" s="59"/>
      <c r="H2950" s="63"/>
      <c r="I2950" s="61"/>
      <c r="J2950" s="61"/>
      <c r="K2950" s="60"/>
    </row>
    <row r="2951" spans="2:11">
      <c r="B2951" s="59"/>
      <c r="C2951" s="59"/>
      <c r="D2951" s="59"/>
      <c r="E2951" s="59"/>
      <c r="F2951" s="59"/>
      <c r="G2951" s="59"/>
      <c r="H2951" s="63"/>
      <c r="I2951" s="61"/>
      <c r="J2951" s="61"/>
      <c r="K2951" s="60"/>
    </row>
    <row r="2952" spans="2:11">
      <c r="B2952" s="59"/>
      <c r="C2952" s="59"/>
      <c r="D2952" s="59"/>
      <c r="E2952" s="59"/>
      <c r="F2952" s="59"/>
      <c r="G2952" s="59"/>
      <c r="H2952" s="63"/>
      <c r="I2952" s="61"/>
      <c r="J2952" s="61"/>
      <c r="K2952" s="60"/>
    </row>
    <row r="2953" spans="2:11">
      <c r="B2953" s="59"/>
      <c r="C2953" s="59"/>
      <c r="D2953" s="59"/>
      <c r="E2953" s="59"/>
      <c r="F2953" s="59"/>
      <c r="G2953" s="59"/>
      <c r="H2953" s="63"/>
      <c r="I2953" s="61"/>
      <c r="J2953" s="61"/>
      <c r="K2953" s="60"/>
    </row>
    <row r="2954" spans="2:11">
      <c r="B2954" s="59"/>
      <c r="C2954" s="59"/>
      <c r="D2954" s="59"/>
      <c r="E2954" s="59"/>
      <c r="F2954" s="59"/>
      <c r="G2954" s="59"/>
      <c r="H2954" s="63"/>
      <c r="I2954" s="61"/>
      <c r="J2954" s="61"/>
      <c r="K2954" s="60"/>
    </row>
    <row r="2955" spans="2:11">
      <c r="B2955" s="59"/>
      <c r="C2955" s="59"/>
      <c r="D2955" s="59"/>
      <c r="E2955" s="59"/>
      <c r="F2955" s="59"/>
      <c r="G2955" s="59"/>
      <c r="H2955" s="63"/>
      <c r="I2955" s="61"/>
      <c r="J2955" s="61"/>
      <c r="K2955" s="60"/>
    </row>
    <row r="2956" spans="2:11">
      <c r="B2956" s="59"/>
      <c r="C2956" s="59"/>
      <c r="D2956" s="59"/>
      <c r="E2956" s="59"/>
      <c r="F2956" s="59"/>
      <c r="G2956" s="59"/>
      <c r="H2956" s="63"/>
      <c r="I2956" s="61"/>
      <c r="J2956" s="61"/>
      <c r="K2956" s="60"/>
    </row>
    <row r="2957" spans="2:11">
      <c r="B2957" s="59"/>
      <c r="C2957" s="59"/>
      <c r="D2957" s="59"/>
      <c r="E2957" s="59"/>
      <c r="F2957" s="59"/>
      <c r="G2957" s="59"/>
      <c r="H2957" s="63"/>
      <c r="I2957" s="61"/>
      <c r="J2957" s="61"/>
      <c r="K2957" s="60"/>
    </row>
    <row r="2958" spans="2:11">
      <c r="B2958" s="59"/>
      <c r="C2958" s="59"/>
      <c r="D2958" s="59"/>
      <c r="E2958" s="59"/>
      <c r="F2958" s="59"/>
      <c r="G2958" s="59"/>
      <c r="H2958" s="63"/>
      <c r="I2958" s="61"/>
      <c r="J2958" s="61"/>
      <c r="K2958" s="60"/>
    </row>
    <row r="2959" spans="2:11">
      <c r="B2959" s="59"/>
      <c r="C2959" s="59"/>
      <c r="D2959" s="59"/>
      <c r="E2959" s="59"/>
      <c r="F2959" s="59"/>
      <c r="G2959" s="59"/>
      <c r="H2959" s="63"/>
      <c r="I2959" s="61"/>
      <c r="J2959" s="61"/>
      <c r="K2959" s="60"/>
    </row>
    <row r="2960" spans="2:11">
      <c r="B2960" s="59"/>
      <c r="C2960" s="59"/>
      <c r="D2960" s="59"/>
      <c r="E2960" s="59"/>
      <c r="F2960" s="59"/>
      <c r="G2960" s="59"/>
      <c r="H2960" s="63"/>
      <c r="I2960" s="61"/>
      <c r="J2960" s="61"/>
      <c r="K2960" s="60"/>
    </row>
    <row r="2961" spans="2:11">
      <c r="B2961" s="59"/>
      <c r="C2961" s="59"/>
      <c r="D2961" s="59"/>
      <c r="E2961" s="59"/>
      <c r="F2961" s="59"/>
      <c r="G2961" s="59"/>
      <c r="H2961" s="63"/>
      <c r="I2961" s="61"/>
      <c r="J2961" s="61"/>
      <c r="K2961" s="60"/>
    </row>
    <row r="2962" spans="2:11">
      <c r="B2962" s="59"/>
      <c r="C2962" s="59"/>
      <c r="D2962" s="59"/>
      <c r="E2962" s="59"/>
      <c r="F2962" s="59"/>
      <c r="G2962" s="59"/>
      <c r="H2962" s="63"/>
      <c r="I2962" s="61"/>
      <c r="J2962" s="61"/>
      <c r="K2962" s="60"/>
    </row>
    <row r="2963" spans="2:11">
      <c r="B2963" s="59"/>
      <c r="C2963" s="59"/>
      <c r="D2963" s="59"/>
      <c r="E2963" s="59"/>
      <c r="F2963" s="59"/>
      <c r="G2963" s="59"/>
      <c r="H2963" s="63"/>
      <c r="I2963" s="61"/>
      <c r="J2963" s="61"/>
      <c r="K2963" s="60"/>
    </row>
    <row r="2964" spans="2:11">
      <c r="B2964" s="59"/>
      <c r="C2964" s="59"/>
      <c r="D2964" s="59"/>
      <c r="E2964" s="59"/>
      <c r="F2964" s="59"/>
      <c r="G2964" s="59"/>
      <c r="H2964" s="63"/>
      <c r="I2964" s="61"/>
      <c r="J2964" s="61"/>
      <c r="K2964" s="60"/>
    </row>
    <row r="2965" spans="2:11">
      <c r="B2965" s="59"/>
      <c r="C2965" s="59"/>
      <c r="D2965" s="59"/>
      <c r="E2965" s="59"/>
      <c r="F2965" s="59"/>
      <c r="G2965" s="59"/>
      <c r="H2965" s="63"/>
      <c r="I2965" s="61"/>
      <c r="J2965" s="61"/>
      <c r="K2965" s="60"/>
    </row>
    <row r="2966" spans="2:11">
      <c r="B2966" s="59"/>
      <c r="C2966" s="59"/>
      <c r="D2966" s="59"/>
      <c r="E2966" s="59"/>
      <c r="F2966" s="59"/>
      <c r="G2966" s="59"/>
      <c r="H2966" s="63"/>
      <c r="I2966" s="61"/>
      <c r="J2966" s="61"/>
      <c r="K2966" s="60"/>
    </row>
    <row r="2967" spans="2:11">
      <c r="B2967" s="59"/>
      <c r="C2967" s="59"/>
      <c r="D2967" s="59"/>
      <c r="E2967" s="59"/>
      <c r="F2967" s="59"/>
      <c r="G2967" s="59"/>
      <c r="H2967" s="63"/>
      <c r="I2967" s="61"/>
      <c r="J2967" s="61"/>
      <c r="K2967" s="60"/>
    </row>
    <row r="2968" spans="2:11">
      <c r="B2968" s="59"/>
      <c r="C2968" s="59"/>
      <c r="D2968" s="59"/>
      <c r="E2968" s="59"/>
      <c r="F2968" s="59"/>
      <c r="G2968" s="59"/>
      <c r="H2968" s="63"/>
      <c r="I2968" s="61"/>
      <c r="J2968" s="61"/>
      <c r="K2968" s="60"/>
    </row>
    <row r="2969" spans="2:11">
      <c r="B2969" s="59"/>
      <c r="C2969" s="59"/>
      <c r="D2969" s="59"/>
      <c r="E2969" s="59"/>
      <c r="F2969" s="59"/>
      <c r="G2969" s="59"/>
      <c r="H2969" s="63"/>
      <c r="I2969" s="61"/>
      <c r="J2969" s="61"/>
      <c r="K2969" s="60"/>
    </row>
    <row r="2970" spans="2:11">
      <c r="B2970" s="59"/>
      <c r="C2970" s="59"/>
      <c r="D2970" s="59"/>
      <c r="E2970" s="59"/>
      <c r="F2970" s="59"/>
      <c r="G2970" s="59"/>
      <c r="H2970" s="63"/>
      <c r="I2970" s="61"/>
      <c r="J2970" s="61"/>
      <c r="K2970" s="60"/>
    </row>
    <row r="2971" spans="2:11">
      <c r="B2971" s="59"/>
      <c r="C2971" s="59"/>
      <c r="D2971" s="59"/>
      <c r="E2971" s="59"/>
      <c r="F2971" s="59"/>
      <c r="G2971" s="59"/>
      <c r="H2971" s="63"/>
      <c r="I2971" s="61"/>
      <c r="J2971" s="61"/>
      <c r="K2971" s="60"/>
    </row>
    <row r="2972" spans="2:11">
      <c r="B2972" s="59"/>
      <c r="C2972" s="59"/>
      <c r="D2972" s="59"/>
      <c r="E2972" s="59"/>
      <c r="F2972" s="59"/>
      <c r="G2972" s="59"/>
      <c r="H2972" s="63"/>
      <c r="I2972" s="61"/>
      <c r="J2972" s="61"/>
      <c r="K2972" s="60"/>
    </row>
    <row r="2973" spans="2:11">
      <c r="B2973" s="59"/>
      <c r="C2973" s="59"/>
      <c r="D2973" s="59"/>
      <c r="E2973" s="59"/>
      <c r="F2973" s="59"/>
      <c r="G2973" s="59"/>
      <c r="H2973" s="63"/>
      <c r="I2973" s="61"/>
      <c r="J2973" s="61"/>
      <c r="K2973" s="60"/>
    </row>
    <row r="2974" spans="2:11">
      <c r="B2974" s="59"/>
      <c r="C2974" s="59"/>
      <c r="D2974" s="59"/>
      <c r="E2974" s="59"/>
      <c r="F2974" s="59"/>
      <c r="G2974" s="59"/>
      <c r="H2974" s="63"/>
      <c r="I2974" s="61"/>
      <c r="J2974" s="61"/>
      <c r="K2974" s="60"/>
    </row>
    <row r="2975" spans="2:11">
      <c r="B2975" s="59"/>
      <c r="C2975" s="59"/>
      <c r="D2975" s="59"/>
      <c r="E2975" s="59"/>
      <c r="F2975" s="59"/>
      <c r="G2975" s="59"/>
      <c r="H2975" s="63"/>
      <c r="I2975" s="61"/>
      <c r="J2975" s="61"/>
      <c r="K2975" s="60"/>
    </row>
    <row r="2976" spans="2:11">
      <c r="B2976" s="59"/>
      <c r="C2976" s="59"/>
      <c r="D2976" s="59"/>
      <c r="E2976" s="59"/>
      <c r="F2976" s="59"/>
      <c r="G2976" s="59"/>
      <c r="H2976" s="63"/>
      <c r="I2976" s="61"/>
      <c r="J2976" s="61"/>
      <c r="K2976" s="60"/>
    </row>
    <row r="2977" spans="2:11">
      <c r="B2977" s="59"/>
      <c r="C2977" s="59"/>
      <c r="D2977" s="59"/>
      <c r="E2977" s="59"/>
      <c r="F2977" s="59"/>
      <c r="G2977" s="59"/>
      <c r="H2977" s="63"/>
      <c r="I2977" s="61"/>
      <c r="J2977" s="61"/>
      <c r="K2977" s="60"/>
    </row>
    <row r="2978" spans="2:11">
      <c r="B2978" s="59"/>
      <c r="C2978" s="59"/>
      <c r="D2978" s="59"/>
      <c r="E2978" s="59"/>
      <c r="F2978" s="59"/>
      <c r="G2978" s="59"/>
      <c r="H2978" s="63"/>
      <c r="I2978" s="61"/>
      <c r="J2978" s="61"/>
      <c r="K2978" s="60"/>
    </row>
    <row r="2979" spans="2:11">
      <c r="B2979" s="59"/>
      <c r="C2979" s="59"/>
      <c r="D2979" s="59"/>
      <c r="E2979" s="59"/>
      <c r="F2979" s="59"/>
      <c r="G2979" s="59"/>
      <c r="H2979" s="63"/>
      <c r="I2979" s="61"/>
      <c r="J2979" s="61"/>
      <c r="K2979" s="60"/>
    </row>
    <row r="2980" spans="2:11">
      <c r="B2980" s="59"/>
      <c r="C2980" s="59"/>
      <c r="D2980" s="59"/>
      <c r="E2980" s="59"/>
      <c r="F2980" s="59"/>
      <c r="G2980" s="59"/>
      <c r="H2980" s="63"/>
      <c r="I2980" s="61"/>
      <c r="J2980" s="61"/>
      <c r="K2980" s="60"/>
    </row>
    <row r="2981" spans="2:11">
      <c r="B2981" s="59"/>
      <c r="C2981" s="59"/>
      <c r="D2981" s="59"/>
      <c r="E2981" s="59"/>
      <c r="F2981" s="59"/>
      <c r="G2981" s="59"/>
      <c r="H2981" s="63"/>
      <c r="I2981" s="61"/>
      <c r="J2981" s="61"/>
      <c r="K2981" s="60"/>
    </row>
    <row r="2982" spans="2:11">
      <c r="B2982" s="59"/>
      <c r="C2982" s="59"/>
      <c r="D2982" s="59"/>
      <c r="E2982" s="59"/>
      <c r="F2982" s="59"/>
      <c r="G2982" s="59"/>
      <c r="H2982" s="63"/>
      <c r="I2982" s="61"/>
      <c r="J2982" s="61"/>
      <c r="K2982" s="60"/>
    </row>
    <row r="2983" spans="2:11">
      <c r="B2983" s="59"/>
      <c r="C2983" s="59"/>
      <c r="D2983" s="59"/>
      <c r="E2983" s="59"/>
      <c r="F2983" s="59"/>
      <c r="G2983" s="59"/>
      <c r="H2983" s="63"/>
      <c r="I2983" s="61"/>
      <c r="J2983" s="61"/>
      <c r="K2983" s="60"/>
    </row>
    <row r="2984" spans="2:11">
      <c r="B2984" s="59"/>
      <c r="C2984" s="59"/>
      <c r="D2984" s="59"/>
      <c r="E2984" s="59"/>
      <c r="F2984" s="59"/>
      <c r="G2984" s="59"/>
      <c r="H2984" s="63"/>
      <c r="I2984" s="61"/>
      <c r="J2984" s="61"/>
      <c r="K2984" s="60"/>
    </row>
    <row r="2985" spans="2:11">
      <c r="B2985" s="59"/>
      <c r="C2985" s="59"/>
      <c r="D2985" s="59"/>
      <c r="E2985" s="59"/>
      <c r="F2985" s="59"/>
      <c r="G2985" s="59"/>
      <c r="H2985" s="63"/>
      <c r="I2985" s="61"/>
      <c r="J2985" s="61"/>
      <c r="K2985" s="60"/>
    </row>
    <row r="2986" spans="2:11">
      <c r="B2986" s="59"/>
      <c r="C2986" s="59"/>
      <c r="D2986" s="59"/>
      <c r="E2986" s="59"/>
      <c r="F2986" s="59"/>
      <c r="G2986" s="59"/>
      <c r="H2986" s="63"/>
      <c r="I2986" s="61"/>
      <c r="J2986" s="61"/>
      <c r="K2986" s="60"/>
    </row>
    <row r="2987" spans="2:11">
      <c r="B2987" s="59"/>
      <c r="C2987" s="59"/>
      <c r="D2987" s="59"/>
      <c r="E2987" s="59"/>
      <c r="F2987" s="59"/>
      <c r="G2987" s="59"/>
      <c r="H2987" s="63"/>
      <c r="I2987" s="61"/>
      <c r="J2987" s="61"/>
      <c r="K2987" s="60"/>
    </row>
    <row r="2988" spans="2:11">
      <c r="B2988" s="59"/>
      <c r="C2988" s="59"/>
      <c r="D2988" s="59"/>
      <c r="E2988" s="59"/>
      <c r="F2988" s="59"/>
      <c r="G2988" s="59"/>
      <c r="H2988" s="63"/>
      <c r="I2988" s="61"/>
      <c r="J2988" s="61"/>
      <c r="K2988" s="60"/>
    </row>
    <row r="2989" spans="2:11">
      <c r="B2989" s="59"/>
      <c r="C2989" s="59"/>
      <c r="D2989" s="59"/>
      <c r="E2989" s="59"/>
      <c r="F2989" s="59"/>
      <c r="G2989" s="59"/>
      <c r="H2989" s="63"/>
      <c r="I2989" s="61"/>
      <c r="J2989" s="61"/>
      <c r="K2989" s="60"/>
    </row>
    <row r="2990" spans="2:11">
      <c r="B2990" s="59"/>
      <c r="C2990" s="59"/>
      <c r="D2990" s="59"/>
      <c r="E2990" s="59"/>
      <c r="F2990" s="59"/>
      <c r="G2990" s="59"/>
      <c r="H2990" s="63"/>
      <c r="I2990" s="61"/>
      <c r="J2990" s="61"/>
      <c r="K2990" s="60"/>
    </row>
    <row r="2991" spans="2:11">
      <c r="B2991" s="59"/>
      <c r="C2991" s="59"/>
      <c r="D2991" s="59"/>
      <c r="E2991" s="59"/>
      <c r="F2991" s="59"/>
      <c r="G2991" s="59"/>
      <c r="H2991" s="63"/>
      <c r="I2991" s="61"/>
      <c r="J2991" s="61"/>
      <c r="K2991" s="60"/>
    </row>
    <row r="2992" spans="2:11">
      <c r="B2992" s="59"/>
      <c r="C2992" s="59"/>
      <c r="D2992" s="59"/>
      <c r="E2992" s="59"/>
      <c r="F2992" s="59"/>
      <c r="G2992" s="59"/>
      <c r="H2992" s="63"/>
      <c r="I2992" s="61"/>
      <c r="J2992" s="61"/>
      <c r="K2992" s="60"/>
    </row>
    <row r="2993" spans="2:11">
      <c r="B2993" s="59"/>
      <c r="C2993" s="59"/>
      <c r="D2993" s="59"/>
      <c r="E2993" s="59"/>
      <c r="F2993" s="59"/>
      <c r="G2993" s="59"/>
      <c r="H2993" s="63"/>
      <c r="I2993" s="61"/>
      <c r="J2993" s="61"/>
      <c r="K2993" s="60"/>
    </row>
    <row r="2994" spans="2:11">
      <c r="B2994" s="59"/>
      <c r="C2994" s="59"/>
      <c r="D2994" s="59"/>
      <c r="E2994" s="59"/>
      <c r="F2994" s="59"/>
      <c r="G2994" s="59"/>
      <c r="H2994" s="63"/>
      <c r="I2994" s="61"/>
      <c r="J2994" s="61"/>
      <c r="K2994" s="60"/>
    </row>
    <row r="2995" spans="2:11">
      <c r="B2995" s="59"/>
      <c r="C2995" s="59"/>
      <c r="D2995" s="59"/>
      <c r="E2995" s="59"/>
      <c r="F2995" s="59"/>
      <c r="G2995" s="59"/>
      <c r="H2995" s="63"/>
      <c r="I2995" s="61"/>
      <c r="J2995" s="61"/>
      <c r="K2995" s="60"/>
    </row>
    <row r="2996" spans="2:11">
      <c r="B2996" s="59"/>
      <c r="C2996" s="59"/>
      <c r="D2996" s="59"/>
      <c r="E2996" s="59"/>
      <c r="F2996" s="59"/>
      <c r="G2996" s="59"/>
      <c r="H2996" s="63"/>
      <c r="I2996" s="61"/>
      <c r="J2996" s="61"/>
      <c r="K2996" s="60"/>
    </row>
    <row r="2997" spans="2:11">
      <c r="B2997" s="59"/>
      <c r="C2997" s="59"/>
      <c r="D2997" s="59"/>
      <c r="E2997" s="59"/>
      <c r="F2997" s="59"/>
      <c r="G2997" s="59"/>
      <c r="H2997" s="63"/>
      <c r="I2997" s="61"/>
      <c r="J2997" s="61"/>
      <c r="K2997" s="60"/>
    </row>
    <row r="2998" spans="2:11">
      <c r="B2998" s="59"/>
      <c r="C2998" s="59"/>
      <c r="D2998" s="59"/>
      <c r="E2998" s="59"/>
      <c r="F2998" s="59"/>
      <c r="G2998" s="59"/>
      <c r="H2998" s="63"/>
      <c r="I2998" s="61"/>
      <c r="J2998" s="61"/>
      <c r="K2998" s="60"/>
    </row>
    <row r="2999" spans="2:11">
      <c r="B2999" s="59"/>
      <c r="C2999" s="59"/>
      <c r="D2999" s="59"/>
      <c r="E2999" s="59"/>
      <c r="F2999" s="59"/>
      <c r="G2999" s="59"/>
      <c r="H2999" s="63"/>
      <c r="I2999" s="61"/>
      <c r="J2999" s="61"/>
      <c r="K2999" s="60"/>
    </row>
    <row r="3000" spans="2:11">
      <c r="B3000" s="59"/>
      <c r="C3000" s="59"/>
      <c r="D3000" s="59"/>
      <c r="E3000" s="59"/>
      <c r="F3000" s="59"/>
      <c r="G3000" s="59"/>
      <c r="H3000" s="63"/>
      <c r="I3000" s="61"/>
      <c r="J3000" s="61"/>
      <c r="K3000" s="60"/>
    </row>
    <row r="3001" spans="2:11">
      <c r="B3001" s="59"/>
      <c r="C3001" s="59"/>
      <c r="D3001" s="59"/>
      <c r="E3001" s="59"/>
      <c r="F3001" s="59"/>
      <c r="G3001" s="59"/>
      <c r="H3001" s="63"/>
      <c r="I3001" s="61"/>
      <c r="J3001" s="61"/>
      <c r="K3001" s="60"/>
    </row>
    <row r="3002" spans="2:11">
      <c r="B3002" s="59"/>
      <c r="C3002" s="59"/>
      <c r="D3002" s="59"/>
      <c r="E3002" s="59"/>
      <c r="F3002" s="59"/>
      <c r="G3002" s="59"/>
      <c r="H3002" s="63"/>
      <c r="I3002" s="61"/>
      <c r="J3002" s="61"/>
      <c r="K3002" s="60"/>
    </row>
    <row r="3003" spans="2:11">
      <c r="B3003" s="59"/>
      <c r="C3003" s="59"/>
      <c r="D3003" s="59"/>
      <c r="E3003" s="59"/>
      <c r="F3003" s="59"/>
      <c r="G3003" s="59"/>
      <c r="H3003" s="63"/>
      <c r="I3003" s="61"/>
      <c r="J3003" s="61"/>
      <c r="K3003" s="60"/>
    </row>
    <row r="3004" spans="2:11">
      <c r="B3004" s="59"/>
      <c r="C3004" s="59"/>
      <c r="D3004" s="59"/>
      <c r="E3004" s="59"/>
      <c r="F3004" s="59"/>
      <c r="G3004" s="59"/>
      <c r="H3004" s="63"/>
      <c r="I3004" s="61"/>
      <c r="J3004" s="61"/>
      <c r="K3004" s="60"/>
    </row>
    <row r="3005" spans="2:11">
      <c r="B3005" s="59"/>
      <c r="C3005" s="59"/>
      <c r="D3005" s="59"/>
      <c r="E3005" s="59"/>
      <c r="F3005" s="59"/>
      <c r="G3005" s="59"/>
      <c r="H3005" s="63"/>
      <c r="I3005" s="61"/>
      <c r="J3005" s="61"/>
      <c r="K3005" s="60"/>
    </row>
    <row r="3006" spans="2:11">
      <c r="B3006" s="59"/>
      <c r="C3006" s="59"/>
      <c r="D3006" s="59"/>
      <c r="E3006" s="59"/>
      <c r="F3006" s="59"/>
      <c r="G3006" s="59"/>
      <c r="H3006" s="63"/>
      <c r="I3006" s="61"/>
      <c r="J3006" s="61"/>
      <c r="K3006" s="60"/>
    </row>
    <row r="3007" spans="2:11">
      <c r="B3007" s="59"/>
      <c r="C3007" s="59"/>
      <c r="D3007" s="59"/>
      <c r="E3007" s="59"/>
      <c r="F3007" s="59"/>
      <c r="G3007" s="59"/>
      <c r="H3007" s="63"/>
      <c r="I3007" s="61"/>
      <c r="J3007" s="61"/>
      <c r="K3007" s="60"/>
    </row>
    <row r="3008" spans="2:11">
      <c r="B3008" s="59"/>
      <c r="C3008" s="59"/>
      <c r="D3008" s="59"/>
      <c r="E3008" s="59"/>
      <c r="F3008" s="59"/>
      <c r="G3008" s="59"/>
      <c r="H3008" s="63"/>
      <c r="I3008" s="61"/>
      <c r="J3008" s="61"/>
      <c r="K3008" s="60"/>
    </row>
    <row r="3009" spans="2:11">
      <c r="B3009" s="59"/>
      <c r="C3009" s="59"/>
      <c r="D3009" s="59"/>
      <c r="E3009" s="59"/>
      <c r="F3009" s="59"/>
      <c r="G3009" s="59"/>
      <c r="H3009" s="63"/>
      <c r="I3009" s="61"/>
      <c r="J3009" s="61"/>
      <c r="K3009" s="60"/>
    </row>
    <row r="3010" spans="2:11">
      <c r="B3010" s="59"/>
      <c r="C3010" s="59"/>
      <c r="D3010" s="59"/>
      <c r="E3010" s="59"/>
      <c r="F3010" s="59"/>
      <c r="G3010" s="59"/>
      <c r="H3010" s="63"/>
      <c r="I3010" s="61"/>
      <c r="J3010" s="61"/>
      <c r="K3010" s="60"/>
    </row>
    <row r="3011" spans="2:11">
      <c r="B3011" s="59"/>
      <c r="C3011" s="59"/>
      <c r="D3011" s="59"/>
      <c r="E3011" s="59"/>
      <c r="F3011" s="59"/>
      <c r="G3011" s="59"/>
      <c r="H3011" s="63"/>
      <c r="I3011" s="61"/>
      <c r="J3011" s="61"/>
      <c r="K3011" s="60"/>
    </row>
    <row r="3012" spans="2:11">
      <c r="B3012" s="59"/>
      <c r="C3012" s="59"/>
      <c r="D3012" s="59"/>
      <c r="E3012" s="59"/>
      <c r="F3012" s="59"/>
      <c r="G3012" s="59"/>
      <c r="H3012" s="63"/>
      <c r="I3012" s="61"/>
      <c r="J3012" s="61"/>
      <c r="K3012" s="60"/>
    </row>
    <row r="3013" spans="2:11">
      <c r="B3013" s="59"/>
      <c r="C3013" s="59"/>
      <c r="D3013" s="59"/>
      <c r="E3013" s="59"/>
      <c r="F3013" s="59"/>
      <c r="G3013" s="59"/>
      <c r="H3013" s="63"/>
      <c r="I3013" s="61"/>
      <c r="J3013" s="61"/>
      <c r="K3013" s="60"/>
    </row>
    <row r="3014" spans="2:11">
      <c r="B3014" s="59"/>
      <c r="C3014" s="59"/>
      <c r="D3014" s="59"/>
      <c r="E3014" s="59"/>
      <c r="F3014" s="59"/>
      <c r="G3014" s="59"/>
      <c r="H3014" s="63"/>
      <c r="I3014" s="61"/>
      <c r="J3014" s="61"/>
      <c r="K3014" s="60"/>
    </row>
    <row r="3015" spans="2:11">
      <c r="B3015" s="59"/>
      <c r="C3015" s="59"/>
      <c r="D3015" s="59"/>
      <c r="E3015" s="59"/>
      <c r="F3015" s="59"/>
      <c r="G3015" s="59"/>
      <c r="H3015" s="63"/>
      <c r="I3015" s="61"/>
      <c r="J3015" s="61"/>
      <c r="K3015" s="60"/>
    </row>
    <row r="3016" spans="2:11">
      <c r="B3016" s="59"/>
      <c r="C3016" s="59"/>
      <c r="D3016" s="59"/>
      <c r="E3016" s="59"/>
      <c r="F3016" s="59"/>
      <c r="G3016" s="59"/>
      <c r="H3016" s="63"/>
      <c r="I3016" s="61"/>
      <c r="J3016" s="61"/>
      <c r="K3016" s="60"/>
    </row>
    <row r="3017" spans="2:11">
      <c r="B3017" s="59"/>
      <c r="C3017" s="59"/>
      <c r="D3017" s="59"/>
      <c r="E3017" s="59"/>
      <c r="F3017" s="59"/>
      <c r="G3017" s="59"/>
      <c r="H3017" s="63"/>
      <c r="I3017" s="61"/>
      <c r="J3017" s="61"/>
      <c r="K3017" s="60"/>
    </row>
    <row r="3018" spans="2:11">
      <c r="B3018" s="59"/>
      <c r="C3018" s="59"/>
      <c r="D3018" s="59"/>
      <c r="E3018" s="59"/>
      <c r="F3018" s="59"/>
      <c r="G3018" s="59"/>
      <c r="H3018" s="63"/>
      <c r="I3018" s="61"/>
      <c r="J3018" s="61"/>
      <c r="K3018" s="60"/>
    </row>
    <row r="3019" spans="2:11">
      <c r="B3019" s="59"/>
      <c r="C3019" s="59"/>
      <c r="D3019" s="59"/>
      <c r="E3019" s="59"/>
      <c r="F3019" s="59"/>
      <c r="G3019" s="59"/>
      <c r="H3019" s="63"/>
      <c r="I3019" s="61"/>
      <c r="J3019" s="61"/>
      <c r="K3019" s="60"/>
    </row>
    <row r="3020" spans="2:11">
      <c r="B3020" s="59"/>
      <c r="C3020" s="59"/>
      <c r="D3020" s="59"/>
      <c r="E3020" s="59"/>
      <c r="F3020" s="59"/>
      <c r="G3020" s="59"/>
      <c r="H3020" s="63"/>
      <c r="I3020" s="61"/>
      <c r="J3020" s="61"/>
      <c r="K3020" s="60"/>
    </row>
    <row r="3021" spans="2:11">
      <c r="B3021" s="59"/>
      <c r="C3021" s="59"/>
      <c r="D3021" s="59"/>
      <c r="E3021" s="59"/>
      <c r="F3021" s="59"/>
      <c r="G3021" s="59"/>
      <c r="H3021" s="63"/>
      <c r="I3021" s="61"/>
      <c r="J3021" s="61"/>
      <c r="K3021" s="60"/>
    </row>
    <row r="3022" spans="2:11">
      <c r="B3022" s="59"/>
      <c r="C3022" s="59"/>
      <c r="D3022" s="59"/>
      <c r="E3022" s="59"/>
      <c r="F3022" s="59"/>
      <c r="G3022" s="59"/>
      <c r="H3022" s="63"/>
      <c r="I3022" s="61"/>
      <c r="J3022" s="61"/>
      <c r="K3022" s="60"/>
    </row>
    <row r="3023" spans="2:11">
      <c r="B3023" s="59"/>
      <c r="C3023" s="59"/>
      <c r="D3023" s="59"/>
      <c r="E3023" s="59"/>
      <c r="F3023" s="59"/>
      <c r="G3023" s="59"/>
      <c r="H3023" s="63"/>
      <c r="I3023" s="61"/>
      <c r="J3023" s="61"/>
      <c r="K3023" s="60"/>
    </row>
    <row r="3024" spans="2:11">
      <c r="B3024" s="59"/>
      <c r="C3024" s="59"/>
      <c r="D3024" s="59"/>
      <c r="E3024" s="59"/>
      <c r="F3024" s="59"/>
      <c r="G3024" s="59"/>
      <c r="H3024" s="63"/>
      <c r="I3024" s="61"/>
      <c r="J3024" s="61"/>
      <c r="K3024" s="60"/>
    </row>
    <row r="3025" spans="2:11">
      <c r="B3025" s="59"/>
      <c r="C3025" s="59"/>
      <c r="D3025" s="59"/>
      <c r="E3025" s="59"/>
      <c r="F3025" s="59"/>
      <c r="G3025" s="59"/>
      <c r="H3025" s="63"/>
      <c r="I3025" s="61"/>
      <c r="J3025" s="61"/>
      <c r="K3025" s="60"/>
    </row>
    <row r="3026" spans="2:11">
      <c r="B3026" s="59"/>
      <c r="C3026" s="59"/>
      <c r="D3026" s="59"/>
      <c r="E3026" s="59"/>
      <c r="F3026" s="59"/>
      <c r="G3026" s="59"/>
      <c r="H3026" s="63"/>
      <c r="I3026" s="61"/>
      <c r="J3026" s="61"/>
      <c r="K3026" s="60"/>
    </row>
    <row r="3027" spans="2:11">
      <c r="B3027" s="59"/>
      <c r="C3027" s="59"/>
      <c r="D3027" s="59"/>
      <c r="E3027" s="59"/>
      <c r="F3027" s="59"/>
      <c r="G3027" s="59"/>
      <c r="H3027" s="63"/>
      <c r="I3027" s="61"/>
      <c r="J3027" s="61"/>
      <c r="K3027" s="60"/>
    </row>
    <row r="3028" spans="2:11">
      <c r="B3028" s="59"/>
      <c r="C3028" s="59"/>
      <c r="D3028" s="59"/>
      <c r="E3028" s="59"/>
      <c r="F3028" s="59"/>
      <c r="G3028" s="59"/>
      <c r="H3028" s="63"/>
      <c r="I3028" s="61"/>
      <c r="J3028" s="61"/>
      <c r="K3028" s="60"/>
    </row>
    <row r="3029" spans="2:11">
      <c r="B3029" s="59"/>
      <c r="C3029" s="59"/>
      <c r="D3029" s="59"/>
      <c r="E3029" s="59"/>
      <c r="F3029" s="59"/>
      <c r="G3029" s="59"/>
      <c r="H3029" s="63"/>
      <c r="I3029" s="61"/>
      <c r="J3029" s="61"/>
      <c r="K3029" s="60"/>
    </row>
    <row r="3030" spans="2:11">
      <c r="B3030" s="59"/>
      <c r="C3030" s="59"/>
      <c r="D3030" s="59"/>
      <c r="E3030" s="59"/>
      <c r="F3030" s="59"/>
      <c r="G3030" s="59"/>
      <c r="H3030" s="63"/>
      <c r="I3030" s="61"/>
      <c r="J3030" s="61"/>
      <c r="K3030" s="60"/>
    </row>
    <row r="3031" spans="2:11">
      <c r="B3031" s="59"/>
      <c r="C3031" s="59"/>
      <c r="D3031" s="59"/>
      <c r="E3031" s="59"/>
      <c r="F3031" s="59"/>
      <c r="G3031" s="59"/>
      <c r="H3031" s="63"/>
      <c r="I3031" s="61"/>
      <c r="J3031" s="61"/>
      <c r="K3031" s="60"/>
    </row>
    <row r="3032" spans="2:11">
      <c r="B3032" s="59"/>
      <c r="C3032" s="59"/>
      <c r="D3032" s="59"/>
      <c r="E3032" s="59"/>
      <c r="F3032" s="59"/>
      <c r="G3032" s="59"/>
      <c r="H3032" s="63"/>
      <c r="I3032" s="61"/>
      <c r="J3032" s="61"/>
      <c r="K3032" s="60"/>
    </row>
    <row r="3033" spans="2:11">
      <c r="B3033" s="59"/>
      <c r="C3033" s="59"/>
      <c r="D3033" s="59"/>
      <c r="E3033" s="59"/>
      <c r="F3033" s="59"/>
      <c r="G3033" s="59"/>
      <c r="H3033" s="63"/>
      <c r="I3033" s="61"/>
      <c r="J3033" s="61"/>
      <c r="K3033" s="60"/>
    </row>
    <row r="3034" spans="2:11">
      <c r="B3034" s="59"/>
      <c r="C3034" s="59"/>
      <c r="D3034" s="59"/>
      <c r="E3034" s="59"/>
      <c r="F3034" s="59"/>
      <c r="G3034" s="59"/>
      <c r="H3034" s="63"/>
      <c r="I3034" s="61"/>
      <c r="J3034" s="61"/>
      <c r="K3034" s="60"/>
    </row>
    <row r="3035" spans="2:11">
      <c r="B3035" s="59"/>
      <c r="C3035" s="59"/>
      <c r="D3035" s="59"/>
      <c r="E3035" s="59"/>
      <c r="F3035" s="59"/>
      <c r="G3035" s="59"/>
      <c r="H3035" s="63"/>
      <c r="I3035" s="61"/>
      <c r="J3035" s="61"/>
      <c r="K3035" s="60"/>
    </row>
    <row r="3036" spans="2:11">
      <c r="B3036" s="59"/>
      <c r="C3036" s="59"/>
      <c r="D3036" s="59"/>
      <c r="E3036" s="59"/>
      <c r="F3036" s="59"/>
      <c r="G3036" s="59"/>
      <c r="H3036" s="63"/>
      <c r="I3036" s="61"/>
      <c r="J3036" s="61"/>
      <c r="K3036" s="60"/>
    </row>
    <row r="3037" spans="2:11">
      <c r="B3037" s="59"/>
      <c r="C3037" s="59"/>
      <c r="D3037" s="59"/>
      <c r="E3037" s="59"/>
      <c r="F3037" s="59"/>
      <c r="G3037" s="59"/>
      <c r="H3037" s="63"/>
      <c r="I3037" s="61"/>
      <c r="J3037" s="61"/>
      <c r="K3037" s="60"/>
    </row>
    <row r="3038" spans="2:11">
      <c r="B3038" s="59"/>
      <c r="C3038" s="59"/>
      <c r="D3038" s="59"/>
      <c r="E3038" s="59"/>
      <c r="F3038" s="59"/>
      <c r="G3038" s="59"/>
      <c r="H3038" s="63"/>
      <c r="I3038" s="61"/>
      <c r="J3038" s="61"/>
      <c r="K3038" s="60"/>
    </row>
    <row r="3039" spans="2:11">
      <c r="B3039" s="59"/>
      <c r="C3039" s="59"/>
      <c r="D3039" s="59"/>
      <c r="E3039" s="59"/>
      <c r="F3039" s="59"/>
      <c r="G3039" s="59"/>
      <c r="H3039" s="63"/>
      <c r="I3039" s="61"/>
      <c r="J3039" s="61"/>
      <c r="K3039" s="60"/>
    </row>
    <row r="3040" spans="2:11">
      <c r="B3040" s="59"/>
      <c r="C3040" s="59"/>
      <c r="D3040" s="59"/>
      <c r="E3040" s="59"/>
      <c r="F3040" s="59"/>
      <c r="G3040" s="59"/>
      <c r="H3040" s="63"/>
      <c r="I3040" s="61"/>
      <c r="J3040" s="61"/>
      <c r="K3040" s="60"/>
    </row>
    <row r="3041" spans="2:11">
      <c r="B3041" s="59"/>
      <c r="C3041" s="59"/>
      <c r="D3041" s="59"/>
      <c r="E3041" s="59"/>
      <c r="F3041" s="59"/>
      <c r="G3041" s="59"/>
      <c r="H3041" s="63"/>
      <c r="I3041" s="61"/>
      <c r="J3041" s="61"/>
      <c r="K3041" s="60"/>
    </row>
    <row r="3042" spans="2:11">
      <c r="B3042" s="59"/>
      <c r="C3042" s="59"/>
      <c r="D3042" s="59"/>
      <c r="E3042" s="59"/>
      <c r="F3042" s="59"/>
      <c r="G3042" s="59"/>
      <c r="H3042" s="63"/>
      <c r="I3042" s="61"/>
      <c r="J3042" s="61"/>
      <c r="K3042" s="60"/>
    </row>
    <row r="3043" spans="2:11">
      <c r="B3043" s="59"/>
      <c r="C3043" s="59"/>
      <c r="D3043" s="59"/>
      <c r="E3043" s="59"/>
      <c r="F3043" s="59"/>
      <c r="G3043" s="59"/>
      <c r="H3043" s="63"/>
      <c r="I3043" s="61"/>
      <c r="J3043" s="61"/>
      <c r="K3043" s="60"/>
    </row>
    <row r="3044" spans="2:11">
      <c r="B3044" s="59"/>
      <c r="C3044" s="59"/>
      <c r="D3044" s="59"/>
      <c r="E3044" s="59"/>
      <c r="F3044" s="59"/>
      <c r="G3044" s="59"/>
      <c r="H3044" s="63"/>
      <c r="I3044" s="61"/>
      <c r="J3044" s="61"/>
      <c r="K3044" s="60"/>
    </row>
    <row r="3045" spans="2:11">
      <c r="B3045" s="59"/>
      <c r="C3045" s="59"/>
      <c r="D3045" s="59"/>
      <c r="E3045" s="59"/>
      <c r="F3045" s="59"/>
      <c r="G3045" s="59"/>
      <c r="H3045" s="63"/>
      <c r="I3045" s="61"/>
      <c r="J3045" s="61"/>
      <c r="K3045" s="60"/>
    </row>
    <row r="3046" spans="2:11">
      <c r="B3046" s="59"/>
      <c r="C3046" s="59"/>
      <c r="D3046" s="59"/>
      <c r="E3046" s="59"/>
      <c r="F3046" s="59"/>
      <c r="G3046" s="59"/>
      <c r="H3046" s="63"/>
      <c r="I3046" s="61"/>
      <c r="J3046" s="61"/>
      <c r="K3046" s="60"/>
    </row>
    <row r="3047" spans="2:11">
      <c r="B3047" s="59"/>
      <c r="C3047" s="59"/>
      <c r="D3047" s="59"/>
      <c r="E3047" s="59"/>
      <c r="F3047" s="59"/>
      <c r="G3047" s="59"/>
      <c r="H3047" s="63"/>
      <c r="I3047" s="61"/>
      <c r="J3047" s="61"/>
      <c r="K3047" s="60"/>
    </row>
    <row r="3048" spans="2:11">
      <c r="B3048" s="59"/>
      <c r="C3048" s="59"/>
      <c r="D3048" s="59"/>
      <c r="E3048" s="59"/>
      <c r="F3048" s="59"/>
      <c r="G3048" s="59"/>
      <c r="H3048" s="63"/>
      <c r="I3048" s="61"/>
      <c r="J3048" s="61"/>
      <c r="K3048" s="60"/>
    </row>
    <row r="3049" spans="2:11">
      <c r="B3049" s="59"/>
      <c r="C3049" s="59"/>
      <c r="D3049" s="59"/>
      <c r="E3049" s="59"/>
      <c r="F3049" s="59"/>
      <c r="G3049" s="59"/>
      <c r="H3049" s="63"/>
      <c r="I3049" s="61"/>
      <c r="J3049" s="61"/>
      <c r="K3049" s="60"/>
    </row>
    <row r="3050" spans="2:11">
      <c r="B3050" s="59"/>
      <c r="C3050" s="59"/>
      <c r="D3050" s="59"/>
      <c r="E3050" s="59"/>
      <c r="F3050" s="59"/>
      <c r="G3050" s="59"/>
      <c r="H3050" s="63"/>
      <c r="I3050" s="61"/>
      <c r="J3050" s="61"/>
      <c r="K3050" s="60"/>
    </row>
    <row r="3051" spans="2:11">
      <c r="B3051" s="59"/>
      <c r="C3051" s="59"/>
      <c r="D3051" s="59"/>
      <c r="E3051" s="59"/>
      <c r="F3051" s="59"/>
      <c r="G3051" s="59"/>
      <c r="H3051" s="63"/>
      <c r="I3051" s="61"/>
      <c r="J3051" s="61"/>
      <c r="K3051" s="60"/>
    </row>
    <row r="3052" spans="2:11">
      <c r="B3052" s="59"/>
      <c r="C3052" s="59"/>
      <c r="D3052" s="59"/>
      <c r="E3052" s="59"/>
      <c r="F3052" s="59"/>
      <c r="G3052" s="59"/>
      <c r="H3052" s="63"/>
      <c r="I3052" s="61"/>
      <c r="J3052" s="61"/>
      <c r="K3052" s="60"/>
    </row>
    <row r="3053" spans="2:11">
      <c r="B3053" s="59"/>
      <c r="C3053" s="59"/>
      <c r="D3053" s="59"/>
      <c r="E3053" s="59"/>
      <c r="F3053" s="59"/>
      <c r="G3053" s="59"/>
      <c r="H3053" s="63"/>
      <c r="I3053" s="61"/>
      <c r="J3053" s="61"/>
      <c r="K3053" s="60"/>
    </row>
    <row r="3054" spans="2:11">
      <c r="B3054" s="59"/>
      <c r="C3054" s="59"/>
      <c r="D3054" s="59"/>
      <c r="E3054" s="59"/>
      <c r="F3054" s="59"/>
      <c r="G3054" s="59"/>
      <c r="H3054" s="63"/>
      <c r="I3054" s="61"/>
      <c r="J3054" s="61"/>
      <c r="K3054" s="60"/>
    </row>
    <row r="3055" spans="2:11">
      <c r="B3055" s="59"/>
      <c r="C3055" s="59"/>
      <c r="D3055" s="59"/>
      <c r="E3055" s="59"/>
      <c r="F3055" s="59"/>
      <c r="G3055" s="59"/>
      <c r="H3055" s="63"/>
      <c r="I3055" s="61"/>
      <c r="J3055" s="61"/>
      <c r="K3055" s="60"/>
    </row>
    <row r="3056" spans="2:11">
      <c r="B3056" s="59"/>
      <c r="C3056" s="59"/>
      <c r="D3056" s="59"/>
      <c r="E3056" s="59"/>
      <c r="F3056" s="59"/>
      <c r="G3056" s="59"/>
      <c r="H3056" s="63"/>
      <c r="I3056" s="61"/>
      <c r="J3056" s="61"/>
      <c r="K3056" s="60"/>
    </row>
    <row r="3057" spans="2:11">
      <c r="B3057" s="59"/>
      <c r="C3057" s="59"/>
      <c r="D3057" s="59"/>
      <c r="E3057" s="59"/>
      <c r="F3057" s="59"/>
      <c r="G3057" s="59"/>
      <c r="H3057" s="63"/>
      <c r="I3057" s="61"/>
      <c r="J3057" s="61"/>
      <c r="K3057" s="60"/>
    </row>
    <row r="3058" spans="2:11">
      <c r="B3058" s="59"/>
      <c r="C3058" s="59"/>
      <c r="D3058" s="59"/>
      <c r="E3058" s="59"/>
      <c r="F3058" s="59"/>
      <c r="G3058" s="59"/>
      <c r="H3058" s="63"/>
      <c r="I3058" s="61"/>
      <c r="J3058" s="61"/>
      <c r="K3058" s="60"/>
    </row>
    <row r="3059" spans="2:11">
      <c r="B3059" s="59"/>
      <c r="C3059" s="59"/>
      <c r="D3059" s="59"/>
      <c r="E3059" s="59"/>
      <c r="F3059" s="59"/>
      <c r="G3059" s="59"/>
      <c r="H3059" s="63"/>
      <c r="I3059" s="61"/>
      <c r="J3059" s="61"/>
      <c r="K3059" s="60"/>
    </row>
    <row r="3060" spans="2:11">
      <c r="B3060" s="59"/>
      <c r="C3060" s="59"/>
      <c r="D3060" s="59"/>
      <c r="E3060" s="59"/>
      <c r="F3060" s="59"/>
      <c r="G3060" s="59"/>
      <c r="H3060" s="63"/>
      <c r="I3060" s="61"/>
      <c r="J3060" s="61"/>
      <c r="K3060" s="60"/>
    </row>
    <row r="3061" spans="2:11">
      <c r="B3061" s="59"/>
      <c r="C3061" s="59"/>
      <c r="D3061" s="59"/>
      <c r="E3061" s="59"/>
      <c r="F3061" s="59"/>
      <c r="G3061" s="59"/>
      <c r="H3061" s="63"/>
      <c r="I3061" s="61"/>
      <c r="J3061" s="61"/>
      <c r="K3061" s="60"/>
    </row>
    <row r="3062" spans="2:11">
      <c r="B3062" s="59"/>
      <c r="C3062" s="59"/>
      <c r="D3062" s="59"/>
      <c r="E3062" s="59"/>
      <c r="F3062" s="59"/>
      <c r="G3062" s="59"/>
      <c r="H3062" s="63"/>
      <c r="I3062" s="61"/>
      <c r="J3062" s="61"/>
      <c r="K3062" s="60"/>
    </row>
    <row r="3063" spans="2:11">
      <c r="B3063" s="59"/>
      <c r="C3063" s="59"/>
      <c r="D3063" s="59"/>
      <c r="E3063" s="59"/>
      <c r="F3063" s="59"/>
      <c r="G3063" s="59"/>
      <c r="H3063" s="63"/>
      <c r="I3063" s="61"/>
      <c r="J3063" s="61"/>
      <c r="K3063" s="60"/>
    </row>
    <row r="3064" spans="2:11">
      <c r="B3064" s="59"/>
      <c r="C3064" s="59"/>
      <c r="D3064" s="59"/>
      <c r="E3064" s="59"/>
      <c r="F3064" s="59"/>
      <c r="G3064" s="59"/>
      <c r="H3064" s="63"/>
      <c r="I3064" s="61"/>
      <c r="J3064" s="61"/>
      <c r="K3064" s="60"/>
    </row>
    <row r="3065" spans="2:11">
      <c r="B3065" s="59"/>
      <c r="C3065" s="59"/>
      <c r="D3065" s="59"/>
      <c r="E3065" s="59"/>
      <c r="F3065" s="59"/>
      <c r="G3065" s="59"/>
      <c r="H3065" s="63"/>
      <c r="I3065" s="61"/>
      <c r="J3065" s="61"/>
      <c r="K3065" s="60"/>
    </row>
    <row r="3066" spans="2:11">
      <c r="B3066" s="59"/>
      <c r="C3066" s="59"/>
      <c r="D3066" s="59"/>
      <c r="E3066" s="59"/>
      <c r="F3066" s="59"/>
      <c r="G3066" s="59"/>
      <c r="H3066" s="63"/>
      <c r="I3066" s="61"/>
      <c r="J3066" s="61"/>
      <c r="K3066" s="60"/>
    </row>
    <row r="3067" spans="2:11">
      <c r="B3067" s="59"/>
      <c r="C3067" s="59"/>
      <c r="D3067" s="59"/>
      <c r="E3067" s="59"/>
      <c r="F3067" s="59"/>
      <c r="G3067" s="59"/>
      <c r="H3067" s="63"/>
      <c r="I3067" s="61"/>
      <c r="J3067" s="61"/>
      <c r="K3067" s="60"/>
    </row>
    <row r="3068" spans="2:11">
      <c r="B3068" s="59"/>
      <c r="C3068" s="59"/>
      <c r="D3068" s="59"/>
      <c r="E3068" s="59"/>
      <c r="F3068" s="59"/>
      <c r="G3068" s="59"/>
      <c r="H3068" s="63"/>
      <c r="I3068" s="61"/>
      <c r="J3068" s="61"/>
      <c r="K3068" s="60"/>
    </row>
    <row r="3069" spans="2:11">
      <c r="B3069" s="59"/>
      <c r="C3069" s="59"/>
      <c r="D3069" s="59"/>
      <c r="E3069" s="59"/>
      <c r="F3069" s="59"/>
      <c r="G3069" s="59"/>
      <c r="H3069" s="63"/>
      <c r="I3069" s="61"/>
      <c r="J3069" s="61"/>
      <c r="K3069" s="60"/>
    </row>
    <row r="3070" spans="2:11">
      <c r="B3070" s="59"/>
      <c r="C3070" s="59"/>
      <c r="D3070" s="59"/>
      <c r="E3070" s="59"/>
      <c r="F3070" s="59"/>
      <c r="G3070" s="59"/>
      <c r="H3070" s="63"/>
      <c r="I3070" s="61"/>
      <c r="J3070" s="61"/>
      <c r="K3070" s="60"/>
    </row>
    <row r="3071" spans="2:11">
      <c r="B3071" s="59"/>
      <c r="C3071" s="59"/>
      <c r="D3071" s="59"/>
      <c r="E3071" s="59"/>
      <c r="F3071" s="59"/>
      <c r="G3071" s="59"/>
      <c r="H3071" s="63"/>
      <c r="I3071" s="61"/>
      <c r="J3071" s="61"/>
      <c r="K3071" s="60"/>
    </row>
    <row r="3072" spans="2:11">
      <c r="B3072" s="59"/>
      <c r="C3072" s="59"/>
      <c r="D3072" s="59"/>
      <c r="E3072" s="59"/>
      <c r="F3072" s="59"/>
      <c r="G3072" s="59"/>
      <c r="H3072" s="63"/>
      <c r="I3072" s="61"/>
      <c r="J3072" s="61"/>
      <c r="K3072" s="60"/>
    </row>
    <row r="3073" spans="2:11">
      <c r="B3073" s="59"/>
      <c r="C3073" s="59"/>
      <c r="D3073" s="59"/>
      <c r="E3073" s="59"/>
      <c r="F3073" s="59"/>
      <c r="G3073" s="59"/>
      <c r="H3073" s="63"/>
      <c r="I3073" s="61"/>
      <c r="J3073" s="61"/>
      <c r="K3073" s="60"/>
    </row>
    <row r="3074" spans="2:11">
      <c r="B3074" s="59"/>
      <c r="C3074" s="59"/>
      <c r="D3074" s="59"/>
      <c r="E3074" s="59"/>
      <c r="F3074" s="59"/>
      <c r="G3074" s="59"/>
      <c r="H3074" s="63"/>
      <c r="I3074" s="61"/>
      <c r="J3074" s="61"/>
      <c r="K3074" s="60"/>
    </row>
    <row r="3075" spans="2:11">
      <c r="B3075" s="59"/>
      <c r="C3075" s="59"/>
      <c r="D3075" s="59"/>
      <c r="E3075" s="59"/>
      <c r="F3075" s="59"/>
      <c r="G3075" s="59"/>
      <c r="H3075" s="63"/>
      <c r="I3075" s="61"/>
      <c r="J3075" s="61"/>
      <c r="K3075" s="60"/>
    </row>
    <row r="3076" spans="2:11">
      <c r="B3076" s="59"/>
      <c r="C3076" s="59"/>
      <c r="D3076" s="59"/>
      <c r="E3076" s="59"/>
      <c r="F3076" s="59"/>
      <c r="G3076" s="59"/>
      <c r="H3076" s="63"/>
      <c r="I3076" s="61"/>
      <c r="J3076" s="61"/>
      <c r="K3076" s="60"/>
    </row>
    <row r="3077" spans="2:11">
      <c r="B3077" s="59"/>
      <c r="C3077" s="59"/>
      <c r="D3077" s="59"/>
      <c r="E3077" s="59"/>
      <c r="F3077" s="59"/>
      <c r="G3077" s="59"/>
      <c r="H3077" s="63"/>
      <c r="I3077" s="61"/>
      <c r="J3077" s="61"/>
      <c r="K3077" s="60"/>
    </row>
    <row r="3078" spans="2:11">
      <c r="B3078" s="59"/>
      <c r="C3078" s="59"/>
      <c r="D3078" s="59"/>
      <c r="E3078" s="59"/>
      <c r="F3078" s="59"/>
      <c r="G3078" s="59"/>
      <c r="H3078" s="63"/>
      <c r="I3078" s="61"/>
      <c r="J3078" s="61"/>
      <c r="K3078" s="60"/>
    </row>
    <row r="3079" spans="2:11">
      <c r="B3079" s="59"/>
      <c r="C3079" s="59"/>
      <c r="D3079" s="59"/>
      <c r="E3079" s="59"/>
      <c r="F3079" s="59"/>
      <c r="G3079" s="59"/>
      <c r="H3079" s="63"/>
      <c r="I3079" s="61"/>
      <c r="J3079" s="61"/>
      <c r="K3079" s="60"/>
    </row>
    <row r="3080" spans="2:11">
      <c r="B3080" s="59"/>
      <c r="C3080" s="59"/>
      <c r="D3080" s="59"/>
      <c r="E3080" s="59"/>
      <c r="F3080" s="59"/>
      <c r="G3080" s="59"/>
      <c r="H3080" s="63"/>
      <c r="I3080" s="61"/>
      <c r="J3080" s="61"/>
      <c r="K3080" s="60"/>
    </row>
    <row r="3081" spans="2:11">
      <c r="B3081" s="59"/>
      <c r="C3081" s="59"/>
      <c r="D3081" s="59"/>
      <c r="E3081" s="59"/>
      <c r="F3081" s="59"/>
      <c r="G3081" s="59"/>
      <c r="H3081" s="63"/>
      <c r="I3081" s="61"/>
      <c r="J3081" s="61"/>
      <c r="K3081" s="60"/>
    </row>
    <row r="3082" spans="2:11">
      <c r="B3082" s="59"/>
      <c r="C3082" s="59"/>
      <c r="D3082" s="59"/>
      <c r="E3082" s="59"/>
      <c r="F3082" s="59"/>
      <c r="G3082" s="59"/>
      <c r="H3082" s="63"/>
      <c r="I3082" s="61"/>
      <c r="J3082" s="61"/>
      <c r="K3082" s="60"/>
    </row>
    <row r="3083" spans="2:11">
      <c r="B3083" s="59"/>
      <c r="C3083" s="59"/>
      <c r="D3083" s="59"/>
      <c r="E3083" s="59"/>
      <c r="F3083" s="59"/>
      <c r="G3083" s="59"/>
      <c r="H3083" s="63"/>
      <c r="I3083" s="61"/>
      <c r="J3083" s="61"/>
      <c r="K3083" s="60"/>
    </row>
    <row r="3084" spans="2:11">
      <c r="B3084" s="59"/>
      <c r="C3084" s="59"/>
      <c r="D3084" s="59"/>
      <c r="E3084" s="59"/>
      <c r="F3084" s="59"/>
      <c r="G3084" s="59"/>
      <c r="H3084" s="63"/>
      <c r="I3084" s="61"/>
      <c r="J3084" s="61"/>
      <c r="K3084" s="60"/>
    </row>
    <row r="3085" spans="2:11">
      <c r="B3085" s="59"/>
      <c r="C3085" s="59"/>
      <c r="D3085" s="59"/>
      <c r="E3085" s="59"/>
      <c r="F3085" s="59"/>
      <c r="G3085" s="59"/>
      <c r="H3085" s="63"/>
      <c r="I3085" s="61"/>
      <c r="J3085" s="61"/>
      <c r="K3085" s="60"/>
    </row>
    <row r="3086" spans="2:11">
      <c r="B3086" s="59"/>
      <c r="C3086" s="59"/>
      <c r="D3086" s="59"/>
      <c r="E3086" s="59"/>
      <c r="F3086" s="59"/>
      <c r="G3086" s="59"/>
      <c r="H3086" s="63"/>
      <c r="I3086" s="61"/>
      <c r="J3086" s="61"/>
      <c r="K3086" s="60"/>
    </row>
    <row r="3087" spans="2:11">
      <c r="B3087" s="59"/>
      <c r="C3087" s="59"/>
      <c r="D3087" s="59"/>
      <c r="E3087" s="59"/>
      <c r="F3087" s="59"/>
      <c r="G3087" s="59"/>
      <c r="H3087" s="63"/>
      <c r="I3087" s="61"/>
      <c r="J3087" s="61"/>
      <c r="K3087" s="60"/>
    </row>
    <row r="3088" spans="2:11">
      <c r="B3088" s="59"/>
      <c r="C3088" s="59"/>
      <c r="D3088" s="59"/>
      <c r="E3088" s="59"/>
      <c r="F3088" s="59"/>
      <c r="G3088" s="59"/>
      <c r="H3088" s="63"/>
      <c r="I3088" s="61"/>
      <c r="J3088" s="61"/>
      <c r="K3088" s="60"/>
    </row>
    <row r="3089" spans="2:11">
      <c r="B3089" s="59"/>
      <c r="C3089" s="59"/>
      <c r="D3089" s="59"/>
      <c r="E3089" s="59"/>
      <c r="F3089" s="59"/>
      <c r="G3089" s="59"/>
      <c r="H3089" s="63"/>
      <c r="I3089" s="61"/>
      <c r="J3089" s="61"/>
      <c r="K3089" s="60"/>
    </row>
    <row r="3090" spans="2:11">
      <c r="B3090" s="59"/>
      <c r="C3090" s="59"/>
      <c r="D3090" s="59"/>
      <c r="E3090" s="59"/>
      <c r="F3090" s="59"/>
      <c r="G3090" s="59"/>
      <c r="H3090" s="63"/>
      <c r="I3090" s="61"/>
      <c r="J3090" s="61"/>
      <c r="K3090" s="60"/>
    </row>
    <row r="3091" spans="2:11">
      <c r="B3091" s="59"/>
      <c r="C3091" s="59"/>
      <c r="D3091" s="59"/>
      <c r="E3091" s="59"/>
      <c r="F3091" s="59"/>
      <c r="G3091" s="59"/>
      <c r="H3091" s="63"/>
      <c r="I3091" s="61"/>
      <c r="J3091" s="61"/>
      <c r="K3091" s="60"/>
    </row>
    <row r="3092" spans="2:11">
      <c r="B3092" s="59"/>
      <c r="C3092" s="59"/>
      <c r="D3092" s="59"/>
      <c r="E3092" s="59"/>
      <c r="F3092" s="59"/>
      <c r="G3092" s="59"/>
      <c r="H3092" s="63"/>
      <c r="I3092" s="61"/>
      <c r="J3092" s="61"/>
      <c r="K3092" s="60"/>
    </row>
    <row r="3093" spans="2:11">
      <c r="B3093" s="59"/>
      <c r="C3093" s="59"/>
      <c r="D3093" s="59"/>
      <c r="E3093" s="59"/>
      <c r="F3093" s="59"/>
      <c r="G3093" s="59"/>
      <c r="H3093" s="63"/>
      <c r="I3093" s="61"/>
      <c r="J3093" s="61"/>
      <c r="K3093" s="60"/>
    </row>
    <row r="3094" spans="2:11">
      <c r="B3094" s="59"/>
      <c r="C3094" s="59"/>
      <c r="D3094" s="59"/>
      <c r="E3094" s="59"/>
      <c r="F3094" s="59"/>
      <c r="G3094" s="59"/>
      <c r="H3094" s="63"/>
      <c r="I3094" s="61"/>
      <c r="J3094" s="61"/>
      <c r="K3094" s="60"/>
    </row>
    <row r="3095" spans="2:11">
      <c r="B3095" s="59"/>
      <c r="C3095" s="59"/>
      <c r="D3095" s="59"/>
      <c r="E3095" s="59"/>
      <c r="F3095" s="59"/>
      <c r="G3095" s="59"/>
      <c r="H3095" s="63"/>
      <c r="I3095" s="61"/>
      <c r="J3095" s="61"/>
      <c r="K3095" s="60"/>
    </row>
    <row r="3096" spans="2:11">
      <c r="B3096" s="59"/>
      <c r="C3096" s="59"/>
      <c r="D3096" s="59"/>
      <c r="E3096" s="59"/>
      <c r="F3096" s="59"/>
      <c r="G3096" s="59"/>
      <c r="H3096" s="63"/>
      <c r="I3096" s="61"/>
      <c r="J3096" s="61"/>
      <c r="K3096" s="60"/>
    </row>
    <row r="3097" spans="2:11">
      <c r="B3097" s="59"/>
      <c r="C3097" s="59"/>
      <c r="D3097" s="59"/>
      <c r="E3097" s="59"/>
      <c r="F3097" s="59"/>
      <c r="G3097" s="59"/>
      <c r="H3097" s="63"/>
      <c r="I3097" s="61"/>
      <c r="J3097" s="61"/>
      <c r="K3097" s="60"/>
    </row>
    <row r="3098" spans="2:11">
      <c r="B3098" s="59"/>
      <c r="C3098" s="59"/>
      <c r="D3098" s="59"/>
      <c r="E3098" s="59"/>
      <c r="F3098" s="59"/>
      <c r="G3098" s="59"/>
      <c r="H3098" s="63"/>
      <c r="I3098" s="61"/>
      <c r="J3098" s="61"/>
      <c r="K3098" s="60"/>
    </row>
    <row r="3099" spans="2:11">
      <c r="B3099" s="59"/>
      <c r="C3099" s="59"/>
      <c r="D3099" s="59"/>
      <c r="E3099" s="59"/>
      <c r="F3099" s="59"/>
      <c r="G3099" s="59"/>
      <c r="H3099" s="63"/>
      <c r="I3099" s="61"/>
      <c r="J3099" s="61"/>
      <c r="K3099" s="60"/>
    </row>
    <row r="3100" spans="2:11">
      <c r="B3100" s="59"/>
      <c r="C3100" s="59"/>
      <c r="D3100" s="59"/>
      <c r="E3100" s="59"/>
      <c r="F3100" s="59"/>
      <c r="G3100" s="59"/>
      <c r="H3100" s="63"/>
      <c r="I3100" s="61"/>
      <c r="J3100" s="61"/>
      <c r="K3100" s="60"/>
    </row>
    <row r="3101" spans="2:11">
      <c r="B3101" s="59"/>
      <c r="C3101" s="59"/>
      <c r="D3101" s="59"/>
      <c r="E3101" s="59"/>
      <c r="F3101" s="59"/>
      <c r="G3101" s="59"/>
      <c r="H3101" s="63"/>
      <c r="I3101" s="61"/>
      <c r="J3101" s="61"/>
      <c r="K3101" s="60"/>
    </row>
    <row r="3102" spans="2:11">
      <c r="B3102" s="59"/>
      <c r="C3102" s="59"/>
      <c r="D3102" s="59"/>
      <c r="E3102" s="59"/>
      <c r="F3102" s="59"/>
      <c r="G3102" s="59"/>
      <c r="H3102" s="63"/>
      <c r="I3102" s="61"/>
      <c r="J3102" s="61"/>
      <c r="K3102" s="60"/>
    </row>
    <row r="3103" spans="2:11">
      <c r="B3103" s="59"/>
      <c r="C3103" s="59"/>
      <c r="D3103" s="59"/>
      <c r="E3103" s="59"/>
      <c r="F3103" s="59"/>
      <c r="G3103" s="59"/>
      <c r="H3103" s="63"/>
      <c r="I3103" s="61"/>
      <c r="J3103" s="61"/>
      <c r="K3103" s="60"/>
    </row>
    <row r="3104" spans="2:11">
      <c r="B3104" s="59"/>
      <c r="C3104" s="59"/>
      <c r="D3104" s="59"/>
      <c r="E3104" s="59"/>
      <c r="F3104" s="59"/>
      <c r="G3104" s="59"/>
      <c r="H3104" s="63"/>
      <c r="I3104" s="61"/>
      <c r="J3104" s="61"/>
      <c r="K3104" s="60"/>
    </row>
    <row r="3105" spans="2:11">
      <c r="B3105" s="59"/>
      <c r="C3105" s="59"/>
      <c r="D3105" s="59"/>
      <c r="E3105" s="59"/>
      <c r="F3105" s="59"/>
      <c r="G3105" s="59"/>
      <c r="H3105" s="63"/>
      <c r="I3105" s="61"/>
      <c r="J3105" s="61"/>
      <c r="K3105" s="60"/>
    </row>
    <row r="3106" spans="2:11">
      <c r="B3106" s="59"/>
      <c r="C3106" s="59"/>
      <c r="D3106" s="59"/>
      <c r="E3106" s="59"/>
      <c r="F3106" s="59"/>
      <c r="G3106" s="59"/>
      <c r="H3106" s="63"/>
      <c r="I3106" s="61"/>
      <c r="J3106" s="61"/>
      <c r="K3106" s="60"/>
    </row>
    <row r="3107" spans="2:11">
      <c r="B3107" s="59"/>
      <c r="C3107" s="59"/>
      <c r="D3107" s="59"/>
      <c r="E3107" s="59"/>
      <c r="F3107" s="59"/>
      <c r="G3107" s="59"/>
      <c r="H3107" s="63"/>
      <c r="I3107" s="61"/>
      <c r="J3107" s="61"/>
      <c r="K3107" s="60"/>
    </row>
    <row r="3108" spans="2:11">
      <c r="B3108" s="59"/>
      <c r="C3108" s="59"/>
      <c r="D3108" s="59"/>
      <c r="E3108" s="59"/>
      <c r="F3108" s="59"/>
      <c r="G3108" s="59"/>
      <c r="H3108" s="63"/>
      <c r="I3108" s="61"/>
      <c r="J3108" s="61"/>
      <c r="K3108" s="60"/>
    </row>
    <row r="3109" spans="2:11">
      <c r="B3109" s="59"/>
      <c r="C3109" s="59"/>
      <c r="D3109" s="59"/>
      <c r="E3109" s="59"/>
      <c r="F3109" s="59"/>
      <c r="G3109" s="59"/>
      <c r="H3109" s="63"/>
      <c r="I3109" s="61"/>
      <c r="J3109" s="61"/>
      <c r="K3109" s="60"/>
    </row>
    <row r="3110" spans="2:11">
      <c r="B3110" s="59"/>
      <c r="C3110" s="59"/>
      <c r="D3110" s="59"/>
      <c r="E3110" s="59"/>
      <c r="F3110" s="59"/>
      <c r="G3110" s="59"/>
      <c r="H3110" s="63"/>
      <c r="I3110" s="61"/>
      <c r="J3110" s="61"/>
      <c r="K3110" s="60"/>
    </row>
    <row r="3111" spans="2:11">
      <c r="B3111" s="59"/>
      <c r="C3111" s="59"/>
      <c r="D3111" s="59"/>
      <c r="E3111" s="59"/>
      <c r="F3111" s="59"/>
      <c r="G3111" s="59"/>
      <c r="H3111" s="63"/>
      <c r="I3111" s="61"/>
      <c r="J3111" s="61"/>
      <c r="K3111" s="60"/>
    </row>
    <row r="3112" spans="2:11">
      <c r="B3112" s="59"/>
      <c r="C3112" s="59"/>
      <c r="D3112" s="59"/>
      <c r="E3112" s="59"/>
      <c r="F3112" s="59"/>
      <c r="G3112" s="59"/>
      <c r="H3112" s="63"/>
      <c r="I3112" s="61"/>
      <c r="J3112" s="61"/>
      <c r="K3112" s="60"/>
    </row>
    <row r="3113" spans="2:11">
      <c r="B3113" s="59"/>
      <c r="C3113" s="59"/>
      <c r="D3113" s="59"/>
      <c r="E3113" s="59"/>
      <c r="F3113" s="59"/>
      <c r="G3113" s="59"/>
      <c r="H3113" s="63"/>
      <c r="I3113" s="61"/>
      <c r="J3113" s="61"/>
      <c r="K3113" s="60"/>
    </row>
    <row r="3114" spans="2:11">
      <c r="B3114" s="59"/>
      <c r="C3114" s="59"/>
      <c r="D3114" s="59"/>
      <c r="E3114" s="59"/>
      <c r="F3114" s="59"/>
      <c r="G3114" s="59"/>
      <c r="H3114" s="63"/>
      <c r="I3114" s="61"/>
      <c r="J3114" s="61"/>
      <c r="K3114" s="60"/>
    </row>
    <row r="3115" spans="2:11">
      <c r="B3115" s="59"/>
      <c r="C3115" s="59"/>
      <c r="D3115" s="59"/>
      <c r="E3115" s="59"/>
      <c r="F3115" s="59"/>
      <c r="G3115" s="59"/>
      <c r="H3115" s="63"/>
      <c r="I3115" s="61"/>
      <c r="J3115" s="61"/>
      <c r="K3115" s="60"/>
    </row>
    <row r="3116" spans="2:11">
      <c r="B3116" s="59"/>
      <c r="C3116" s="59"/>
      <c r="D3116" s="59"/>
      <c r="E3116" s="59"/>
      <c r="F3116" s="59"/>
      <c r="G3116" s="59"/>
      <c r="H3116" s="63"/>
      <c r="I3116" s="61"/>
      <c r="J3116" s="61"/>
      <c r="K3116" s="60"/>
    </row>
    <row r="3117" spans="2:11">
      <c r="B3117" s="59"/>
      <c r="C3117" s="59"/>
      <c r="D3117" s="59"/>
      <c r="E3117" s="59"/>
      <c r="F3117" s="59"/>
      <c r="G3117" s="59"/>
      <c r="H3117" s="63"/>
      <c r="I3117" s="61"/>
      <c r="J3117" s="61"/>
      <c r="K3117" s="60"/>
    </row>
    <row r="3118" spans="2:11">
      <c r="B3118" s="59"/>
      <c r="C3118" s="59"/>
      <c r="D3118" s="59"/>
      <c r="E3118" s="59"/>
      <c r="F3118" s="59"/>
      <c r="G3118" s="59"/>
      <c r="H3118" s="63"/>
      <c r="I3118" s="61"/>
      <c r="J3118" s="61"/>
      <c r="K3118" s="60"/>
    </row>
    <row r="3119" spans="2:11">
      <c r="B3119" s="59"/>
      <c r="C3119" s="59"/>
      <c r="D3119" s="59"/>
      <c r="E3119" s="59"/>
      <c r="F3119" s="59"/>
      <c r="G3119" s="59"/>
      <c r="H3119" s="63"/>
      <c r="I3119" s="61"/>
      <c r="J3119" s="61"/>
      <c r="K3119" s="60"/>
    </row>
    <row r="3120" spans="2:11">
      <c r="B3120" s="59"/>
      <c r="C3120" s="59"/>
      <c r="D3120" s="59"/>
      <c r="E3120" s="59"/>
      <c r="F3120" s="59"/>
      <c r="G3120" s="59"/>
      <c r="H3120" s="63"/>
      <c r="I3120" s="61"/>
      <c r="J3120" s="61"/>
      <c r="K3120" s="60"/>
    </row>
    <row r="3121" spans="2:11">
      <c r="B3121" s="59"/>
      <c r="C3121" s="59"/>
      <c r="D3121" s="59"/>
      <c r="E3121" s="59"/>
      <c r="F3121" s="59"/>
      <c r="G3121" s="59"/>
      <c r="H3121" s="63"/>
      <c r="I3121" s="61"/>
      <c r="J3121" s="61"/>
      <c r="K3121" s="60"/>
    </row>
    <row r="3122" spans="2:11">
      <c r="B3122" s="59"/>
      <c r="C3122" s="59"/>
      <c r="D3122" s="59"/>
      <c r="E3122" s="59"/>
      <c r="F3122" s="59"/>
      <c r="G3122" s="59"/>
      <c r="H3122" s="63"/>
      <c r="I3122" s="61"/>
      <c r="J3122" s="61"/>
      <c r="K3122" s="60"/>
    </row>
    <row r="3123" spans="2:11">
      <c r="B3123" s="59"/>
      <c r="C3123" s="59"/>
      <c r="D3123" s="59"/>
      <c r="E3123" s="59"/>
      <c r="F3123" s="59"/>
      <c r="G3123" s="59"/>
      <c r="H3123" s="63"/>
      <c r="I3123" s="61"/>
      <c r="J3123" s="61"/>
      <c r="K3123" s="60"/>
    </row>
    <row r="3124" spans="2:11">
      <c r="B3124" s="59"/>
      <c r="C3124" s="59"/>
      <c r="D3124" s="59"/>
      <c r="E3124" s="59"/>
      <c r="F3124" s="59"/>
      <c r="G3124" s="59"/>
      <c r="H3124" s="63"/>
      <c r="I3124" s="61"/>
      <c r="J3124" s="61"/>
      <c r="K3124" s="60"/>
    </row>
    <row r="3125" spans="2:11">
      <c r="B3125" s="59"/>
      <c r="C3125" s="59"/>
      <c r="D3125" s="59"/>
      <c r="E3125" s="59"/>
      <c r="F3125" s="59"/>
      <c r="G3125" s="59"/>
      <c r="H3125" s="63"/>
      <c r="I3125" s="61"/>
      <c r="J3125" s="61"/>
      <c r="K3125" s="60"/>
    </row>
    <row r="3126" spans="2:11">
      <c r="B3126" s="59"/>
      <c r="C3126" s="59"/>
      <c r="D3126" s="59"/>
      <c r="E3126" s="59"/>
      <c r="F3126" s="59"/>
      <c r="G3126" s="59"/>
      <c r="H3126" s="63"/>
      <c r="I3126" s="61"/>
      <c r="J3126" s="61"/>
      <c r="K3126" s="60"/>
    </row>
    <row r="3127" spans="2:11">
      <c r="B3127" s="59"/>
      <c r="C3127" s="59"/>
      <c r="D3127" s="59"/>
      <c r="E3127" s="59"/>
      <c r="F3127" s="59"/>
      <c r="G3127" s="59"/>
      <c r="H3127" s="63"/>
      <c r="I3127" s="61"/>
      <c r="J3127" s="61"/>
      <c r="K3127" s="60"/>
    </row>
    <row r="3128" spans="2:11">
      <c r="B3128" s="59"/>
      <c r="C3128" s="59"/>
      <c r="D3128" s="59"/>
      <c r="E3128" s="59"/>
      <c r="F3128" s="59"/>
      <c r="G3128" s="59"/>
      <c r="H3128" s="63"/>
      <c r="I3128" s="61"/>
      <c r="J3128" s="61"/>
      <c r="K3128" s="60"/>
    </row>
    <row r="3129" spans="2:11">
      <c r="B3129" s="59"/>
      <c r="C3129" s="59"/>
      <c r="D3129" s="59"/>
      <c r="E3129" s="59"/>
      <c r="F3129" s="59"/>
      <c r="G3129" s="59"/>
      <c r="H3129" s="63"/>
      <c r="I3129" s="61"/>
      <c r="J3129" s="61"/>
      <c r="K3129" s="60"/>
    </row>
    <row r="3130" spans="2:11">
      <c r="B3130" s="59"/>
      <c r="C3130" s="59"/>
      <c r="D3130" s="59"/>
      <c r="E3130" s="59"/>
      <c r="F3130" s="59"/>
      <c r="G3130" s="59"/>
      <c r="H3130" s="63"/>
      <c r="I3130" s="61"/>
      <c r="J3130" s="61"/>
      <c r="K3130" s="60"/>
    </row>
    <row r="3131" spans="2:11">
      <c r="B3131" s="59"/>
      <c r="C3131" s="59"/>
      <c r="D3131" s="59"/>
      <c r="E3131" s="59"/>
      <c r="F3131" s="59"/>
      <c r="G3131" s="59"/>
      <c r="H3131" s="63"/>
      <c r="I3131" s="61"/>
      <c r="J3131" s="61"/>
      <c r="K3131" s="60"/>
    </row>
    <row r="3132" spans="2:11">
      <c r="B3132" s="59"/>
      <c r="C3132" s="59"/>
      <c r="D3132" s="59"/>
      <c r="E3132" s="59"/>
      <c r="F3132" s="59"/>
      <c r="G3132" s="59"/>
      <c r="H3132" s="63"/>
      <c r="I3132" s="61"/>
      <c r="J3132" s="61"/>
      <c r="K3132" s="60"/>
    </row>
    <row r="3133" spans="2:11">
      <c r="B3133" s="59"/>
      <c r="C3133" s="59"/>
      <c r="D3133" s="59"/>
      <c r="E3133" s="59"/>
      <c r="F3133" s="59"/>
      <c r="G3133" s="59"/>
      <c r="H3133" s="63"/>
      <c r="I3133" s="61"/>
      <c r="J3133" s="61"/>
      <c r="K3133" s="60"/>
    </row>
    <row r="3134" spans="2:11">
      <c r="B3134" s="59"/>
      <c r="C3134" s="59"/>
      <c r="D3134" s="59"/>
      <c r="E3134" s="59"/>
      <c r="F3134" s="59"/>
      <c r="G3134" s="59"/>
      <c r="H3134" s="63"/>
      <c r="I3134" s="61"/>
      <c r="J3134" s="61"/>
      <c r="K3134" s="60"/>
    </row>
    <row r="3135" spans="2:11">
      <c r="B3135" s="59"/>
      <c r="C3135" s="59"/>
      <c r="D3135" s="59"/>
      <c r="E3135" s="59"/>
      <c r="F3135" s="59"/>
      <c r="G3135" s="59"/>
      <c r="H3135" s="63"/>
      <c r="I3135" s="61"/>
      <c r="J3135" s="61"/>
      <c r="K3135" s="60"/>
    </row>
    <row r="3136" spans="2:11">
      <c r="B3136" s="59"/>
      <c r="C3136" s="59"/>
      <c r="D3136" s="59"/>
      <c r="E3136" s="59"/>
      <c r="F3136" s="59"/>
      <c r="G3136" s="59"/>
      <c r="H3136" s="63"/>
      <c r="I3136" s="61"/>
      <c r="J3136" s="61"/>
      <c r="K3136" s="60"/>
    </row>
    <row r="3137" spans="2:11">
      <c r="B3137" s="59"/>
      <c r="C3137" s="59"/>
      <c r="D3137" s="59"/>
      <c r="E3137" s="59"/>
      <c r="F3137" s="59"/>
      <c r="G3137" s="59"/>
      <c r="H3137" s="63"/>
      <c r="I3137" s="61"/>
      <c r="J3137" s="61"/>
      <c r="K3137" s="60"/>
    </row>
    <row r="3138" spans="2:11">
      <c r="B3138" s="59"/>
      <c r="C3138" s="59"/>
      <c r="D3138" s="59"/>
      <c r="E3138" s="59"/>
      <c r="F3138" s="59"/>
      <c r="G3138" s="59"/>
      <c r="H3138" s="63"/>
      <c r="I3138" s="61"/>
      <c r="J3138" s="61"/>
      <c r="K3138" s="60"/>
    </row>
    <row r="3139" spans="2:11">
      <c r="B3139" s="59"/>
      <c r="C3139" s="59"/>
      <c r="D3139" s="59"/>
      <c r="E3139" s="59"/>
      <c r="F3139" s="59"/>
      <c r="G3139" s="59"/>
      <c r="H3139" s="63"/>
      <c r="I3139" s="61"/>
      <c r="J3139" s="61"/>
      <c r="K3139" s="60"/>
    </row>
    <row r="3140" spans="2:11">
      <c r="B3140" s="59"/>
      <c r="C3140" s="59"/>
      <c r="D3140" s="59"/>
      <c r="E3140" s="59"/>
      <c r="F3140" s="59"/>
      <c r="G3140" s="59"/>
      <c r="H3140" s="63"/>
      <c r="I3140" s="61"/>
      <c r="J3140" s="61"/>
      <c r="K3140" s="60"/>
    </row>
    <row r="3141" spans="2:11">
      <c r="B3141" s="59"/>
      <c r="C3141" s="59"/>
      <c r="D3141" s="59"/>
      <c r="E3141" s="59"/>
      <c r="F3141" s="59"/>
      <c r="G3141" s="59"/>
      <c r="H3141" s="63"/>
      <c r="I3141" s="61"/>
      <c r="J3141" s="61"/>
      <c r="K3141" s="60"/>
    </row>
    <row r="3142" spans="2:11">
      <c r="B3142" s="59"/>
      <c r="C3142" s="59"/>
      <c r="D3142" s="59"/>
      <c r="E3142" s="59"/>
      <c r="F3142" s="59"/>
      <c r="G3142" s="59"/>
      <c r="H3142" s="63"/>
      <c r="I3142" s="61"/>
      <c r="J3142" s="61"/>
      <c r="K3142" s="60"/>
    </row>
    <row r="3143" spans="2:11">
      <c r="B3143" s="59"/>
      <c r="C3143" s="59"/>
      <c r="D3143" s="59"/>
      <c r="E3143" s="59"/>
      <c r="F3143" s="59"/>
      <c r="G3143" s="59"/>
      <c r="H3143" s="63"/>
      <c r="I3143" s="61"/>
      <c r="J3143" s="61"/>
      <c r="K3143" s="60"/>
    </row>
    <row r="3144" spans="2:11">
      <c r="B3144" s="59"/>
      <c r="C3144" s="59"/>
      <c r="D3144" s="59"/>
      <c r="E3144" s="59"/>
      <c r="F3144" s="59"/>
      <c r="G3144" s="59"/>
      <c r="H3144" s="63"/>
      <c r="I3144" s="61"/>
      <c r="J3144" s="61"/>
      <c r="K3144" s="60"/>
    </row>
    <row r="3145" spans="2:11">
      <c r="B3145" s="59"/>
      <c r="C3145" s="59"/>
      <c r="D3145" s="59"/>
      <c r="E3145" s="59"/>
      <c r="F3145" s="59"/>
      <c r="G3145" s="59"/>
      <c r="H3145" s="63"/>
      <c r="I3145" s="61"/>
      <c r="J3145" s="61"/>
      <c r="K3145" s="60"/>
    </row>
    <row r="3146" spans="2:11">
      <c r="B3146" s="59"/>
      <c r="C3146" s="59"/>
      <c r="D3146" s="59"/>
      <c r="E3146" s="59"/>
      <c r="F3146" s="59"/>
      <c r="G3146" s="59"/>
      <c r="H3146" s="63"/>
      <c r="I3146" s="61"/>
      <c r="J3146" s="61"/>
      <c r="K3146" s="60"/>
    </row>
    <row r="3147" spans="2:11">
      <c r="B3147" s="59"/>
      <c r="C3147" s="59"/>
      <c r="D3147" s="59"/>
      <c r="E3147" s="59"/>
      <c r="F3147" s="59"/>
      <c r="G3147" s="59"/>
      <c r="H3147" s="63"/>
      <c r="I3147" s="61"/>
      <c r="J3147" s="61"/>
      <c r="K3147" s="60"/>
    </row>
    <row r="3148" spans="2:11">
      <c r="B3148" s="59"/>
      <c r="C3148" s="59"/>
      <c r="D3148" s="59"/>
      <c r="E3148" s="59"/>
      <c r="F3148" s="59"/>
      <c r="G3148" s="59"/>
      <c r="H3148" s="63"/>
      <c r="I3148" s="61"/>
      <c r="J3148" s="61"/>
      <c r="K3148" s="60"/>
    </row>
    <row r="3149" spans="2:11">
      <c r="B3149" s="59"/>
      <c r="C3149" s="59"/>
      <c r="D3149" s="59"/>
      <c r="E3149" s="59"/>
      <c r="F3149" s="59"/>
      <c r="G3149" s="59"/>
      <c r="H3149" s="63"/>
      <c r="I3149" s="61"/>
      <c r="J3149" s="61"/>
      <c r="K3149" s="60"/>
    </row>
    <row r="3150" spans="2:11">
      <c r="B3150" s="59"/>
      <c r="C3150" s="59"/>
      <c r="D3150" s="59"/>
      <c r="E3150" s="59"/>
      <c r="F3150" s="59"/>
      <c r="G3150" s="59"/>
      <c r="H3150" s="63"/>
      <c r="I3150" s="61"/>
      <c r="J3150" s="61"/>
      <c r="K3150" s="60"/>
    </row>
    <row r="3151" spans="2:11">
      <c r="B3151" s="59"/>
      <c r="C3151" s="59"/>
      <c r="D3151" s="59"/>
      <c r="E3151" s="59"/>
      <c r="F3151" s="59"/>
      <c r="G3151" s="59"/>
      <c r="H3151" s="63"/>
      <c r="I3151" s="61"/>
      <c r="J3151" s="61"/>
      <c r="K3151" s="60"/>
    </row>
    <row r="3152" spans="2:11">
      <c r="B3152" s="59"/>
      <c r="C3152" s="59"/>
      <c r="D3152" s="59"/>
      <c r="E3152" s="59"/>
      <c r="F3152" s="59"/>
      <c r="G3152" s="59"/>
      <c r="H3152" s="63"/>
      <c r="I3152" s="61"/>
      <c r="J3152" s="61"/>
      <c r="K3152" s="60"/>
    </row>
    <row r="3153" spans="2:11">
      <c r="B3153" s="59"/>
      <c r="C3153" s="59"/>
      <c r="D3153" s="59"/>
      <c r="E3153" s="59"/>
      <c r="F3153" s="59"/>
      <c r="G3153" s="59"/>
      <c r="H3153" s="63"/>
      <c r="I3153" s="61"/>
      <c r="J3153" s="61"/>
      <c r="K3153" s="60"/>
    </row>
    <row r="3154" spans="2:11">
      <c r="B3154" s="59"/>
      <c r="C3154" s="59"/>
      <c r="D3154" s="59"/>
      <c r="E3154" s="59"/>
      <c r="F3154" s="59"/>
      <c r="G3154" s="59"/>
      <c r="H3154" s="63"/>
      <c r="I3154" s="61"/>
      <c r="J3154" s="61"/>
      <c r="K3154" s="60"/>
    </row>
    <row r="3155" spans="2:11">
      <c r="B3155" s="59"/>
      <c r="C3155" s="59"/>
      <c r="D3155" s="59"/>
      <c r="E3155" s="59"/>
      <c r="F3155" s="59"/>
      <c r="G3155" s="59"/>
      <c r="H3155" s="63"/>
      <c r="I3155" s="61"/>
      <c r="J3155" s="61"/>
      <c r="K3155" s="60"/>
    </row>
    <row r="3156" spans="2:11">
      <c r="B3156" s="59"/>
      <c r="C3156" s="59"/>
      <c r="D3156" s="59"/>
      <c r="E3156" s="59"/>
      <c r="F3156" s="59"/>
      <c r="G3156" s="59"/>
      <c r="H3156" s="63"/>
      <c r="I3156" s="61"/>
      <c r="J3156" s="61"/>
      <c r="K3156" s="60"/>
    </row>
    <row r="3157" spans="2:11">
      <c r="B3157" s="59"/>
      <c r="C3157" s="59"/>
      <c r="D3157" s="59"/>
      <c r="E3157" s="59"/>
      <c r="F3157" s="59"/>
      <c r="G3157" s="59"/>
      <c r="H3157" s="63"/>
      <c r="I3157" s="61"/>
      <c r="J3157" s="61"/>
      <c r="K3157" s="60"/>
    </row>
    <row r="3158" spans="2:11">
      <c r="B3158" s="59"/>
      <c r="C3158" s="59"/>
      <c r="D3158" s="59"/>
      <c r="E3158" s="59"/>
      <c r="F3158" s="59"/>
      <c r="G3158" s="59"/>
      <c r="H3158" s="63"/>
      <c r="I3158" s="61"/>
      <c r="J3158" s="61"/>
      <c r="K3158" s="60"/>
    </row>
    <row r="3159" spans="2:11">
      <c r="B3159" s="59"/>
      <c r="C3159" s="59"/>
      <c r="D3159" s="59"/>
      <c r="E3159" s="59"/>
      <c r="F3159" s="59"/>
      <c r="G3159" s="59"/>
      <c r="H3159" s="63"/>
      <c r="I3159" s="61"/>
      <c r="J3159" s="61"/>
      <c r="K3159" s="60"/>
    </row>
    <row r="3160" spans="2:11">
      <c r="B3160" s="59"/>
      <c r="C3160" s="59"/>
      <c r="D3160" s="59"/>
      <c r="E3160" s="59"/>
      <c r="F3160" s="59"/>
      <c r="G3160" s="59"/>
      <c r="H3160" s="63"/>
      <c r="I3160" s="61"/>
      <c r="J3160" s="61"/>
      <c r="K3160" s="60"/>
    </row>
    <row r="3161" spans="2:11">
      <c r="B3161" s="59"/>
      <c r="C3161" s="59"/>
      <c r="D3161" s="59"/>
      <c r="E3161" s="59"/>
      <c r="F3161" s="59"/>
      <c r="G3161" s="59"/>
      <c r="H3161" s="63"/>
      <c r="I3161" s="61"/>
      <c r="J3161" s="61"/>
      <c r="K3161" s="60"/>
    </row>
    <row r="3162" spans="2:11">
      <c r="B3162" s="59"/>
      <c r="C3162" s="59"/>
      <c r="D3162" s="59"/>
      <c r="E3162" s="59"/>
      <c r="F3162" s="59"/>
      <c r="G3162" s="59"/>
      <c r="H3162" s="63"/>
      <c r="I3162" s="61"/>
      <c r="J3162" s="61"/>
      <c r="K3162" s="60"/>
    </row>
    <row r="3163" spans="2:11">
      <c r="B3163" s="59"/>
      <c r="C3163" s="59"/>
      <c r="D3163" s="59"/>
      <c r="E3163" s="59"/>
      <c r="F3163" s="59"/>
      <c r="G3163" s="59"/>
      <c r="H3163" s="63"/>
      <c r="I3163" s="61"/>
      <c r="J3163" s="61"/>
      <c r="K3163" s="60"/>
    </row>
    <row r="3164" spans="2:11">
      <c r="B3164" s="59"/>
      <c r="C3164" s="59"/>
      <c r="D3164" s="59"/>
      <c r="E3164" s="59"/>
      <c r="F3164" s="59"/>
      <c r="G3164" s="59"/>
      <c r="H3164" s="63"/>
      <c r="I3164" s="61"/>
      <c r="J3164" s="61"/>
      <c r="K3164" s="60"/>
    </row>
    <row r="3165" spans="2:11">
      <c r="B3165" s="59"/>
      <c r="C3165" s="59"/>
      <c r="D3165" s="59"/>
      <c r="E3165" s="59"/>
      <c r="F3165" s="59"/>
      <c r="G3165" s="59"/>
      <c r="H3165" s="63"/>
      <c r="I3165" s="61"/>
      <c r="J3165" s="61"/>
      <c r="K3165" s="60"/>
    </row>
    <row r="3166" spans="2:11">
      <c r="B3166" s="59"/>
      <c r="C3166" s="59"/>
      <c r="D3166" s="59"/>
      <c r="E3166" s="59"/>
      <c r="F3166" s="59"/>
      <c r="G3166" s="59"/>
      <c r="H3166" s="63"/>
      <c r="I3166" s="61"/>
      <c r="J3166" s="61"/>
      <c r="K3166" s="60"/>
    </row>
    <row r="3167" spans="2:11">
      <c r="B3167" s="59"/>
      <c r="C3167" s="59"/>
      <c r="D3167" s="59"/>
      <c r="E3167" s="59"/>
      <c r="F3167" s="59"/>
      <c r="G3167" s="59"/>
      <c r="H3167" s="63"/>
      <c r="I3167" s="61"/>
      <c r="J3167" s="61"/>
      <c r="K3167" s="60"/>
    </row>
    <row r="3168" spans="2:11">
      <c r="B3168" s="59"/>
      <c r="C3168" s="59"/>
      <c r="D3168" s="59"/>
      <c r="E3168" s="59"/>
      <c r="F3168" s="59"/>
      <c r="G3168" s="59"/>
      <c r="H3168" s="63"/>
      <c r="I3168" s="61"/>
      <c r="J3168" s="61"/>
      <c r="K3168" s="60"/>
    </row>
    <row r="3169" spans="2:11">
      <c r="B3169" s="59"/>
      <c r="C3169" s="59"/>
      <c r="D3169" s="59"/>
      <c r="E3169" s="59"/>
      <c r="F3169" s="59"/>
      <c r="G3169" s="59"/>
      <c r="H3169" s="63"/>
      <c r="I3169" s="61"/>
      <c r="J3169" s="61"/>
      <c r="K3169" s="60"/>
    </row>
    <row r="3170" spans="2:11">
      <c r="B3170" s="59"/>
      <c r="C3170" s="59"/>
      <c r="D3170" s="59"/>
      <c r="E3170" s="59"/>
      <c r="F3170" s="59"/>
      <c r="G3170" s="59"/>
      <c r="H3170" s="63"/>
      <c r="I3170" s="61"/>
      <c r="J3170" s="61"/>
      <c r="K3170" s="60"/>
    </row>
    <row r="3171" spans="2:11">
      <c r="B3171" s="59"/>
      <c r="C3171" s="59"/>
      <c r="D3171" s="59"/>
      <c r="E3171" s="59"/>
      <c r="F3171" s="59"/>
      <c r="G3171" s="59"/>
      <c r="H3171" s="63"/>
      <c r="I3171" s="61"/>
      <c r="J3171" s="61"/>
      <c r="K3171" s="60"/>
    </row>
    <row r="3172" spans="2:11">
      <c r="B3172" s="59"/>
      <c r="C3172" s="59"/>
      <c r="D3172" s="59"/>
      <c r="E3172" s="59"/>
      <c r="F3172" s="59"/>
      <c r="G3172" s="59"/>
      <c r="H3172" s="63"/>
      <c r="I3172" s="61"/>
      <c r="J3172" s="61"/>
      <c r="K3172" s="60"/>
    </row>
    <row r="3173" spans="2:11">
      <c r="B3173" s="59"/>
      <c r="C3173" s="59"/>
      <c r="D3173" s="59"/>
      <c r="E3173" s="59"/>
      <c r="F3173" s="59"/>
      <c r="G3173" s="59"/>
      <c r="H3173" s="63"/>
      <c r="I3173" s="61"/>
      <c r="J3173" s="61"/>
      <c r="K3173" s="60"/>
    </row>
    <row r="3174" spans="2:11">
      <c r="B3174" s="59"/>
      <c r="C3174" s="59"/>
      <c r="D3174" s="59"/>
      <c r="E3174" s="59"/>
      <c r="F3174" s="59"/>
      <c r="G3174" s="59"/>
      <c r="H3174" s="63"/>
      <c r="I3174" s="61"/>
      <c r="J3174" s="61"/>
      <c r="K3174" s="60"/>
    </row>
    <row r="3175" spans="2:11">
      <c r="B3175" s="59"/>
      <c r="C3175" s="59"/>
      <c r="D3175" s="59"/>
      <c r="E3175" s="59"/>
      <c r="F3175" s="59"/>
      <c r="G3175" s="59"/>
      <c r="H3175" s="63"/>
      <c r="I3175" s="61"/>
      <c r="J3175" s="61"/>
      <c r="K3175" s="60"/>
    </row>
    <row r="3176" spans="2:11">
      <c r="B3176" s="59"/>
      <c r="C3176" s="59"/>
      <c r="D3176" s="59"/>
      <c r="E3176" s="59"/>
      <c r="F3176" s="59"/>
      <c r="G3176" s="59"/>
      <c r="H3176" s="63"/>
      <c r="I3176" s="61"/>
      <c r="J3176" s="61"/>
      <c r="K3176" s="60"/>
    </row>
    <row r="3177" spans="2:11">
      <c r="B3177" s="59"/>
      <c r="C3177" s="59"/>
      <c r="D3177" s="59"/>
      <c r="E3177" s="59"/>
      <c r="F3177" s="59"/>
      <c r="G3177" s="59"/>
      <c r="H3177" s="63"/>
      <c r="I3177" s="61"/>
      <c r="J3177" s="61"/>
      <c r="K3177" s="60"/>
    </row>
    <row r="3178" spans="2:11">
      <c r="B3178" s="59"/>
      <c r="C3178" s="59"/>
      <c r="D3178" s="59"/>
      <c r="E3178" s="59"/>
      <c r="F3178" s="59"/>
      <c r="G3178" s="59"/>
      <c r="H3178" s="63"/>
      <c r="I3178" s="61"/>
      <c r="J3178" s="61"/>
      <c r="K3178" s="60"/>
    </row>
    <row r="3179" spans="2:11">
      <c r="B3179" s="59"/>
      <c r="C3179" s="59"/>
      <c r="D3179" s="59"/>
      <c r="E3179" s="59"/>
      <c r="F3179" s="59"/>
      <c r="G3179" s="59"/>
      <c r="H3179" s="63"/>
      <c r="I3179" s="61"/>
      <c r="J3179" s="61"/>
      <c r="K3179" s="60"/>
    </row>
    <row r="3180" spans="2:11">
      <c r="B3180" s="59"/>
      <c r="C3180" s="59"/>
      <c r="D3180" s="59"/>
      <c r="E3180" s="59"/>
      <c r="F3180" s="59"/>
      <c r="G3180" s="59"/>
      <c r="H3180" s="63"/>
      <c r="I3180" s="61"/>
      <c r="J3180" s="61"/>
      <c r="K3180" s="60"/>
    </row>
    <row r="3181" spans="2:11">
      <c r="B3181" s="59"/>
      <c r="C3181" s="59"/>
      <c r="D3181" s="59"/>
      <c r="E3181" s="59"/>
      <c r="F3181" s="59"/>
      <c r="G3181" s="59"/>
      <c r="H3181" s="63"/>
      <c r="I3181" s="61"/>
      <c r="J3181" s="61"/>
      <c r="K3181" s="60"/>
    </row>
    <row r="3182" spans="2:11">
      <c r="B3182" s="59"/>
      <c r="C3182" s="59"/>
      <c r="D3182" s="59"/>
      <c r="E3182" s="59"/>
      <c r="F3182" s="59"/>
      <c r="G3182" s="59"/>
      <c r="H3182" s="63"/>
      <c r="I3182" s="61"/>
      <c r="J3182" s="61"/>
      <c r="K3182" s="60"/>
    </row>
    <row r="3183" spans="2:11">
      <c r="B3183" s="59"/>
      <c r="C3183" s="59"/>
      <c r="D3183" s="59"/>
      <c r="E3183" s="59"/>
      <c r="F3183" s="59"/>
      <c r="G3183" s="59"/>
      <c r="H3183" s="63"/>
      <c r="I3183" s="61"/>
      <c r="J3183" s="61"/>
      <c r="K3183" s="60"/>
    </row>
    <row r="3184" spans="2:11">
      <c r="B3184" s="59"/>
      <c r="C3184" s="59"/>
      <c r="D3184" s="59"/>
      <c r="E3184" s="59"/>
      <c r="F3184" s="59"/>
      <c r="G3184" s="59"/>
      <c r="H3184" s="63"/>
      <c r="I3184" s="61"/>
      <c r="J3184" s="61"/>
      <c r="K3184" s="60"/>
    </row>
    <row r="3185" spans="2:11">
      <c r="B3185" s="59"/>
      <c r="C3185" s="59"/>
      <c r="D3185" s="59"/>
      <c r="E3185" s="59"/>
      <c r="F3185" s="59"/>
      <c r="G3185" s="59"/>
      <c r="H3185" s="63"/>
      <c r="I3185" s="61"/>
      <c r="J3185" s="61"/>
      <c r="K3185" s="60"/>
    </row>
    <row r="3186" spans="2:11">
      <c r="B3186" s="59"/>
      <c r="C3186" s="59"/>
      <c r="D3186" s="59"/>
      <c r="E3186" s="59"/>
      <c r="F3186" s="59"/>
      <c r="G3186" s="59"/>
      <c r="H3186" s="63"/>
      <c r="I3186" s="61"/>
      <c r="J3186" s="61"/>
      <c r="K3186" s="60"/>
    </row>
    <row r="3187" spans="2:11">
      <c r="B3187" s="59"/>
      <c r="C3187" s="59"/>
      <c r="D3187" s="59"/>
      <c r="E3187" s="59"/>
      <c r="F3187" s="59"/>
      <c r="G3187" s="59"/>
      <c r="H3187" s="63"/>
      <c r="I3187" s="61"/>
      <c r="J3187" s="61"/>
      <c r="K3187" s="60"/>
    </row>
    <row r="3188" spans="2:11">
      <c r="B3188" s="59"/>
      <c r="C3188" s="59"/>
      <c r="D3188" s="59"/>
      <c r="E3188" s="59"/>
      <c r="F3188" s="59"/>
      <c r="G3188" s="59"/>
      <c r="H3188" s="63"/>
      <c r="I3188" s="61"/>
      <c r="J3188" s="61"/>
      <c r="K3188" s="60"/>
    </row>
    <row r="3189" spans="2:11">
      <c r="B3189" s="59"/>
      <c r="C3189" s="59"/>
      <c r="D3189" s="59"/>
      <c r="E3189" s="59"/>
      <c r="F3189" s="59"/>
      <c r="G3189" s="59"/>
      <c r="H3189" s="63"/>
      <c r="I3189" s="61"/>
      <c r="J3189" s="61"/>
      <c r="K3189" s="60"/>
    </row>
    <row r="3190" spans="2:11">
      <c r="B3190" s="59"/>
      <c r="C3190" s="59"/>
      <c r="D3190" s="59"/>
      <c r="E3190" s="59"/>
      <c r="F3190" s="59"/>
      <c r="G3190" s="59"/>
      <c r="H3190" s="63"/>
      <c r="I3190" s="61"/>
      <c r="J3190" s="61"/>
      <c r="K3190" s="60"/>
    </row>
    <row r="3191" spans="2:11">
      <c r="B3191" s="59"/>
      <c r="C3191" s="59"/>
      <c r="D3191" s="59"/>
      <c r="E3191" s="59"/>
      <c r="F3191" s="59"/>
      <c r="G3191" s="59"/>
      <c r="H3191" s="63"/>
      <c r="I3191" s="61"/>
      <c r="J3191" s="61"/>
      <c r="K3191" s="60"/>
    </row>
    <row r="3192" spans="2:11">
      <c r="B3192" s="59"/>
      <c r="C3192" s="59"/>
      <c r="D3192" s="59"/>
      <c r="E3192" s="59"/>
      <c r="F3192" s="59"/>
      <c r="G3192" s="59"/>
      <c r="H3192" s="63"/>
      <c r="I3192" s="61"/>
      <c r="J3192" s="61"/>
      <c r="K3192" s="60"/>
    </row>
    <row r="3193" spans="2:11">
      <c r="B3193" s="59"/>
      <c r="C3193" s="59"/>
      <c r="D3193" s="59"/>
      <c r="E3193" s="59"/>
      <c r="F3193" s="59"/>
      <c r="G3193" s="59"/>
      <c r="H3193" s="63"/>
      <c r="I3193" s="61"/>
      <c r="J3193" s="61"/>
      <c r="K3193" s="60"/>
    </row>
    <row r="3194" spans="2:11">
      <c r="B3194" s="59"/>
      <c r="C3194" s="59"/>
      <c r="D3194" s="59"/>
      <c r="E3194" s="59"/>
      <c r="F3194" s="59"/>
      <c r="G3194" s="59"/>
      <c r="H3194" s="63"/>
      <c r="I3194" s="61"/>
      <c r="J3194" s="61"/>
      <c r="K3194" s="60"/>
    </row>
    <row r="3195" spans="2:11">
      <c r="B3195" s="59"/>
      <c r="C3195" s="59"/>
      <c r="D3195" s="59"/>
      <c r="E3195" s="59"/>
      <c r="F3195" s="59"/>
      <c r="G3195" s="59"/>
      <c r="H3195" s="63"/>
      <c r="I3195" s="61"/>
      <c r="J3195" s="61"/>
      <c r="K3195" s="60"/>
    </row>
    <row r="3196" spans="2:11">
      <c r="B3196" s="59"/>
      <c r="C3196" s="59"/>
      <c r="D3196" s="59"/>
      <c r="E3196" s="59"/>
      <c r="F3196" s="59"/>
      <c r="G3196" s="59"/>
      <c r="H3196" s="63"/>
      <c r="I3196" s="61"/>
      <c r="J3196" s="61"/>
      <c r="K3196" s="60"/>
    </row>
    <row r="3197" spans="2:11">
      <c r="B3197" s="59"/>
      <c r="C3197" s="59"/>
      <c r="D3197" s="59"/>
      <c r="E3197" s="59"/>
      <c r="F3197" s="59"/>
      <c r="G3197" s="59"/>
      <c r="H3197" s="63"/>
      <c r="I3197" s="61"/>
      <c r="J3197" s="61"/>
      <c r="K3197" s="60"/>
    </row>
    <row r="3198" spans="2:11">
      <c r="B3198" s="59"/>
      <c r="C3198" s="59"/>
      <c r="D3198" s="59"/>
      <c r="E3198" s="59"/>
      <c r="F3198" s="59"/>
      <c r="G3198" s="59"/>
      <c r="H3198" s="63"/>
      <c r="I3198" s="61"/>
      <c r="J3198" s="61"/>
      <c r="K3198" s="60"/>
    </row>
    <row r="3199" spans="2:11">
      <c r="B3199" s="59"/>
      <c r="C3199" s="59"/>
      <c r="D3199" s="59"/>
      <c r="E3199" s="59"/>
      <c r="F3199" s="59"/>
      <c r="G3199" s="59"/>
      <c r="H3199" s="63"/>
      <c r="I3199" s="61"/>
      <c r="J3199" s="61"/>
      <c r="K3199" s="60"/>
    </row>
    <row r="3200" spans="2:11">
      <c r="B3200" s="59"/>
      <c r="C3200" s="59"/>
      <c r="D3200" s="59"/>
      <c r="E3200" s="59"/>
      <c r="F3200" s="59"/>
      <c r="G3200" s="59"/>
      <c r="H3200" s="63"/>
      <c r="I3200" s="61"/>
      <c r="J3200" s="61"/>
      <c r="K3200" s="60"/>
    </row>
    <row r="3201" spans="2:11">
      <c r="B3201" s="59"/>
      <c r="C3201" s="59"/>
      <c r="D3201" s="59"/>
      <c r="E3201" s="59"/>
      <c r="F3201" s="59"/>
      <c r="G3201" s="59"/>
      <c r="H3201" s="63"/>
      <c r="I3201" s="61"/>
      <c r="J3201" s="61"/>
      <c r="K3201" s="60"/>
    </row>
    <row r="3202" spans="2:11">
      <c r="B3202" s="59"/>
      <c r="C3202" s="59"/>
      <c r="D3202" s="59"/>
      <c r="E3202" s="59"/>
      <c r="F3202" s="59"/>
      <c r="G3202" s="59"/>
      <c r="H3202" s="63"/>
      <c r="I3202" s="61"/>
      <c r="J3202" s="61"/>
      <c r="K3202" s="60"/>
    </row>
    <row r="3203" spans="2:11">
      <c r="B3203" s="59"/>
      <c r="C3203" s="59"/>
      <c r="D3203" s="59"/>
      <c r="E3203" s="59"/>
      <c r="F3203" s="59"/>
      <c r="G3203" s="59"/>
      <c r="H3203" s="63"/>
      <c r="I3203" s="61"/>
      <c r="J3203" s="61"/>
      <c r="K3203" s="60"/>
    </row>
    <row r="3204" spans="2:11">
      <c r="B3204" s="59"/>
      <c r="C3204" s="59"/>
      <c r="D3204" s="59"/>
      <c r="E3204" s="59"/>
      <c r="F3204" s="59"/>
      <c r="G3204" s="59"/>
      <c r="H3204" s="63"/>
      <c r="I3204" s="61"/>
      <c r="J3204" s="61"/>
      <c r="K3204" s="60"/>
    </row>
    <row r="3205" spans="2:11">
      <c r="B3205" s="59"/>
      <c r="C3205" s="59"/>
      <c r="D3205" s="59"/>
      <c r="E3205" s="59"/>
      <c r="F3205" s="59"/>
      <c r="G3205" s="59"/>
      <c r="H3205" s="63"/>
      <c r="I3205" s="61"/>
      <c r="J3205" s="61"/>
      <c r="K3205" s="60"/>
    </row>
    <row r="3206" spans="2:11">
      <c r="B3206" s="59"/>
      <c r="C3206" s="59"/>
      <c r="D3206" s="59"/>
      <c r="E3206" s="59"/>
      <c r="F3206" s="59"/>
      <c r="G3206" s="59"/>
      <c r="H3206" s="63"/>
      <c r="I3206" s="61"/>
      <c r="J3206" s="61"/>
      <c r="K3206" s="60"/>
    </row>
    <row r="3207" spans="2:11">
      <c r="B3207" s="59"/>
      <c r="C3207" s="59"/>
      <c r="D3207" s="59"/>
      <c r="E3207" s="59"/>
      <c r="F3207" s="59"/>
      <c r="G3207" s="59"/>
      <c r="H3207" s="63"/>
      <c r="I3207" s="61"/>
      <c r="J3207" s="61"/>
      <c r="K3207" s="60"/>
    </row>
    <row r="3208" spans="2:11">
      <c r="B3208" s="59"/>
      <c r="C3208" s="59"/>
      <c r="D3208" s="59"/>
      <c r="E3208" s="59"/>
      <c r="F3208" s="59"/>
      <c r="G3208" s="59"/>
      <c r="H3208" s="63"/>
      <c r="I3208" s="61"/>
      <c r="J3208" s="61"/>
      <c r="K3208" s="60"/>
    </row>
    <row r="3209" spans="2:11">
      <c r="B3209" s="59"/>
      <c r="C3209" s="59"/>
      <c r="D3209" s="59"/>
      <c r="E3209" s="59"/>
      <c r="F3209" s="59"/>
      <c r="G3209" s="59"/>
      <c r="H3209" s="63"/>
      <c r="I3209" s="61"/>
      <c r="J3209" s="61"/>
      <c r="K3209" s="60"/>
    </row>
    <row r="3210" spans="2:11">
      <c r="B3210" s="59"/>
      <c r="C3210" s="59"/>
      <c r="D3210" s="59"/>
      <c r="E3210" s="59"/>
      <c r="F3210" s="59"/>
      <c r="G3210" s="59"/>
      <c r="H3210" s="63"/>
      <c r="I3210" s="61"/>
      <c r="J3210" s="61"/>
      <c r="K3210" s="60"/>
    </row>
    <row r="3211" spans="2:11">
      <c r="B3211" s="59"/>
      <c r="C3211" s="59"/>
      <c r="D3211" s="59"/>
      <c r="E3211" s="59"/>
      <c r="F3211" s="59"/>
      <c r="G3211" s="59"/>
      <c r="H3211" s="63"/>
      <c r="I3211" s="61"/>
      <c r="J3211" s="61"/>
      <c r="K3211" s="60"/>
    </row>
    <row r="3212" spans="2:11">
      <c r="B3212" s="59"/>
      <c r="C3212" s="59"/>
      <c r="D3212" s="59"/>
      <c r="E3212" s="59"/>
      <c r="F3212" s="59"/>
      <c r="G3212" s="59"/>
      <c r="H3212" s="63"/>
      <c r="I3212" s="61"/>
      <c r="J3212" s="61"/>
      <c r="K3212" s="60"/>
    </row>
    <row r="3213" spans="2:11">
      <c r="B3213" s="59"/>
      <c r="C3213" s="59"/>
      <c r="D3213" s="59"/>
      <c r="E3213" s="59"/>
      <c r="F3213" s="59"/>
      <c r="G3213" s="59"/>
      <c r="H3213" s="63"/>
      <c r="I3213" s="61"/>
      <c r="J3213" s="61"/>
      <c r="K3213" s="60"/>
    </row>
    <row r="3214" spans="2:11">
      <c r="B3214" s="59"/>
      <c r="C3214" s="59"/>
      <c r="D3214" s="59"/>
      <c r="E3214" s="59"/>
      <c r="F3214" s="59"/>
      <c r="G3214" s="59"/>
      <c r="H3214" s="63"/>
      <c r="I3214" s="61"/>
      <c r="J3214" s="61"/>
      <c r="K3214" s="60"/>
    </row>
    <row r="3215" spans="2:11">
      <c r="B3215" s="59"/>
      <c r="C3215" s="59"/>
      <c r="D3215" s="59"/>
      <c r="E3215" s="59"/>
      <c r="F3215" s="59"/>
      <c r="G3215" s="59"/>
      <c r="H3215" s="63"/>
      <c r="I3215" s="61"/>
      <c r="J3215" s="61"/>
      <c r="K3215" s="60"/>
    </row>
    <row r="3216" spans="2:11">
      <c r="B3216" s="59"/>
      <c r="C3216" s="59"/>
      <c r="D3216" s="59"/>
      <c r="E3216" s="59"/>
      <c r="F3216" s="59"/>
      <c r="G3216" s="59"/>
      <c r="H3216" s="63"/>
      <c r="I3216" s="61"/>
      <c r="J3216" s="61"/>
      <c r="K3216" s="60"/>
    </row>
    <row r="3217" spans="2:11">
      <c r="B3217" s="59"/>
      <c r="C3217" s="59"/>
      <c r="D3217" s="59"/>
      <c r="E3217" s="59"/>
      <c r="F3217" s="59"/>
      <c r="G3217" s="59"/>
      <c r="H3217" s="63"/>
      <c r="I3217" s="61"/>
      <c r="J3217" s="61"/>
      <c r="K3217" s="60"/>
    </row>
    <row r="3218" spans="2:11">
      <c r="B3218" s="59"/>
      <c r="C3218" s="59"/>
      <c r="D3218" s="59"/>
      <c r="E3218" s="59"/>
      <c r="F3218" s="59"/>
      <c r="G3218" s="59"/>
      <c r="H3218" s="63"/>
      <c r="I3218" s="61"/>
      <c r="J3218" s="61"/>
      <c r="K3218" s="60"/>
    </row>
    <row r="3219" spans="2:11">
      <c r="B3219" s="59"/>
      <c r="C3219" s="59"/>
      <c r="D3219" s="59"/>
      <c r="E3219" s="59"/>
      <c r="F3219" s="59"/>
      <c r="G3219" s="59"/>
      <c r="H3219" s="63"/>
      <c r="I3219" s="61"/>
      <c r="J3219" s="61"/>
      <c r="K3219" s="60"/>
    </row>
    <row r="3220" spans="2:11">
      <c r="B3220" s="59"/>
      <c r="C3220" s="59"/>
      <c r="D3220" s="59"/>
      <c r="E3220" s="59"/>
      <c r="F3220" s="59"/>
      <c r="G3220" s="59"/>
      <c r="H3220" s="63"/>
      <c r="I3220" s="61"/>
      <c r="J3220" s="61"/>
      <c r="K3220" s="60"/>
    </row>
    <row r="3221" spans="2:11">
      <c r="B3221" s="59"/>
      <c r="C3221" s="59"/>
      <c r="D3221" s="59"/>
      <c r="E3221" s="59"/>
      <c r="F3221" s="59"/>
      <c r="G3221" s="59"/>
      <c r="H3221" s="63"/>
      <c r="I3221" s="61"/>
      <c r="J3221" s="61"/>
      <c r="K3221" s="60"/>
    </row>
    <row r="3222" spans="2:11">
      <c r="B3222" s="59"/>
      <c r="C3222" s="59"/>
      <c r="D3222" s="59"/>
      <c r="E3222" s="59"/>
      <c r="F3222" s="59"/>
      <c r="G3222" s="59"/>
      <c r="H3222" s="63"/>
      <c r="I3222" s="61"/>
      <c r="J3222" s="61"/>
      <c r="K3222" s="60"/>
    </row>
    <row r="3223" spans="2:11">
      <c r="B3223" s="59"/>
      <c r="C3223" s="59"/>
      <c r="D3223" s="59"/>
      <c r="E3223" s="59"/>
      <c r="F3223" s="59"/>
      <c r="G3223" s="59"/>
      <c r="H3223" s="63"/>
      <c r="I3223" s="61"/>
      <c r="J3223" s="61"/>
      <c r="K3223" s="60"/>
    </row>
    <row r="3224" spans="2:11">
      <c r="B3224" s="59"/>
      <c r="C3224" s="59"/>
      <c r="D3224" s="59"/>
      <c r="E3224" s="59"/>
      <c r="F3224" s="59"/>
      <c r="G3224" s="59"/>
      <c r="H3224" s="63"/>
      <c r="I3224" s="61"/>
      <c r="J3224" s="61"/>
      <c r="K3224" s="60"/>
    </row>
    <row r="3225" spans="2:11">
      <c r="B3225" s="59"/>
      <c r="C3225" s="59"/>
      <c r="D3225" s="59"/>
      <c r="E3225" s="59"/>
      <c r="F3225" s="59"/>
      <c r="G3225" s="59"/>
      <c r="H3225" s="63"/>
      <c r="I3225" s="61"/>
      <c r="J3225" s="61"/>
      <c r="K3225" s="60"/>
    </row>
    <row r="3226" spans="2:11">
      <c r="B3226" s="59"/>
      <c r="C3226" s="59"/>
      <c r="D3226" s="59"/>
      <c r="E3226" s="59"/>
      <c r="F3226" s="59"/>
      <c r="G3226" s="59"/>
      <c r="H3226" s="63"/>
      <c r="I3226" s="61"/>
      <c r="J3226" s="61"/>
      <c r="K3226" s="60"/>
    </row>
    <row r="3227" spans="2:11">
      <c r="B3227" s="59"/>
      <c r="C3227" s="59"/>
      <c r="D3227" s="59"/>
      <c r="E3227" s="59"/>
      <c r="F3227" s="59"/>
      <c r="G3227" s="59"/>
      <c r="H3227" s="63"/>
      <c r="I3227" s="61"/>
      <c r="J3227" s="61"/>
      <c r="K3227" s="60"/>
    </row>
    <row r="3228" spans="2:11">
      <c r="B3228" s="59"/>
      <c r="C3228" s="59"/>
      <c r="D3228" s="59"/>
      <c r="E3228" s="59"/>
      <c r="F3228" s="59"/>
      <c r="G3228" s="59"/>
      <c r="H3228" s="63"/>
      <c r="I3228" s="61"/>
      <c r="J3228" s="61"/>
      <c r="K3228" s="60"/>
    </row>
    <row r="3229" spans="2:11">
      <c r="B3229" s="59"/>
      <c r="C3229" s="59"/>
      <c r="D3229" s="59"/>
      <c r="E3229" s="59"/>
      <c r="F3229" s="59"/>
      <c r="G3229" s="59"/>
      <c r="H3229" s="63"/>
      <c r="I3229" s="61"/>
      <c r="J3229" s="61"/>
      <c r="K3229" s="60"/>
    </row>
    <row r="3230" spans="2:11">
      <c r="B3230" s="59"/>
      <c r="C3230" s="59"/>
      <c r="D3230" s="59"/>
      <c r="E3230" s="59"/>
      <c r="F3230" s="59"/>
      <c r="G3230" s="59"/>
      <c r="H3230" s="63"/>
      <c r="I3230" s="61"/>
      <c r="J3230" s="61"/>
      <c r="K3230" s="60"/>
    </row>
    <row r="3231" spans="2:11">
      <c r="B3231" s="59"/>
      <c r="C3231" s="59"/>
      <c r="D3231" s="59"/>
      <c r="E3231" s="59"/>
      <c r="F3231" s="59"/>
      <c r="G3231" s="59"/>
      <c r="H3231" s="63"/>
      <c r="I3231" s="61"/>
      <c r="J3231" s="61"/>
      <c r="K3231" s="60"/>
    </row>
    <row r="3232" spans="2:11">
      <c r="B3232" s="59"/>
      <c r="C3232" s="59"/>
      <c r="D3232" s="59"/>
      <c r="E3232" s="59"/>
      <c r="F3232" s="59"/>
      <c r="G3232" s="59"/>
      <c r="H3232" s="63"/>
      <c r="I3232" s="61"/>
      <c r="J3232" s="61"/>
      <c r="K3232" s="60"/>
    </row>
    <row r="3233" spans="2:11">
      <c r="B3233" s="59"/>
      <c r="C3233" s="59"/>
      <c r="D3233" s="59"/>
      <c r="E3233" s="59"/>
      <c r="F3233" s="59"/>
      <c r="G3233" s="59"/>
      <c r="H3233" s="63"/>
      <c r="I3233" s="61"/>
      <c r="J3233" s="61"/>
      <c r="K3233" s="60"/>
    </row>
    <row r="3234" spans="2:11">
      <c r="B3234" s="59"/>
      <c r="C3234" s="59"/>
      <c r="D3234" s="59"/>
      <c r="E3234" s="59"/>
      <c r="F3234" s="59"/>
      <c r="G3234" s="59"/>
      <c r="H3234" s="63"/>
      <c r="I3234" s="61"/>
      <c r="J3234" s="61"/>
      <c r="K3234" s="60"/>
    </row>
    <row r="3235" spans="2:11">
      <c r="B3235" s="59"/>
      <c r="C3235" s="59"/>
      <c r="D3235" s="59"/>
      <c r="E3235" s="59"/>
      <c r="F3235" s="59"/>
      <c r="G3235" s="59"/>
      <c r="H3235" s="63"/>
      <c r="I3235" s="61"/>
      <c r="J3235" s="61"/>
      <c r="K3235" s="60"/>
    </row>
    <row r="3236" spans="2:11">
      <c r="B3236" s="59"/>
      <c r="C3236" s="59"/>
      <c r="D3236" s="59"/>
      <c r="E3236" s="59"/>
      <c r="F3236" s="59"/>
      <c r="G3236" s="59"/>
      <c r="H3236" s="63"/>
      <c r="I3236" s="61"/>
      <c r="J3236" s="61"/>
      <c r="K3236" s="60"/>
    </row>
    <row r="3237" spans="2:11">
      <c r="B3237" s="59"/>
      <c r="C3237" s="59"/>
      <c r="D3237" s="59"/>
      <c r="E3237" s="59"/>
      <c r="F3237" s="59"/>
      <c r="G3237" s="59"/>
      <c r="H3237" s="63"/>
      <c r="I3237" s="61"/>
      <c r="J3237" s="61"/>
      <c r="K3237" s="60"/>
    </row>
    <row r="3238" spans="2:11">
      <c r="B3238" s="59"/>
      <c r="C3238" s="59"/>
      <c r="D3238" s="59"/>
      <c r="E3238" s="59"/>
      <c r="F3238" s="59"/>
      <c r="G3238" s="59"/>
      <c r="H3238" s="63"/>
      <c r="I3238" s="61"/>
      <c r="J3238" s="61"/>
      <c r="K3238" s="60"/>
    </row>
    <row r="3239" spans="2:11">
      <c r="B3239" s="59"/>
      <c r="C3239" s="59"/>
      <c r="D3239" s="59"/>
      <c r="E3239" s="59"/>
      <c r="F3239" s="59"/>
      <c r="G3239" s="59"/>
      <c r="H3239" s="63"/>
      <c r="I3239" s="61"/>
      <c r="J3239" s="61"/>
      <c r="K3239" s="60"/>
    </row>
    <row r="3240" spans="2:11">
      <c r="B3240" s="59"/>
      <c r="C3240" s="59"/>
      <c r="D3240" s="59"/>
      <c r="E3240" s="59"/>
      <c r="F3240" s="59"/>
      <c r="G3240" s="59"/>
      <c r="H3240" s="63"/>
      <c r="I3240" s="61"/>
      <c r="J3240" s="61"/>
      <c r="K3240" s="60"/>
    </row>
    <row r="3241" spans="2:11">
      <c r="B3241" s="59"/>
      <c r="C3241" s="59"/>
      <c r="D3241" s="59"/>
      <c r="E3241" s="59"/>
      <c r="F3241" s="59"/>
      <c r="G3241" s="59"/>
      <c r="H3241" s="63"/>
      <c r="I3241" s="61"/>
      <c r="J3241" s="61"/>
      <c r="K3241" s="60"/>
    </row>
    <row r="3242" spans="2:11">
      <c r="B3242" s="59"/>
      <c r="C3242" s="59"/>
      <c r="D3242" s="59"/>
      <c r="E3242" s="59"/>
      <c r="F3242" s="59"/>
      <c r="G3242" s="59"/>
      <c r="H3242" s="63"/>
      <c r="I3242" s="61"/>
      <c r="J3242" s="61"/>
      <c r="K3242" s="60"/>
    </row>
    <row r="3243" spans="2:11">
      <c r="B3243" s="59"/>
      <c r="C3243" s="59"/>
      <c r="D3243" s="59"/>
      <c r="E3243" s="59"/>
      <c r="F3243" s="59"/>
      <c r="G3243" s="59"/>
      <c r="H3243" s="63"/>
      <c r="I3243" s="61"/>
      <c r="J3243" s="61"/>
      <c r="K3243" s="60"/>
    </row>
    <row r="3244" spans="2:11">
      <c r="B3244" s="59"/>
      <c r="C3244" s="59"/>
      <c r="D3244" s="59"/>
      <c r="E3244" s="59"/>
      <c r="F3244" s="59"/>
      <c r="G3244" s="59"/>
      <c r="H3244" s="63"/>
      <c r="I3244" s="61"/>
      <c r="J3244" s="61"/>
      <c r="K3244" s="60"/>
    </row>
    <row r="3245" spans="2:11">
      <c r="B3245" s="59"/>
      <c r="C3245" s="59"/>
      <c r="D3245" s="59"/>
      <c r="E3245" s="59"/>
      <c r="F3245" s="59"/>
      <c r="G3245" s="59"/>
      <c r="H3245" s="63"/>
      <c r="I3245" s="61"/>
      <c r="J3245" s="61"/>
      <c r="K3245" s="60"/>
    </row>
    <row r="3246" spans="2:11">
      <c r="B3246" s="59"/>
      <c r="C3246" s="59"/>
      <c r="D3246" s="59"/>
      <c r="E3246" s="59"/>
      <c r="F3246" s="59"/>
      <c r="G3246" s="59"/>
      <c r="H3246" s="63"/>
      <c r="I3246" s="61"/>
      <c r="J3246" s="61"/>
      <c r="K3246" s="60"/>
    </row>
    <row r="3247" spans="2:11">
      <c r="B3247" s="59"/>
      <c r="C3247" s="59"/>
      <c r="D3247" s="59"/>
      <c r="E3247" s="59"/>
      <c r="F3247" s="59"/>
      <c r="G3247" s="59"/>
      <c r="H3247" s="63"/>
      <c r="I3247" s="61"/>
      <c r="J3247" s="61"/>
      <c r="K3247" s="60"/>
    </row>
    <row r="3248" spans="2:11">
      <c r="B3248" s="59"/>
      <c r="C3248" s="59"/>
      <c r="D3248" s="59"/>
      <c r="E3248" s="59"/>
      <c r="F3248" s="59"/>
      <c r="G3248" s="59"/>
      <c r="H3248" s="63"/>
      <c r="I3248" s="61"/>
      <c r="J3248" s="61"/>
      <c r="K3248" s="60"/>
    </row>
    <row r="3249" spans="2:11">
      <c r="B3249" s="59"/>
      <c r="C3249" s="59"/>
      <c r="D3249" s="59"/>
      <c r="E3249" s="59"/>
      <c r="F3249" s="59"/>
      <c r="G3249" s="59"/>
      <c r="H3249" s="63"/>
      <c r="I3249" s="61"/>
      <c r="J3249" s="61"/>
      <c r="K3249" s="60"/>
    </row>
    <row r="3250" spans="2:11">
      <c r="B3250" s="59"/>
      <c r="C3250" s="59"/>
      <c r="D3250" s="59"/>
      <c r="E3250" s="59"/>
      <c r="F3250" s="59"/>
      <c r="G3250" s="59"/>
      <c r="H3250" s="63"/>
      <c r="I3250" s="61"/>
      <c r="J3250" s="61"/>
      <c r="K3250" s="60"/>
    </row>
    <row r="3251" spans="2:11">
      <c r="B3251" s="59"/>
      <c r="C3251" s="59"/>
      <c r="D3251" s="59"/>
      <c r="E3251" s="59"/>
      <c r="F3251" s="59"/>
      <c r="G3251" s="59"/>
      <c r="H3251" s="63"/>
      <c r="I3251" s="61"/>
      <c r="J3251" s="61"/>
      <c r="K3251" s="60"/>
    </row>
    <row r="3252" spans="2:11">
      <c r="B3252" s="59"/>
      <c r="C3252" s="59"/>
      <c r="D3252" s="59"/>
      <c r="E3252" s="59"/>
      <c r="F3252" s="59"/>
      <c r="G3252" s="59"/>
      <c r="H3252" s="63"/>
      <c r="I3252" s="61"/>
      <c r="J3252" s="61"/>
      <c r="K3252" s="60"/>
    </row>
    <row r="3253" spans="2:11">
      <c r="B3253" s="59"/>
      <c r="C3253" s="59"/>
      <c r="D3253" s="59"/>
      <c r="E3253" s="59"/>
      <c r="F3253" s="59"/>
      <c r="G3253" s="59"/>
      <c r="H3253" s="63"/>
      <c r="I3253" s="61"/>
      <c r="J3253" s="61"/>
      <c r="K3253" s="60"/>
    </row>
    <row r="3254" spans="2:11">
      <c r="B3254" s="59"/>
      <c r="C3254" s="59"/>
      <c r="D3254" s="59"/>
      <c r="E3254" s="59"/>
      <c r="F3254" s="59"/>
      <c r="G3254" s="59"/>
      <c r="H3254" s="63"/>
      <c r="I3254" s="61"/>
      <c r="J3254" s="61"/>
      <c r="K3254" s="60"/>
    </row>
    <row r="3255" spans="2:11">
      <c r="B3255" s="59"/>
      <c r="C3255" s="59"/>
      <c r="D3255" s="59"/>
      <c r="E3255" s="59"/>
      <c r="F3255" s="59"/>
      <c r="G3255" s="59"/>
      <c r="H3255" s="63"/>
      <c r="I3255" s="61"/>
      <c r="J3255" s="61"/>
      <c r="K3255" s="60"/>
    </row>
    <row r="3256" spans="2:11">
      <c r="B3256" s="59"/>
      <c r="C3256" s="59"/>
      <c r="D3256" s="59"/>
      <c r="E3256" s="59"/>
      <c r="F3256" s="59"/>
      <c r="G3256" s="59"/>
      <c r="H3256" s="63"/>
      <c r="I3256" s="61"/>
      <c r="J3256" s="61"/>
      <c r="K3256" s="60"/>
    </row>
    <row r="3257" spans="2:11">
      <c r="B3257" s="59"/>
      <c r="C3257" s="59"/>
      <c r="D3257" s="59"/>
      <c r="E3257" s="59"/>
      <c r="F3257" s="59"/>
      <c r="G3257" s="59"/>
      <c r="H3257" s="63"/>
      <c r="I3257" s="61"/>
      <c r="J3257" s="61"/>
      <c r="K3257" s="60"/>
    </row>
    <row r="3258" spans="2:11">
      <c r="B3258" s="59"/>
      <c r="C3258" s="59"/>
      <c r="D3258" s="59"/>
      <c r="E3258" s="59"/>
      <c r="F3258" s="59"/>
      <c r="G3258" s="59"/>
      <c r="H3258" s="63"/>
      <c r="I3258" s="61"/>
      <c r="J3258" s="61"/>
      <c r="K3258" s="60"/>
    </row>
    <row r="3259" spans="2:11">
      <c r="B3259" s="59"/>
      <c r="C3259" s="59"/>
      <c r="D3259" s="59"/>
      <c r="E3259" s="59"/>
      <c r="F3259" s="59"/>
      <c r="G3259" s="59"/>
      <c r="H3259" s="63"/>
      <c r="I3259" s="61"/>
      <c r="J3259" s="61"/>
      <c r="K3259" s="60"/>
    </row>
    <row r="3260" spans="2:11">
      <c r="B3260" s="59"/>
      <c r="C3260" s="59"/>
      <c r="D3260" s="59"/>
      <c r="E3260" s="59"/>
      <c r="F3260" s="59"/>
      <c r="G3260" s="59"/>
      <c r="H3260" s="63"/>
      <c r="I3260" s="61"/>
      <c r="J3260" s="61"/>
      <c r="K3260" s="60"/>
    </row>
    <row r="3261" spans="2:11">
      <c r="B3261" s="59"/>
      <c r="C3261" s="59"/>
      <c r="D3261" s="59"/>
      <c r="E3261" s="59"/>
      <c r="F3261" s="59"/>
      <c r="G3261" s="59"/>
      <c r="H3261" s="63"/>
      <c r="I3261" s="61"/>
      <c r="J3261" s="61"/>
      <c r="K3261" s="60"/>
    </row>
    <row r="3262" spans="2:11">
      <c r="B3262" s="59"/>
      <c r="C3262" s="59"/>
      <c r="D3262" s="59"/>
      <c r="E3262" s="59"/>
      <c r="F3262" s="59"/>
      <c r="G3262" s="59"/>
      <c r="H3262" s="63"/>
      <c r="I3262" s="61"/>
      <c r="J3262" s="61"/>
      <c r="K3262" s="60"/>
    </row>
    <row r="3263" spans="2:11">
      <c r="B3263" s="59"/>
      <c r="C3263" s="59"/>
      <c r="D3263" s="59"/>
      <c r="E3263" s="59"/>
      <c r="F3263" s="59"/>
      <c r="G3263" s="59"/>
      <c r="H3263" s="63"/>
      <c r="I3263" s="61"/>
      <c r="J3263" s="61"/>
      <c r="K3263" s="60"/>
    </row>
    <row r="3264" spans="2:11">
      <c r="B3264" s="59"/>
      <c r="C3264" s="59"/>
      <c r="D3264" s="59"/>
      <c r="E3264" s="59"/>
      <c r="F3264" s="59"/>
      <c r="G3264" s="59"/>
      <c r="H3264" s="63"/>
      <c r="I3264" s="61"/>
      <c r="J3264" s="61"/>
      <c r="K3264" s="60"/>
    </row>
    <row r="3265" spans="2:11">
      <c r="B3265" s="59"/>
      <c r="C3265" s="59"/>
      <c r="D3265" s="59"/>
      <c r="E3265" s="59"/>
      <c r="F3265" s="59"/>
      <c r="G3265" s="59"/>
      <c r="H3265" s="63"/>
      <c r="I3265" s="61"/>
      <c r="J3265" s="61"/>
      <c r="K3265" s="60"/>
    </row>
    <row r="3266" spans="2:11">
      <c r="B3266" s="59"/>
      <c r="C3266" s="59"/>
      <c r="D3266" s="59"/>
      <c r="E3266" s="59"/>
      <c r="F3266" s="59"/>
      <c r="G3266" s="59"/>
      <c r="H3266" s="63"/>
      <c r="I3266" s="61"/>
      <c r="J3266" s="61"/>
      <c r="K3266" s="60"/>
    </row>
    <row r="3267" spans="2:11">
      <c r="B3267" s="59"/>
      <c r="C3267" s="59"/>
      <c r="D3267" s="59"/>
      <c r="E3267" s="59"/>
      <c r="F3267" s="59"/>
      <c r="G3267" s="59"/>
      <c r="H3267" s="63"/>
      <c r="I3267" s="61"/>
      <c r="J3267" s="61"/>
      <c r="K3267" s="60"/>
    </row>
    <row r="3268" spans="2:11">
      <c r="B3268" s="59"/>
      <c r="C3268" s="59"/>
      <c r="D3268" s="59"/>
      <c r="E3268" s="59"/>
      <c r="F3268" s="59"/>
      <c r="G3268" s="59"/>
      <c r="H3268" s="63"/>
      <c r="I3268" s="61"/>
      <c r="J3268" s="61"/>
      <c r="K3268" s="60"/>
    </row>
    <row r="3269" spans="2:11">
      <c r="B3269" s="59"/>
      <c r="C3269" s="59"/>
      <c r="D3269" s="59"/>
      <c r="E3269" s="59"/>
      <c r="F3269" s="59"/>
      <c r="G3269" s="59"/>
      <c r="H3269" s="63"/>
      <c r="I3269" s="61"/>
      <c r="J3269" s="61"/>
      <c r="K3269" s="60"/>
    </row>
    <row r="3270" spans="2:11">
      <c r="B3270" s="59"/>
      <c r="C3270" s="59"/>
      <c r="D3270" s="59"/>
      <c r="E3270" s="59"/>
      <c r="F3270" s="59"/>
      <c r="G3270" s="59"/>
      <c r="H3270" s="63"/>
      <c r="I3270" s="61"/>
      <c r="J3270" s="61"/>
      <c r="K3270" s="60"/>
    </row>
    <row r="3271" spans="2:11">
      <c r="B3271" s="59"/>
      <c r="C3271" s="59"/>
      <c r="D3271" s="59"/>
      <c r="E3271" s="59"/>
      <c r="F3271" s="59"/>
      <c r="G3271" s="59"/>
      <c r="H3271" s="63"/>
      <c r="I3271" s="61"/>
      <c r="J3271" s="61"/>
      <c r="K3271" s="60"/>
    </row>
    <row r="3272" spans="2:11">
      <c r="B3272" s="59"/>
      <c r="C3272" s="59"/>
      <c r="D3272" s="59"/>
      <c r="E3272" s="59"/>
      <c r="F3272" s="59"/>
      <c r="G3272" s="59"/>
      <c r="H3272" s="63"/>
      <c r="I3272" s="61"/>
      <c r="J3272" s="61"/>
      <c r="K3272" s="60"/>
    </row>
    <row r="3273" spans="2:11">
      <c r="B3273" s="59"/>
      <c r="C3273" s="59"/>
      <c r="D3273" s="59"/>
      <c r="E3273" s="59"/>
      <c r="F3273" s="59"/>
      <c r="G3273" s="59"/>
      <c r="H3273" s="63"/>
      <c r="I3273" s="61"/>
      <c r="J3273" s="61"/>
      <c r="K3273" s="60"/>
    </row>
    <row r="3274" spans="2:11">
      <c r="B3274" s="59"/>
      <c r="C3274" s="59"/>
      <c r="D3274" s="59"/>
      <c r="E3274" s="59"/>
      <c r="F3274" s="59"/>
      <c r="G3274" s="59"/>
      <c r="H3274" s="63"/>
      <c r="I3274" s="61"/>
      <c r="J3274" s="61"/>
      <c r="K3274" s="60"/>
    </row>
    <row r="3275" spans="2:11">
      <c r="B3275" s="59"/>
      <c r="C3275" s="59"/>
      <c r="D3275" s="59"/>
      <c r="E3275" s="59"/>
      <c r="F3275" s="59"/>
      <c r="G3275" s="59"/>
      <c r="H3275" s="63"/>
      <c r="I3275" s="61"/>
      <c r="J3275" s="61"/>
      <c r="K3275" s="60"/>
    </row>
    <row r="3276" spans="2:11">
      <c r="B3276" s="59"/>
      <c r="C3276" s="59"/>
      <c r="D3276" s="59"/>
      <c r="E3276" s="59"/>
      <c r="F3276" s="59"/>
      <c r="G3276" s="59"/>
      <c r="H3276" s="63"/>
      <c r="I3276" s="61"/>
      <c r="J3276" s="61"/>
      <c r="K3276" s="60"/>
    </row>
    <row r="3277" spans="2:11">
      <c r="B3277" s="59"/>
      <c r="C3277" s="59"/>
      <c r="D3277" s="59"/>
      <c r="E3277" s="59"/>
      <c r="F3277" s="59"/>
      <c r="G3277" s="59"/>
      <c r="H3277" s="63"/>
      <c r="I3277" s="61"/>
      <c r="J3277" s="61"/>
      <c r="K3277" s="60"/>
    </row>
    <row r="3278" spans="2:11">
      <c r="B3278" s="59"/>
      <c r="C3278" s="59"/>
      <c r="D3278" s="59"/>
      <c r="E3278" s="59"/>
      <c r="F3278" s="59"/>
      <c r="G3278" s="59"/>
      <c r="H3278" s="63"/>
      <c r="I3278" s="61"/>
      <c r="J3278" s="61"/>
      <c r="K3278" s="60"/>
    </row>
    <row r="3279" spans="2:11">
      <c r="B3279" s="59"/>
      <c r="C3279" s="59"/>
      <c r="D3279" s="59"/>
      <c r="E3279" s="59"/>
      <c r="F3279" s="59"/>
      <c r="G3279" s="59"/>
      <c r="H3279" s="63"/>
      <c r="I3279" s="61"/>
      <c r="J3279" s="61"/>
      <c r="K3279" s="60"/>
    </row>
    <row r="3280" spans="2:11">
      <c r="B3280" s="59"/>
      <c r="C3280" s="59"/>
      <c r="D3280" s="59"/>
      <c r="E3280" s="59"/>
      <c r="F3280" s="59"/>
      <c r="G3280" s="59"/>
      <c r="H3280" s="63"/>
      <c r="I3280" s="61"/>
      <c r="J3280" s="61"/>
      <c r="K3280" s="60"/>
    </row>
    <row r="3281" spans="2:11">
      <c r="B3281" s="59"/>
      <c r="C3281" s="59"/>
      <c r="D3281" s="59"/>
      <c r="E3281" s="59"/>
      <c r="F3281" s="59"/>
      <c r="G3281" s="59"/>
      <c r="H3281" s="63"/>
      <c r="I3281" s="61"/>
      <c r="J3281" s="61"/>
      <c r="K3281" s="60"/>
    </row>
    <row r="3282" spans="2:11">
      <c r="B3282" s="59"/>
      <c r="C3282" s="59"/>
      <c r="D3282" s="59"/>
      <c r="E3282" s="59"/>
      <c r="F3282" s="59"/>
      <c r="G3282" s="59"/>
      <c r="H3282" s="63"/>
      <c r="I3282" s="61"/>
      <c r="J3282" s="61"/>
      <c r="K3282" s="60"/>
    </row>
    <row r="3283" spans="2:11">
      <c r="B3283" s="59"/>
      <c r="C3283" s="59"/>
      <c r="D3283" s="59"/>
      <c r="E3283" s="59"/>
      <c r="F3283" s="59"/>
      <c r="G3283" s="59"/>
      <c r="H3283" s="63"/>
      <c r="I3283" s="61"/>
      <c r="J3283" s="61"/>
      <c r="K3283" s="60"/>
    </row>
    <row r="3284" spans="2:11">
      <c r="B3284" s="59"/>
      <c r="C3284" s="59"/>
      <c r="D3284" s="59"/>
      <c r="E3284" s="59"/>
      <c r="F3284" s="59"/>
      <c r="G3284" s="59"/>
      <c r="H3284" s="63"/>
      <c r="I3284" s="61"/>
      <c r="J3284" s="61"/>
      <c r="K3284" s="60"/>
    </row>
    <row r="3285" spans="2:11">
      <c r="B3285" s="59"/>
      <c r="C3285" s="59"/>
      <c r="D3285" s="59"/>
      <c r="E3285" s="59"/>
      <c r="F3285" s="59"/>
      <c r="G3285" s="59"/>
      <c r="H3285" s="63"/>
      <c r="I3285" s="61"/>
      <c r="J3285" s="61"/>
      <c r="K3285" s="60"/>
    </row>
    <row r="3286" spans="2:11">
      <c r="B3286" s="59"/>
      <c r="C3286" s="59"/>
      <c r="D3286" s="59"/>
      <c r="E3286" s="59"/>
      <c r="F3286" s="59"/>
      <c r="G3286" s="59"/>
      <c r="H3286" s="63"/>
      <c r="I3286" s="61"/>
      <c r="J3286" s="61"/>
      <c r="K3286" s="60"/>
    </row>
    <row r="3287" spans="2:11">
      <c r="B3287" s="59"/>
      <c r="C3287" s="59"/>
      <c r="D3287" s="59"/>
      <c r="E3287" s="59"/>
      <c r="F3287" s="59"/>
      <c r="G3287" s="59"/>
      <c r="H3287" s="63"/>
      <c r="I3287" s="61"/>
      <c r="J3287" s="61"/>
      <c r="K3287" s="60"/>
    </row>
    <row r="3288" spans="2:11">
      <c r="B3288" s="59"/>
      <c r="C3288" s="59"/>
      <c r="D3288" s="59"/>
      <c r="E3288" s="59"/>
      <c r="F3288" s="59"/>
      <c r="G3288" s="59"/>
      <c r="H3288" s="63"/>
      <c r="I3288" s="61"/>
      <c r="J3288" s="61"/>
      <c r="K3288" s="60"/>
    </row>
    <row r="3289" spans="2:11">
      <c r="B3289" s="59"/>
      <c r="C3289" s="59"/>
      <c r="D3289" s="59"/>
      <c r="E3289" s="59"/>
      <c r="F3289" s="59"/>
      <c r="G3289" s="59"/>
      <c r="H3289" s="63"/>
      <c r="I3289" s="61"/>
      <c r="J3289" s="61"/>
      <c r="K3289" s="60"/>
    </row>
    <row r="3290" spans="2:11">
      <c r="B3290" s="59"/>
      <c r="C3290" s="59"/>
      <c r="D3290" s="59"/>
      <c r="E3290" s="59"/>
      <c r="F3290" s="59"/>
      <c r="G3290" s="59"/>
      <c r="H3290" s="63"/>
      <c r="I3290" s="61"/>
      <c r="J3290" s="61"/>
      <c r="K3290" s="60"/>
    </row>
    <row r="3291" spans="2:11">
      <c r="B3291" s="59"/>
      <c r="C3291" s="59"/>
      <c r="D3291" s="59"/>
      <c r="E3291" s="59"/>
      <c r="F3291" s="59"/>
      <c r="G3291" s="59"/>
      <c r="H3291" s="63"/>
      <c r="I3291" s="61"/>
      <c r="J3291" s="61"/>
      <c r="K3291" s="60"/>
    </row>
    <row r="3292" spans="2:11">
      <c r="B3292" s="59"/>
      <c r="C3292" s="59"/>
      <c r="D3292" s="59"/>
      <c r="E3292" s="59"/>
      <c r="F3292" s="59"/>
      <c r="G3292" s="59"/>
      <c r="H3292" s="63"/>
      <c r="I3292" s="61"/>
      <c r="J3292" s="61"/>
      <c r="K3292" s="60"/>
    </row>
    <row r="3293" spans="2:11">
      <c r="B3293" s="59"/>
      <c r="C3293" s="59"/>
      <c r="D3293" s="59"/>
      <c r="E3293" s="59"/>
      <c r="F3293" s="59"/>
      <c r="G3293" s="59"/>
      <c r="H3293" s="63"/>
      <c r="I3293" s="61"/>
      <c r="J3293" s="61"/>
      <c r="K3293" s="60"/>
    </row>
    <row r="3294" spans="2:11">
      <c r="B3294" s="59"/>
      <c r="C3294" s="59"/>
      <c r="D3294" s="59"/>
      <c r="E3294" s="59"/>
      <c r="F3294" s="59"/>
      <c r="G3294" s="59"/>
      <c r="H3294" s="63"/>
      <c r="I3294" s="61"/>
      <c r="J3294" s="61"/>
      <c r="K3294" s="60"/>
    </row>
    <row r="3295" spans="2:11">
      <c r="B3295" s="59"/>
      <c r="C3295" s="59"/>
      <c r="D3295" s="59"/>
      <c r="E3295" s="59"/>
      <c r="F3295" s="59"/>
      <c r="G3295" s="59"/>
      <c r="H3295" s="63"/>
      <c r="I3295" s="61"/>
      <c r="J3295" s="61"/>
      <c r="K3295" s="60"/>
    </row>
    <row r="3296" spans="2:11">
      <c r="B3296" s="59"/>
      <c r="C3296" s="59"/>
      <c r="D3296" s="59"/>
      <c r="E3296" s="59"/>
      <c r="F3296" s="59"/>
      <c r="G3296" s="59"/>
      <c r="H3296" s="63"/>
      <c r="I3296" s="61"/>
      <c r="J3296" s="61"/>
      <c r="K3296" s="60"/>
    </row>
    <row r="3297" spans="2:11">
      <c r="B3297" s="59"/>
      <c r="C3297" s="59"/>
      <c r="D3297" s="59"/>
      <c r="E3297" s="59"/>
      <c r="F3297" s="59"/>
      <c r="G3297" s="59"/>
      <c r="H3297" s="63"/>
      <c r="I3297" s="61"/>
      <c r="J3297" s="61"/>
      <c r="K3297" s="60"/>
    </row>
    <row r="3298" spans="2:11">
      <c r="B3298" s="59"/>
      <c r="C3298" s="59"/>
      <c r="D3298" s="59"/>
      <c r="E3298" s="59"/>
      <c r="F3298" s="59"/>
      <c r="G3298" s="59"/>
      <c r="H3298" s="63"/>
      <c r="I3298" s="61"/>
      <c r="J3298" s="61"/>
      <c r="K3298" s="60"/>
    </row>
    <row r="3299" spans="2:11">
      <c r="B3299" s="59"/>
      <c r="C3299" s="59"/>
      <c r="D3299" s="59"/>
      <c r="E3299" s="59"/>
      <c r="F3299" s="59"/>
      <c r="G3299" s="59"/>
      <c r="H3299" s="63"/>
      <c r="I3299" s="61"/>
      <c r="J3299" s="61"/>
      <c r="K3299" s="60"/>
    </row>
    <row r="3300" spans="2:11">
      <c r="B3300" s="59"/>
      <c r="C3300" s="59"/>
      <c r="D3300" s="59"/>
      <c r="E3300" s="59"/>
      <c r="F3300" s="59"/>
      <c r="G3300" s="59"/>
      <c r="H3300" s="63"/>
      <c r="I3300" s="61"/>
      <c r="J3300" s="61"/>
      <c r="K3300" s="60"/>
    </row>
    <row r="3301" spans="2:11">
      <c r="B3301" s="59"/>
      <c r="C3301" s="59"/>
      <c r="D3301" s="59"/>
      <c r="E3301" s="59"/>
      <c r="F3301" s="59"/>
      <c r="G3301" s="59"/>
      <c r="H3301" s="63"/>
      <c r="I3301" s="61"/>
      <c r="J3301" s="61"/>
      <c r="K3301" s="60"/>
    </row>
    <row r="3302" spans="2:11">
      <c r="B3302" s="59"/>
      <c r="C3302" s="59"/>
      <c r="D3302" s="59"/>
      <c r="E3302" s="59"/>
      <c r="F3302" s="59"/>
      <c r="G3302" s="59"/>
      <c r="H3302" s="63"/>
      <c r="I3302" s="61"/>
      <c r="J3302" s="61"/>
      <c r="K3302" s="60"/>
    </row>
    <row r="3303" spans="2:11">
      <c r="B3303" s="59"/>
      <c r="C3303" s="59"/>
      <c r="D3303" s="59"/>
      <c r="E3303" s="59"/>
      <c r="F3303" s="59"/>
      <c r="G3303" s="59"/>
      <c r="H3303" s="63"/>
      <c r="I3303" s="61"/>
      <c r="J3303" s="61"/>
      <c r="K3303" s="60"/>
    </row>
    <row r="3304" spans="2:11">
      <c r="B3304" s="59"/>
      <c r="C3304" s="59"/>
      <c r="D3304" s="59"/>
      <c r="E3304" s="59"/>
      <c r="F3304" s="59"/>
      <c r="G3304" s="59"/>
      <c r="H3304" s="63"/>
      <c r="I3304" s="61"/>
      <c r="J3304" s="61"/>
      <c r="K3304" s="60"/>
    </row>
    <row r="3305" spans="2:11">
      <c r="B3305" s="59"/>
      <c r="C3305" s="59"/>
      <c r="D3305" s="59"/>
      <c r="E3305" s="59"/>
      <c r="F3305" s="59"/>
      <c r="G3305" s="59"/>
      <c r="H3305" s="63"/>
      <c r="I3305" s="61"/>
      <c r="J3305" s="61"/>
      <c r="K3305" s="60"/>
    </row>
    <row r="3306" spans="2:11">
      <c r="B3306" s="59"/>
      <c r="C3306" s="59"/>
      <c r="D3306" s="59"/>
      <c r="E3306" s="59"/>
      <c r="F3306" s="59"/>
      <c r="G3306" s="59"/>
      <c r="H3306" s="63"/>
      <c r="I3306" s="61"/>
      <c r="J3306" s="61"/>
      <c r="K3306" s="60"/>
    </row>
    <row r="3307" spans="2:11">
      <c r="B3307" s="59"/>
      <c r="C3307" s="59"/>
      <c r="D3307" s="59"/>
      <c r="E3307" s="59"/>
      <c r="F3307" s="59"/>
      <c r="G3307" s="59"/>
      <c r="H3307" s="63"/>
      <c r="I3307" s="61"/>
      <c r="J3307" s="61"/>
      <c r="K3307" s="60"/>
    </row>
    <row r="3308" spans="2:11">
      <c r="B3308" s="59"/>
      <c r="C3308" s="59"/>
      <c r="D3308" s="59"/>
      <c r="E3308" s="59"/>
      <c r="F3308" s="59"/>
      <c r="G3308" s="59"/>
      <c r="H3308" s="63"/>
      <c r="I3308" s="61"/>
      <c r="J3308" s="61"/>
      <c r="K3308" s="60"/>
    </row>
    <row r="3309" spans="2:11">
      <c r="B3309" s="59"/>
      <c r="C3309" s="59"/>
      <c r="D3309" s="59"/>
      <c r="E3309" s="59"/>
      <c r="F3309" s="59"/>
      <c r="G3309" s="59"/>
      <c r="H3309" s="63"/>
      <c r="I3309" s="61"/>
      <c r="J3309" s="61"/>
      <c r="K3309" s="60"/>
    </row>
    <row r="3310" spans="2:11">
      <c r="B3310" s="59"/>
      <c r="C3310" s="59"/>
      <c r="D3310" s="59"/>
      <c r="E3310" s="59"/>
      <c r="F3310" s="59"/>
      <c r="G3310" s="59"/>
      <c r="H3310" s="63"/>
      <c r="I3310" s="61"/>
      <c r="J3310" s="61"/>
      <c r="K3310" s="60"/>
    </row>
    <row r="3311" spans="2:11">
      <c r="B3311" s="59"/>
      <c r="C3311" s="59"/>
      <c r="D3311" s="59"/>
      <c r="E3311" s="59"/>
      <c r="F3311" s="59"/>
      <c r="G3311" s="59"/>
      <c r="H3311" s="63"/>
      <c r="I3311" s="61"/>
      <c r="J3311" s="61"/>
      <c r="K3311" s="60"/>
    </row>
    <row r="3312" spans="2:11">
      <c r="B3312" s="59"/>
      <c r="C3312" s="59"/>
      <c r="D3312" s="59"/>
      <c r="E3312" s="59"/>
      <c r="F3312" s="59"/>
      <c r="G3312" s="59"/>
      <c r="H3312" s="63"/>
      <c r="I3312" s="61"/>
      <c r="J3312" s="61"/>
      <c r="K3312" s="60"/>
    </row>
    <row r="3313" spans="2:11">
      <c r="B3313" s="59"/>
      <c r="C3313" s="59"/>
      <c r="D3313" s="59"/>
      <c r="E3313" s="59"/>
      <c r="F3313" s="59"/>
      <c r="G3313" s="59"/>
      <c r="H3313" s="63"/>
      <c r="I3313" s="61"/>
      <c r="J3313" s="61"/>
      <c r="K3313" s="60"/>
    </row>
    <row r="3314" spans="2:11">
      <c r="B3314" s="59"/>
      <c r="C3314" s="59"/>
      <c r="D3314" s="59"/>
      <c r="E3314" s="59"/>
      <c r="F3314" s="59"/>
      <c r="G3314" s="59"/>
      <c r="H3314" s="63"/>
      <c r="I3314" s="61"/>
      <c r="J3314" s="61"/>
      <c r="K3314" s="60"/>
    </row>
    <row r="3315" spans="2:11">
      <c r="B3315" s="59"/>
      <c r="C3315" s="59"/>
      <c r="D3315" s="59"/>
      <c r="E3315" s="59"/>
      <c r="F3315" s="59"/>
      <c r="G3315" s="59"/>
      <c r="H3315" s="63"/>
      <c r="I3315" s="61"/>
      <c r="J3315" s="61"/>
      <c r="K3315" s="60"/>
    </row>
    <row r="3316" spans="2:11">
      <c r="B3316" s="59"/>
      <c r="C3316" s="59"/>
      <c r="D3316" s="59"/>
      <c r="E3316" s="59"/>
      <c r="F3316" s="59"/>
      <c r="G3316" s="59"/>
      <c r="H3316" s="63"/>
      <c r="I3316" s="61"/>
      <c r="J3316" s="61"/>
      <c r="K3316" s="60"/>
    </row>
    <row r="3317" spans="2:11">
      <c r="B3317" s="59"/>
      <c r="C3317" s="59"/>
      <c r="D3317" s="59"/>
      <c r="E3317" s="59"/>
      <c r="F3317" s="59"/>
      <c r="G3317" s="59"/>
      <c r="H3317" s="63"/>
      <c r="I3317" s="61"/>
      <c r="J3317" s="61"/>
      <c r="K3317" s="60"/>
    </row>
    <row r="3318" spans="2:11">
      <c r="B3318" s="59"/>
      <c r="C3318" s="59"/>
      <c r="D3318" s="59"/>
      <c r="E3318" s="59"/>
      <c r="F3318" s="59"/>
      <c r="G3318" s="59"/>
      <c r="H3318" s="63"/>
      <c r="I3318" s="61"/>
      <c r="J3318" s="61"/>
      <c r="K3318" s="60"/>
    </row>
    <row r="3319" spans="2:11">
      <c r="B3319" s="59"/>
      <c r="C3319" s="59"/>
      <c r="D3319" s="59"/>
      <c r="E3319" s="59"/>
      <c r="F3319" s="59"/>
      <c r="G3319" s="59"/>
      <c r="H3319" s="63"/>
      <c r="I3319" s="61"/>
      <c r="J3319" s="61"/>
      <c r="K3319" s="60"/>
    </row>
    <row r="3320" spans="2:11">
      <c r="B3320" s="59"/>
      <c r="C3320" s="59"/>
      <c r="D3320" s="59"/>
      <c r="E3320" s="59"/>
      <c r="F3320" s="59"/>
      <c r="G3320" s="59"/>
      <c r="H3320" s="63"/>
      <c r="I3320" s="61"/>
      <c r="J3320" s="61"/>
      <c r="K3320" s="60"/>
    </row>
    <row r="3321" spans="2:11">
      <c r="B3321" s="59"/>
      <c r="C3321" s="59"/>
      <c r="D3321" s="59"/>
      <c r="E3321" s="59"/>
      <c r="F3321" s="59"/>
      <c r="G3321" s="59"/>
      <c r="H3321" s="63"/>
      <c r="I3321" s="61"/>
      <c r="J3321" s="61"/>
      <c r="K3321" s="60"/>
    </row>
    <row r="3322" spans="2:11">
      <c r="B3322" s="59"/>
      <c r="C3322" s="59"/>
      <c r="D3322" s="59"/>
      <c r="E3322" s="59"/>
      <c r="F3322" s="59"/>
      <c r="G3322" s="59"/>
      <c r="H3322" s="63"/>
      <c r="I3322" s="61"/>
      <c r="J3322" s="61"/>
      <c r="K3322" s="60"/>
    </row>
    <row r="3323" spans="2:11">
      <c r="B3323" s="59"/>
      <c r="C3323" s="59"/>
      <c r="D3323" s="59"/>
      <c r="E3323" s="59"/>
      <c r="F3323" s="59"/>
      <c r="G3323" s="59"/>
      <c r="H3323" s="63"/>
      <c r="I3323" s="61"/>
      <c r="J3323" s="61"/>
      <c r="K3323" s="60"/>
    </row>
    <row r="3324" spans="2:11">
      <c r="B3324" s="59"/>
      <c r="C3324" s="59"/>
      <c r="D3324" s="59"/>
      <c r="E3324" s="59"/>
      <c r="F3324" s="59"/>
      <c r="G3324" s="59"/>
      <c r="H3324" s="63"/>
      <c r="I3324" s="61"/>
      <c r="J3324" s="61"/>
      <c r="K3324" s="60"/>
    </row>
    <row r="3325" spans="2:11">
      <c r="B3325" s="59"/>
      <c r="C3325" s="59"/>
      <c r="D3325" s="59"/>
      <c r="E3325" s="59"/>
      <c r="F3325" s="59"/>
      <c r="G3325" s="59"/>
      <c r="H3325" s="63"/>
      <c r="I3325" s="61"/>
      <c r="J3325" s="61"/>
      <c r="K3325" s="60"/>
    </row>
    <row r="3326" spans="2:11">
      <c r="B3326" s="59"/>
      <c r="C3326" s="59"/>
      <c r="D3326" s="59"/>
      <c r="E3326" s="59"/>
      <c r="F3326" s="59"/>
      <c r="G3326" s="59"/>
      <c r="H3326" s="63"/>
      <c r="I3326" s="61"/>
      <c r="J3326" s="61"/>
      <c r="K3326" s="60"/>
    </row>
    <row r="3327" spans="2:11">
      <c r="B3327" s="59"/>
      <c r="C3327" s="59"/>
      <c r="D3327" s="59"/>
      <c r="E3327" s="59"/>
      <c r="F3327" s="59"/>
      <c r="G3327" s="59"/>
      <c r="H3327" s="63"/>
      <c r="I3327" s="61"/>
      <c r="J3327" s="61"/>
      <c r="K3327" s="60"/>
    </row>
    <row r="3328" spans="2:11">
      <c r="B3328" s="59"/>
      <c r="C3328" s="59"/>
      <c r="D3328" s="59"/>
      <c r="E3328" s="59"/>
      <c r="F3328" s="59"/>
      <c r="G3328" s="59"/>
      <c r="H3328" s="63"/>
      <c r="I3328" s="61"/>
      <c r="J3328" s="61"/>
      <c r="K3328" s="60"/>
    </row>
    <row r="3329" spans="2:11">
      <c r="B3329" s="59"/>
      <c r="C3329" s="59"/>
      <c r="D3329" s="59"/>
      <c r="E3329" s="59"/>
      <c r="F3329" s="59"/>
      <c r="G3329" s="59"/>
      <c r="H3329" s="63"/>
      <c r="I3329" s="61"/>
      <c r="J3329" s="61"/>
      <c r="K3329" s="60"/>
    </row>
    <row r="3330" spans="2:11">
      <c r="B3330" s="59"/>
      <c r="C3330" s="59"/>
      <c r="D3330" s="59"/>
      <c r="E3330" s="59"/>
      <c r="F3330" s="59"/>
      <c r="G3330" s="59"/>
      <c r="H3330" s="63"/>
      <c r="I3330" s="61"/>
      <c r="J3330" s="61"/>
      <c r="K3330" s="60"/>
    </row>
    <row r="3331" spans="2:11">
      <c r="B3331" s="59"/>
      <c r="C3331" s="59"/>
      <c r="D3331" s="59"/>
      <c r="E3331" s="59"/>
      <c r="F3331" s="59"/>
      <c r="G3331" s="59"/>
      <c r="H3331" s="63"/>
      <c r="I3331" s="61"/>
      <c r="J3331" s="61"/>
      <c r="K3331" s="60"/>
    </row>
    <row r="3332" spans="2:11">
      <c r="B3332" s="59"/>
      <c r="C3332" s="59"/>
      <c r="D3332" s="59"/>
      <c r="E3332" s="59"/>
      <c r="F3332" s="59"/>
      <c r="G3332" s="59"/>
      <c r="H3332" s="63"/>
      <c r="I3332" s="61"/>
      <c r="J3332" s="61"/>
      <c r="K3332" s="60"/>
    </row>
    <row r="3333" spans="2:11">
      <c r="B3333" s="59"/>
      <c r="C3333" s="59"/>
      <c r="D3333" s="59"/>
      <c r="E3333" s="59"/>
      <c r="F3333" s="59"/>
      <c r="G3333" s="59"/>
      <c r="H3333" s="63"/>
      <c r="I3333" s="61"/>
      <c r="J3333" s="61"/>
      <c r="K3333" s="60"/>
    </row>
    <row r="3334" spans="2:11">
      <c r="B3334" s="59"/>
      <c r="C3334" s="59"/>
      <c r="D3334" s="59"/>
      <c r="E3334" s="59"/>
      <c r="F3334" s="59"/>
      <c r="G3334" s="59"/>
      <c r="H3334" s="63"/>
      <c r="I3334" s="61"/>
      <c r="J3334" s="61"/>
      <c r="K3334" s="60"/>
    </row>
    <row r="3335" spans="2:11">
      <c r="B3335" s="59"/>
      <c r="C3335" s="59"/>
      <c r="D3335" s="59"/>
      <c r="E3335" s="59"/>
      <c r="F3335" s="59"/>
      <c r="G3335" s="59"/>
      <c r="H3335" s="63"/>
      <c r="I3335" s="61"/>
      <c r="J3335" s="61"/>
      <c r="K3335" s="60"/>
    </row>
    <row r="3336" spans="2:11">
      <c r="B3336" s="59"/>
      <c r="C3336" s="59"/>
      <c r="D3336" s="59"/>
      <c r="E3336" s="59"/>
      <c r="F3336" s="59"/>
      <c r="G3336" s="59"/>
      <c r="H3336" s="63"/>
      <c r="I3336" s="61"/>
      <c r="J3336" s="61"/>
      <c r="K3336" s="60"/>
    </row>
    <row r="3337" spans="2:11">
      <c r="B3337" s="59"/>
      <c r="C3337" s="59"/>
      <c r="D3337" s="59"/>
      <c r="E3337" s="59"/>
      <c r="F3337" s="59"/>
      <c r="G3337" s="59"/>
      <c r="H3337" s="63"/>
      <c r="I3337" s="61"/>
      <c r="J3337" s="61"/>
      <c r="K3337" s="60"/>
    </row>
    <row r="3338" spans="2:11">
      <c r="B3338" s="59"/>
      <c r="C3338" s="59"/>
      <c r="D3338" s="59"/>
      <c r="E3338" s="59"/>
      <c r="F3338" s="59"/>
      <c r="G3338" s="59"/>
      <c r="H3338" s="63"/>
      <c r="I3338" s="61"/>
      <c r="J3338" s="61"/>
      <c r="K3338" s="60"/>
    </row>
    <row r="3339" spans="2:11">
      <c r="B3339" s="59"/>
      <c r="C3339" s="59"/>
      <c r="D3339" s="59"/>
      <c r="E3339" s="59"/>
      <c r="F3339" s="59"/>
      <c r="G3339" s="59"/>
      <c r="H3339" s="63"/>
      <c r="I3339" s="61"/>
      <c r="J3339" s="61"/>
      <c r="K3339" s="60"/>
    </row>
    <row r="3340" spans="2:11">
      <c r="B3340" s="59"/>
      <c r="C3340" s="59"/>
      <c r="D3340" s="59"/>
      <c r="E3340" s="59"/>
      <c r="F3340" s="59"/>
      <c r="G3340" s="59"/>
      <c r="H3340" s="63"/>
      <c r="I3340" s="61"/>
      <c r="J3340" s="61"/>
      <c r="K3340" s="60"/>
    </row>
    <row r="3341" spans="2:11">
      <c r="B3341" s="59"/>
      <c r="C3341" s="59"/>
      <c r="D3341" s="59"/>
      <c r="E3341" s="59"/>
      <c r="F3341" s="59"/>
      <c r="G3341" s="59"/>
      <c r="H3341" s="63"/>
      <c r="I3341" s="61"/>
      <c r="J3341" s="61"/>
      <c r="K3341" s="60"/>
    </row>
    <row r="3342" spans="2:11">
      <c r="B3342" s="59"/>
      <c r="C3342" s="59"/>
      <c r="D3342" s="59"/>
      <c r="E3342" s="59"/>
      <c r="F3342" s="59"/>
      <c r="G3342" s="59"/>
      <c r="H3342" s="63"/>
      <c r="I3342" s="61"/>
      <c r="J3342" s="61"/>
      <c r="K3342" s="60"/>
    </row>
    <row r="3343" spans="2:11">
      <c r="B3343" s="59"/>
      <c r="C3343" s="59"/>
      <c r="D3343" s="59"/>
      <c r="E3343" s="59"/>
      <c r="F3343" s="59"/>
      <c r="G3343" s="59"/>
      <c r="H3343" s="63"/>
      <c r="I3343" s="61"/>
      <c r="J3343" s="61"/>
      <c r="K3343" s="60"/>
    </row>
    <row r="3344" spans="2:11">
      <c r="B3344" s="59"/>
      <c r="C3344" s="59"/>
      <c r="D3344" s="59"/>
      <c r="E3344" s="59"/>
      <c r="F3344" s="59"/>
      <c r="G3344" s="59"/>
      <c r="H3344" s="63"/>
      <c r="I3344" s="61"/>
      <c r="J3344" s="61"/>
      <c r="K3344" s="60"/>
    </row>
    <row r="3345" spans="2:11">
      <c r="B3345" s="59"/>
      <c r="C3345" s="59"/>
      <c r="D3345" s="59"/>
      <c r="E3345" s="59"/>
      <c r="F3345" s="59"/>
      <c r="G3345" s="59"/>
      <c r="H3345" s="63"/>
      <c r="I3345" s="61"/>
      <c r="J3345" s="61"/>
      <c r="K3345" s="60"/>
    </row>
    <row r="3346" spans="2:11">
      <c r="B3346" s="59"/>
      <c r="C3346" s="59"/>
      <c r="D3346" s="59"/>
      <c r="E3346" s="59"/>
      <c r="F3346" s="59"/>
      <c r="G3346" s="59"/>
      <c r="H3346" s="63"/>
      <c r="I3346" s="61"/>
      <c r="J3346" s="61"/>
      <c r="K3346" s="60"/>
    </row>
    <row r="3347" spans="2:11">
      <c r="B3347" s="59"/>
      <c r="C3347" s="59"/>
      <c r="D3347" s="59"/>
      <c r="E3347" s="59"/>
      <c r="F3347" s="59"/>
      <c r="G3347" s="59"/>
      <c r="H3347" s="63"/>
      <c r="I3347" s="61"/>
      <c r="J3347" s="61"/>
      <c r="K3347" s="60"/>
    </row>
    <row r="3348" spans="2:11">
      <c r="B3348" s="59"/>
      <c r="C3348" s="59"/>
      <c r="D3348" s="59"/>
      <c r="E3348" s="59"/>
      <c r="F3348" s="59"/>
      <c r="G3348" s="59"/>
      <c r="H3348" s="63"/>
      <c r="I3348" s="61"/>
      <c r="J3348" s="61"/>
      <c r="K3348" s="60"/>
    </row>
    <row r="3349" spans="2:11">
      <c r="B3349" s="59"/>
      <c r="C3349" s="59"/>
      <c r="D3349" s="59"/>
      <c r="E3349" s="59"/>
      <c r="F3349" s="59"/>
      <c r="G3349" s="59"/>
      <c r="H3349" s="63"/>
      <c r="I3349" s="61"/>
      <c r="J3349" s="61"/>
      <c r="K3349" s="60"/>
    </row>
    <row r="3350" spans="2:11">
      <c r="B3350" s="59"/>
      <c r="C3350" s="59"/>
      <c r="D3350" s="59"/>
      <c r="E3350" s="59"/>
      <c r="F3350" s="59"/>
      <c r="G3350" s="59"/>
      <c r="H3350" s="63"/>
      <c r="I3350" s="61"/>
      <c r="J3350" s="61"/>
      <c r="K3350" s="60"/>
    </row>
    <row r="3351" spans="2:11">
      <c r="B3351" s="59"/>
      <c r="C3351" s="59"/>
      <c r="D3351" s="59"/>
      <c r="E3351" s="59"/>
      <c r="F3351" s="59"/>
      <c r="G3351" s="59"/>
      <c r="H3351" s="63"/>
      <c r="I3351" s="61"/>
      <c r="J3351" s="61"/>
      <c r="K3351" s="60"/>
    </row>
    <row r="3352" spans="2:11">
      <c r="B3352" s="59"/>
      <c r="C3352" s="59"/>
      <c r="D3352" s="59"/>
      <c r="E3352" s="59"/>
      <c r="F3352" s="59"/>
      <c r="G3352" s="59"/>
      <c r="H3352" s="63"/>
      <c r="I3352" s="61"/>
      <c r="J3352" s="61"/>
      <c r="K3352" s="60"/>
    </row>
    <row r="3353" spans="2:11">
      <c r="B3353" s="59"/>
      <c r="C3353" s="59"/>
      <c r="D3353" s="59"/>
      <c r="E3353" s="59"/>
      <c r="F3353" s="59"/>
      <c r="G3353" s="59"/>
      <c r="H3353" s="63"/>
      <c r="I3353" s="61"/>
      <c r="J3353" s="61"/>
      <c r="K3353" s="60"/>
    </row>
    <row r="3354" spans="2:11">
      <c r="B3354" s="59"/>
      <c r="C3354" s="59"/>
      <c r="D3354" s="59"/>
      <c r="E3354" s="59"/>
      <c r="F3354" s="59"/>
      <c r="G3354" s="59"/>
      <c r="H3354" s="63"/>
      <c r="I3354" s="61"/>
      <c r="J3354" s="61"/>
      <c r="K3354" s="60"/>
    </row>
    <row r="3355" spans="2:11">
      <c r="B3355" s="59"/>
      <c r="C3355" s="59"/>
      <c r="D3355" s="59"/>
      <c r="E3355" s="59"/>
      <c r="F3355" s="59"/>
      <c r="G3355" s="59"/>
      <c r="H3355" s="63"/>
      <c r="I3355" s="61"/>
      <c r="J3355" s="61"/>
      <c r="K3355" s="60"/>
    </row>
    <row r="3356" spans="2:11">
      <c r="B3356" s="59"/>
      <c r="C3356" s="59"/>
      <c r="D3356" s="59"/>
      <c r="E3356" s="59"/>
      <c r="F3356" s="59"/>
      <c r="G3356" s="59"/>
      <c r="H3356" s="63"/>
      <c r="I3356" s="61"/>
      <c r="J3356" s="61"/>
      <c r="K3356" s="60"/>
    </row>
    <row r="3357" spans="2:11">
      <c r="B3357" s="59"/>
      <c r="C3357" s="59"/>
      <c r="D3357" s="59"/>
      <c r="E3357" s="59"/>
      <c r="F3357" s="59"/>
      <c r="G3357" s="59"/>
      <c r="H3357" s="63"/>
      <c r="I3357" s="61"/>
      <c r="J3357" s="61"/>
      <c r="K3357" s="60"/>
    </row>
    <row r="3358" spans="2:11">
      <c r="B3358" s="59"/>
      <c r="C3358" s="59"/>
      <c r="D3358" s="59"/>
      <c r="E3358" s="59"/>
      <c r="F3358" s="59"/>
      <c r="G3358" s="59"/>
      <c r="H3358" s="63"/>
      <c r="I3358" s="61"/>
      <c r="J3358" s="61"/>
      <c r="K3358" s="60"/>
    </row>
    <row r="3359" spans="2:11">
      <c r="B3359" s="59"/>
      <c r="C3359" s="59"/>
      <c r="D3359" s="59"/>
      <c r="E3359" s="59"/>
      <c r="F3359" s="59"/>
      <c r="G3359" s="59"/>
      <c r="H3359" s="63"/>
      <c r="I3359" s="61"/>
      <c r="J3359" s="61"/>
      <c r="K3359" s="60"/>
    </row>
    <row r="3360" spans="2:11">
      <c r="B3360" s="59"/>
      <c r="C3360" s="59"/>
      <c r="D3360" s="59"/>
      <c r="E3360" s="59"/>
      <c r="F3360" s="59"/>
      <c r="G3360" s="59"/>
      <c r="H3360" s="63"/>
      <c r="I3360" s="61"/>
      <c r="J3360" s="61"/>
      <c r="K3360" s="60"/>
    </row>
    <row r="3361" spans="2:11">
      <c r="B3361" s="59"/>
      <c r="C3361" s="59"/>
      <c r="D3361" s="59"/>
      <c r="E3361" s="59"/>
      <c r="F3361" s="59"/>
      <c r="G3361" s="59"/>
      <c r="H3361" s="63"/>
      <c r="I3361" s="61"/>
      <c r="J3361" s="61"/>
      <c r="K3361" s="60"/>
    </row>
    <row r="3362" spans="2:11">
      <c r="B3362" s="59"/>
      <c r="C3362" s="59"/>
      <c r="D3362" s="59"/>
      <c r="E3362" s="59"/>
      <c r="F3362" s="59"/>
      <c r="G3362" s="59"/>
      <c r="H3362" s="63"/>
      <c r="I3362" s="61"/>
      <c r="J3362" s="61"/>
      <c r="K3362" s="60"/>
    </row>
    <row r="3363" spans="2:11">
      <c r="B3363" s="59"/>
      <c r="C3363" s="59"/>
      <c r="D3363" s="59"/>
      <c r="E3363" s="59"/>
      <c r="F3363" s="59"/>
      <c r="G3363" s="59"/>
      <c r="H3363" s="63"/>
      <c r="I3363" s="61"/>
      <c r="J3363" s="61"/>
      <c r="K3363" s="60"/>
    </row>
    <row r="3364" spans="2:11">
      <c r="B3364" s="59"/>
      <c r="C3364" s="59"/>
      <c r="D3364" s="59"/>
      <c r="E3364" s="59"/>
      <c r="F3364" s="59"/>
      <c r="G3364" s="59"/>
      <c r="H3364" s="63"/>
      <c r="I3364" s="61"/>
      <c r="J3364" s="61"/>
      <c r="K3364" s="60"/>
    </row>
    <row r="3365" spans="2:11">
      <c r="B3365" s="59"/>
      <c r="C3365" s="59"/>
      <c r="D3365" s="59"/>
      <c r="E3365" s="59"/>
      <c r="F3365" s="59"/>
      <c r="G3365" s="59"/>
      <c r="H3365" s="63"/>
      <c r="I3365" s="61"/>
      <c r="J3365" s="61"/>
      <c r="K3365" s="60"/>
    </row>
    <row r="3366" spans="2:11">
      <c r="B3366" s="59"/>
      <c r="C3366" s="59"/>
      <c r="D3366" s="59"/>
      <c r="E3366" s="59"/>
      <c r="F3366" s="59"/>
      <c r="G3366" s="59"/>
      <c r="H3366" s="63"/>
      <c r="I3366" s="61"/>
      <c r="J3366" s="61"/>
      <c r="K3366" s="60"/>
    </row>
    <row r="3367" spans="2:11">
      <c r="B3367" s="59"/>
      <c r="C3367" s="59"/>
      <c r="D3367" s="59"/>
      <c r="E3367" s="59"/>
      <c r="F3367" s="59"/>
      <c r="G3367" s="59"/>
      <c r="H3367" s="63"/>
      <c r="I3367" s="61"/>
      <c r="J3367" s="61"/>
      <c r="K3367" s="60"/>
    </row>
    <row r="3368" spans="2:11">
      <c r="B3368" s="59"/>
      <c r="C3368" s="59"/>
      <c r="D3368" s="59"/>
      <c r="E3368" s="59"/>
      <c r="F3368" s="59"/>
      <c r="G3368" s="59"/>
      <c r="H3368" s="63"/>
      <c r="I3368" s="61"/>
      <c r="J3368" s="61"/>
      <c r="K3368" s="60"/>
    </row>
    <row r="3369" spans="2:11">
      <c r="B3369" s="59"/>
      <c r="C3369" s="59"/>
      <c r="D3369" s="59"/>
      <c r="E3369" s="59"/>
      <c r="F3369" s="59"/>
      <c r="G3369" s="59"/>
      <c r="H3369" s="63"/>
      <c r="I3369" s="61"/>
      <c r="J3369" s="61"/>
      <c r="K3369" s="60"/>
    </row>
    <row r="3370" spans="2:11">
      <c r="B3370" s="59"/>
      <c r="C3370" s="59"/>
      <c r="D3370" s="59"/>
      <c r="E3370" s="59"/>
      <c r="F3370" s="59"/>
      <c r="G3370" s="59"/>
      <c r="H3370" s="63"/>
      <c r="I3370" s="61"/>
      <c r="J3370" s="61"/>
      <c r="K3370" s="60"/>
    </row>
    <row r="3371" spans="2:11">
      <c r="B3371" s="59"/>
      <c r="C3371" s="59"/>
      <c r="D3371" s="59"/>
      <c r="E3371" s="59"/>
      <c r="F3371" s="59"/>
      <c r="G3371" s="59"/>
      <c r="H3371" s="63"/>
      <c r="I3371" s="61"/>
      <c r="J3371" s="61"/>
      <c r="K3371" s="60"/>
    </row>
    <row r="3372" spans="2:11">
      <c r="B3372" s="59"/>
      <c r="C3372" s="59"/>
      <c r="D3372" s="59"/>
      <c r="E3372" s="59"/>
      <c r="F3372" s="59"/>
      <c r="G3372" s="59"/>
      <c r="H3372" s="63"/>
      <c r="I3372" s="61"/>
      <c r="J3372" s="61"/>
      <c r="K3372" s="60"/>
    </row>
    <row r="3373" spans="2:11">
      <c r="B3373" s="59"/>
      <c r="C3373" s="59"/>
      <c r="D3373" s="59"/>
      <c r="E3373" s="59"/>
      <c r="F3373" s="59"/>
      <c r="G3373" s="59"/>
      <c r="H3373" s="63"/>
      <c r="I3373" s="61"/>
      <c r="J3373" s="61"/>
      <c r="K3373" s="60"/>
    </row>
    <row r="3374" spans="2:11">
      <c r="B3374" s="59"/>
      <c r="C3374" s="59"/>
      <c r="D3374" s="59"/>
      <c r="E3374" s="59"/>
      <c r="F3374" s="59"/>
      <c r="G3374" s="59"/>
      <c r="H3374" s="63"/>
      <c r="I3374" s="61"/>
      <c r="J3374" s="61"/>
      <c r="K3374" s="60"/>
    </row>
    <row r="3375" spans="2:11">
      <c r="B3375" s="59"/>
      <c r="C3375" s="59"/>
      <c r="D3375" s="59"/>
      <c r="E3375" s="59"/>
      <c r="F3375" s="59"/>
      <c r="G3375" s="59"/>
      <c r="H3375" s="63"/>
      <c r="I3375" s="61"/>
      <c r="J3375" s="61"/>
      <c r="K3375" s="60"/>
    </row>
    <row r="3376" spans="2:11">
      <c r="B3376" s="59"/>
      <c r="C3376" s="59"/>
      <c r="D3376" s="59"/>
      <c r="E3376" s="59"/>
      <c r="F3376" s="59"/>
      <c r="G3376" s="59"/>
      <c r="H3376" s="63"/>
      <c r="I3376" s="61"/>
      <c r="J3376" s="61"/>
      <c r="K3376" s="60"/>
    </row>
    <row r="3377" spans="2:11">
      <c r="B3377" s="59"/>
      <c r="C3377" s="59"/>
      <c r="D3377" s="59"/>
      <c r="E3377" s="59"/>
      <c r="F3377" s="59"/>
      <c r="G3377" s="59"/>
      <c r="H3377" s="63"/>
      <c r="I3377" s="61"/>
      <c r="J3377" s="61"/>
      <c r="K3377" s="60"/>
    </row>
    <row r="3378" spans="2:11">
      <c r="B3378" s="59"/>
      <c r="C3378" s="59"/>
      <c r="D3378" s="59"/>
      <c r="E3378" s="59"/>
      <c r="F3378" s="59"/>
      <c r="G3378" s="59"/>
      <c r="H3378" s="63"/>
      <c r="I3378" s="61"/>
      <c r="J3378" s="61"/>
      <c r="K3378" s="60"/>
    </row>
    <row r="3379" spans="2:11">
      <c r="B3379" s="59"/>
      <c r="C3379" s="59"/>
      <c r="D3379" s="59"/>
      <c r="E3379" s="59"/>
      <c r="F3379" s="59"/>
      <c r="G3379" s="59"/>
      <c r="H3379" s="63"/>
      <c r="I3379" s="61"/>
      <c r="J3379" s="61"/>
      <c r="K3379" s="60"/>
    </row>
    <row r="3380" spans="2:11">
      <c r="B3380" s="59"/>
      <c r="C3380" s="59"/>
      <c r="D3380" s="59"/>
      <c r="E3380" s="59"/>
      <c r="F3380" s="59"/>
      <c r="G3380" s="59"/>
      <c r="H3380" s="63"/>
      <c r="I3380" s="61"/>
      <c r="J3380" s="61"/>
      <c r="K3380" s="60"/>
    </row>
    <row r="3381" spans="2:11">
      <c r="B3381" s="59"/>
      <c r="C3381" s="59"/>
      <c r="D3381" s="59"/>
      <c r="E3381" s="59"/>
      <c r="F3381" s="59"/>
      <c r="G3381" s="59"/>
      <c r="H3381" s="63"/>
      <c r="I3381" s="61"/>
      <c r="J3381" s="61"/>
      <c r="K3381" s="60"/>
    </row>
    <row r="3382" spans="2:11">
      <c r="B3382" s="59"/>
      <c r="C3382" s="59"/>
      <c r="D3382" s="59"/>
      <c r="E3382" s="59"/>
      <c r="F3382" s="59"/>
      <c r="G3382" s="59"/>
      <c r="H3382" s="63"/>
      <c r="I3382" s="61"/>
      <c r="J3382" s="61"/>
      <c r="K3382" s="60"/>
    </row>
    <row r="3383" spans="2:11">
      <c r="B3383" s="59"/>
      <c r="C3383" s="59"/>
      <c r="D3383" s="59"/>
      <c r="E3383" s="59"/>
      <c r="F3383" s="59"/>
      <c r="G3383" s="59"/>
      <c r="H3383" s="63"/>
      <c r="I3383" s="61"/>
      <c r="J3383" s="61"/>
      <c r="K3383" s="60"/>
    </row>
    <row r="3384" spans="2:11">
      <c r="B3384" s="59"/>
      <c r="C3384" s="59"/>
      <c r="D3384" s="59"/>
      <c r="E3384" s="59"/>
      <c r="F3384" s="59"/>
      <c r="G3384" s="59"/>
      <c r="H3384" s="63"/>
      <c r="I3384" s="61"/>
      <c r="J3384" s="61"/>
      <c r="K3384" s="60"/>
    </row>
    <row r="3385" spans="2:11">
      <c r="B3385" s="59"/>
      <c r="C3385" s="59"/>
      <c r="D3385" s="59"/>
      <c r="E3385" s="59"/>
      <c r="F3385" s="59"/>
      <c r="G3385" s="59"/>
      <c r="H3385" s="63"/>
      <c r="I3385" s="61"/>
      <c r="J3385" s="61"/>
      <c r="K3385" s="60"/>
    </row>
    <row r="3386" spans="2:11">
      <c r="B3386" s="59"/>
      <c r="C3386" s="59"/>
      <c r="D3386" s="59"/>
      <c r="E3386" s="59"/>
      <c r="F3386" s="59"/>
      <c r="G3386" s="59"/>
      <c r="H3386" s="63"/>
      <c r="I3386" s="61"/>
      <c r="J3386" s="61"/>
      <c r="K3386" s="60"/>
    </row>
    <row r="3387" spans="2:11">
      <c r="B3387" s="59"/>
      <c r="C3387" s="59"/>
      <c r="D3387" s="59"/>
      <c r="E3387" s="59"/>
      <c r="F3387" s="59"/>
      <c r="G3387" s="59"/>
      <c r="H3387" s="63"/>
      <c r="I3387" s="61"/>
      <c r="J3387" s="61"/>
      <c r="K3387" s="60"/>
    </row>
    <row r="3388" spans="2:11">
      <c r="B3388" s="59"/>
      <c r="C3388" s="59"/>
      <c r="D3388" s="59"/>
      <c r="E3388" s="59"/>
      <c r="F3388" s="59"/>
      <c r="G3388" s="59"/>
      <c r="H3388" s="63"/>
      <c r="I3388" s="61"/>
      <c r="J3388" s="61"/>
      <c r="K3388" s="60"/>
    </row>
    <row r="3389" spans="2:11">
      <c r="B3389" s="59"/>
      <c r="C3389" s="59"/>
      <c r="D3389" s="59"/>
      <c r="E3389" s="59"/>
      <c r="F3389" s="59"/>
      <c r="G3389" s="59"/>
      <c r="H3389" s="63"/>
      <c r="I3389" s="61"/>
      <c r="J3389" s="61"/>
      <c r="K3389" s="60"/>
    </row>
    <row r="3390" spans="2:11">
      <c r="B3390" s="59"/>
      <c r="C3390" s="59"/>
      <c r="D3390" s="59"/>
      <c r="E3390" s="59"/>
      <c r="F3390" s="59"/>
      <c r="G3390" s="59"/>
      <c r="H3390" s="63"/>
      <c r="I3390" s="61"/>
      <c r="J3390" s="61"/>
      <c r="K3390" s="60"/>
    </row>
    <row r="3391" spans="2:11">
      <c r="B3391" s="59"/>
      <c r="C3391" s="59"/>
      <c r="D3391" s="59"/>
      <c r="E3391" s="59"/>
      <c r="F3391" s="59"/>
      <c r="G3391" s="59"/>
      <c r="H3391" s="63"/>
      <c r="I3391" s="61"/>
      <c r="J3391" s="61"/>
      <c r="K3391" s="60"/>
    </row>
    <row r="3392" spans="2:11">
      <c r="B3392" s="59"/>
      <c r="C3392" s="59"/>
      <c r="D3392" s="59"/>
      <c r="E3392" s="59"/>
      <c r="F3392" s="59"/>
      <c r="G3392" s="59"/>
      <c r="H3392" s="63"/>
      <c r="I3392" s="61"/>
      <c r="J3392" s="61"/>
      <c r="K3392" s="60"/>
    </row>
    <row r="3393" spans="2:11">
      <c r="B3393" s="59"/>
      <c r="C3393" s="59"/>
      <c r="D3393" s="59"/>
      <c r="E3393" s="59"/>
      <c r="F3393" s="59"/>
      <c r="G3393" s="59"/>
      <c r="H3393" s="63"/>
      <c r="I3393" s="61"/>
      <c r="J3393" s="61"/>
      <c r="K3393" s="60"/>
    </row>
    <row r="3394" spans="2:11">
      <c r="B3394" s="59"/>
      <c r="C3394" s="59"/>
      <c r="D3394" s="59"/>
      <c r="E3394" s="59"/>
      <c r="F3394" s="59"/>
      <c r="G3394" s="59"/>
      <c r="H3394" s="63"/>
      <c r="I3394" s="61"/>
      <c r="J3394" s="61"/>
      <c r="K3394" s="60"/>
    </row>
    <row r="3395" spans="2:11">
      <c r="B3395" s="59"/>
      <c r="C3395" s="59"/>
      <c r="D3395" s="59"/>
      <c r="E3395" s="59"/>
      <c r="F3395" s="59"/>
      <c r="G3395" s="59"/>
      <c r="H3395" s="63"/>
      <c r="I3395" s="61"/>
      <c r="J3395" s="61"/>
      <c r="K3395" s="60"/>
    </row>
    <row r="3396" spans="2:11">
      <c r="B3396" s="59"/>
      <c r="C3396" s="59"/>
      <c r="D3396" s="59"/>
      <c r="E3396" s="59"/>
      <c r="F3396" s="59"/>
      <c r="G3396" s="59"/>
      <c r="H3396" s="63"/>
      <c r="I3396" s="61"/>
      <c r="J3396" s="61"/>
      <c r="K3396" s="60"/>
    </row>
    <row r="3397" spans="2:11">
      <c r="B3397" s="59"/>
      <c r="C3397" s="59"/>
      <c r="D3397" s="59"/>
      <c r="E3397" s="59"/>
      <c r="F3397" s="59"/>
      <c r="G3397" s="59"/>
      <c r="H3397" s="63"/>
      <c r="I3397" s="61"/>
      <c r="J3397" s="61"/>
      <c r="K3397" s="60"/>
    </row>
    <row r="3398" spans="2:11">
      <c r="B3398" s="59"/>
      <c r="C3398" s="59"/>
      <c r="D3398" s="59"/>
      <c r="E3398" s="59"/>
      <c r="F3398" s="59"/>
      <c r="G3398" s="59"/>
      <c r="H3398" s="63"/>
      <c r="I3398" s="61"/>
      <c r="J3398" s="61"/>
      <c r="K3398" s="60"/>
    </row>
    <row r="3399" spans="2:11">
      <c r="B3399" s="59"/>
      <c r="C3399" s="59"/>
      <c r="D3399" s="59"/>
      <c r="E3399" s="59"/>
      <c r="F3399" s="59"/>
      <c r="G3399" s="59"/>
      <c r="H3399" s="63"/>
      <c r="I3399" s="61"/>
      <c r="J3399" s="61"/>
      <c r="K3399" s="60"/>
    </row>
    <row r="3400" spans="2:11">
      <c r="B3400" s="59"/>
      <c r="C3400" s="59"/>
      <c r="D3400" s="59"/>
      <c r="E3400" s="59"/>
      <c r="F3400" s="59"/>
      <c r="G3400" s="59"/>
      <c r="H3400" s="63"/>
      <c r="I3400" s="61"/>
      <c r="J3400" s="61"/>
      <c r="K3400" s="60"/>
    </row>
    <row r="3401" spans="2:11">
      <c r="B3401" s="59"/>
      <c r="C3401" s="59"/>
      <c r="D3401" s="59"/>
      <c r="E3401" s="59"/>
      <c r="F3401" s="59"/>
      <c r="G3401" s="59"/>
      <c r="H3401" s="63"/>
      <c r="I3401" s="61"/>
      <c r="J3401" s="61"/>
      <c r="K3401" s="60"/>
    </row>
    <row r="3402" spans="2:11">
      <c r="B3402" s="59"/>
      <c r="C3402" s="59"/>
      <c r="D3402" s="59"/>
      <c r="E3402" s="59"/>
      <c r="F3402" s="59"/>
      <c r="G3402" s="59"/>
      <c r="H3402" s="63"/>
      <c r="I3402" s="61"/>
      <c r="J3402" s="61"/>
      <c r="K3402" s="60"/>
    </row>
    <row r="3403" spans="2:11">
      <c r="B3403" s="59"/>
      <c r="C3403" s="59"/>
      <c r="D3403" s="59"/>
      <c r="E3403" s="59"/>
      <c r="F3403" s="59"/>
      <c r="G3403" s="59"/>
      <c r="H3403" s="63"/>
      <c r="I3403" s="61"/>
      <c r="J3403" s="61"/>
      <c r="K3403" s="60"/>
    </row>
    <row r="3404" spans="2:11">
      <c r="B3404" s="59"/>
      <c r="C3404" s="59"/>
      <c r="D3404" s="59"/>
      <c r="E3404" s="59"/>
      <c r="F3404" s="59"/>
      <c r="G3404" s="59"/>
      <c r="H3404" s="63"/>
      <c r="I3404" s="61"/>
      <c r="J3404" s="61"/>
      <c r="K3404" s="60"/>
    </row>
    <row r="3405" spans="2:11">
      <c r="B3405" s="59"/>
      <c r="C3405" s="59"/>
      <c r="D3405" s="59"/>
      <c r="E3405" s="59"/>
      <c r="F3405" s="59"/>
      <c r="G3405" s="59"/>
      <c r="H3405" s="63"/>
      <c r="I3405" s="61"/>
      <c r="J3405" s="61"/>
      <c r="K3405" s="60"/>
    </row>
    <row r="3406" spans="2:11">
      <c r="B3406" s="59"/>
      <c r="C3406" s="59"/>
      <c r="D3406" s="59"/>
      <c r="E3406" s="59"/>
      <c r="F3406" s="59"/>
      <c r="G3406" s="59"/>
      <c r="H3406" s="63"/>
      <c r="I3406" s="61"/>
      <c r="J3406" s="61"/>
      <c r="K3406" s="60"/>
    </row>
    <row r="3407" spans="2:11">
      <c r="B3407" s="59"/>
      <c r="C3407" s="59"/>
      <c r="D3407" s="59"/>
      <c r="E3407" s="59"/>
      <c r="F3407" s="59"/>
      <c r="G3407" s="59"/>
      <c r="H3407" s="63"/>
      <c r="I3407" s="61"/>
      <c r="J3407" s="61"/>
      <c r="K3407" s="60"/>
    </row>
    <row r="3408" spans="2:11">
      <c r="B3408" s="59"/>
      <c r="C3408" s="59"/>
      <c r="D3408" s="59"/>
      <c r="E3408" s="59"/>
      <c r="F3408" s="59"/>
      <c r="G3408" s="59"/>
      <c r="H3408" s="63"/>
      <c r="I3408" s="61"/>
      <c r="J3408" s="61"/>
      <c r="K3408" s="60"/>
    </row>
    <row r="3409" spans="2:11">
      <c r="B3409" s="59"/>
      <c r="C3409" s="59"/>
      <c r="D3409" s="59"/>
      <c r="E3409" s="59"/>
      <c r="F3409" s="59"/>
      <c r="G3409" s="59"/>
      <c r="H3409" s="63"/>
      <c r="I3409" s="61"/>
      <c r="J3409" s="61"/>
      <c r="K3409" s="60"/>
    </row>
    <row r="3410" spans="2:11">
      <c r="B3410" s="59"/>
      <c r="C3410" s="59"/>
      <c r="D3410" s="59"/>
      <c r="E3410" s="59"/>
      <c r="F3410" s="59"/>
      <c r="G3410" s="59"/>
      <c r="H3410" s="63"/>
      <c r="I3410" s="61"/>
      <c r="J3410" s="61"/>
      <c r="K3410" s="60"/>
    </row>
    <row r="3411" spans="2:11">
      <c r="B3411" s="59"/>
      <c r="C3411" s="59"/>
      <c r="D3411" s="59"/>
      <c r="E3411" s="59"/>
      <c r="F3411" s="59"/>
      <c r="G3411" s="59"/>
      <c r="H3411" s="63"/>
      <c r="I3411" s="61"/>
      <c r="J3411" s="61"/>
      <c r="K3411" s="60"/>
    </row>
    <row r="3412" spans="2:11">
      <c r="B3412" s="59"/>
      <c r="C3412" s="59"/>
      <c r="D3412" s="59"/>
      <c r="E3412" s="59"/>
      <c r="F3412" s="59"/>
      <c r="G3412" s="59"/>
      <c r="H3412" s="63"/>
      <c r="I3412" s="61"/>
      <c r="J3412" s="61"/>
      <c r="K3412" s="60"/>
    </row>
    <row r="3413" spans="2:11">
      <c r="B3413" s="59"/>
      <c r="C3413" s="59"/>
      <c r="D3413" s="59"/>
      <c r="E3413" s="59"/>
      <c r="F3413" s="59"/>
      <c r="G3413" s="59"/>
      <c r="H3413" s="63"/>
      <c r="I3413" s="61"/>
      <c r="J3413" s="61"/>
      <c r="K3413" s="60"/>
    </row>
    <row r="3414" spans="2:11">
      <c r="B3414" s="59"/>
      <c r="C3414" s="59"/>
      <c r="D3414" s="59"/>
      <c r="E3414" s="59"/>
      <c r="F3414" s="59"/>
      <c r="G3414" s="59"/>
      <c r="H3414" s="63"/>
      <c r="I3414" s="61"/>
      <c r="J3414" s="61"/>
      <c r="K3414" s="60"/>
    </row>
    <row r="3415" spans="2:11">
      <c r="B3415" s="59"/>
      <c r="C3415" s="59"/>
      <c r="D3415" s="59"/>
      <c r="E3415" s="59"/>
      <c r="F3415" s="59"/>
      <c r="G3415" s="59"/>
      <c r="H3415" s="63"/>
      <c r="I3415" s="61"/>
      <c r="J3415" s="61"/>
      <c r="K3415" s="60"/>
    </row>
    <row r="3416" spans="2:11">
      <c r="B3416" s="59"/>
      <c r="C3416" s="59"/>
      <c r="D3416" s="59"/>
      <c r="E3416" s="59"/>
      <c r="F3416" s="59"/>
      <c r="G3416" s="59"/>
      <c r="H3416" s="63"/>
      <c r="I3416" s="61"/>
      <c r="J3416" s="61"/>
      <c r="K3416" s="60"/>
    </row>
    <row r="3417" spans="2:11">
      <c r="B3417" s="59"/>
      <c r="C3417" s="59"/>
      <c r="D3417" s="59"/>
      <c r="E3417" s="59"/>
      <c r="F3417" s="59"/>
      <c r="G3417" s="59"/>
      <c r="H3417" s="63"/>
      <c r="I3417" s="61"/>
      <c r="J3417" s="61"/>
      <c r="K3417" s="60"/>
    </row>
    <row r="3418" spans="2:11">
      <c r="B3418" s="59"/>
      <c r="C3418" s="59"/>
      <c r="D3418" s="59"/>
      <c r="E3418" s="59"/>
      <c r="F3418" s="59"/>
      <c r="G3418" s="59"/>
      <c r="H3418" s="63"/>
      <c r="I3418" s="61"/>
      <c r="J3418" s="61"/>
      <c r="K3418" s="60"/>
    </row>
    <row r="3419" spans="2:11">
      <c r="B3419" s="59"/>
      <c r="C3419" s="59"/>
      <c r="D3419" s="59"/>
      <c r="E3419" s="59"/>
      <c r="F3419" s="59"/>
      <c r="G3419" s="59"/>
      <c r="H3419" s="63"/>
      <c r="I3419" s="61"/>
      <c r="J3419" s="61"/>
      <c r="K3419" s="60"/>
    </row>
    <row r="3420" spans="2:11">
      <c r="B3420" s="59"/>
      <c r="C3420" s="59"/>
      <c r="D3420" s="59"/>
      <c r="E3420" s="59"/>
      <c r="F3420" s="59"/>
      <c r="G3420" s="59"/>
      <c r="H3420" s="63"/>
      <c r="I3420" s="61"/>
      <c r="J3420" s="61"/>
      <c r="K3420" s="60"/>
    </row>
    <row r="3421" spans="2:11">
      <c r="B3421" s="59"/>
      <c r="C3421" s="59"/>
      <c r="D3421" s="59"/>
      <c r="E3421" s="59"/>
      <c r="F3421" s="59"/>
      <c r="G3421" s="59"/>
      <c r="H3421" s="63"/>
      <c r="I3421" s="61"/>
      <c r="J3421" s="61"/>
      <c r="K3421" s="60"/>
    </row>
    <row r="3422" spans="2:11">
      <c r="B3422" s="59"/>
      <c r="C3422" s="59"/>
      <c r="D3422" s="59"/>
      <c r="E3422" s="59"/>
      <c r="F3422" s="59"/>
      <c r="G3422" s="59"/>
      <c r="H3422" s="63"/>
      <c r="I3422" s="61"/>
      <c r="J3422" s="61"/>
      <c r="K3422" s="60"/>
    </row>
    <row r="3423" spans="2:11">
      <c r="B3423" s="59"/>
      <c r="C3423" s="59"/>
      <c r="D3423" s="59"/>
      <c r="E3423" s="59"/>
      <c r="F3423" s="59"/>
      <c r="G3423" s="59"/>
      <c r="H3423" s="63"/>
      <c r="I3423" s="61"/>
      <c r="J3423" s="61"/>
      <c r="K3423" s="60"/>
    </row>
    <row r="3424" spans="2:11">
      <c r="B3424" s="59"/>
      <c r="C3424" s="59"/>
      <c r="D3424" s="59"/>
      <c r="E3424" s="59"/>
      <c r="F3424" s="59"/>
      <c r="G3424" s="59"/>
      <c r="H3424" s="63"/>
      <c r="I3424" s="61"/>
      <c r="J3424" s="61"/>
      <c r="K3424" s="60"/>
    </row>
    <row r="3425" spans="2:11">
      <c r="B3425" s="59"/>
      <c r="C3425" s="59"/>
      <c r="D3425" s="59"/>
      <c r="E3425" s="59"/>
      <c r="F3425" s="59"/>
      <c r="G3425" s="59"/>
      <c r="H3425" s="63"/>
      <c r="I3425" s="61"/>
      <c r="J3425" s="61"/>
      <c r="K3425" s="60"/>
    </row>
    <row r="3426" spans="2:11">
      <c r="B3426" s="59"/>
      <c r="C3426" s="59"/>
      <c r="D3426" s="59"/>
      <c r="E3426" s="59"/>
      <c r="F3426" s="59"/>
      <c r="G3426" s="59"/>
      <c r="H3426" s="63"/>
      <c r="I3426" s="61"/>
      <c r="J3426" s="61"/>
      <c r="K3426" s="60"/>
    </row>
    <row r="3427" spans="2:11">
      <c r="B3427" s="59"/>
      <c r="C3427" s="59"/>
      <c r="D3427" s="59"/>
      <c r="E3427" s="59"/>
      <c r="F3427" s="59"/>
      <c r="G3427" s="59"/>
      <c r="H3427" s="63"/>
      <c r="I3427" s="61"/>
      <c r="J3427" s="61"/>
      <c r="K3427" s="60"/>
    </row>
    <row r="3428" spans="2:11">
      <c r="B3428" s="59"/>
      <c r="C3428" s="59"/>
      <c r="D3428" s="59"/>
      <c r="E3428" s="59"/>
      <c r="F3428" s="59"/>
      <c r="G3428" s="59"/>
      <c r="H3428" s="63"/>
      <c r="I3428" s="61"/>
      <c r="J3428" s="61"/>
      <c r="K3428" s="60"/>
    </row>
    <row r="3429" spans="2:11">
      <c r="B3429" s="59"/>
      <c r="C3429" s="59"/>
      <c r="D3429" s="59"/>
      <c r="E3429" s="59"/>
      <c r="F3429" s="59"/>
      <c r="G3429" s="59"/>
      <c r="H3429" s="63"/>
      <c r="I3429" s="61"/>
      <c r="J3429" s="61"/>
      <c r="K3429" s="60"/>
    </row>
    <row r="3430" spans="2:11">
      <c r="B3430" s="59"/>
      <c r="C3430" s="59"/>
      <c r="D3430" s="59"/>
      <c r="E3430" s="59"/>
      <c r="F3430" s="59"/>
      <c r="G3430" s="59"/>
      <c r="H3430" s="63"/>
      <c r="I3430" s="61"/>
      <c r="J3430" s="61"/>
      <c r="K3430" s="60"/>
    </row>
    <row r="3431" spans="2:11">
      <c r="B3431" s="59"/>
      <c r="C3431" s="59"/>
      <c r="D3431" s="59"/>
      <c r="E3431" s="59"/>
      <c r="F3431" s="59"/>
      <c r="G3431" s="59"/>
      <c r="H3431" s="63"/>
      <c r="I3431" s="61"/>
      <c r="J3431" s="61"/>
      <c r="K3431" s="60"/>
    </row>
    <row r="3432" spans="2:11">
      <c r="B3432" s="59"/>
      <c r="C3432" s="59"/>
      <c r="D3432" s="59"/>
      <c r="E3432" s="59"/>
      <c r="F3432" s="59"/>
      <c r="G3432" s="59"/>
      <c r="H3432" s="63"/>
      <c r="I3432" s="61"/>
      <c r="J3432" s="61"/>
      <c r="K3432" s="60"/>
    </row>
    <row r="3433" spans="2:11">
      <c r="B3433" s="59"/>
      <c r="C3433" s="59"/>
      <c r="D3433" s="59"/>
      <c r="E3433" s="59"/>
      <c r="F3433" s="59"/>
      <c r="G3433" s="59"/>
      <c r="H3433" s="63"/>
      <c r="I3433" s="61"/>
      <c r="J3433" s="61"/>
      <c r="K3433" s="60"/>
    </row>
    <row r="3434" spans="2:11">
      <c r="B3434" s="59"/>
      <c r="C3434" s="59"/>
      <c r="D3434" s="59"/>
      <c r="E3434" s="59"/>
      <c r="F3434" s="59"/>
      <c r="G3434" s="59"/>
      <c r="H3434" s="63"/>
      <c r="I3434" s="61"/>
      <c r="J3434" s="61"/>
      <c r="K3434" s="60"/>
    </row>
    <row r="3435" spans="2:11">
      <c r="B3435" s="59"/>
      <c r="C3435" s="59"/>
      <c r="D3435" s="59"/>
      <c r="E3435" s="59"/>
      <c r="F3435" s="59"/>
      <c r="G3435" s="59"/>
      <c r="H3435" s="63"/>
      <c r="I3435" s="61"/>
      <c r="J3435" s="61"/>
      <c r="K3435" s="60"/>
    </row>
    <row r="3436" spans="2:11">
      <c r="B3436" s="59"/>
      <c r="C3436" s="59"/>
      <c r="D3436" s="59"/>
      <c r="E3436" s="59"/>
      <c r="F3436" s="59"/>
      <c r="G3436" s="59"/>
      <c r="H3436" s="63"/>
      <c r="I3436" s="61"/>
      <c r="J3436" s="61"/>
      <c r="K3436" s="60"/>
    </row>
    <row r="3437" spans="2:11">
      <c r="B3437" s="59"/>
      <c r="C3437" s="59"/>
      <c r="D3437" s="59"/>
      <c r="E3437" s="59"/>
      <c r="F3437" s="59"/>
      <c r="G3437" s="59"/>
      <c r="H3437" s="63"/>
      <c r="I3437" s="61"/>
      <c r="J3437" s="61"/>
      <c r="K3437" s="60"/>
    </row>
    <row r="3438" spans="2:11">
      <c r="B3438" s="59"/>
      <c r="C3438" s="59"/>
      <c r="D3438" s="59"/>
      <c r="E3438" s="59"/>
      <c r="F3438" s="59"/>
      <c r="G3438" s="59"/>
      <c r="H3438" s="63"/>
      <c r="I3438" s="61"/>
      <c r="J3438" s="61"/>
      <c r="K3438" s="60"/>
    </row>
    <row r="3439" spans="2:11">
      <c r="B3439" s="59"/>
      <c r="C3439" s="59"/>
      <c r="D3439" s="59"/>
      <c r="E3439" s="59"/>
      <c r="F3439" s="59"/>
      <c r="G3439" s="59"/>
      <c r="H3439" s="63"/>
      <c r="I3439" s="61"/>
      <c r="J3439" s="61"/>
      <c r="K3439" s="60"/>
    </row>
    <row r="3440" spans="2:11">
      <c r="B3440" s="59"/>
      <c r="C3440" s="59"/>
      <c r="D3440" s="59"/>
      <c r="E3440" s="59"/>
      <c r="F3440" s="59"/>
      <c r="G3440" s="59"/>
      <c r="H3440" s="63"/>
      <c r="I3440" s="61"/>
      <c r="J3440" s="61"/>
      <c r="K3440" s="60"/>
    </row>
    <row r="3441" spans="2:11">
      <c r="B3441" s="59"/>
      <c r="C3441" s="59"/>
      <c r="D3441" s="59"/>
      <c r="E3441" s="59"/>
      <c r="F3441" s="59"/>
      <c r="G3441" s="59"/>
      <c r="H3441" s="63"/>
      <c r="I3441" s="61"/>
      <c r="J3441" s="61"/>
      <c r="K3441" s="60"/>
    </row>
    <row r="3442" spans="2:11">
      <c r="B3442" s="59"/>
      <c r="C3442" s="59"/>
      <c r="D3442" s="59"/>
      <c r="E3442" s="59"/>
      <c r="F3442" s="59"/>
      <c r="G3442" s="59"/>
      <c r="H3442" s="63"/>
      <c r="I3442" s="61"/>
      <c r="J3442" s="61"/>
      <c r="K3442" s="60"/>
    </row>
    <row r="3443" spans="2:11">
      <c r="B3443" s="59"/>
      <c r="C3443" s="59"/>
      <c r="D3443" s="59"/>
      <c r="E3443" s="59"/>
      <c r="F3443" s="59"/>
      <c r="G3443" s="59"/>
      <c r="H3443" s="63"/>
      <c r="I3443" s="61"/>
      <c r="J3443" s="61"/>
      <c r="K3443" s="60"/>
    </row>
    <row r="3444" spans="2:11">
      <c r="B3444" s="59"/>
      <c r="C3444" s="59"/>
      <c r="D3444" s="59"/>
      <c r="E3444" s="59"/>
      <c r="F3444" s="59"/>
      <c r="G3444" s="59"/>
      <c r="H3444" s="63"/>
      <c r="I3444" s="61"/>
      <c r="J3444" s="61"/>
      <c r="K3444" s="60"/>
    </row>
    <row r="3445" spans="2:11">
      <c r="B3445" s="59"/>
      <c r="C3445" s="59"/>
      <c r="D3445" s="59"/>
      <c r="E3445" s="59"/>
      <c r="F3445" s="59"/>
      <c r="G3445" s="59"/>
      <c r="H3445" s="63"/>
      <c r="I3445" s="61"/>
      <c r="J3445" s="61"/>
      <c r="K3445" s="60"/>
    </row>
    <row r="3446" spans="2:11">
      <c r="B3446" s="59"/>
      <c r="C3446" s="59"/>
      <c r="D3446" s="59"/>
      <c r="E3446" s="59"/>
      <c r="F3446" s="59"/>
      <c r="G3446" s="59"/>
      <c r="H3446" s="63"/>
      <c r="I3446" s="61"/>
      <c r="J3446" s="61"/>
      <c r="K3446" s="60"/>
    </row>
    <row r="3447" spans="2:11">
      <c r="B3447" s="59"/>
      <c r="C3447" s="59"/>
      <c r="D3447" s="59"/>
      <c r="E3447" s="59"/>
      <c r="F3447" s="59"/>
      <c r="G3447" s="59"/>
      <c r="H3447" s="63"/>
      <c r="I3447" s="61"/>
      <c r="J3447" s="61"/>
      <c r="K3447" s="60"/>
    </row>
    <row r="3448" spans="2:11">
      <c r="B3448" s="59"/>
      <c r="C3448" s="59"/>
      <c r="D3448" s="59"/>
      <c r="E3448" s="59"/>
      <c r="F3448" s="59"/>
      <c r="G3448" s="59"/>
      <c r="H3448" s="63"/>
      <c r="I3448" s="61"/>
      <c r="J3448" s="61"/>
      <c r="K3448" s="60"/>
    </row>
    <row r="3449" spans="2:11">
      <c r="B3449" s="59"/>
      <c r="C3449" s="59"/>
      <c r="D3449" s="59"/>
      <c r="E3449" s="59"/>
      <c r="F3449" s="59"/>
      <c r="G3449" s="59"/>
      <c r="H3449" s="63"/>
      <c r="I3449" s="61"/>
      <c r="J3449" s="61"/>
      <c r="K3449" s="60"/>
    </row>
    <row r="3450" spans="2:11">
      <c r="B3450" s="59"/>
      <c r="C3450" s="59"/>
      <c r="D3450" s="59"/>
      <c r="E3450" s="59"/>
      <c r="F3450" s="59"/>
      <c r="G3450" s="59"/>
      <c r="H3450" s="63"/>
      <c r="I3450" s="61"/>
      <c r="J3450" s="61"/>
      <c r="K3450" s="60"/>
    </row>
    <row r="3451" spans="2:11">
      <c r="B3451" s="59"/>
      <c r="C3451" s="59"/>
      <c r="D3451" s="59"/>
      <c r="E3451" s="59"/>
      <c r="F3451" s="59"/>
      <c r="G3451" s="59"/>
      <c r="H3451" s="63"/>
      <c r="I3451" s="61"/>
      <c r="J3451" s="61"/>
      <c r="K3451" s="60"/>
    </row>
    <row r="3452" spans="2:11">
      <c r="B3452" s="59"/>
      <c r="C3452" s="59"/>
      <c r="D3452" s="59"/>
      <c r="E3452" s="59"/>
      <c r="F3452" s="59"/>
      <c r="G3452" s="59"/>
      <c r="H3452" s="63"/>
      <c r="I3452" s="61"/>
      <c r="J3452" s="61"/>
      <c r="K3452" s="60"/>
    </row>
    <row r="3453" spans="2:11">
      <c r="B3453" s="59"/>
      <c r="C3453" s="59"/>
      <c r="D3453" s="59"/>
      <c r="E3453" s="59"/>
      <c r="F3453" s="59"/>
      <c r="G3453" s="59"/>
      <c r="H3453" s="63"/>
      <c r="I3453" s="61"/>
      <c r="J3453" s="61"/>
      <c r="K3453" s="60"/>
    </row>
    <row r="3454" spans="2:11">
      <c r="B3454" s="59"/>
      <c r="C3454" s="59"/>
      <c r="D3454" s="59"/>
      <c r="E3454" s="59"/>
      <c r="F3454" s="59"/>
      <c r="G3454" s="59"/>
      <c r="H3454" s="63"/>
      <c r="I3454" s="61"/>
      <c r="J3454" s="61"/>
      <c r="K3454" s="60"/>
    </row>
    <row r="3455" spans="2:11">
      <c r="B3455" s="59"/>
      <c r="C3455" s="59"/>
      <c r="D3455" s="59"/>
      <c r="E3455" s="59"/>
      <c r="F3455" s="59"/>
      <c r="G3455" s="59"/>
      <c r="H3455" s="63"/>
      <c r="I3455" s="61"/>
      <c r="J3455" s="61"/>
      <c r="K3455" s="60"/>
    </row>
    <row r="3456" spans="2:11">
      <c r="B3456" s="59"/>
      <c r="C3456" s="59"/>
      <c r="D3456" s="59"/>
      <c r="E3456" s="59"/>
      <c r="F3456" s="59"/>
      <c r="G3456" s="59"/>
      <c r="H3456" s="63"/>
      <c r="I3456" s="61"/>
      <c r="J3456" s="61"/>
      <c r="K3456" s="60"/>
    </row>
    <row r="3457" spans="2:11">
      <c r="B3457" s="59"/>
      <c r="C3457" s="59"/>
      <c r="D3457" s="59"/>
      <c r="E3457" s="59"/>
      <c r="F3457" s="59"/>
      <c r="G3457" s="59"/>
      <c r="H3457" s="63"/>
      <c r="I3457" s="61"/>
      <c r="J3457" s="61"/>
      <c r="K3457" s="60"/>
    </row>
    <row r="3458" spans="2:11">
      <c r="B3458" s="59"/>
      <c r="C3458" s="59"/>
      <c r="D3458" s="59"/>
      <c r="E3458" s="59"/>
      <c r="F3458" s="59"/>
      <c r="G3458" s="59"/>
      <c r="H3458" s="63"/>
      <c r="I3458" s="61"/>
      <c r="J3458" s="61"/>
      <c r="K3458" s="60"/>
    </row>
    <row r="3459" spans="2:11">
      <c r="B3459" s="59"/>
      <c r="C3459" s="59"/>
      <c r="D3459" s="59"/>
      <c r="E3459" s="59"/>
      <c r="F3459" s="59"/>
      <c r="G3459" s="59"/>
      <c r="H3459" s="63"/>
      <c r="I3459" s="61"/>
      <c r="J3459" s="61"/>
      <c r="K3459" s="60"/>
    </row>
    <row r="3460" spans="2:11">
      <c r="B3460" s="59"/>
      <c r="C3460" s="59"/>
      <c r="D3460" s="59"/>
      <c r="E3460" s="59"/>
      <c r="F3460" s="59"/>
      <c r="G3460" s="59"/>
      <c r="H3460" s="63"/>
      <c r="I3460" s="61"/>
      <c r="J3460" s="61"/>
      <c r="K3460" s="60"/>
    </row>
    <row r="3461" spans="2:11">
      <c r="B3461" s="59"/>
      <c r="C3461" s="59"/>
      <c r="D3461" s="59"/>
      <c r="E3461" s="59"/>
      <c r="F3461" s="59"/>
      <c r="G3461" s="59"/>
      <c r="H3461" s="63"/>
      <c r="I3461" s="61"/>
      <c r="J3461" s="61"/>
      <c r="K3461" s="60"/>
    </row>
    <row r="3462" spans="2:11">
      <c r="B3462" s="59"/>
      <c r="C3462" s="59"/>
      <c r="D3462" s="59"/>
      <c r="E3462" s="59"/>
      <c r="F3462" s="59"/>
      <c r="G3462" s="59"/>
      <c r="H3462" s="63"/>
      <c r="I3462" s="61"/>
      <c r="J3462" s="61"/>
      <c r="K3462" s="60"/>
    </row>
    <row r="3463" spans="2:11">
      <c r="B3463" s="59"/>
      <c r="C3463" s="59"/>
      <c r="D3463" s="59"/>
      <c r="E3463" s="59"/>
      <c r="F3463" s="59"/>
      <c r="G3463" s="59"/>
      <c r="H3463" s="63"/>
      <c r="I3463" s="61"/>
      <c r="J3463" s="61"/>
      <c r="K3463" s="60"/>
    </row>
    <row r="3464" spans="2:11">
      <c r="B3464" s="59"/>
      <c r="C3464" s="59"/>
      <c r="D3464" s="59"/>
      <c r="E3464" s="59"/>
      <c r="F3464" s="59"/>
      <c r="G3464" s="59"/>
      <c r="H3464" s="63"/>
      <c r="I3464" s="61"/>
      <c r="J3464" s="61"/>
      <c r="K3464" s="60"/>
    </row>
    <row r="3465" spans="2:11">
      <c r="B3465" s="59"/>
      <c r="C3465" s="59"/>
      <c r="D3465" s="59"/>
      <c r="E3465" s="59"/>
      <c r="F3465" s="59"/>
      <c r="G3465" s="59"/>
      <c r="H3465" s="63"/>
      <c r="I3465" s="61"/>
      <c r="J3465" s="61"/>
      <c r="K3465" s="60"/>
    </row>
    <row r="3466" spans="2:11">
      <c r="B3466" s="59"/>
      <c r="C3466" s="59"/>
      <c r="D3466" s="59"/>
      <c r="E3466" s="59"/>
      <c r="F3466" s="59"/>
      <c r="G3466" s="59"/>
      <c r="H3466" s="63"/>
      <c r="I3466" s="61"/>
      <c r="J3466" s="61"/>
      <c r="K3466" s="60"/>
    </row>
    <row r="3467" spans="2:11">
      <c r="B3467" s="59"/>
      <c r="C3467" s="59"/>
      <c r="D3467" s="59"/>
      <c r="E3467" s="59"/>
      <c r="F3467" s="59"/>
      <c r="G3467" s="59"/>
      <c r="H3467" s="63"/>
      <c r="I3467" s="61"/>
      <c r="J3467" s="61"/>
      <c r="K3467" s="60"/>
    </row>
    <row r="3468" spans="2:11">
      <c r="B3468" s="59"/>
      <c r="C3468" s="59"/>
      <c r="D3468" s="59"/>
      <c r="E3468" s="59"/>
      <c r="F3468" s="59"/>
      <c r="G3468" s="59"/>
      <c r="H3468" s="63"/>
      <c r="I3468" s="61"/>
      <c r="J3468" s="61"/>
      <c r="K3468" s="60"/>
    </row>
    <row r="3469" spans="2:11">
      <c r="B3469" s="59"/>
      <c r="C3469" s="59"/>
      <c r="D3469" s="59"/>
      <c r="E3469" s="59"/>
      <c r="F3469" s="59"/>
      <c r="G3469" s="59"/>
      <c r="H3469" s="63"/>
      <c r="I3469" s="61"/>
      <c r="J3469" s="61"/>
      <c r="K3469" s="60"/>
    </row>
    <row r="3470" spans="2:11">
      <c r="B3470" s="59"/>
      <c r="C3470" s="59"/>
      <c r="D3470" s="59"/>
      <c r="E3470" s="59"/>
      <c r="F3470" s="59"/>
      <c r="G3470" s="59"/>
      <c r="H3470" s="63"/>
      <c r="I3470" s="61"/>
      <c r="J3470" s="61"/>
      <c r="K3470" s="60"/>
    </row>
    <row r="3471" spans="2:11">
      <c r="B3471" s="59"/>
      <c r="C3471" s="59"/>
      <c r="D3471" s="59"/>
      <c r="E3471" s="59"/>
      <c r="F3471" s="59"/>
      <c r="G3471" s="59"/>
      <c r="H3471" s="63"/>
      <c r="I3471" s="61"/>
      <c r="J3471" s="61"/>
      <c r="K3471" s="60"/>
    </row>
    <row r="3472" spans="2:11">
      <c r="B3472" s="59"/>
      <c r="C3472" s="59"/>
      <c r="D3472" s="59"/>
      <c r="E3472" s="59"/>
      <c r="F3472" s="59"/>
      <c r="G3472" s="59"/>
      <c r="H3472" s="63"/>
      <c r="I3472" s="61"/>
      <c r="J3472" s="61"/>
      <c r="K3472" s="60"/>
    </row>
    <row r="3473" spans="2:11">
      <c r="B3473" s="59"/>
      <c r="C3473" s="59"/>
      <c r="D3473" s="59"/>
      <c r="E3473" s="59"/>
      <c r="F3473" s="59"/>
      <c r="G3473" s="59"/>
      <c r="H3473" s="63"/>
      <c r="I3473" s="61"/>
      <c r="J3473" s="61"/>
      <c r="K3473" s="60"/>
    </row>
    <row r="3474" spans="2:11">
      <c r="B3474" s="59"/>
      <c r="C3474" s="59"/>
      <c r="D3474" s="59"/>
      <c r="E3474" s="59"/>
      <c r="F3474" s="59"/>
      <c r="G3474" s="59"/>
      <c r="H3474" s="63"/>
      <c r="I3474" s="61"/>
      <c r="J3474" s="61"/>
      <c r="K3474" s="60"/>
    </row>
    <row r="3475" spans="2:11">
      <c r="B3475" s="59"/>
      <c r="C3475" s="59"/>
      <c r="D3475" s="59"/>
      <c r="E3475" s="59"/>
      <c r="F3475" s="59"/>
      <c r="G3475" s="59"/>
      <c r="H3475" s="63"/>
      <c r="I3475" s="61"/>
      <c r="J3475" s="61"/>
      <c r="K3475" s="60"/>
    </row>
    <row r="3476" spans="2:11">
      <c r="B3476" s="59"/>
      <c r="C3476" s="59"/>
      <c r="D3476" s="59"/>
      <c r="E3476" s="59"/>
      <c r="F3476" s="59"/>
      <c r="G3476" s="59"/>
      <c r="H3476" s="63"/>
      <c r="I3476" s="61"/>
      <c r="J3476" s="61"/>
      <c r="K3476" s="60"/>
    </row>
    <row r="3477" spans="2:11">
      <c r="B3477" s="59"/>
      <c r="C3477" s="59"/>
      <c r="D3477" s="59"/>
      <c r="E3477" s="59"/>
      <c r="F3477" s="59"/>
      <c r="G3477" s="59"/>
      <c r="H3477" s="63"/>
      <c r="I3477" s="61"/>
      <c r="J3477" s="61"/>
      <c r="K3477" s="60"/>
    </row>
    <row r="3478" spans="2:11">
      <c r="B3478" s="59"/>
      <c r="C3478" s="59"/>
      <c r="D3478" s="59"/>
      <c r="E3478" s="59"/>
      <c r="F3478" s="59"/>
      <c r="G3478" s="59"/>
      <c r="H3478" s="63"/>
      <c r="I3478" s="61"/>
      <c r="J3478" s="61"/>
      <c r="K3478" s="60"/>
    </row>
    <row r="3479" spans="2:11">
      <c r="B3479" s="59"/>
      <c r="C3479" s="59"/>
      <c r="D3479" s="59"/>
      <c r="E3479" s="59"/>
      <c r="F3479" s="59"/>
      <c r="G3479" s="59"/>
      <c r="H3479" s="63"/>
      <c r="I3479" s="61"/>
      <c r="J3479" s="61"/>
      <c r="K3479" s="60"/>
    </row>
    <row r="3480" spans="2:11">
      <c r="B3480" s="59"/>
      <c r="C3480" s="59"/>
      <c r="D3480" s="59"/>
      <c r="E3480" s="59"/>
      <c r="F3480" s="59"/>
      <c r="G3480" s="59"/>
      <c r="H3480" s="63"/>
      <c r="I3480" s="61"/>
      <c r="J3480" s="61"/>
      <c r="K3480" s="60"/>
    </row>
    <row r="3481" spans="2:11">
      <c r="B3481" s="59"/>
      <c r="C3481" s="59"/>
      <c r="D3481" s="59"/>
      <c r="E3481" s="59"/>
      <c r="F3481" s="59"/>
      <c r="G3481" s="59"/>
      <c r="H3481" s="63"/>
      <c r="I3481" s="61"/>
      <c r="J3481" s="61"/>
      <c r="K3481" s="60"/>
    </row>
    <row r="3482" spans="2:11">
      <c r="B3482" s="59"/>
      <c r="C3482" s="59"/>
      <c r="D3482" s="59"/>
      <c r="E3482" s="59"/>
      <c r="F3482" s="59"/>
      <c r="G3482" s="59"/>
      <c r="H3482" s="63"/>
      <c r="I3482" s="61"/>
      <c r="J3482" s="61"/>
      <c r="K3482" s="60"/>
    </row>
    <row r="3483" spans="2:11">
      <c r="B3483" s="59"/>
      <c r="C3483" s="59"/>
      <c r="D3483" s="59"/>
      <c r="E3483" s="59"/>
      <c r="F3483" s="59"/>
      <c r="G3483" s="59"/>
      <c r="H3483" s="63"/>
      <c r="I3483" s="61"/>
      <c r="J3483" s="61"/>
      <c r="K3483" s="60"/>
    </row>
    <row r="3484" spans="2:11">
      <c r="B3484" s="59"/>
      <c r="C3484" s="59"/>
      <c r="D3484" s="59"/>
      <c r="E3484" s="59"/>
      <c r="F3484" s="59"/>
      <c r="G3484" s="59"/>
      <c r="H3484" s="63"/>
      <c r="I3484" s="61"/>
      <c r="J3484" s="61"/>
      <c r="K3484" s="60"/>
    </row>
    <row r="3485" spans="2:11">
      <c r="B3485" s="59"/>
      <c r="C3485" s="59"/>
      <c r="D3485" s="59"/>
      <c r="E3485" s="59"/>
      <c r="F3485" s="59"/>
      <c r="G3485" s="59"/>
      <c r="H3485" s="63"/>
      <c r="I3485" s="61"/>
      <c r="J3485" s="61"/>
      <c r="K3485" s="60"/>
    </row>
    <row r="3486" spans="2:11">
      <c r="B3486" s="59"/>
      <c r="C3486" s="59"/>
      <c r="D3486" s="59"/>
      <c r="E3486" s="59"/>
      <c r="F3486" s="59"/>
      <c r="G3486" s="59"/>
      <c r="H3486" s="63"/>
      <c r="I3486" s="61"/>
      <c r="J3486" s="61"/>
      <c r="K3486" s="60"/>
    </row>
    <row r="3487" spans="2:11">
      <c r="B3487" s="59"/>
      <c r="C3487" s="59"/>
      <c r="D3487" s="59"/>
      <c r="E3487" s="59"/>
      <c r="F3487" s="59"/>
      <c r="G3487" s="59"/>
      <c r="H3487" s="63"/>
      <c r="I3487" s="61"/>
      <c r="J3487" s="61"/>
      <c r="K3487" s="60"/>
    </row>
    <row r="3488" spans="2:11">
      <c r="B3488" s="59"/>
      <c r="C3488" s="59"/>
      <c r="D3488" s="59"/>
      <c r="E3488" s="59"/>
      <c r="F3488" s="59"/>
      <c r="G3488" s="59"/>
      <c r="H3488" s="63"/>
      <c r="I3488" s="61"/>
      <c r="J3488" s="61"/>
      <c r="K3488" s="60"/>
    </row>
    <row r="3489" spans="2:11">
      <c r="B3489" s="59"/>
      <c r="C3489" s="59"/>
      <c r="D3489" s="59"/>
      <c r="E3489" s="59"/>
      <c r="F3489" s="59"/>
      <c r="G3489" s="59"/>
      <c r="H3489" s="63"/>
      <c r="I3489" s="61"/>
      <c r="J3489" s="61"/>
      <c r="K3489" s="60"/>
    </row>
    <row r="3490" spans="2:11">
      <c r="B3490" s="59"/>
      <c r="C3490" s="59"/>
      <c r="D3490" s="59"/>
      <c r="E3490" s="59"/>
      <c r="F3490" s="59"/>
      <c r="G3490" s="59"/>
      <c r="H3490" s="63"/>
      <c r="I3490" s="61"/>
      <c r="J3490" s="61"/>
      <c r="K3490" s="60"/>
    </row>
    <row r="3491" spans="2:11">
      <c r="B3491" s="59"/>
      <c r="C3491" s="59"/>
      <c r="D3491" s="59"/>
      <c r="E3491" s="59"/>
      <c r="F3491" s="59"/>
      <c r="G3491" s="59"/>
      <c r="H3491" s="63"/>
      <c r="I3491" s="61"/>
      <c r="J3491" s="61"/>
      <c r="K3491" s="60"/>
    </row>
    <row r="3492" spans="2:11">
      <c r="B3492" s="59"/>
      <c r="C3492" s="59"/>
      <c r="D3492" s="59"/>
      <c r="E3492" s="59"/>
      <c r="F3492" s="59"/>
      <c r="G3492" s="59"/>
      <c r="H3492" s="63"/>
      <c r="I3492" s="61"/>
      <c r="J3492" s="61"/>
      <c r="K3492" s="60"/>
    </row>
    <row r="3493" spans="2:11">
      <c r="B3493" s="59"/>
      <c r="C3493" s="59"/>
      <c r="D3493" s="59"/>
      <c r="E3493" s="59"/>
      <c r="F3493" s="59"/>
      <c r="G3493" s="59"/>
      <c r="H3493" s="63"/>
      <c r="I3493" s="61"/>
      <c r="J3493" s="61"/>
      <c r="K3493" s="60"/>
    </row>
    <row r="3494" spans="2:11">
      <c r="B3494" s="59"/>
      <c r="C3494" s="59"/>
      <c r="D3494" s="59"/>
      <c r="E3494" s="59"/>
      <c r="F3494" s="59"/>
      <c r="G3494" s="59"/>
      <c r="H3494" s="63"/>
      <c r="I3494" s="61"/>
      <c r="J3494" s="61"/>
      <c r="K3494" s="60"/>
    </row>
    <row r="3495" spans="2:11">
      <c r="B3495" s="59"/>
      <c r="C3495" s="59"/>
      <c r="D3495" s="59"/>
      <c r="E3495" s="59"/>
      <c r="F3495" s="59"/>
      <c r="G3495" s="59"/>
      <c r="H3495" s="63"/>
      <c r="I3495" s="61"/>
      <c r="J3495" s="61"/>
      <c r="K3495" s="60"/>
    </row>
    <row r="3496" spans="2:11">
      <c r="B3496" s="59"/>
      <c r="C3496" s="59"/>
      <c r="D3496" s="59"/>
      <c r="E3496" s="59"/>
      <c r="F3496" s="59"/>
      <c r="G3496" s="59"/>
      <c r="H3496" s="63"/>
      <c r="I3496" s="61"/>
      <c r="J3496" s="61"/>
      <c r="K3496" s="60"/>
    </row>
    <row r="3497" spans="2:11">
      <c r="B3497" s="59"/>
      <c r="C3497" s="59"/>
      <c r="D3497" s="59"/>
      <c r="E3497" s="59"/>
      <c r="F3497" s="59"/>
      <c r="G3497" s="59"/>
      <c r="H3497" s="63"/>
      <c r="I3497" s="61"/>
      <c r="J3497" s="61"/>
      <c r="K3497" s="60"/>
    </row>
    <row r="3498" spans="2:11">
      <c r="B3498" s="59"/>
      <c r="C3498" s="59"/>
      <c r="D3498" s="59"/>
      <c r="E3498" s="59"/>
      <c r="F3498" s="59"/>
      <c r="G3498" s="59"/>
      <c r="H3498" s="63"/>
      <c r="I3498" s="61"/>
      <c r="J3498" s="61"/>
      <c r="K3498" s="60"/>
    </row>
    <row r="3499" spans="2:11">
      <c r="B3499" s="59"/>
      <c r="C3499" s="59"/>
      <c r="D3499" s="59"/>
      <c r="E3499" s="59"/>
      <c r="F3499" s="59"/>
      <c r="G3499" s="59"/>
      <c r="H3499" s="63"/>
      <c r="I3499" s="61"/>
      <c r="J3499" s="61"/>
      <c r="K3499" s="60"/>
    </row>
    <row r="3500" spans="2:11">
      <c r="B3500" s="59"/>
      <c r="C3500" s="59"/>
      <c r="D3500" s="59"/>
      <c r="E3500" s="59"/>
      <c r="F3500" s="59"/>
      <c r="G3500" s="59"/>
      <c r="H3500" s="63"/>
      <c r="I3500" s="61"/>
      <c r="J3500" s="61"/>
      <c r="K3500" s="60"/>
    </row>
    <row r="3501" spans="2:11">
      <c r="B3501" s="59"/>
      <c r="C3501" s="59"/>
      <c r="D3501" s="59"/>
      <c r="E3501" s="59"/>
      <c r="F3501" s="59"/>
      <c r="G3501" s="59"/>
      <c r="H3501" s="63"/>
      <c r="I3501" s="61"/>
      <c r="J3501" s="61"/>
      <c r="K3501" s="60"/>
    </row>
    <row r="3502" spans="2:11">
      <c r="B3502" s="59"/>
      <c r="C3502" s="59"/>
      <c r="D3502" s="59"/>
      <c r="E3502" s="59"/>
      <c r="F3502" s="59"/>
      <c r="G3502" s="59"/>
      <c r="H3502" s="63"/>
      <c r="I3502" s="61"/>
      <c r="J3502" s="61"/>
      <c r="K3502" s="60"/>
    </row>
    <row r="3503" spans="2:11">
      <c r="B3503" s="59"/>
      <c r="C3503" s="59"/>
      <c r="D3503" s="59"/>
      <c r="E3503" s="59"/>
      <c r="F3503" s="59"/>
      <c r="G3503" s="59"/>
      <c r="H3503" s="63"/>
      <c r="I3503" s="61"/>
      <c r="J3503" s="61"/>
      <c r="K3503" s="60"/>
    </row>
    <row r="3504" spans="2:11">
      <c r="B3504" s="59"/>
      <c r="C3504" s="59"/>
      <c r="D3504" s="59"/>
      <c r="E3504" s="59"/>
      <c r="F3504" s="59"/>
      <c r="G3504" s="59"/>
      <c r="H3504" s="63"/>
      <c r="I3504" s="61"/>
      <c r="J3504" s="61"/>
      <c r="K3504" s="60"/>
    </row>
    <row r="3505" spans="2:11">
      <c r="B3505" s="59"/>
      <c r="C3505" s="59"/>
      <c r="D3505" s="59"/>
      <c r="E3505" s="59"/>
      <c r="F3505" s="59"/>
      <c r="G3505" s="59"/>
      <c r="H3505" s="63"/>
      <c r="I3505" s="61"/>
      <c r="J3505" s="61"/>
      <c r="K3505" s="60"/>
    </row>
    <row r="3506" spans="2:11">
      <c r="B3506" s="59"/>
      <c r="C3506" s="59"/>
      <c r="D3506" s="59"/>
      <c r="E3506" s="59"/>
      <c r="F3506" s="59"/>
      <c r="G3506" s="59"/>
      <c r="H3506" s="63"/>
      <c r="I3506" s="61"/>
      <c r="J3506" s="61"/>
      <c r="K3506" s="60"/>
    </row>
    <row r="3507" spans="2:11">
      <c r="B3507" s="59"/>
      <c r="C3507" s="59"/>
      <c r="D3507" s="59"/>
      <c r="E3507" s="59"/>
      <c r="F3507" s="59"/>
      <c r="G3507" s="59"/>
      <c r="H3507" s="63"/>
      <c r="I3507" s="61"/>
      <c r="J3507" s="61"/>
      <c r="K3507" s="60"/>
    </row>
    <row r="3508" spans="2:11">
      <c r="B3508" s="59"/>
      <c r="C3508" s="59"/>
      <c r="D3508" s="59"/>
      <c r="E3508" s="59"/>
      <c r="F3508" s="59"/>
      <c r="G3508" s="59"/>
      <c r="H3508" s="63"/>
      <c r="I3508" s="61"/>
      <c r="J3508" s="61"/>
      <c r="K3508" s="60"/>
    </row>
    <row r="3509" spans="2:11">
      <c r="B3509" s="59"/>
      <c r="C3509" s="59"/>
      <c r="D3509" s="59"/>
      <c r="E3509" s="59"/>
      <c r="F3509" s="59"/>
      <c r="G3509" s="59"/>
      <c r="H3509" s="63"/>
      <c r="I3509" s="61"/>
      <c r="J3509" s="61"/>
      <c r="K3509" s="60"/>
    </row>
    <row r="3510" spans="2:11">
      <c r="B3510" s="59"/>
      <c r="C3510" s="59"/>
      <c r="D3510" s="59"/>
      <c r="E3510" s="59"/>
      <c r="F3510" s="59"/>
      <c r="G3510" s="59"/>
      <c r="H3510" s="63"/>
      <c r="I3510" s="61"/>
      <c r="J3510" s="61"/>
      <c r="K3510" s="60"/>
    </row>
    <row r="3511" spans="2:11">
      <c r="B3511" s="59"/>
      <c r="C3511" s="59"/>
      <c r="D3511" s="59"/>
      <c r="E3511" s="59"/>
      <c r="F3511" s="59"/>
      <c r="G3511" s="59"/>
      <c r="H3511" s="63"/>
      <c r="I3511" s="61"/>
      <c r="J3511" s="61"/>
      <c r="K3511" s="60"/>
    </row>
    <row r="3512" spans="2:11">
      <c r="B3512" s="59"/>
      <c r="C3512" s="59"/>
      <c r="D3512" s="59"/>
      <c r="E3512" s="59"/>
      <c r="F3512" s="59"/>
      <c r="G3512" s="59"/>
      <c r="H3512" s="63"/>
      <c r="I3512" s="61"/>
      <c r="J3512" s="61"/>
      <c r="K3512" s="60"/>
    </row>
    <row r="3513" spans="2:11">
      <c r="B3513" s="59"/>
      <c r="C3513" s="59"/>
      <c r="D3513" s="59"/>
      <c r="E3513" s="59"/>
      <c r="F3513" s="59"/>
      <c r="G3513" s="59"/>
      <c r="H3513" s="63"/>
      <c r="I3513" s="61"/>
      <c r="J3513" s="61"/>
      <c r="K3513" s="60"/>
    </row>
    <row r="3514" spans="2:11">
      <c r="B3514" s="59"/>
      <c r="C3514" s="59"/>
      <c r="D3514" s="59"/>
      <c r="E3514" s="59"/>
      <c r="F3514" s="59"/>
      <c r="G3514" s="59"/>
      <c r="H3514" s="63"/>
      <c r="I3514" s="61"/>
      <c r="J3514" s="61"/>
      <c r="K3514" s="60"/>
    </row>
    <row r="3515" spans="2:11">
      <c r="B3515" s="59"/>
      <c r="C3515" s="59"/>
      <c r="D3515" s="59"/>
      <c r="E3515" s="59"/>
      <c r="F3515" s="59"/>
      <c r="G3515" s="59"/>
      <c r="H3515" s="63"/>
      <c r="I3515" s="61"/>
      <c r="J3515" s="61"/>
      <c r="K3515" s="60"/>
    </row>
    <row r="3516" spans="2:11">
      <c r="B3516" s="59"/>
      <c r="C3516" s="59"/>
      <c r="D3516" s="59"/>
      <c r="E3516" s="59"/>
      <c r="F3516" s="59"/>
      <c r="G3516" s="59"/>
      <c r="H3516" s="63"/>
      <c r="I3516" s="61"/>
      <c r="J3516" s="61"/>
      <c r="K3516" s="60"/>
    </row>
    <row r="3517" spans="2:11">
      <c r="B3517" s="59"/>
      <c r="C3517" s="59"/>
      <c r="D3517" s="59"/>
      <c r="E3517" s="59"/>
      <c r="F3517" s="59"/>
      <c r="G3517" s="59"/>
      <c r="H3517" s="63"/>
      <c r="I3517" s="61"/>
      <c r="J3517" s="61"/>
      <c r="K3517" s="60"/>
    </row>
    <row r="3518" spans="2:11">
      <c r="B3518" s="59"/>
      <c r="C3518" s="59"/>
      <c r="D3518" s="59"/>
      <c r="E3518" s="59"/>
      <c r="F3518" s="59"/>
      <c r="G3518" s="59"/>
      <c r="H3518" s="63"/>
      <c r="I3518" s="61"/>
      <c r="J3518" s="61"/>
      <c r="K3518" s="60"/>
    </row>
    <row r="3519" spans="2:11">
      <c r="B3519" s="59"/>
      <c r="C3519" s="59"/>
      <c r="D3519" s="59"/>
      <c r="E3519" s="59"/>
      <c r="F3519" s="59"/>
      <c r="G3519" s="59"/>
      <c r="H3519" s="63"/>
      <c r="I3519" s="61"/>
      <c r="J3519" s="61"/>
      <c r="K3519" s="60"/>
    </row>
    <row r="3520" spans="2:11">
      <c r="B3520" s="59"/>
      <c r="C3520" s="59"/>
      <c r="D3520" s="59"/>
      <c r="E3520" s="59"/>
      <c r="F3520" s="59"/>
      <c r="G3520" s="59"/>
      <c r="H3520" s="63"/>
      <c r="I3520" s="61"/>
      <c r="J3520" s="61"/>
      <c r="K3520" s="60"/>
    </row>
    <row r="3521" spans="2:11">
      <c r="B3521" s="59"/>
      <c r="C3521" s="59"/>
      <c r="D3521" s="59"/>
      <c r="E3521" s="59"/>
      <c r="F3521" s="59"/>
      <c r="G3521" s="59"/>
      <c r="H3521" s="63"/>
      <c r="I3521" s="61"/>
      <c r="J3521" s="61"/>
      <c r="K3521" s="60"/>
    </row>
    <row r="3522" spans="2:11">
      <c r="B3522" s="59"/>
      <c r="C3522" s="59"/>
      <c r="D3522" s="59"/>
      <c r="E3522" s="59"/>
      <c r="F3522" s="59"/>
      <c r="G3522" s="59"/>
      <c r="H3522" s="63"/>
      <c r="I3522" s="61"/>
      <c r="J3522" s="61"/>
      <c r="K3522" s="60"/>
    </row>
    <row r="3523" spans="2:11">
      <c r="B3523" s="59"/>
      <c r="C3523" s="59"/>
      <c r="D3523" s="59"/>
      <c r="E3523" s="59"/>
      <c r="F3523" s="59"/>
      <c r="G3523" s="59"/>
      <c r="H3523" s="63"/>
      <c r="I3523" s="61"/>
      <c r="J3523" s="61"/>
      <c r="K3523" s="60"/>
    </row>
    <row r="3524" spans="2:11">
      <c r="B3524" s="59"/>
      <c r="C3524" s="59"/>
      <c r="D3524" s="59"/>
      <c r="E3524" s="59"/>
      <c r="F3524" s="59"/>
      <c r="G3524" s="59"/>
      <c r="H3524" s="63"/>
      <c r="I3524" s="61"/>
      <c r="J3524" s="61"/>
      <c r="K3524" s="60"/>
    </row>
    <row r="3525" spans="2:11">
      <c r="B3525" s="59"/>
      <c r="C3525" s="59"/>
      <c r="D3525" s="59"/>
      <c r="E3525" s="59"/>
      <c r="F3525" s="59"/>
      <c r="G3525" s="59"/>
      <c r="H3525" s="63"/>
      <c r="I3525" s="61"/>
      <c r="J3525" s="61"/>
      <c r="K3525" s="60"/>
    </row>
    <row r="3526" spans="2:11">
      <c r="B3526" s="59"/>
      <c r="C3526" s="59"/>
      <c r="D3526" s="59"/>
      <c r="E3526" s="59"/>
      <c r="F3526" s="59"/>
      <c r="G3526" s="59"/>
      <c r="H3526" s="63"/>
      <c r="I3526" s="61"/>
      <c r="J3526" s="61"/>
      <c r="K3526" s="60"/>
    </row>
    <row r="3527" spans="2:11">
      <c r="B3527" s="59"/>
      <c r="C3527" s="59"/>
      <c r="D3527" s="59"/>
      <c r="E3527" s="59"/>
      <c r="F3527" s="59"/>
      <c r="G3527" s="59"/>
      <c r="H3527" s="63"/>
      <c r="I3527" s="61"/>
      <c r="J3527" s="61"/>
      <c r="K3527" s="60"/>
    </row>
    <row r="3528" spans="2:11">
      <c r="B3528" s="59"/>
      <c r="C3528" s="59"/>
      <c r="D3528" s="59"/>
      <c r="E3528" s="59"/>
      <c r="F3528" s="59"/>
      <c r="G3528" s="59"/>
      <c r="H3528" s="63"/>
      <c r="I3528" s="61"/>
      <c r="J3528" s="61"/>
      <c r="K3528" s="60"/>
    </row>
    <row r="3529" spans="2:11">
      <c r="B3529" s="59"/>
      <c r="C3529" s="59"/>
      <c r="D3529" s="59"/>
      <c r="E3529" s="59"/>
      <c r="F3529" s="59"/>
      <c r="G3529" s="59"/>
      <c r="H3529" s="63"/>
      <c r="I3529" s="61"/>
      <c r="J3529" s="61"/>
      <c r="K3529" s="60"/>
    </row>
    <row r="3530" spans="2:11">
      <c r="B3530" s="59"/>
      <c r="C3530" s="59"/>
      <c r="D3530" s="59"/>
      <c r="E3530" s="59"/>
      <c r="F3530" s="59"/>
      <c r="G3530" s="59"/>
      <c r="H3530" s="63"/>
      <c r="I3530" s="61"/>
      <c r="J3530" s="61"/>
      <c r="K3530" s="60"/>
    </row>
    <row r="3531" spans="2:11">
      <c r="B3531" s="59"/>
      <c r="C3531" s="59"/>
      <c r="D3531" s="59"/>
      <c r="E3531" s="59"/>
      <c r="F3531" s="59"/>
      <c r="G3531" s="59"/>
      <c r="H3531" s="63"/>
      <c r="I3531" s="61"/>
      <c r="J3531" s="61"/>
      <c r="K3531" s="60"/>
    </row>
    <row r="3532" spans="2:11">
      <c r="B3532" s="59"/>
      <c r="C3532" s="59"/>
      <c r="D3532" s="59"/>
      <c r="E3532" s="59"/>
      <c r="F3532" s="59"/>
      <c r="G3532" s="59"/>
      <c r="H3532" s="63"/>
      <c r="I3532" s="61"/>
      <c r="J3532" s="61"/>
      <c r="K3532" s="60"/>
    </row>
    <row r="3533" spans="2:11">
      <c r="B3533" s="59"/>
      <c r="C3533" s="59"/>
      <c r="D3533" s="59"/>
      <c r="E3533" s="59"/>
      <c r="F3533" s="59"/>
      <c r="G3533" s="59"/>
      <c r="H3533" s="63"/>
      <c r="I3533" s="61"/>
      <c r="J3533" s="61"/>
      <c r="K3533" s="60"/>
    </row>
    <row r="3534" spans="2:11">
      <c r="B3534" s="59"/>
      <c r="C3534" s="59"/>
      <c r="D3534" s="59"/>
      <c r="E3534" s="59"/>
      <c r="F3534" s="59"/>
      <c r="G3534" s="59"/>
      <c r="H3534" s="63"/>
      <c r="I3534" s="61"/>
      <c r="J3534" s="61"/>
      <c r="K3534" s="60"/>
    </row>
    <row r="3535" spans="2:11">
      <c r="B3535" s="59"/>
      <c r="C3535" s="59"/>
      <c r="D3535" s="59"/>
      <c r="E3535" s="59"/>
      <c r="F3535" s="59"/>
      <c r="G3535" s="59"/>
      <c r="H3535" s="63"/>
      <c r="I3535" s="61"/>
      <c r="J3535" s="61"/>
      <c r="K3535" s="60"/>
    </row>
    <row r="3536" spans="2:11">
      <c r="B3536" s="59"/>
      <c r="C3536" s="59"/>
      <c r="D3536" s="59"/>
      <c r="E3536" s="59"/>
      <c r="F3536" s="59"/>
      <c r="G3536" s="59"/>
      <c r="H3536" s="63"/>
      <c r="I3536" s="61"/>
      <c r="J3536" s="61"/>
      <c r="K3536" s="60"/>
    </row>
    <row r="3537" spans="2:11">
      <c r="B3537" s="59"/>
      <c r="C3537" s="59"/>
      <c r="D3537" s="59"/>
      <c r="E3537" s="59"/>
      <c r="F3537" s="59"/>
      <c r="G3537" s="59"/>
      <c r="H3537" s="63"/>
      <c r="I3537" s="61"/>
      <c r="J3537" s="61"/>
      <c r="K3537" s="60"/>
    </row>
    <row r="3538" spans="2:11">
      <c r="B3538" s="59"/>
      <c r="C3538" s="59"/>
      <c r="D3538" s="59"/>
      <c r="E3538" s="59"/>
      <c r="F3538" s="59"/>
      <c r="G3538" s="59"/>
      <c r="H3538" s="63"/>
      <c r="I3538" s="61"/>
      <c r="J3538" s="61"/>
      <c r="K3538" s="60"/>
    </row>
    <row r="3539" spans="2:11">
      <c r="B3539" s="59"/>
      <c r="C3539" s="59"/>
      <c r="D3539" s="59"/>
      <c r="E3539" s="59"/>
      <c r="F3539" s="59"/>
      <c r="G3539" s="59"/>
      <c r="H3539" s="63"/>
      <c r="I3539" s="61"/>
      <c r="J3539" s="61"/>
      <c r="K3539" s="60"/>
    </row>
    <row r="3540" spans="2:11">
      <c r="B3540" s="59"/>
      <c r="C3540" s="59"/>
      <c r="D3540" s="59"/>
      <c r="E3540" s="59"/>
      <c r="F3540" s="59"/>
      <c r="G3540" s="59"/>
      <c r="H3540" s="63"/>
      <c r="I3540" s="61"/>
      <c r="J3540" s="61"/>
      <c r="K3540" s="60"/>
    </row>
    <row r="3541" spans="2:11">
      <c r="B3541" s="59"/>
      <c r="C3541" s="59"/>
      <c r="D3541" s="59"/>
      <c r="E3541" s="59"/>
      <c r="F3541" s="59"/>
      <c r="G3541" s="59"/>
      <c r="H3541" s="63"/>
      <c r="I3541" s="61"/>
      <c r="J3541" s="61"/>
      <c r="K3541" s="60"/>
    </row>
    <row r="3542" spans="2:11">
      <c r="B3542" s="59"/>
      <c r="C3542" s="59"/>
      <c r="D3542" s="59"/>
      <c r="E3542" s="59"/>
      <c r="F3542" s="59"/>
      <c r="G3542" s="59"/>
      <c r="H3542" s="63"/>
      <c r="I3542" s="61"/>
      <c r="J3542" s="61"/>
      <c r="K3542" s="60"/>
    </row>
    <row r="3543" spans="2:11">
      <c r="B3543" s="59"/>
      <c r="C3543" s="59"/>
      <c r="D3543" s="59"/>
      <c r="E3543" s="59"/>
      <c r="F3543" s="59"/>
      <c r="G3543" s="59"/>
      <c r="H3543" s="63"/>
      <c r="I3543" s="61"/>
      <c r="J3543" s="61"/>
      <c r="K3543" s="60"/>
    </row>
    <row r="3544" spans="2:11">
      <c r="B3544" s="59"/>
      <c r="C3544" s="59"/>
      <c r="D3544" s="59"/>
      <c r="E3544" s="59"/>
      <c r="F3544" s="59"/>
      <c r="G3544" s="59"/>
      <c r="H3544" s="63"/>
      <c r="I3544" s="61"/>
      <c r="J3544" s="61"/>
      <c r="K3544" s="60"/>
    </row>
    <row r="3545" spans="2:11">
      <c r="B3545" s="59"/>
      <c r="C3545" s="59"/>
      <c r="D3545" s="59"/>
      <c r="E3545" s="59"/>
      <c r="F3545" s="59"/>
      <c r="G3545" s="59"/>
      <c r="H3545" s="63"/>
      <c r="I3545" s="61"/>
      <c r="J3545" s="61"/>
      <c r="K3545" s="60"/>
    </row>
    <row r="3546" spans="2:11">
      <c r="B3546" s="59"/>
      <c r="C3546" s="59"/>
      <c r="D3546" s="59"/>
      <c r="E3546" s="59"/>
      <c r="F3546" s="59"/>
      <c r="G3546" s="59"/>
      <c r="H3546" s="63"/>
      <c r="I3546" s="61"/>
      <c r="J3546" s="61"/>
      <c r="K3546" s="60"/>
    </row>
    <row r="3547" spans="2:11">
      <c r="B3547" s="59"/>
      <c r="C3547" s="59"/>
      <c r="D3547" s="59"/>
      <c r="E3547" s="59"/>
      <c r="F3547" s="59"/>
      <c r="G3547" s="59"/>
      <c r="H3547" s="63"/>
      <c r="I3547" s="61"/>
      <c r="J3547" s="61"/>
      <c r="K3547" s="60"/>
    </row>
    <row r="3548" spans="2:11">
      <c r="B3548" s="59"/>
      <c r="C3548" s="59"/>
      <c r="D3548" s="59"/>
      <c r="E3548" s="59"/>
      <c r="F3548" s="59"/>
      <c r="G3548" s="59"/>
      <c r="H3548" s="63"/>
      <c r="I3548" s="61"/>
      <c r="J3548" s="61"/>
      <c r="K3548" s="60"/>
    </row>
    <row r="3549" spans="2:11">
      <c r="B3549" s="59"/>
      <c r="C3549" s="59"/>
      <c r="D3549" s="59"/>
      <c r="E3549" s="59"/>
      <c r="F3549" s="59"/>
      <c r="G3549" s="59"/>
      <c r="H3549" s="63"/>
      <c r="I3549" s="61"/>
      <c r="J3549" s="61"/>
      <c r="K3549" s="60"/>
    </row>
    <row r="3550" spans="2:11">
      <c r="B3550" s="59"/>
      <c r="C3550" s="59"/>
      <c r="D3550" s="59"/>
      <c r="E3550" s="59"/>
      <c r="F3550" s="59"/>
      <c r="G3550" s="59"/>
      <c r="H3550" s="63"/>
      <c r="I3550" s="61"/>
      <c r="J3550" s="61"/>
      <c r="K3550" s="60"/>
    </row>
    <row r="3551" spans="2:11">
      <c r="B3551" s="59"/>
      <c r="C3551" s="59"/>
      <c r="D3551" s="59"/>
      <c r="E3551" s="59"/>
      <c r="F3551" s="59"/>
      <c r="G3551" s="59"/>
      <c r="H3551" s="63"/>
      <c r="I3551" s="61"/>
      <c r="J3551" s="61"/>
      <c r="K3551" s="60"/>
    </row>
    <row r="3552" spans="2:11">
      <c r="B3552" s="59"/>
      <c r="C3552" s="59"/>
      <c r="D3552" s="59"/>
      <c r="E3552" s="59"/>
      <c r="F3552" s="59"/>
      <c r="G3552" s="59"/>
      <c r="H3552" s="63"/>
      <c r="I3552" s="61"/>
      <c r="J3552" s="61"/>
      <c r="K3552" s="60"/>
    </row>
    <row r="3553" spans="2:11">
      <c r="B3553" s="59"/>
      <c r="C3553" s="59"/>
      <c r="D3553" s="59"/>
      <c r="E3553" s="59"/>
      <c r="F3553" s="59"/>
      <c r="G3553" s="59"/>
      <c r="H3553" s="63"/>
      <c r="I3553" s="61"/>
      <c r="J3553" s="61"/>
      <c r="K3553" s="60"/>
    </row>
    <row r="3554" spans="2:11">
      <c r="B3554" s="59"/>
      <c r="C3554" s="59"/>
      <c r="D3554" s="59"/>
      <c r="E3554" s="59"/>
      <c r="F3554" s="59"/>
      <c r="G3554" s="59"/>
      <c r="H3554" s="63"/>
      <c r="I3554" s="61"/>
      <c r="J3554" s="61"/>
      <c r="K3554" s="60"/>
    </row>
    <row r="3555" spans="2:11">
      <c r="B3555" s="59"/>
      <c r="C3555" s="59"/>
      <c r="D3555" s="59"/>
      <c r="E3555" s="59"/>
      <c r="F3555" s="59"/>
      <c r="G3555" s="59"/>
      <c r="H3555" s="63"/>
      <c r="I3555" s="61"/>
      <c r="J3555" s="61"/>
      <c r="K3555" s="60"/>
    </row>
    <row r="3556" spans="2:11">
      <c r="B3556" s="59"/>
      <c r="C3556" s="59"/>
      <c r="D3556" s="59"/>
      <c r="E3556" s="59"/>
      <c r="F3556" s="59"/>
      <c r="G3556" s="59"/>
      <c r="H3556" s="63"/>
      <c r="I3556" s="61"/>
      <c r="J3556" s="61"/>
      <c r="K3556" s="60"/>
    </row>
    <row r="3557" spans="2:11">
      <c r="B3557" s="59"/>
      <c r="C3557" s="59"/>
      <c r="D3557" s="59"/>
      <c r="E3557" s="59"/>
      <c r="F3557" s="59"/>
      <c r="G3557" s="59"/>
      <c r="H3557" s="63"/>
      <c r="I3557" s="61"/>
      <c r="J3557" s="61"/>
      <c r="K3557" s="60"/>
    </row>
    <row r="3558" spans="2:11">
      <c r="B3558" s="59"/>
      <c r="C3558" s="59"/>
      <c r="D3558" s="59"/>
      <c r="E3558" s="59"/>
      <c r="F3558" s="59"/>
      <c r="G3558" s="59"/>
      <c r="H3558" s="63"/>
      <c r="I3558" s="61"/>
      <c r="J3558" s="61"/>
      <c r="K3558" s="60"/>
    </row>
    <row r="3559" spans="2:11">
      <c r="B3559" s="59"/>
      <c r="C3559" s="59"/>
      <c r="D3559" s="59"/>
      <c r="E3559" s="59"/>
      <c r="F3559" s="59"/>
      <c r="G3559" s="59"/>
      <c r="H3559" s="63"/>
      <c r="I3559" s="61"/>
      <c r="J3559" s="61"/>
      <c r="K3559" s="60"/>
    </row>
    <row r="3560" spans="2:11">
      <c r="B3560" s="59"/>
      <c r="C3560" s="59"/>
      <c r="D3560" s="59"/>
      <c r="E3560" s="59"/>
      <c r="F3560" s="59"/>
      <c r="G3560" s="59"/>
      <c r="H3560" s="63"/>
      <c r="I3560" s="61"/>
      <c r="J3560" s="61"/>
      <c r="K3560" s="60"/>
    </row>
    <row r="3561" spans="2:11">
      <c r="B3561" s="59"/>
      <c r="C3561" s="59"/>
      <c r="D3561" s="59"/>
      <c r="E3561" s="59"/>
      <c r="F3561" s="59"/>
      <c r="G3561" s="59"/>
      <c r="H3561" s="63"/>
      <c r="I3561" s="61"/>
      <c r="J3561" s="61"/>
      <c r="K3561" s="60"/>
    </row>
    <row r="3562" spans="2:11">
      <c r="B3562" s="59"/>
      <c r="C3562" s="59"/>
      <c r="D3562" s="59"/>
      <c r="E3562" s="59"/>
      <c r="F3562" s="59"/>
      <c r="G3562" s="59"/>
      <c r="H3562" s="63"/>
      <c r="I3562" s="61"/>
      <c r="J3562" s="61"/>
      <c r="K3562" s="60"/>
    </row>
    <row r="3563" spans="2:11">
      <c r="B3563" s="59"/>
      <c r="C3563" s="59"/>
      <c r="D3563" s="59"/>
      <c r="E3563" s="59"/>
      <c r="F3563" s="59"/>
      <c r="G3563" s="59"/>
      <c r="H3563" s="63"/>
      <c r="I3563" s="61"/>
      <c r="J3563" s="61"/>
      <c r="K3563" s="60"/>
    </row>
    <row r="3564" spans="2:11">
      <c r="B3564" s="59"/>
      <c r="C3564" s="59"/>
      <c r="D3564" s="59"/>
      <c r="E3564" s="59"/>
      <c r="F3564" s="59"/>
      <c r="G3564" s="59"/>
      <c r="H3564" s="63"/>
      <c r="I3564" s="61"/>
      <c r="J3564" s="61"/>
      <c r="K3564" s="60"/>
    </row>
    <row r="3565" spans="2:11">
      <c r="B3565" s="59"/>
      <c r="C3565" s="59"/>
      <c r="D3565" s="59"/>
      <c r="E3565" s="59"/>
      <c r="F3565" s="59"/>
      <c r="G3565" s="59"/>
      <c r="H3565" s="63"/>
      <c r="I3565" s="61"/>
      <c r="J3565" s="61"/>
      <c r="K3565" s="60"/>
    </row>
    <row r="3566" spans="2:11">
      <c r="B3566" s="59"/>
      <c r="C3566" s="59"/>
      <c r="D3566" s="59"/>
      <c r="E3566" s="59"/>
      <c r="F3566" s="59"/>
      <c r="G3566" s="59"/>
      <c r="H3566" s="63"/>
      <c r="I3566" s="61"/>
      <c r="J3566" s="61"/>
      <c r="K3566" s="60"/>
    </row>
    <row r="3567" spans="2:11">
      <c r="B3567" s="59"/>
      <c r="C3567" s="59"/>
      <c r="D3567" s="59"/>
      <c r="E3567" s="59"/>
      <c r="F3567" s="59"/>
      <c r="G3567" s="59"/>
      <c r="H3567" s="63"/>
      <c r="I3567" s="61"/>
      <c r="J3567" s="61"/>
      <c r="K3567" s="60"/>
    </row>
    <row r="3568" spans="2:11">
      <c r="B3568" s="59"/>
      <c r="C3568" s="59"/>
      <c r="D3568" s="59"/>
      <c r="E3568" s="59"/>
      <c r="F3568" s="59"/>
      <c r="G3568" s="59"/>
      <c r="H3568" s="63"/>
      <c r="I3568" s="61"/>
      <c r="J3568" s="61"/>
      <c r="K3568" s="60"/>
    </row>
    <row r="3569" spans="2:11">
      <c r="B3569" s="59"/>
      <c r="C3569" s="59"/>
      <c r="D3569" s="59"/>
      <c r="E3569" s="59"/>
      <c r="F3569" s="59"/>
      <c r="G3569" s="59"/>
      <c r="H3569" s="63"/>
      <c r="I3569" s="61"/>
      <c r="J3569" s="61"/>
      <c r="K3569" s="60"/>
    </row>
    <row r="3570" spans="2:11">
      <c r="B3570" s="59"/>
      <c r="C3570" s="59"/>
      <c r="D3570" s="59"/>
      <c r="E3570" s="59"/>
      <c r="F3570" s="59"/>
      <c r="G3570" s="59"/>
      <c r="H3570" s="63"/>
      <c r="I3570" s="61"/>
      <c r="J3570" s="61"/>
      <c r="K3570" s="60"/>
    </row>
    <row r="3571" spans="2:11">
      <c r="B3571" s="59"/>
      <c r="C3571" s="59"/>
      <c r="D3571" s="59"/>
      <c r="E3571" s="59"/>
      <c r="F3571" s="59"/>
      <c r="G3571" s="59"/>
      <c r="H3571" s="63"/>
      <c r="I3571" s="61"/>
      <c r="J3571" s="61"/>
      <c r="K3571" s="60"/>
    </row>
    <row r="3572" spans="2:11">
      <c r="B3572" s="59"/>
      <c r="C3572" s="59"/>
      <c r="D3572" s="59"/>
      <c r="E3572" s="59"/>
      <c r="F3572" s="59"/>
      <c r="G3572" s="59"/>
      <c r="H3572" s="63"/>
      <c r="I3572" s="61"/>
      <c r="J3572" s="61"/>
      <c r="K3572" s="60"/>
    </row>
    <row r="3573" spans="2:11">
      <c r="B3573" s="59"/>
      <c r="C3573" s="59"/>
      <c r="D3573" s="59"/>
      <c r="E3573" s="59"/>
      <c r="F3573" s="59"/>
      <c r="G3573" s="59"/>
      <c r="H3573" s="63"/>
      <c r="I3573" s="61"/>
      <c r="J3573" s="61"/>
      <c r="K3573" s="60"/>
    </row>
    <row r="3574" spans="2:11">
      <c r="B3574" s="59"/>
      <c r="C3574" s="59"/>
      <c r="D3574" s="59"/>
      <c r="E3574" s="59"/>
      <c r="F3574" s="59"/>
      <c r="G3574" s="59"/>
      <c r="H3574" s="63"/>
      <c r="I3574" s="61"/>
      <c r="J3574" s="61"/>
      <c r="K3574" s="60"/>
    </row>
    <row r="3575" spans="2:11">
      <c r="B3575" s="59"/>
      <c r="C3575" s="59"/>
      <c r="D3575" s="59"/>
      <c r="E3575" s="59"/>
      <c r="F3575" s="59"/>
      <c r="G3575" s="59"/>
      <c r="H3575" s="63"/>
      <c r="I3575" s="61"/>
      <c r="J3575" s="61"/>
      <c r="K3575" s="60"/>
    </row>
    <row r="3576" spans="2:11">
      <c r="B3576" s="59"/>
      <c r="C3576" s="59"/>
      <c r="D3576" s="59"/>
      <c r="E3576" s="59"/>
      <c r="F3576" s="59"/>
      <c r="G3576" s="59"/>
      <c r="H3576" s="63"/>
      <c r="I3576" s="61"/>
      <c r="J3576" s="61"/>
      <c r="K3576" s="60"/>
    </row>
    <row r="3577" spans="2:11">
      <c r="B3577" s="59"/>
      <c r="C3577" s="59"/>
      <c r="D3577" s="59"/>
      <c r="E3577" s="59"/>
      <c r="F3577" s="59"/>
      <c r="G3577" s="59"/>
      <c r="H3577" s="63"/>
      <c r="I3577" s="61"/>
      <c r="J3577" s="61"/>
      <c r="K3577" s="60"/>
    </row>
    <row r="3578" spans="2:11">
      <c r="B3578" s="59"/>
      <c r="C3578" s="59"/>
      <c r="D3578" s="59"/>
      <c r="E3578" s="59"/>
      <c r="F3578" s="59"/>
      <c r="G3578" s="59"/>
      <c r="H3578" s="63"/>
      <c r="I3578" s="61"/>
      <c r="J3578" s="61"/>
      <c r="K3578" s="60"/>
    </row>
    <row r="3579" spans="2:11">
      <c r="B3579" s="59"/>
      <c r="C3579" s="59"/>
      <c r="D3579" s="59"/>
      <c r="E3579" s="59"/>
      <c r="F3579" s="59"/>
      <c r="G3579" s="59"/>
      <c r="H3579" s="63"/>
      <c r="I3579" s="61"/>
      <c r="J3579" s="61"/>
      <c r="K3579" s="60"/>
    </row>
    <row r="3580" spans="2:11">
      <c r="B3580" s="59"/>
      <c r="C3580" s="59"/>
      <c r="D3580" s="59"/>
      <c r="E3580" s="59"/>
      <c r="F3580" s="59"/>
      <c r="G3580" s="59"/>
      <c r="H3580" s="63"/>
      <c r="I3580" s="61"/>
      <c r="J3580" s="61"/>
      <c r="K3580" s="60"/>
    </row>
    <row r="3581" spans="2:11">
      <c r="B3581" s="59"/>
      <c r="C3581" s="59"/>
      <c r="D3581" s="59"/>
      <c r="E3581" s="59"/>
      <c r="F3581" s="59"/>
      <c r="G3581" s="59"/>
      <c r="H3581" s="63"/>
      <c r="I3581" s="61"/>
      <c r="J3581" s="61"/>
      <c r="K3581" s="60"/>
    </row>
    <row r="3582" spans="2:11">
      <c r="B3582" s="59"/>
      <c r="C3582" s="59"/>
      <c r="D3582" s="59"/>
      <c r="E3582" s="59"/>
      <c r="F3582" s="59"/>
      <c r="G3582" s="59"/>
      <c r="H3582" s="63"/>
      <c r="I3582" s="61"/>
      <c r="J3582" s="61"/>
      <c r="K3582" s="60"/>
    </row>
    <row r="3583" spans="2:11">
      <c r="B3583" s="59"/>
      <c r="C3583" s="59"/>
      <c r="D3583" s="59"/>
      <c r="E3583" s="59"/>
      <c r="F3583" s="59"/>
      <c r="G3583" s="59"/>
      <c r="H3583" s="63"/>
      <c r="I3583" s="61"/>
      <c r="J3583" s="61"/>
      <c r="K3583" s="60"/>
    </row>
    <row r="3584" spans="2:11">
      <c r="B3584" s="59"/>
      <c r="C3584" s="59"/>
      <c r="D3584" s="59"/>
      <c r="E3584" s="59"/>
      <c r="F3584" s="59"/>
      <c r="G3584" s="59"/>
      <c r="H3584" s="63"/>
      <c r="I3584" s="61"/>
      <c r="J3584" s="61"/>
      <c r="K3584" s="60"/>
    </row>
    <row r="3585" spans="2:11">
      <c r="B3585" s="59"/>
      <c r="C3585" s="59"/>
      <c r="D3585" s="59"/>
      <c r="E3585" s="59"/>
      <c r="F3585" s="59"/>
      <c r="G3585" s="59"/>
      <c r="H3585" s="63"/>
      <c r="I3585" s="61"/>
      <c r="J3585" s="61"/>
      <c r="K3585" s="60"/>
    </row>
    <row r="3586" spans="2:11">
      <c r="B3586" s="59"/>
      <c r="C3586" s="59"/>
      <c r="D3586" s="59"/>
      <c r="E3586" s="59"/>
      <c r="F3586" s="59"/>
      <c r="G3586" s="59"/>
      <c r="H3586" s="63"/>
      <c r="I3586" s="61"/>
      <c r="J3586" s="61"/>
      <c r="K3586" s="60"/>
    </row>
    <row r="3587" spans="2:11">
      <c r="B3587" s="59"/>
      <c r="C3587" s="59"/>
      <c r="D3587" s="59"/>
      <c r="E3587" s="59"/>
      <c r="F3587" s="59"/>
      <c r="G3587" s="59"/>
      <c r="H3587" s="63"/>
      <c r="I3587" s="61"/>
      <c r="J3587" s="61"/>
      <c r="K3587" s="60"/>
    </row>
    <row r="3588" spans="2:11">
      <c r="B3588" s="59"/>
      <c r="C3588" s="59"/>
      <c r="D3588" s="59"/>
      <c r="E3588" s="59"/>
      <c r="F3588" s="59"/>
      <c r="G3588" s="59"/>
      <c r="H3588" s="63"/>
      <c r="I3588" s="61"/>
      <c r="J3588" s="61"/>
      <c r="K3588" s="60"/>
    </row>
    <row r="3589" spans="2:11">
      <c r="B3589" s="59"/>
      <c r="C3589" s="59"/>
      <c r="D3589" s="59"/>
      <c r="E3589" s="59"/>
      <c r="F3589" s="59"/>
      <c r="G3589" s="59"/>
      <c r="H3589" s="63"/>
      <c r="I3589" s="61"/>
      <c r="J3589" s="61"/>
      <c r="K3589" s="60"/>
    </row>
    <row r="3590" spans="2:11">
      <c r="B3590" s="59"/>
      <c r="C3590" s="59"/>
      <c r="D3590" s="59"/>
      <c r="E3590" s="59"/>
      <c r="F3590" s="59"/>
      <c r="G3590" s="59"/>
      <c r="H3590" s="63"/>
      <c r="I3590" s="61"/>
      <c r="J3590" s="61"/>
      <c r="K3590" s="60"/>
    </row>
    <row r="3591" spans="2:11">
      <c r="B3591" s="59"/>
      <c r="C3591" s="59"/>
      <c r="D3591" s="59"/>
      <c r="E3591" s="59"/>
      <c r="F3591" s="59"/>
      <c r="G3591" s="59"/>
      <c r="H3591" s="63"/>
      <c r="I3591" s="61"/>
      <c r="J3591" s="61"/>
      <c r="K3591" s="60"/>
    </row>
    <row r="3592" spans="2:11">
      <c r="B3592" s="59"/>
      <c r="C3592" s="59"/>
      <c r="D3592" s="59"/>
      <c r="E3592" s="59"/>
      <c r="F3592" s="59"/>
      <c r="G3592" s="59"/>
      <c r="H3592" s="63"/>
      <c r="I3592" s="61"/>
      <c r="J3592" s="61"/>
      <c r="K3592" s="60"/>
    </row>
    <row r="3593" spans="2:11">
      <c r="B3593" s="59"/>
      <c r="C3593" s="59"/>
      <c r="D3593" s="59"/>
      <c r="E3593" s="59"/>
      <c r="F3593" s="59"/>
      <c r="G3593" s="59"/>
      <c r="H3593" s="63"/>
      <c r="I3593" s="61"/>
      <c r="J3593" s="61"/>
      <c r="K3593" s="60"/>
    </row>
    <row r="3594" spans="2:11">
      <c r="B3594" s="59"/>
      <c r="C3594" s="59"/>
      <c r="D3594" s="59"/>
      <c r="E3594" s="59"/>
      <c r="F3594" s="59"/>
      <c r="G3594" s="59"/>
      <c r="H3594" s="63"/>
      <c r="I3594" s="61"/>
      <c r="J3594" s="61"/>
      <c r="K3594" s="60"/>
    </row>
    <row r="3595" spans="2:11">
      <c r="B3595" s="59"/>
      <c r="C3595" s="59"/>
      <c r="D3595" s="59"/>
      <c r="E3595" s="59"/>
      <c r="F3595" s="59"/>
      <c r="G3595" s="59"/>
      <c r="H3595" s="63"/>
      <c r="I3595" s="61"/>
      <c r="J3595" s="61"/>
      <c r="K3595" s="60"/>
    </row>
    <row r="3596" spans="2:11">
      <c r="B3596" s="59"/>
      <c r="C3596" s="59"/>
      <c r="D3596" s="59"/>
      <c r="E3596" s="59"/>
      <c r="F3596" s="59"/>
      <c r="G3596" s="59"/>
      <c r="H3596" s="63"/>
      <c r="I3596" s="61"/>
      <c r="J3596" s="61"/>
      <c r="K3596" s="60"/>
    </row>
    <row r="3597" spans="2:11">
      <c r="B3597" s="59"/>
      <c r="C3597" s="59"/>
      <c r="D3597" s="59"/>
      <c r="E3597" s="59"/>
      <c r="F3597" s="59"/>
      <c r="G3597" s="59"/>
      <c r="H3597" s="63"/>
      <c r="I3597" s="61"/>
      <c r="J3597" s="61"/>
      <c r="K3597" s="60"/>
    </row>
    <row r="3598" spans="2:11">
      <c r="B3598" s="59"/>
      <c r="C3598" s="59"/>
      <c r="D3598" s="59"/>
      <c r="E3598" s="59"/>
      <c r="F3598" s="59"/>
      <c r="G3598" s="59"/>
      <c r="H3598" s="63"/>
      <c r="I3598" s="61"/>
      <c r="J3598" s="61"/>
      <c r="K3598" s="60"/>
    </row>
    <row r="3599" spans="2:11">
      <c r="B3599" s="59"/>
      <c r="C3599" s="59"/>
      <c r="D3599" s="59"/>
      <c r="E3599" s="59"/>
      <c r="F3599" s="59"/>
      <c r="G3599" s="59"/>
      <c r="H3599" s="63"/>
      <c r="I3599" s="61"/>
      <c r="J3599" s="61"/>
      <c r="K3599" s="60"/>
    </row>
    <row r="3600" spans="2:11">
      <c r="B3600" s="59"/>
      <c r="C3600" s="59"/>
      <c r="D3600" s="59"/>
      <c r="E3600" s="59"/>
      <c r="F3600" s="59"/>
      <c r="G3600" s="59"/>
      <c r="H3600" s="63"/>
      <c r="I3600" s="61"/>
      <c r="J3600" s="61"/>
      <c r="K3600" s="60"/>
    </row>
    <row r="3601" spans="2:11">
      <c r="B3601" s="59"/>
      <c r="C3601" s="59"/>
      <c r="D3601" s="59"/>
      <c r="E3601" s="59"/>
      <c r="F3601" s="59"/>
      <c r="G3601" s="59"/>
      <c r="H3601" s="63"/>
      <c r="I3601" s="61"/>
      <c r="J3601" s="61"/>
      <c r="K3601" s="60"/>
    </row>
    <row r="3602" spans="2:11">
      <c r="B3602" s="59"/>
      <c r="C3602" s="59"/>
      <c r="D3602" s="59"/>
      <c r="E3602" s="59"/>
      <c r="F3602" s="59"/>
      <c r="G3602" s="59"/>
      <c r="H3602" s="63"/>
      <c r="I3602" s="61"/>
      <c r="J3602" s="61"/>
      <c r="K3602" s="60"/>
    </row>
    <row r="3603" spans="2:11">
      <c r="B3603" s="59"/>
      <c r="C3603" s="59"/>
      <c r="D3603" s="59"/>
      <c r="E3603" s="59"/>
      <c r="F3603" s="59"/>
      <c r="G3603" s="59"/>
      <c r="H3603" s="63"/>
      <c r="I3603" s="61"/>
      <c r="J3603" s="61"/>
      <c r="K3603" s="60"/>
    </row>
    <row r="3604" spans="2:11">
      <c r="B3604" s="59"/>
      <c r="C3604" s="59"/>
      <c r="D3604" s="59"/>
      <c r="E3604" s="59"/>
      <c r="F3604" s="59"/>
      <c r="G3604" s="59"/>
      <c r="H3604" s="63"/>
      <c r="I3604" s="61"/>
      <c r="J3604" s="61"/>
      <c r="K3604" s="60"/>
    </row>
    <row r="3605" spans="2:11">
      <c r="B3605" s="59"/>
      <c r="C3605" s="59"/>
      <c r="D3605" s="59"/>
      <c r="E3605" s="59"/>
      <c r="F3605" s="59"/>
      <c r="G3605" s="59"/>
      <c r="H3605" s="63"/>
      <c r="I3605" s="61"/>
      <c r="J3605" s="61"/>
      <c r="K3605" s="60"/>
    </row>
    <row r="3606" spans="2:11">
      <c r="B3606" s="59"/>
      <c r="C3606" s="59"/>
      <c r="D3606" s="59"/>
      <c r="E3606" s="59"/>
      <c r="F3606" s="59"/>
      <c r="G3606" s="59"/>
      <c r="H3606" s="63"/>
      <c r="I3606" s="61"/>
      <c r="J3606" s="61"/>
      <c r="K3606" s="60"/>
    </row>
    <row r="3607" spans="2:11">
      <c r="B3607" s="59"/>
      <c r="C3607" s="59"/>
      <c r="D3607" s="59"/>
      <c r="E3607" s="59"/>
      <c r="F3607" s="59"/>
      <c r="G3607" s="59"/>
      <c r="H3607" s="63"/>
      <c r="I3607" s="61"/>
      <c r="J3607" s="61"/>
      <c r="K3607" s="60"/>
    </row>
    <row r="3608" spans="2:11">
      <c r="B3608" s="59"/>
      <c r="C3608" s="59"/>
      <c r="D3608" s="59"/>
      <c r="E3608" s="59"/>
      <c r="F3608" s="59"/>
      <c r="G3608" s="59"/>
      <c r="H3608" s="63"/>
      <c r="I3608" s="61"/>
      <c r="J3608" s="61"/>
      <c r="K3608" s="60"/>
    </row>
    <row r="3609" spans="2:11">
      <c r="B3609" s="59"/>
      <c r="C3609" s="59"/>
      <c r="D3609" s="59"/>
      <c r="E3609" s="59"/>
      <c r="F3609" s="59"/>
      <c r="G3609" s="59"/>
      <c r="H3609" s="63"/>
      <c r="I3609" s="61"/>
      <c r="J3609" s="61"/>
      <c r="K3609" s="60"/>
    </row>
    <row r="3610" spans="2:11">
      <c r="B3610" s="59"/>
      <c r="C3610" s="59"/>
      <c r="D3610" s="59"/>
      <c r="E3610" s="59"/>
      <c r="F3610" s="59"/>
      <c r="G3610" s="59"/>
      <c r="H3610" s="63"/>
      <c r="I3610" s="61"/>
      <c r="J3610" s="61"/>
      <c r="K3610" s="60"/>
    </row>
    <row r="3611" spans="2:11">
      <c r="B3611" s="59"/>
      <c r="C3611" s="59"/>
      <c r="D3611" s="59"/>
      <c r="E3611" s="59"/>
      <c r="F3611" s="59"/>
      <c r="G3611" s="59"/>
      <c r="H3611" s="63"/>
      <c r="I3611" s="61"/>
      <c r="J3611" s="61"/>
      <c r="K3611" s="60"/>
    </row>
    <row r="3612" spans="2:11">
      <c r="B3612" s="59"/>
      <c r="C3612" s="59"/>
      <c r="D3612" s="59"/>
      <c r="E3612" s="59"/>
      <c r="F3612" s="59"/>
      <c r="G3612" s="59"/>
      <c r="H3612" s="63"/>
      <c r="I3612" s="61"/>
      <c r="J3612" s="61"/>
      <c r="K3612" s="60"/>
    </row>
    <row r="3613" spans="2:11">
      <c r="B3613" s="59"/>
      <c r="C3613" s="59"/>
      <c r="D3613" s="59"/>
      <c r="E3613" s="59"/>
      <c r="F3613" s="59"/>
      <c r="G3613" s="59"/>
      <c r="H3613" s="63"/>
      <c r="I3613" s="61"/>
      <c r="J3613" s="61"/>
      <c r="K3613" s="60"/>
    </row>
    <row r="3614" spans="2:11">
      <c r="B3614" s="59"/>
      <c r="C3614" s="59"/>
      <c r="D3614" s="59"/>
      <c r="E3614" s="59"/>
      <c r="F3614" s="59"/>
      <c r="G3614" s="59"/>
      <c r="H3614" s="63"/>
      <c r="I3614" s="61"/>
      <c r="J3614" s="61"/>
      <c r="K3614" s="60"/>
    </row>
    <row r="3615" spans="2:11">
      <c r="B3615" s="59"/>
      <c r="C3615" s="59"/>
      <c r="D3615" s="59"/>
      <c r="E3615" s="59"/>
      <c r="F3615" s="59"/>
      <c r="G3615" s="59"/>
      <c r="H3615" s="63"/>
      <c r="I3615" s="61"/>
      <c r="J3615" s="61"/>
      <c r="K3615" s="60"/>
    </row>
    <row r="3616" spans="2:11">
      <c r="B3616" s="59"/>
      <c r="C3616" s="59"/>
      <c r="D3616" s="59"/>
      <c r="E3616" s="59"/>
      <c r="F3616" s="59"/>
      <c r="G3616" s="59"/>
      <c r="H3616" s="63"/>
      <c r="I3616" s="61"/>
      <c r="J3616" s="61"/>
      <c r="K3616" s="60"/>
    </row>
    <row r="3617" spans="2:11">
      <c r="B3617" s="59"/>
      <c r="C3617" s="59"/>
      <c r="D3617" s="59"/>
      <c r="E3617" s="59"/>
      <c r="F3617" s="59"/>
      <c r="G3617" s="59"/>
      <c r="H3617" s="63"/>
      <c r="I3617" s="61"/>
      <c r="J3617" s="61"/>
      <c r="K3617" s="60"/>
    </row>
    <row r="3618" spans="2:11">
      <c r="B3618" s="59"/>
      <c r="C3618" s="59"/>
      <c r="D3618" s="59"/>
      <c r="E3618" s="59"/>
      <c r="F3618" s="59"/>
      <c r="G3618" s="59"/>
      <c r="H3618" s="63"/>
      <c r="I3618" s="61"/>
      <c r="J3618" s="61"/>
      <c r="K3618" s="60"/>
    </row>
    <row r="3619" spans="2:11">
      <c r="B3619" s="59"/>
      <c r="C3619" s="59"/>
      <c r="D3619" s="59"/>
      <c r="E3619" s="59"/>
      <c r="F3619" s="59"/>
      <c r="G3619" s="59"/>
      <c r="H3619" s="63"/>
      <c r="I3619" s="61"/>
      <c r="J3619" s="61"/>
      <c r="K3619" s="60"/>
    </row>
    <row r="3620" spans="2:11">
      <c r="B3620" s="59"/>
      <c r="C3620" s="59"/>
      <c r="D3620" s="59"/>
      <c r="E3620" s="59"/>
      <c r="F3620" s="59"/>
      <c r="G3620" s="59"/>
      <c r="H3620" s="63"/>
      <c r="I3620" s="61"/>
      <c r="J3620" s="61"/>
      <c r="K3620" s="60"/>
    </row>
    <row r="3621" spans="2:11">
      <c r="B3621" s="59"/>
      <c r="C3621" s="59"/>
      <c r="D3621" s="59"/>
      <c r="E3621" s="59"/>
      <c r="F3621" s="59"/>
      <c r="G3621" s="59"/>
      <c r="H3621" s="63"/>
      <c r="I3621" s="61"/>
      <c r="J3621" s="61"/>
      <c r="K3621" s="60"/>
    </row>
    <row r="3622" spans="2:11">
      <c r="B3622" s="59"/>
      <c r="C3622" s="59"/>
      <c r="D3622" s="59"/>
      <c r="E3622" s="59"/>
      <c r="F3622" s="59"/>
      <c r="G3622" s="59"/>
      <c r="H3622" s="63"/>
      <c r="I3622" s="61"/>
      <c r="J3622" s="61"/>
      <c r="K3622" s="60"/>
    </row>
    <row r="3623" spans="2:11">
      <c r="B3623" s="59"/>
      <c r="C3623" s="59"/>
      <c r="D3623" s="59"/>
      <c r="E3623" s="59"/>
      <c r="F3623" s="59"/>
      <c r="G3623" s="59"/>
      <c r="H3623" s="63"/>
      <c r="I3623" s="61"/>
      <c r="J3623" s="61"/>
      <c r="K3623" s="60"/>
    </row>
    <row r="3624" spans="2:11">
      <c r="B3624" s="59"/>
      <c r="C3624" s="59"/>
      <c r="D3624" s="59"/>
      <c r="E3624" s="59"/>
      <c r="F3624" s="59"/>
      <c r="G3624" s="59"/>
      <c r="H3624" s="63"/>
      <c r="I3624" s="61"/>
      <c r="J3624" s="61"/>
      <c r="K3624" s="60"/>
    </row>
    <row r="3625" spans="2:11">
      <c r="B3625" s="59"/>
      <c r="C3625" s="59"/>
      <c r="D3625" s="59"/>
      <c r="E3625" s="59"/>
      <c r="F3625" s="59"/>
      <c r="G3625" s="59"/>
      <c r="H3625" s="63"/>
      <c r="I3625" s="61"/>
      <c r="J3625" s="61"/>
      <c r="K3625" s="60"/>
    </row>
    <row r="3626" spans="2:11">
      <c r="B3626" s="59"/>
      <c r="C3626" s="59"/>
      <c r="D3626" s="59"/>
      <c r="E3626" s="59"/>
      <c r="F3626" s="59"/>
      <c r="G3626" s="59"/>
      <c r="H3626" s="63"/>
      <c r="I3626" s="61"/>
      <c r="J3626" s="61"/>
      <c r="K3626" s="60"/>
    </row>
    <row r="3627" spans="2:11">
      <c r="B3627" s="59"/>
      <c r="C3627" s="59"/>
      <c r="D3627" s="59"/>
      <c r="E3627" s="59"/>
      <c r="F3627" s="59"/>
      <c r="G3627" s="59"/>
      <c r="H3627" s="63"/>
      <c r="I3627" s="61"/>
      <c r="J3627" s="61"/>
      <c r="K3627" s="60"/>
    </row>
    <row r="3628" spans="2:11">
      <c r="B3628" s="59"/>
      <c r="C3628" s="59"/>
      <c r="D3628" s="59"/>
      <c r="E3628" s="59"/>
      <c r="F3628" s="59"/>
      <c r="G3628" s="59"/>
      <c r="H3628" s="63"/>
      <c r="I3628" s="61"/>
      <c r="J3628" s="61"/>
      <c r="K3628" s="60"/>
    </row>
    <row r="3629" spans="2:11">
      <c r="B3629" s="59"/>
      <c r="C3629" s="59"/>
      <c r="D3629" s="59"/>
      <c r="E3629" s="59"/>
      <c r="F3629" s="59"/>
      <c r="G3629" s="59"/>
      <c r="H3629" s="63"/>
      <c r="I3629" s="61"/>
      <c r="J3629" s="61"/>
      <c r="K3629" s="60"/>
    </row>
    <row r="3630" spans="2:11">
      <c r="B3630" s="59"/>
      <c r="C3630" s="59"/>
      <c r="D3630" s="59"/>
      <c r="E3630" s="59"/>
      <c r="F3630" s="59"/>
      <c r="G3630" s="59"/>
      <c r="H3630" s="63"/>
      <c r="I3630" s="61"/>
      <c r="J3630" s="61"/>
      <c r="K3630" s="60"/>
    </row>
    <row r="3631" spans="2:11">
      <c r="B3631" s="59"/>
      <c r="C3631" s="59"/>
      <c r="D3631" s="59"/>
      <c r="E3631" s="59"/>
      <c r="F3631" s="59"/>
      <c r="G3631" s="59"/>
      <c r="H3631" s="63"/>
      <c r="I3631" s="61"/>
      <c r="J3631" s="61"/>
      <c r="K3631" s="60"/>
    </row>
    <row r="3632" spans="2:11">
      <c r="B3632" s="59"/>
      <c r="C3632" s="59"/>
      <c r="D3632" s="59"/>
      <c r="E3632" s="59"/>
      <c r="F3632" s="59"/>
      <c r="G3632" s="59"/>
      <c r="H3632" s="63"/>
      <c r="I3632" s="61"/>
      <c r="J3632" s="61"/>
      <c r="K3632" s="60"/>
    </row>
    <row r="3633" spans="2:11">
      <c r="B3633" s="59"/>
      <c r="C3633" s="59"/>
      <c r="D3633" s="59"/>
      <c r="E3633" s="59"/>
      <c r="F3633" s="59"/>
      <c r="G3633" s="59"/>
      <c r="H3633" s="63"/>
      <c r="I3633" s="61"/>
      <c r="J3633" s="61"/>
      <c r="K3633" s="60"/>
    </row>
    <row r="3634" spans="2:11">
      <c r="B3634" s="59"/>
      <c r="C3634" s="59"/>
      <c r="D3634" s="59"/>
      <c r="E3634" s="59"/>
      <c r="F3634" s="59"/>
      <c r="G3634" s="59"/>
      <c r="H3634" s="63"/>
      <c r="I3634" s="61"/>
      <c r="J3634" s="61"/>
      <c r="K3634" s="60"/>
    </row>
    <row r="3635" spans="2:11">
      <c r="B3635" s="59"/>
      <c r="C3635" s="59"/>
      <c r="D3635" s="59"/>
      <c r="E3635" s="59"/>
      <c r="F3635" s="59"/>
      <c r="G3635" s="59"/>
      <c r="H3635" s="63"/>
      <c r="I3635" s="61"/>
      <c r="J3635" s="61"/>
      <c r="K3635" s="60"/>
    </row>
    <row r="3636" spans="2:11">
      <c r="B3636" s="59"/>
      <c r="C3636" s="59"/>
      <c r="D3636" s="59"/>
      <c r="E3636" s="59"/>
      <c r="F3636" s="59"/>
      <c r="G3636" s="59"/>
      <c r="H3636" s="63"/>
      <c r="I3636" s="61"/>
      <c r="J3636" s="61"/>
      <c r="K3636" s="60"/>
    </row>
    <row r="3637" spans="2:11">
      <c r="B3637" s="59"/>
      <c r="C3637" s="59"/>
      <c r="D3637" s="59"/>
      <c r="E3637" s="59"/>
      <c r="F3637" s="59"/>
      <c r="G3637" s="59"/>
      <c r="H3637" s="63"/>
      <c r="I3637" s="61"/>
      <c r="J3637" s="61"/>
      <c r="K3637" s="60"/>
    </row>
    <row r="3638" spans="2:11">
      <c r="B3638" s="59"/>
      <c r="C3638" s="59"/>
      <c r="D3638" s="59"/>
      <c r="E3638" s="59"/>
      <c r="F3638" s="59"/>
      <c r="G3638" s="59"/>
      <c r="H3638" s="63"/>
      <c r="I3638" s="61"/>
      <c r="J3638" s="61"/>
      <c r="K3638" s="60"/>
    </row>
    <row r="3639" spans="2:11">
      <c r="B3639" s="59"/>
      <c r="C3639" s="59"/>
      <c r="D3639" s="59"/>
      <c r="E3639" s="59"/>
      <c r="F3639" s="59"/>
      <c r="G3639" s="59"/>
      <c r="H3639" s="63"/>
      <c r="I3639" s="61"/>
      <c r="J3639" s="61"/>
      <c r="K3639" s="60"/>
    </row>
    <row r="3640" spans="2:11">
      <c r="B3640" s="59"/>
      <c r="C3640" s="59"/>
      <c r="D3640" s="59"/>
      <c r="E3640" s="59"/>
      <c r="F3640" s="59"/>
      <c r="G3640" s="59"/>
      <c r="H3640" s="63"/>
      <c r="I3640" s="61"/>
      <c r="J3640" s="61"/>
      <c r="K3640" s="60"/>
    </row>
    <row r="3641" spans="2:11">
      <c r="B3641" s="59"/>
      <c r="C3641" s="59"/>
      <c r="D3641" s="59"/>
      <c r="E3641" s="59"/>
      <c r="F3641" s="59"/>
      <c r="G3641" s="59"/>
      <c r="H3641" s="63"/>
      <c r="I3641" s="61"/>
      <c r="J3641" s="61"/>
      <c r="K3641" s="60"/>
    </row>
    <row r="3642" spans="2:11">
      <c r="B3642" s="59"/>
      <c r="C3642" s="59"/>
      <c r="D3642" s="59"/>
      <c r="E3642" s="59"/>
      <c r="F3642" s="59"/>
      <c r="G3642" s="59"/>
      <c r="H3642" s="63"/>
      <c r="I3642" s="61"/>
      <c r="J3642" s="61"/>
      <c r="K3642" s="60"/>
    </row>
    <row r="3643" spans="2:11">
      <c r="B3643" s="59"/>
      <c r="C3643" s="59"/>
      <c r="D3643" s="59"/>
      <c r="E3643" s="59"/>
      <c r="F3643" s="59"/>
      <c r="G3643" s="59"/>
      <c r="H3643" s="63"/>
      <c r="I3643" s="61"/>
      <c r="J3643" s="61"/>
      <c r="K3643" s="60"/>
    </row>
    <row r="3644" spans="2:11">
      <c r="B3644" s="59"/>
      <c r="C3644" s="59"/>
      <c r="D3644" s="59"/>
      <c r="E3644" s="59"/>
      <c r="F3644" s="59"/>
      <c r="G3644" s="59"/>
      <c r="H3644" s="63"/>
      <c r="I3644" s="61"/>
      <c r="J3644" s="61"/>
      <c r="K3644" s="60"/>
    </row>
    <row r="3645" spans="2:11">
      <c r="B3645" s="59"/>
      <c r="C3645" s="59"/>
      <c r="D3645" s="59"/>
      <c r="E3645" s="59"/>
      <c r="F3645" s="59"/>
      <c r="G3645" s="59"/>
      <c r="H3645" s="63"/>
      <c r="I3645" s="61"/>
      <c r="J3645" s="61"/>
      <c r="K3645" s="60"/>
    </row>
    <row r="3646" spans="2:11">
      <c r="B3646" s="59"/>
      <c r="C3646" s="59"/>
      <c r="D3646" s="59"/>
      <c r="E3646" s="59"/>
      <c r="F3646" s="59"/>
      <c r="G3646" s="59"/>
      <c r="H3646" s="63"/>
      <c r="I3646" s="61"/>
      <c r="J3646" s="61"/>
      <c r="K3646" s="60"/>
    </row>
    <row r="3647" spans="2:11">
      <c r="B3647" s="59"/>
      <c r="C3647" s="59"/>
      <c r="D3647" s="59"/>
      <c r="E3647" s="59"/>
      <c r="F3647" s="59"/>
      <c r="G3647" s="59"/>
      <c r="H3647" s="63"/>
      <c r="I3647" s="61"/>
      <c r="J3647" s="61"/>
      <c r="K3647" s="60"/>
    </row>
    <row r="3648" spans="2:11">
      <c r="B3648" s="59"/>
      <c r="C3648" s="59"/>
      <c r="D3648" s="59"/>
      <c r="E3648" s="59"/>
      <c r="F3648" s="59"/>
      <c r="G3648" s="59"/>
      <c r="H3648" s="63"/>
      <c r="I3648" s="61"/>
      <c r="J3648" s="61"/>
      <c r="K3648" s="60"/>
    </row>
    <row r="3649" spans="2:11">
      <c r="B3649" s="59"/>
      <c r="C3649" s="59"/>
      <c r="D3649" s="59"/>
      <c r="E3649" s="59"/>
      <c r="F3649" s="59"/>
      <c r="G3649" s="59"/>
      <c r="H3649" s="63"/>
      <c r="I3649" s="61"/>
      <c r="J3649" s="61"/>
      <c r="K3649" s="60"/>
    </row>
    <row r="3650" spans="2:11">
      <c r="B3650" s="59"/>
      <c r="C3650" s="59"/>
      <c r="D3650" s="59"/>
      <c r="E3650" s="59"/>
      <c r="F3650" s="59"/>
      <c r="G3650" s="59"/>
      <c r="H3650" s="63"/>
      <c r="I3650" s="61"/>
      <c r="J3650" s="61"/>
      <c r="K3650" s="60"/>
    </row>
    <row r="3651" spans="2:11">
      <c r="B3651" s="59"/>
      <c r="C3651" s="59"/>
      <c r="D3651" s="59"/>
      <c r="E3651" s="59"/>
      <c r="F3651" s="59"/>
      <c r="G3651" s="59"/>
      <c r="H3651" s="63"/>
      <c r="I3651" s="61"/>
      <c r="J3651" s="61"/>
      <c r="K3651" s="60"/>
    </row>
    <row r="3652" spans="2:11">
      <c r="B3652" s="59"/>
      <c r="C3652" s="59"/>
      <c r="D3652" s="59"/>
      <c r="E3652" s="59"/>
      <c r="F3652" s="59"/>
      <c r="G3652" s="59"/>
      <c r="H3652" s="63"/>
      <c r="I3652" s="61"/>
      <c r="J3652" s="61"/>
      <c r="K3652" s="60"/>
    </row>
    <row r="3653" spans="2:11">
      <c r="B3653" s="59"/>
      <c r="C3653" s="59"/>
      <c r="D3653" s="59"/>
      <c r="E3653" s="59"/>
      <c r="F3653" s="59"/>
      <c r="G3653" s="59"/>
      <c r="H3653" s="63"/>
      <c r="I3653" s="61"/>
      <c r="J3653" s="61"/>
      <c r="K3653" s="60"/>
    </row>
    <row r="3654" spans="2:11">
      <c r="B3654" s="59"/>
      <c r="C3654" s="59"/>
      <c r="D3654" s="59"/>
      <c r="E3654" s="59"/>
      <c r="F3654" s="59"/>
      <c r="G3654" s="59"/>
      <c r="H3654" s="63"/>
      <c r="I3654" s="61"/>
      <c r="J3654" s="61"/>
      <c r="K3654" s="60"/>
    </row>
    <row r="3655" spans="2:11">
      <c r="B3655" s="59"/>
      <c r="C3655" s="59"/>
      <c r="D3655" s="59"/>
      <c r="E3655" s="59"/>
      <c r="F3655" s="59"/>
      <c r="G3655" s="59"/>
      <c r="H3655" s="63"/>
      <c r="I3655" s="61"/>
      <c r="J3655" s="61"/>
      <c r="K3655" s="60"/>
    </row>
    <row r="3656" spans="2:11">
      <c r="B3656" s="59"/>
      <c r="C3656" s="59"/>
      <c r="D3656" s="59"/>
      <c r="E3656" s="59"/>
      <c r="F3656" s="59"/>
      <c r="G3656" s="59"/>
      <c r="H3656" s="63"/>
      <c r="I3656" s="61"/>
      <c r="J3656" s="61"/>
      <c r="K3656" s="60"/>
    </row>
    <row r="3657" spans="2:11">
      <c r="B3657" s="59"/>
      <c r="C3657" s="59"/>
      <c r="D3657" s="59"/>
      <c r="E3657" s="59"/>
      <c r="F3657" s="59"/>
      <c r="G3657" s="59"/>
      <c r="H3657" s="63"/>
      <c r="I3657" s="61"/>
      <c r="J3657" s="61"/>
      <c r="K3657" s="60"/>
    </row>
    <row r="3658" spans="2:11">
      <c r="B3658" s="59"/>
      <c r="C3658" s="59"/>
      <c r="D3658" s="59"/>
      <c r="E3658" s="59"/>
      <c r="F3658" s="59"/>
      <c r="G3658" s="59"/>
      <c r="H3658" s="63"/>
      <c r="I3658" s="61"/>
      <c r="J3658" s="61"/>
      <c r="K3658" s="60"/>
    </row>
    <row r="3659" spans="2:11">
      <c r="B3659" s="59"/>
      <c r="C3659" s="59"/>
      <c r="D3659" s="59"/>
      <c r="E3659" s="59"/>
      <c r="F3659" s="59"/>
      <c r="G3659" s="59"/>
      <c r="H3659" s="63"/>
      <c r="I3659" s="61"/>
      <c r="J3659" s="61"/>
      <c r="K3659" s="60"/>
    </row>
    <row r="3660" spans="2:11">
      <c r="B3660" s="59"/>
      <c r="C3660" s="59"/>
      <c r="D3660" s="59"/>
      <c r="E3660" s="59"/>
      <c r="F3660" s="59"/>
      <c r="G3660" s="59"/>
      <c r="H3660" s="63"/>
      <c r="I3660" s="61"/>
      <c r="J3660" s="61"/>
      <c r="K3660" s="60"/>
    </row>
    <row r="3661" spans="2:11">
      <c r="B3661" s="59"/>
      <c r="C3661" s="59"/>
      <c r="D3661" s="59"/>
      <c r="E3661" s="59"/>
      <c r="F3661" s="59"/>
      <c r="G3661" s="59"/>
      <c r="H3661" s="63"/>
      <c r="I3661" s="61"/>
      <c r="J3661" s="61"/>
      <c r="K3661" s="60"/>
    </row>
    <row r="3662" spans="2:11">
      <c r="B3662" s="59"/>
      <c r="C3662" s="59"/>
      <c r="D3662" s="59"/>
      <c r="E3662" s="59"/>
      <c r="F3662" s="59"/>
      <c r="G3662" s="59"/>
      <c r="H3662" s="63"/>
      <c r="I3662" s="61"/>
      <c r="J3662" s="61"/>
      <c r="K3662" s="60"/>
    </row>
    <row r="3663" spans="2:11">
      <c r="B3663" s="59"/>
      <c r="C3663" s="59"/>
      <c r="D3663" s="59"/>
      <c r="E3663" s="59"/>
      <c r="F3663" s="59"/>
      <c r="G3663" s="59"/>
      <c r="H3663" s="63"/>
      <c r="I3663" s="61"/>
      <c r="J3663" s="61"/>
      <c r="K3663" s="60"/>
    </row>
    <row r="3664" spans="2:11">
      <c r="B3664" s="59"/>
      <c r="C3664" s="59"/>
      <c r="D3664" s="59"/>
      <c r="E3664" s="59"/>
      <c r="F3664" s="59"/>
      <c r="G3664" s="59"/>
      <c r="H3664" s="63"/>
      <c r="I3664" s="61"/>
      <c r="J3664" s="61"/>
      <c r="K3664" s="60"/>
    </row>
    <row r="3665" spans="2:11">
      <c r="B3665" s="59"/>
      <c r="C3665" s="59"/>
      <c r="D3665" s="59"/>
      <c r="E3665" s="59"/>
      <c r="F3665" s="59"/>
      <c r="G3665" s="59"/>
      <c r="H3665" s="63"/>
      <c r="I3665" s="61"/>
      <c r="J3665" s="61"/>
      <c r="K3665" s="60"/>
    </row>
    <row r="3666" spans="2:11">
      <c r="B3666" s="59"/>
      <c r="C3666" s="59"/>
      <c r="D3666" s="59"/>
      <c r="E3666" s="59"/>
      <c r="F3666" s="59"/>
      <c r="G3666" s="59"/>
      <c r="H3666" s="63"/>
      <c r="I3666" s="61"/>
      <c r="J3666" s="61"/>
      <c r="K3666" s="60"/>
    </row>
    <row r="3667" spans="2:11">
      <c r="B3667" s="59"/>
      <c r="C3667" s="59"/>
      <c r="D3667" s="59"/>
      <c r="E3667" s="59"/>
      <c r="F3667" s="59"/>
      <c r="G3667" s="59"/>
      <c r="H3667" s="63"/>
      <c r="I3667" s="61"/>
      <c r="J3667" s="61"/>
      <c r="K3667" s="60"/>
    </row>
    <row r="3668" spans="2:11">
      <c r="B3668" s="59"/>
      <c r="C3668" s="59"/>
      <c r="D3668" s="59"/>
      <c r="E3668" s="59"/>
      <c r="F3668" s="59"/>
      <c r="G3668" s="59"/>
      <c r="H3668" s="63"/>
      <c r="I3668" s="61"/>
      <c r="J3668" s="61"/>
      <c r="K3668" s="60"/>
    </row>
    <row r="3669" spans="2:11">
      <c r="B3669" s="59"/>
      <c r="C3669" s="59"/>
      <c r="D3669" s="59"/>
      <c r="E3669" s="59"/>
      <c r="F3669" s="59"/>
      <c r="G3669" s="59"/>
      <c r="H3669" s="63"/>
      <c r="I3669" s="61"/>
      <c r="J3669" s="61"/>
      <c r="K3669" s="60"/>
    </row>
    <row r="3670" spans="2:11">
      <c r="B3670" s="59"/>
      <c r="C3670" s="59"/>
      <c r="D3670" s="59"/>
      <c r="E3670" s="59"/>
      <c r="F3670" s="59"/>
      <c r="G3670" s="59"/>
      <c r="H3670" s="63"/>
      <c r="I3670" s="61"/>
      <c r="J3670" s="61"/>
      <c r="K3670" s="60"/>
    </row>
    <row r="3671" spans="2:11">
      <c r="B3671" s="59"/>
      <c r="C3671" s="59"/>
      <c r="D3671" s="59"/>
      <c r="E3671" s="59"/>
      <c r="F3671" s="59"/>
      <c r="G3671" s="59"/>
      <c r="H3671" s="63"/>
      <c r="I3671" s="61"/>
      <c r="J3671" s="61"/>
      <c r="K3671" s="60"/>
    </row>
    <row r="3672" spans="2:11">
      <c r="B3672" s="59"/>
      <c r="C3672" s="59"/>
      <c r="D3672" s="59"/>
      <c r="E3672" s="59"/>
      <c r="F3672" s="59"/>
      <c r="G3672" s="59"/>
      <c r="H3672" s="63"/>
      <c r="I3672" s="61"/>
      <c r="J3672" s="61"/>
      <c r="K3672" s="60"/>
    </row>
    <row r="3673" spans="2:11">
      <c r="B3673" s="59"/>
      <c r="C3673" s="59"/>
      <c r="D3673" s="59"/>
      <c r="E3673" s="59"/>
      <c r="F3673" s="59"/>
      <c r="G3673" s="59"/>
      <c r="H3673" s="63"/>
      <c r="I3673" s="61"/>
      <c r="J3673" s="61"/>
      <c r="K3673" s="60"/>
    </row>
    <row r="3674" spans="2:11">
      <c r="B3674" s="59"/>
      <c r="C3674" s="59"/>
      <c r="D3674" s="59"/>
      <c r="E3674" s="59"/>
      <c r="F3674" s="59"/>
      <c r="G3674" s="59"/>
      <c r="H3674" s="63"/>
      <c r="I3674" s="61"/>
      <c r="J3674" s="61"/>
      <c r="K3674" s="60"/>
    </row>
    <row r="3675" spans="2:11">
      <c r="B3675" s="59"/>
      <c r="C3675" s="59"/>
      <c r="D3675" s="59"/>
      <c r="E3675" s="59"/>
      <c r="F3675" s="59"/>
      <c r="G3675" s="59"/>
      <c r="H3675" s="63"/>
      <c r="I3675" s="61"/>
      <c r="J3675" s="61"/>
      <c r="K3675" s="60"/>
    </row>
    <row r="3676" spans="2:11">
      <c r="B3676" s="59"/>
      <c r="C3676" s="59"/>
      <c r="D3676" s="59"/>
      <c r="E3676" s="59"/>
      <c r="F3676" s="59"/>
      <c r="G3676" s="59"/>
      <c r="H3676" s="63"/>
      <c r="I3676" s="61"/>
      <c r="J3676" s="61"/>
      <c r="K3676" s="60"/>
    </row>
    <row r="3677" spans="2:11">
      <c r="B3677" s="59"/>
      <c r="C3677" s="59"/>
      <c r="D3677" s="59"/>
      <c r="E3677" s="59"/>
      <c r="F3677" s="59"/>
      <c r="G3677" s="59"/>
      <c r="H3677" s="63"/>
      <c r="I3677" s="61"/>
      <c r="J3677" s="61"/>
      <c r="K3677" s="60"/>
    </row>
    <row r="3678" spans="2:11">
      <c r="B3678" s="59"/>
      <c r="C3678" s="59"/>
      <c r="D3678" s="59"/>
      <c r="E3678" s="59"/>
      <c r="F3678" s="59"/>
      <c r="G3678" s="59"/>
      <c r="H3678" s="63"/>
      <c r="I3678" s="61"/>
      <c r="J3678" s="61"/>
      <c r="K3678" s="60"/>
    </row>
    <row r="3679" spans="2:11">
      <c r="B3679" s="59"/>
      <c r="C3679" s="59"/>
      <c r="D3679" s="59"/>
      <c r="E3679" s="59"/>
      <c r="F3679" s="59"/>
      <c r="G3679" s="59"/>
      <c r="H3679" s="63"/>
      <c r="I3679" s="61"/>
      <c r="J3679" s="61"/>
      <c r="K3679" s="60"/>
    </row>
    <row r="3680" spans="2:11">
      <c r="B3680" s="59"/>
      <c r="C3680" s="59"/>
      <c r="D3680" s="59"/>
      <c r="E3680" s="59"/>
      <c r="F3680" s="59"/>
      <c r="G3680" s="59"/>
      <c r="H3680" s="63"/>
      <c r="I3680" s="61"/>
      <c r="J3680" s="61"/>
      <c r="K3680" s="60"/>
    </row>
    <row r="3681" spans="2:11">
      <c r="B3681" s="59"/>
      <c r="C3681" s="59"/>
      <c r="D3681" s="59"/>
      <c r="E3681" s="59"/>
      <c r="F3681" s="59"/>
      <c r="G3681" s="59"/>
      <c r="H3681" s="63"/>
      <c r="I3681" s="61"/>
      <c r="J3681" s="61"/>
      <c r="K3681" s="60"/>
    </row>
    <row r="3682" spans="2:11">
      <c r="B3682" s="59"/>
      <c r="C3682" s="59"/>
      <c r="D3682" s="59"/>
      <c r="E3682" s="59"/>
      <c r="F3682" s="59"/>
      <c r="G3682" s="59"/>
      <c r="H3682" s="63"/>
      <c r="I3682" s="61"/>
      <c r="J3682" s="61"/>
      <c r="K3682" s="60"/>
    </row>
    <row r="3683" spans="2:11">
      <c r="B3683" s="59"/>
      <c r="C3683" s="59"/>
      <c r="D3683" s="59"/>
      <c r="E3683" s="59"/>
      <c r="F3683" s="59"/>
      <c r="G3683" s="59"/>
      <c r="H3683" s="63"/>
      <c r="I3683" s="61"/>
      <c r="J3683" s="61"/>
      <c r="K3683" s="60"/>
    </row>
    <row r="3684" spans="2:11">
      <c r="B3684" s="59"/>
      <c r="C3684" s="59"/>
      <c r="D3684" s="59"/>
      <c r="E3684" s="59"/>
      <c r="F3684" s="59"/>
      <c r="G3684" s="59"/>
      <c r="H3684" s="63"/>
      <c r="I3684" s="61"/>
      <c r="J3684" s="61"/>
      <c r="K3684" s="60"/>
    </row>
    <row r="3685" spans="2:11">
      <c r="B3685" s="59"/>
      <c r="C3685" s="59"/>
      <c r="D3685" s="59"/>
      <c r="E3685" s="59"/>
      <c r="F3685" s="59"/>
      <c r="G3685" s="59"/>
      <c r="H3685" s="63"/>
      <c r="I3685" s="61"/>
      <c r="J3685" s="61"/>
      <c r="K3685" s="60"/>
    </row>
    <row r="3686" spans="2:11">
      <c r="B3686" s="59"/>
      <c r="C3686" s="59"/>
      <c r="D3686" s="59"/>
      <c r="E3686" s="59"/>
      <c r="F3686" s="59"/>
      <c r="G3686" s="59"/>
      <c r="H3686" s="63"/>
      <c r="I3686" s="61"/>
      <c r="J3686" s="61"/>
      <c r="K3686" s="60"/>
    </row>
    <row r="3687" spans="2:11">
      <c r="B3687" s="59"/>
      <c r="C3687" s="59"/>
      <c r="D3687" s="59"/>
      <c r="E3687" s="59"/>
      <c r="F3687" s="59"/>
      <c r="G3687" s="59"/>
      <c r="H3687" s="63"/>
      <c r="I3687" s="61"/>
      <c r="J3687" s="61"/>
      <c r="K3687" s="60"/>
    </row>
    <row r="3688" spans="2:11">
      <c r="B3688" s="59"/>
      <c r="C3688" s="59"/>
      <c r="D3688" s="59"/>
      <c r="E3688" s="59"/>
      <c r="F3688" s="59"/>
      <c r="G3688" s="59"/>
      <c r="H3688" s="63"/>
      <c r="I3688" s="61"/>
      <c r="J3688" s="61"/>
      <c r="K3688" s="60"/>
    </row>
    <row r="3689" spans="2:11">
      <c r="B3689" s="59"/>
      <c r="C3689" s="59"/>
      <c r="D3689" s="59"/>
      <c r="E3689" s="59"/>
      <c r="F3689" s="59"/>
      <c r="G3689" s="59"/>
      <c r="H3689" s="63"/>
      <c r="I3689" s="61"/>
      <c r="J3689" s="61"/>
      <c r="K3689" s="60"/>
    </row>
    <row r="3690" spans="2:11">
      <c r="B3690" s="59"/>
      <c r="C3690" s="59"/>
      <c r="D3690" s="59"/>
      <c r="E3690" s="59"/>
      <c r="F3690" s="59"/>
      <c r="G3690" s="59"/>
      <c r="H3690" s="63"/>
      <c r="I3690" s="61"/>
      <c r="J3690" s="61"/>
      <c r="K3690" s="60"/>
    </row>
    <row r="3691" spans="2:11">
      <c r="B3691" s="59"/>
      <c r="C3691" s="59"/>
      <c r="D3691" s="59"/>
      <c r="E3691" s="59"/>
      <c r="F3691" s="59"/>
      <c r="G3691" s="59"/>
      <c r="H3691" s="63"/>
      <c r="I3691" s="61"/>
      <c r="J3691" s="61"/>
      <c r="K3691" s="60"/>
    </row>
    <row r="3692" spans="2:11">
      <c r="B3692" s="59"/>
      <c r="C3692" s="59"/>
      <c r="D3692" s="59"/>
      <c r="E3692" s="59"/>
      <c r="F3692" s="59"/>
      <c r="G3692" s="59"/>
      <c r="H3692" s="63"/>
      <c r="I3692" s="61"/>
      <c r="J3692" s="61"/>
      <c r="K3692" s="60"/>
    </row>
    <row r="3693" spans="2:11">
      <c r="B3693" s="59"/>
      <c r="C3693" s="59"/>
      <c r="D3693" s="59"/>
      <c r="E3693" s="59"/>
      <c r="F3693" s="59"/>
      <c r="G3693" s="59"/>
      <c r="H3693" s="63"/>
      <c r="I3693" s="61"/>
      <c r="J3693" s="61"/>
      <c r="K3693" s="60"/>
    </row>
    <row r="3694" spans="2:11">
      <c r="B3694" s="59"/>
      <c r="C3694" s="59"/>
      <c r="D3694" s="59"/>
      <c r="E3694" s="59"/>
      <c r="F3694" s="59"/>
      <c r="G3694" s="59"/>
      <c r="H3694" s="63"/>
      <c r="I3694" s="61"/>
      <c r="J3694" s="61"/>
      <c r="K3694" s="60"/>
    </row>
    <row r="3695" spans="2:11">
      <c r="B3695" s="59"/>
      <c r="C3695" s="59"/>
      <c r="D3695" s="59"/>
      <c r="E3695" s="59"/>
      <c r="F3695" s="59"/>
      <c r="G3695" s="59"/>
      <c r="H3695" s="63"/>
      <c r="I3695" s="61"/>
      <c r="J3695" s="61"/>
      <c r="K3695" s="60"/>
    </row>
    <row r="3696" spans="2:11">
      <c r="B3696" s="59"/>
      <c r="C3696" s="59"/>
      <c r="D3696" s="59"/>
      <c r="E3696" s="59"/>
      <c r="F3696" s="59"/>
      <c r="G3696" s="59"/>
      <c r="H3696" s="63"/>
      <c r="I3696" s="61"/>
      <c r="J3696" s="61"/>
      <c r="K3696" s="60"/>
    </row>
    <row r="3697" spans="2:11">
      <c r="B3697" s="59"/>
      <c r="C3697" s="59"/>
      <c r="D3697" s="59"/>
      <c r="E3697" s="59"/>
      <c r="F3697" s="59"/>
      <c r="G3697" s="59"/>
      <c r="H3697" s="63"/>
      <c r="I3697" s="61"/>
      <c r="J3697" s="61"/>
      <c r="K3697" s="60"/>
    </row>
    <row r="3698" spans="2:11">
      <c r="B3698" s="59"/>
      <c r="C3698" s="59"/>
      <c r="D3698" s="59"/>
      <c r="E3698" s="59"/>
      <c r="F3698" s="59"/>
      <c r="G3698" s="59"/>
      <c r="H3698" s="63"/>
      <c r="I3698" s="61"/>
      <c r="J3698" s="61"/>
      <c r="K3698" s="60"/>
    </row>
    <row r="3699" spans="2:11">
      <c r="B3699" s="59"/>
      <c r="C3699" s="59"/>
      <c r="D3699" s="59"/>
      <c r="E3699" s="59"/>
      <c r="F3699" s="59"/>
      <c r="G3699" s="59"/>
      <c r="H3699" s="63"/>
      <c r="I3699" s="61"/>
      <c r="J3699" s="61"/>
      <c r="K3699" s="60"/>
    </row>
    <row r="3700" spans="2:11">
      <c r="B3700" s="59"/>
      <c r="C3700" s="59"/>
      <c r="D3700" s="59"/>
      <c r="E3700" s="59"/>
      <c r="F3700" s="59"/>
      <c r="G3700" s="59"/>
      <c r="H3700" s="63"/>
      <c r="I3700" s="61"/>
      <c r="J3700" s="61"/>
      <c r="K3700" s="60"/>
    </row>
    <row r="3701" spans="2:11">
      <c r="B3701" s="59"/>
      <c r="C3701" s="59"/>
      <c r="D3701" s="59"/>
      <c r="E3701" s="59"/>
      <c r="F3701" s="59"/>
      <c r="G3701" s="59"/>
      <c r="H3701" s="63"/>
      <c r="I3701" s="61"/>
      <c r="J3701" s="61"/>
      <c r="K3701" s="60"/>
    </row>
    <row r="3702" spans="2:11">
      <c r="B3702" s="59"/>
      <c r="C3702" s="59"/>
      <c r="D3702" s="59"/>
      <c r="E3702" s="59"/>
      <c r="F3702" s="59"/>
      <c r="G3702" s="59"/>
      <c r="H3702" s="63"/>
      <c r="I3702" s="61"/>
      <c r="J3702" s="61"/>
      <c r="K3702" s="60"/>
    </row>
    <row r="3703" spans="2:11">
      <c r="B3703" s="59"/>
      <c r="C3703" s="59"/>
      <c r="D3703" s="59"/>
      <c r="E3703" s="59"/>
      <c r="F3703" s="59"/>
      <c r="G3703" s="59"/>
      <c r="H3703" s="63"/>
      <c r="I3703" s="61"/>
      <c r="J3703" s="61"/>
      <c r="K3703" s="60"/>
    </row>
    <row r="3704" spans="2:11">
      <c r="B3704" s="59"/>
      <c r="C3704" s="59"/>
      <c r="D3704" s="59"/>
      <c r="E3704" s="59"/>
      <c r="F3704" s="59"/>
      <c r="G3704" s="59"/>
      <c r="H3704" s="63"/>
      <c r="I3704" s="61"/>
      <c r="J3704" s="61"/>
      <c r="K3704" s="60"/>
    </row>
    <row r="3705" spans="2:11">
      <c r="B3705" s="59"/>
      <c r="C3705" s="59"/>
      <c r="D3705" s="59"/>
      <c r="E3705" s="59"/>
      <c r="F3705" s="59"/>
      <c r="G3705" s="59"/>
      <c r="H3705" s="63"/>
      <c r="I3705" s="61"/>
      <c r="J3705" s="61"/>
      <c r="K3705" s="60"/>
    </row>
    <row r="3706" spans="2:11">
      <c r="B3706" s="59"/>
      <c r="C3706" s="59"/>
      <c r="D3706" s="59"/>
      <c r="E3706" s="59"/>
      <c r="F3706" s="59"/>
      <c r="G3706" s="59"/>
      <c r="H3706" s="63"/>
      <c r="I3706" s="61"/>
      <c r="J3706" s="61"/>
      <c r="K3706" s="60"/>
    </row>
    <row r="3707" spans="2:11">
      <c r="B3707" s="59"/>
      <c r="C3707" s="59"/>
      <c r="D3707" s="59"/>
      <c r="E3707" s="59"/>
      <c r="F3707" s="59"/>
      <c r="G3707" s="59"/>
      <c r="H3707" s="63"/>
      <c r="I3707" s="61"/>
      <c r="J3707" s="61"/>
      <c r="K3707" s="60"/>
    </row>
    <row r="3708" spans="2:11">
      <c r="B3708" s="59"/>
      <c r="C3708" s="59"/>
      <c r="D3708" s="59"/>
      <c r="E3708" s="59"/>
      <c r="F3708" s="59"/>
      <c r="G3708" s="59"/>
      <c r="H3708" s="63"/>
      <c r="I3708" s="61"/>
      <c r="J3708" s="61"/>
      <c r="K3708" s="60"/>
    </row>
    <row r="3709" spans="2:11">
      <c r="B3709" s="59"/>
      <c r="C3709" s="59"/>
      <c r="D3709" s="59"/>
      <c r="E3709" s="59"/>
      <c r="F3709" s="59"/>
      <c r="G3709" s="59"/>
      <c r="H3709" s="63"/>
      <c r="I3709" s="61"/>
      <c r="J3709" s="61"/>
      <c r="K3709" s="60"/>
    </row>
    <row r="3710" spans="2:11">
      <c r="B3710" s="59"/>
      <c r="C3710" s="59"/>
      <c r="D3710" s="59"/>
      <c r="E3710" s="59"/>
      <c r="F3710" s="59"/>
      <c r="G3710" s="59"/>
      <c r="H3710" s="63"/>
      <c r="I3710" s="61"/>
      <c r="J3710" s="61"/>
      <c r="K3710" s="60"/>
    </row>
    <row r="3711" spans="2:11">
      <c r="B3711" s="59"/>
      <c r="C3711" s="59"/>
      <c r="D3711" s="59"/>
      <c r="E3711" s="59"/>
      <c r="F3711" s="59"/>
      <c r="G3711" s="59"/>
      <c r="H3711" s="63"/>
      <c r="I3711" s="61"/>
      <c r="J3711" s="61"/>
      <c r="K3711" s="60"/>
    </row>
    <row r="3712" spans="2:11">
      <c r="B3712" s="59"/>
      <c r="C3712" s="59"/>
      <c r="D3712" s="59"/>
      <c r="E3712" s="59"/>
      <c r="F3712" s="59"/>
      <c r="G3712" s="59"/>
      <c r="H3712" s="63"/>
      <c r="I3712" s="61"/>
      <c r="J3712" s="61"/>
      <c r="K3712" s="60"/>
    </row>
    <row r="3713" spans="2:11">
      <c r="B3713" s="59"/>
      <c r="C3713" s="59"/>
      <c r="D3713" s="59"/>
      <c r="E3713" s="59"/>
      <c r="F3713" s="59"/>
      <c r="G3713" s="59"/>
      <c r="H3713" s="63"/>
      <c r="I3713" s="61"/>
      <c r="J3713" s="61"/>
      <c r="K3713" s="60"/>
    </row>
    <row r="3714" spans="2:11">
      <c r="B3714" s="59"/>
      <c r="C3714" s="59"/>
      <c r="D3714" s="59"/>
      <c r="E3714" s="59"/>
      <c r="F3714" s="59"/>
      <c r="G3714" s="59"/>
      <c r="H3714" s="63"/>
      <c r="I3714" s="61"/>
      <c r="J3714" s="61"/>
      <c r="K3714" s="60"/>
    </row>
    <row r="3715" spans="2:11">
      <c r="B3715" s="59"/>
      <c r="C3715" s="59"/>
      <c r="D3715" s="59"/>
      <c r="E3715" s="59"/>
      <c r="F3715" s="59"/>
      <c r="G3715" s="59"/>
      <c r="H3715" s="63"/>
      <c r="I3715" s="61"/>
      <c r="J3715" s="61"/>
      <c r="K3715" s="60"/>
    </row>
    <row r="3716" spans="2:11">
      <c r="B3716" s="59"/>
      <c r="C3716" s="59"/>
      <c r="D3716" s="59"/>
      <c r="E3716" s="59"/>
      <c r="F3716" s="59"/>
      <c r="G3716" s="59"/>
      <c r="H3716" s="63"/>
      <c r="I3716" s="61"/>
      <c r="J3716" s="61"/>
      <c r="K3716" s="60"/>
    </row>
    <row r="3717" spans="2:11">
      <c r="B3717" s="59"/>
      <c r="C3717" s="59"/>
      <c r="D3717" s="59"/>
      <c r="E3717" s="59"/>
      <c r="F3717" s="59"/>
      <c r="G3717" s="59"/>
      <c r="H3717" s="63"/>
      <c r="I3717" s="61"/>
      <c r="J3717" s="61"/>
      <c r="K3717" s="60"/>
    </row>
    <row r="3718" spans="2:11">
      <c r="B3718" s="59"/>
      <c r="C3718" s="59"/>
      <c r="D3718" s="59"/>
      <c r="E3718" s="59"/>
      <c r="F3718" s="59"/>
      <c r="G3718" s="59"/>
      <c r="H3718" s="63"/>
      <c r="I3718" s="61"/>
      <c r="J3718" s="61"/>
      <c r="K3718" s="60"/>
    </row>
    <row r="3719" spans="2:11">
      <c r="B3719" s="59"/>
      <c r="C3719" s="59"/>
      <c r="D3719" s="59"/>
      <c r="E3719" s="59"/>
      <c r="F3719" s="59"/>
      <c r="G3719" s="59"/>
      <c r="H3719" s="63"/>
      <c r="I3719" s="61"/>
      <c r="J3719" s="61"/>
      <c r="K3719" s="60"/>
    </row>
    <row r="3720" spans="2:11">
      <c r="B3720" s="59"/>
      <c r="C3720" s="59"/>
      <c r="D3720" s="59"/>
      <c r="E3720" s="59"/>
      <c r="F3720" s="59"/>
      <c r="G3720" s="59"/>
      <c r="H3720" s="63"/>
      <c r="I3720" s="61"/>
      <c r="J3720" s="61"/>
      <c r="K3720" s="60"/>
    </row>
    <row r="3721" spans="2:11">
      <c r="B3721" s="59"/>
      <c r="C3721" s="59"/>
      <c r="D3721" s="59"/>
      <c r="E3721" s="59"/>
      <c r="F3721" s="59"/>
      <c r="G3721" s="59"/>
      <c r="H3721" s="63"/>
      <c r="I3721" s="61"/>
      <c r="J3721" s="61"/>
      <c r="K3721" s="60"/>
    </row>
    <row r="3722" spans="2:11">
      <c r="B3722" s="59"/>
      <c r="C3722" s="59"/>
      <c r="D3722" s="59"/>
      <c r="E3722" s="59"/>
      <c r="F3722" s="59"/>
      <c r="G3722" s="59"/>
      <c r="H3722" s="63"/>
      <c r="I3722" s="61"/>
      <c r="J3722" s="61"/>
      <c r="K3722" s="60"/>
    </row>
    <row r="3723" spans="2:11">
      <c r="B3723" s="59"/>
      <c r="C3723" s="59"/>
      <c r="D3723" s="59"/>
      <c r="E3723" s="59"/>
      <c r="F3723" s="59"/>
      <c r="G3723" s="59"/>
      <c r="H3723" s="63"/>
      <c r="I3723" s="61"/>
      <c r="J3723" s="61"/>
      <c r="K3723" s="60"/>
    </row>
    <row r="3724" spans="2:11">
      <c r="B3724" s="59"/>
      <c r="C3724" s="59"/>
      <c r="D3724" s="59"/>
      <c r="E3724" s="59"/>
      <c r="F3724" s="59"/>
      <c r="G3724" s="59"/>
      <c r="H3724" s="63"/>
      <c r="I3724" s="61"/>
      <c r="J3724" s="61"/>
      <c r="K3724" s="60"/>
    </row>
    <row r="3725" spans="2:11">
      <c r="B3725" s="59"/>
      <c r="C3725" s="59"/>
      <c r="D3725" s="59"/>
      <c r="E3725" s="59"/>
      <c r="F3725" s="59"/>
      <c r="G3725" s="59"/>
      <c r="H3725" s="63"/>
      <c r="I3725" s="61"/>
      <c r="J3725" s="61"/>
      <c r="K3725" s="60"/>
    </row>
    <row r="3726" spans="2:11">
      <c r="B3726" s="59"/>
      <c r="C3726" s="59"/>
      <c r="D3726" s="59"/>
      <c r="E3726" s="59"/>
      <c r="F3726" s="59"/>
      <c r="G3726" s="59"/>
      <c r="H3726" s="63"/>
      <c r="I3726" s="61"/>
      <c r="J3726" s="61"/>
      <c r="K3726" s="60"/>
    </row>
    <row r="3727" spans="2:11">
      <c r="B3727" s="59"/>
      <c r="C3727" s="59"/>
      <c r="D3727" s="59"/>
      <c r="E3727" s="59"/>
      <c r="F3727" s="59"/>
      <c r="G3727" s="59"/>
      <c r="H3727" s="63"/>
      <c r="I3727" s="61"/>
      <c r="J3727" s="61"/>
      <c r="K3727" s="60"/>
    </row>
    <row r="3728" spans="2:11">
      <c r="B3728" s="59"/>
      <c r="C3728" s="59"/>
      <c r="D3728" s="59"/>
      <c r="E3728" s="59"/>
      <c r="F3728" s="59"/>
      <c r="G3728" s="59"/>
      <c r="H3728" s="63"/>
      <c r="I3728" s="61"/>
      <c r="J3728" s="61"/>
      <c r="K3728" s="60"/>
    </row>
    <row r="3729" spans="2:11">
      <c r="B3729" s="59"/>
      <c r="C3729" s="59"/>
      <c r="D3729" s="59"/>
      <c r="E3729" s="59"/>
      <c r="F3729" s="59"/>
      <c r="G3729" s="59"/>
      <c r="H3729" s="63"/>
      <c r="I3729" s="61"/>
      <c r="J3729" s="61"/>
      <c r="K3729" s="60"/>
    </row>
    <row r="3730" spans="2:11">
      <c r="B3730" s="59"/>
      <c r="C3730" s="59"/>
      <c r="D3730" s="59"/>
      <c r="E3730" s="59"/>
      <c r="F3730" s="59"/>
      <c r="G3730" s="59"/>
      <c r="H3730" s="63"/>
      <c r="I3730" s="61"/>
      <c r="J3730" s="61"/>
      <c r="K3730" s="60"/>
    </row>
    <row r="3731" spans="2:11">
      <c r="B3731" s="59"/>
      <c r="C3731" s="59"/>
      <c r="D3731" s="59"/>
      <c r="E3731" s="59"/>
      <c r="F3731" s="59"/>
      <c r="G3731" s="59"/>
      <c r="H3731" s="63"/>
      <c r="I3731" s="61"/>
      <c r="J3731" s="61"/>
      <c r="K3731" s="60"/>
    </row>
    <row r="3732" spans="2:11">
      <c r="B3732" s="59"/>
      <c r="C3732" s="59"/>
      <c r="D3732" s="59"/>
      <c r="E3732" s="59"/>
      <c r="F3732" s="59"/>
      <c r="G3732" s="59"/>
      <c r="H3732" s="63"/>
      <c r="I3732" s="61"/>
      <c r="J3732" s="61"/>
      <c r="K3732" s="60"/>
    </row>
    <row r="3733" spans="2:11">
      <c r="B3733" s="59"/>
      <c r="C3733" s="59"/>
      <c r="D3733" s="59"/>
      <c r="E3733" s="59"/>
      <c r="F3733" s="59"/>
      <c r="G3733" s="59"/>
      <c r="H3733" s="63"/>
      <c r="I3733" s="61"/>
      <c r="J3733" s="61"/>
      <c r="K3733" s="60"/>
    </row>
    <row r="3734" spans="2:11">
      <c r="B3734" s="59"/>
      <c r="C3734" s="59"/>
      <c r="D3734" s="59"/>
      <c r="E3734" s="59"/>
      <c r="F3734" s="59"/>
      <c r="G3734" s="59"/>
      <c r="H3734" s="63"/>
      <c r="I3734" s="61"/>
      <c r="J3734" s="61"/>
      <c r="K3734" s="60"/>
    </row>
    <row r="3735" spans="2:11">
      <c r="B3735" s="59"/>
      <c r="C3735" s="59"/>
      <c r="D3735" s="59"/>
      <c r="E3735" s="59"/>
      <c r="F3735" s="59"/>
      <c r="G3735" s="59"/>
      <c r="H3735" s="63"/>
      <c r="I3735" s="61"/>
      <c r="J3735" s="61"/>
      <c r="K3735" s="60"/>
    </row>
    <row r="3736" spans="2:11">
      <c r="B3736" s="59"/>
      <c r="C3736" s="59"/>
      <c r="D3736" s="59"/>
      <c r="E3736" s="59"/>
      <c r="F3736" s="59"/>
      <c r="G3736" s="59"/>
      <c r="H3736" s="63"/>
      <c r="I3736" s="61"/>
      <c r="J3736" s="61"/>
      <c r="K3736" s="60"/>
    </row>
    <row r="3737" spans="2:11">
      <c r="B3737" s="59"/>
      <c r="C3737" s="59"/>
      <c r="D3737" s="59"/>
      <c r="E3737" s="59"/>
      <c r="F3737" s="59"/>
      <c r="G3737" s="59"/>
      <c r="H3737" s="63"/>
      <c r="I3737" s="61"/>
      <c r="J3737" s="61"/>
      <c r="K3737" s="60"/>
    </row>
    <row r="3738" spans="2:11">
      <c r="B3738" s="59"/>
      <c r="C3738" s="59"/>
      <c r="D3738" s="59"/>
      <c r="E3738" s="59"/>
      <c r="F3738" s="59"/>
      <c r="G3738" s="59"/>
      <c r="H3738" s="63"/>
      <c r="I3738" s="61"/>
      <c r="J3738" s="61"/>
      <c r="K3738" s="60"/>
    </row>
    <row r="3739" spans="2:11">
      <c r="B3739" s="59"/>
      <c r="C3739" s="59"/>
      <c r="D3739" s="59"/>
      <c r="E3739" s="59"/>
      <c r="F3739" s="59"/>
      <c r="G3739" s="59"/>
      <c r="H3739" s="63"/>
      <c r="I3739" s="61"/>
      <c r="J3739" s="61"/>
      <c r="K3739" s="60"/>
    </row>
    <row r="3740" spans="2:11">
      <c r="B3740" s="59"/>
      <c r="C3740" s="59"/>
      <c r="D3740" s="59"/>
      <c r="E3740" s="59"/>
      <c r="F3740" s="59"/>
      <c r="G3740" s="59"/>
      <c r="H3740" s="63"/>
      <c r="I3740" s="61"/>
      <c r="J3740" s="61"/>
      <c r="K3740" s="60"/>
    </row>
    <row r="3741" spans="2:11">
      <c r="B3741" s="59"/>
      <c r="C3741" s="59"/>
      <c r="D3741" s="59"/>
      <c r="E3741" s="59"/>
      <c r="F3741" s="59"/>
      <c r="G3741" s="59"/>
      <c r="H3741" s="63"/>
      <c r="I3741" s="61"/>
      <c r="J3741" s="61"/>
      <c r="K3741" s="60"/>
    </row>
    <row r="3742" spans="2:11">
      <c r="B3742" s="59"/>
      <c r="C3742" s="59"/>
      <c r="D3742" s="59"/>
      <c r="E3742" s="59"/>
      <c r="F3742" s="59"/>
      <c r="G3742" s="59"/>
      <c r="H3742" s="63"/>
      <c r="I3742" s="61"/>
      <c r="J3742" s="61"/>
      <c r="K3742" s="60"/>
    </row>
    <row r="3743" spans="2:11">
      <c r="B3743" s="59"/>
      <c r="C3743" s="59"/>
      <c r="D3743" s="59"/>
      <c r="E3743" s="59"/>
      <c r="F3743" s="59"/>
      <c r="G3743" s="59"/>
      <c r="H3743" s="63"/>
      <c r="I3743" s="61"/>
      <c r="J3743" s="61"/>
      <c r="K3743" s="60"/>
    </row>
    <row r="3744" spans="2:11">
      <c r="B3744" s="59"/>
      <c r="C3744" s="59"/>
      <c r="D3744" s="59"/>
      <c r="E3744" s="59"/>
      <c r="F3744" s="59"/>
      <c r="G3744" s="59"/>
      <c r="H3744" s="63"/>
      <c r="I3744" s="61"/>
      <c r="J3744" s="61"/>
      <c r="K3744" s="60"/>
    </row>
    <row r="3745" spans="2:11">
      <c r="B3745" s="59"/>
      <c r="C3745" s="59"/>
      <c r="D3745" s="59"/>
      <c r="E3745" s="59"/>
      <c r="F3745" s="59"/>
      <c r="G3745" s="59"/>
      <c r="H3745" s="63"/>
      <c r="I3745" s="61"/>
      <c r="J3745" s="61"/>
      <c r="K3745" s="60"/>
    </row>
    <row r="3746" spans="2:11">
      <c r="B3746" s="59"/>
      <c r="C3746" s="59"/>
      <c r="D3746" s="59"/>
      <c r="E3746" s="59"/>
      <c r="F3746" s="59"/>
      <c r="G3746" s="59"/>
      <c r="H3746" s="63"/>
      <c r="I3746" s="61"/>
      <c r="J3746" s="61"/>
      <c r="K3746" s="60"/>
    </row>
    <row r="3747" spans="2:11">
      <c r="B3747" s="59"/>
      <c r="C3747" s="59"/>
      <c r="D3747" s="59"/>
      <c r="E3747" s="59"/>
      <c r="F3747" s="59"/>
      <c r="G3747" s="59"/>
      <c r="H3747" s="63"/>
      <c r="I3747" s="61"/>
      <c r="J3747" s="61"/>
      <c r="K3747" s="60"/>
    </row>
    <row r="3748" spans="2:11">
      <c r="B3748" s="59"/>
      <c r="C3748" s="59"/>
      <c r="D3748" s="59"/>
      <c r="E3748" s="59"/>
      <c r="F3748" s="59"/>
      <c r="G3748" s="59"/>
      <c r="H3748" s="63"/>
      <c r="I3748" s="61"/>
      <c r="J3748" s="61"/>
      <c r="K3748" s="60"/>
    </row>
    <row r="3749" spans="2:11">
      <c r="B3749" s="59"/>
      <c r="C3749" s="59"/>
      <c r="D3749" s="59"/>
      <c r="E3749" s="59"/>
      <c r="F3749" s="59"/>
      <c r="G3749" s="59"/>
      <c r="H3749" s="63"/>
      <c r="I3749" s="61"/>
      <c r="J3749" s="61"/>
      <c r="K3749" s="60"/>
    </row>
    <row r="3750" spans="2:11">
      <c r="B3750" s="59"/>
      <c r="C3750" s="59"/>
      <c r="D3750" s="59"/>
      <c r="E3750" s="59"/>
      <c r="F3750" s="59"/>
      <c r="G3750" s="59"/>
      <c r="H3750" s="63"/>
      <c r="I3750" s="61"/>
      <c r="J3750" s="61"/>
      <c r="K3750" s="60"/>
    </row>
    <row r="3751" spans="2:11">
      <c r="B3751" s="59"/>
      <c r="C3751" s="59"/>
      <c r="D3751" s="59"/>
      <c r="E3751" s="59"/>
      <c r="F3751" s="59"/>
      <c r="G3751" s="59"/>
      <c r="H3751" s="63"/>
      <c r="I3751" s="61"/>
      <c r="J3751" s="61"/>
      <c r="K3751" s="60"/>
    </row>
    <row r="3752" spans="2:11">
      <c r="B3752" s="59"/>
      <c r="C3752" s="59"/>
      <c r="D3752" s="59"/>
      <c r="E3752" s="59"/>
      <c r="F3752" s="59"/>
      <c r="G3752" s="59"/>
      <c r="H3752" s="63"/>
      <c r="I3752" s="61"/>
      <c r="J3752" s="61"/>
      <c r="K3752" s="60"/>
    </row>
    <row r="3753" spans="2:11">
      <c r="B3753" s="59"/>
      <c r="C3753" s="59"/>
      <c r="D3753" s="59"/>
      <c r="E3753" s="59"/>
      <c r="F3753" s="59"/>
      <c r="G3753" s="59"/>
      <c r="H3753" s="63"/>
      <c r="I3753" s="61"/>
      <c r="J3753" s="61"/>
      <c r="K3753" s="60"/>
    </row>
    <row r="3754" spans="2:11">
      <c r="B3754" s="59"/>
      <c r="C3754" s="59"/>
      <c r="D3754" s="59"/>
      <c r="E3754" s="59"/>
      <c r="F3754" s="59"/>
      <c r="G3754" s="59"/>
      <c r="H3754" s="63"/>
      <c r="I3754" s="61"/>
      <c r="J3754" s="61"/>
      <c r="K3754" s="60"/>
    </row>
    <row r="3755" spans="2:11">
      <c r="B3755" s="59"/>
      <c r="C3755" s="59"/>
      <c r="D3755" s="59"/>
      <c r="E3755" s="59"/>
      <c r="F3755" s="59"/>
      <c r="G3755" s="59"/>
      <c r="H3755" s="63"/>
      <c r="I3755" s="61"/>
      <c r="J3755" s="61"/>
      <c r="K3755" s="60"/>
    </row>
    <row r="3756" spans="2:11">
      <c r="B3756" s="59"/>
      <c r="C3756" s="59"/>
      <c r="D3756" s="59"/>
      <c r="E3756" s="59"/>
      <c r="F3756" s="59"/>
      <c r="G3756" s="59"/>
      <c r="H3756" s="63"/>
      <c r="I3756" s="61"/>
      <c r="J3756" s="61"/>
      <c r="K3756" s="60"/>
    </row>
    <row r="3757" spans="2:11">
      <c r="B3757" s="59"/>
      <c r="C3757" s="59"/>
      <c r="D3757" s="59"/>
      <c r="E3757" s="59"/>
      <c r="F3757" s="59"/>
      <c r="G3757" s="59"/>
      <c r="H3757" s="63"/>
      <c r="I3757" s="61"/>
      <c r="J3757" s="61"/>
      <c r="K3757" s="60"/>
    </row>
    <row r="3758" spans="2:11">
      <c r="B3758" s="59"/>
      <c r="C3758" s="59"/>
      <c r="D3758" s="59"/>
      <c r="E3758" s="59"/>
      <c r="F3758" s="59"/>
      <c r="G3758" s="59"/>
      <c r="H3758" s="63"/>
      <c r="I3758" s="61"/>
      <c r="J3758" s="61"/>
      <c r="K3758" s="60"/>
    </row>
    <row r="3759" spans="2:11">
      <c r="B3759" s="59"/>
      <c r="C3759" s="59"/>
      <c r="D3759" s="59"/>
      <c r="E3759" s="59"/>
      <c r="F3759" s="59"/>
      <c r="G3759" s="59"/>
      <c r="H3759" s="63"/>
      <c r="I3759" s="61"/>
      <c r="J3759" s="61"/>
      <c r="K3759" s="60"/>
    </row>
    <row r="3760" spans="2:11">
      <c r="B3760" s="59"/>
      <c r="C3760" s="59"/>
      <c r="D3760" s="59"/>
      <c r="E3760" s="59"/>
      <c r="F3760" s="59"/>
      <c r="G3760" s="59"/>
      <c r="H3760" s="63"/>
      <c r="I3760" s="61"/>
      <c r="J3760" s="61"/>
      <c r="K3760" s="60"/>
    </row>
    <row r="3761" spans="2:11">
      <c r="B3761" s="59"/>
      <c r="C3761" s="59"/>
      <c r="D3761" s="59"/>
      <c r="E3761" s="59"/>
      <c r="F3761" s="59"/>
      <c r="G3761" s="59"/>
      <c r="H3761" s="63"/>
      <c r="I3761" s="61"/>
      <c r="J3761" s="61"/>
      <c r="K3761" s="60"/>
    </row>
    <row r="3762" spans="2:11">
      <c r="B3762" s="59"/>
      <c r="C3762" s="59"/>
      <c r="D3762" s="59"/>
      <c r="E3762" s="59"/>
      <c r="F3762" s="59"/>
      <c r="G3762" s="59"/>
      <c r="H3762" s="63"/>
      <c r="I3762" s="61"/>
      <c r="J3762" s="61"/>
      <c r="K3762" s="60"/>
    </row>
    <row r="3763" spans="2:11">
      <c r="B3763" s="59"/>
      <c r="C3763" s="59"/>
      <c r="D3763" s="59"/>
      <c r="E3763" s="59"/>
      <c r="F3763" s="59"/>
      <c r="G3763" s="59"/>
      <c r="H3763" s="63"/>
      <c r="I3763" s="61"/>
      <c r="J3763" s="61"/>
      <c r="K3763" s="60"/>
    </row>
    <row r="3764" spans="2:11">
      <c r="B3764" s="59"/>
      <c r="C3764" s="59"/>
      <c r="D3764" s="59"/>
      <c r="E3764" s="59"/>
      <c r="F3764" s="59"/>
      <c r="G3764" s="59"/>
      <c r="H3764" s="63"/>
      <c r="I3764" s="61"/>
      <c r="J3764" s="61"/>
      <c r="K3764" s="60"/>
    </row>
    <row r="3765" spans="2:11">
      <c r="B3765" s="59"/>
      <c r="C3765" s="59"/>
      <c r="D3765" s="59"/>
      <c r="E3765" s="59"/>
      <c r="F3765" s="59"/>
      <c r="G3765" s="59"/>
      <c r="H3765" s="63"/>
      <c r="I3765" s="61"/>
      <c r="J3765" s="61"/>
      <c r="K3765" s="60"/>
    </row>
    <row r="3766" spans="2:11">
      <c r="B3766" s="59"/>
      <c r="C3766" s="59"/>
      <c r="D3766" s="59"/>
      <c r="E3766" s="59"/>
      <c r="F3766" s="59"/>
      <c r="G3766" s="59"/>
      <c r="H3766" s="63"/>
      <c r="I3766" s="61"/>
      <c r="J3766" s="61"/>
      <c r="K3766" s="60"/>
    </row>
    <row r="3767" spans="2:11">
      <c r="B3767" s="59"/>
      <c r="C3767" s="59"/>
      <c r="D3767" s="59"/>
      <c r="E3767" s="59"/>
      <c r="F3767" s="59"/>
      <c r="G3767" s="59"/>
      <c r="H3767" s="63"/>
      <c r="I3767" s="61"/>
      <c r="J3767" s="61"/>
      <c r="K3767" s="60"/>
    </row>
    <row r="3768" spans="2:11">
      <c r="B3768" s="59"/>
      <c r="C3768" s="59"/>
      <c r="D3768" s="59"/>
      <c r="E3768" s="59"/>
      <c r="F3768" s="59"/>
      <c r="G3768" s="59"/>
      <c r="H3768" s="63"/>
      <c r="I3768" s="61"/>
      <c r="J3768" s="61"/>
      <c r="K3768" s="60"/>
    </row>
    <row r="3769" spans="2:11">
      <c r="B3769" s="59"/>
      <c r="C3769" s="59"/>
      <c r="D3769" s="59"/>
      <c r="E3769" s="59"/>
      <c r="F3769" s="59"/>
      <c r="G3769" s="59"/>
      <c r="H3769" s="63"/>
      <c r="I3769" s="61"/>
      <c r="J3769" s="61"/>
      <c r="K3769" s="60"/>
    </row>
    <row r="3770" spans="2:11">
      <c r="B3770" s="59"/>
      <c r="C3770" s="59"/>
      <c r="D3770" s="59"/>
      <c r="E3770" s="59"/>
      <c r="F3770" s="59"/>
      <c r="G3770" s="59"/>
      <c r="H3770" s="63"/>
      <c r="I3770" s="61"/>
      <c r="J3770" s="61"/>
      <c r="K3770" s="60"/>
    </row>
    <row r="3771" spans="2:11">
      <c r="B3771" s="59"/>
      <c r="C3771" s="59"/>
      <c r="D3771" s="59"/>
      <c r="E3771" s="59"/>
      <c r="F3771" s="59"/>
      <c r="G3771" s="59"/>
      <c r="H3771" s="63"/>
      <c r="I3771" s="61"/>
      <c r="J3771" s="61"/>
      <c r="K3771" s="60"/>
    </row>
    <row r="3772" spans="2:11">
      <c r="B3772" s="59"/>
      <c r="C3772" s="59"/>
      <c r="D3772" s="59"/>
      <c r="E3772" s="59"/>
      <c r="F3772" s="59"/>
      <c r="G3772" s="59"/>
      <c r="H3772" s="63"/>
      <c r="I3772" s="61"/>
      <c r="J3772" s="61"/>
      <c r="K3772" s="60"/>
    </row>
    <row r="3773" spans="2:11">
      <c r="B3773" s="59"/>
      <c r="C3773" s="59"/>
      <c r="D3773" s="59"/>
      <c r="E3773" s="59"/>
      <c r="F3773" s="59"/>
      <c r="G3773" s="59"/>
      <c r="H3773" s="63"/>
      <c r="I3773" s="61"/>
      <c r="J3773" s="61"/>
      <c r="K3773" s="60"/>
    </row>
    <row r="3774" spans="2:11">
      <c r="B3774" s="59"/>
      <c r="C3774" s="59"/>
      <c r="D3774" s="59"/>
      <c r="E3774" s="59"/>
      <c r="F3774" s="59"/>
      <c r="G3774" s="59"/>
      <c r="H3774" s="63"/>
      <c r="I3774" s="61"/>
      <c r="J3774" s="61"/>
      <c r="K3774" s="60"/>
    </row>
    <row r="3775" spans="2:11">
      <c r="B3775" s="59"/>
      <c r="C3775" s="59"/>
      <c r="D3775" s="59"/>
      <c r="E3775" s="59"/>
      <c r="F3775" s="59"/>
      <c r="G3775" s="59"/>
      <c r="H3775" s="63"/>
      <c r="I3775" s="61"/>
      <c r="J3775" s="61"/>
      <c r="K3775" s="60"/>
    </row>
    <row r="3776" spans="2:11">
      <c r="B3776" s="59"/>
      <c r="C3776" s="59"/>
      <c r="D3776" s="59"/>
      <c r="E3776" s="59"/>
      <c r="F3776" s="59"/>
      <c r="G3776" s="59"/>
      <c r="H3776" s="63"/>
      <c r="I3776" s="61"/>
      <c r="J3776" s="61"/>
      <c r="K3776" s="60"/>
    </row>
    <row r="3777" spans="2:11">
      <c r="B3777" s="59"/>
      <c r="C3777" s="59"/>
      <c r="D3777" s="59"/>
      <c r="E3777" s="59"/>
      <c r="F3777" s="59"/>
      <c r="G3777" s="59"/>
      <c r="H3777" s="63"/>
      <c r="I3777" s="61"/>
      <c r="J3777" s="61"/>
      <c r="K3777" s="60"/>
    </row>
    <row r="3778" spans="2:11">
      <c r="B3778" s="59"/>
      <c r="C3778" s="59"/>
      <c r="D3778" s="59"/>
      <c r="E3778" s="59"/>
      <c r="F3778" s="59"/>
      <c r="G3778" s="59"/>
      <c r="H3778" s="63"/>
      <c r="I3778" s="61"/>
      <c r="J3778" s="61"/>
      <c r="K3778" s="60"/>
    </row>
    <row r="3779" spans="2:11">
      <c r="B3779" s="59"/>
      <c r="C3779" s="59"/>
      <c r="D3779" s="59"/>
      <c r="E3779" s="59"/>
      <c r="F3779" s="59"/>
      <c r="G3779" s="59"/>
      <c r="H3779" s="63"/>
      <c r="I3779" s="61"/>
      <c r="J3779" s="61"/>
      <c r="K3779" s="60"/>
    </row>
    <row r="3780" spans="2:11">
      <c r="B3780" s="59"/>
      <c r="C3780" s="59"/>
      <c r="D3780" s="59"/>
      <c r="E3780" s="59"/>
      <c r="F3780" s="59"/>
      <c r="G3780" s="59"/>
      <c r="H3780" s="63"/>
      <c r="I3780" s="61"/>
      <c r="J3780" s="61"/>
      <c r="K3780" s="60"/>
    </row>
    <row r="3781" spans="2:11">
      <c r="B3781" s="59"/>
      <c r="C3781" s="59"/>
      <c r="D3781" s="59"/>
      <c r="E3781" s="59"/>
      <c r="F3781" s="59"/>
      <c r="G3781" s="59"/>
      <c r="H3781" s="63"/>
      <c r="I3781" s="61"/>
      <c r="J3781" s="61"/>
      <c r="K3781" s="60"/>
    </row>
    <row r="3782" spans="2:11">
      <c r="B3782" s="59"/>
      <c r="C3782" s="59"/>
      <c r="D3782" s="59"/>
      <c r="E3782" s="59"/>
      <c r="F3782" s="59"/>
      <c r="G3782" s="59"/>
      <c r="H3782" s="63"/>
      <c r="I3782" s="61"/>
      <c r="J3782" s="61"/>
      <c r="K3782" s="60"/>
    </row>
    <row r="3783" spans="2:11">
      <c r="B3783" s="59"/>
      <c r="C3783" s="59"/>
      <c r="D3783" s="59"/>
      <c r="E3783" s="59"/>
      <c r="F3783" s="59"/>
      <c r="G3783" s="59"/>
      <c r="H3783" s="63"/>
      <c r="I3783" s="61"/>
      <c r="J3783" s="61"/>
      <c r="K3783" s="60"/>
    </row>
    <row r="3784" spans="2:11">
      <c r="B3784" s="59"/>
      <c r="C3784" s="59"/>
      <c r="D3784" s="59"/>
      <c r="E3784" s="59"/>
      <c r="F3784" s="59"/>
      <c r="G3784" s="59"/>
      <c r="H3784" s="63"/>
      <c r="I3784" s="61"/>
      <c r="J3784" s="61"/>
      <c r="K3784" s="60"/>
    </row>
    <row r="3785" spans="2:11">
      <c r="B3785" s="59"/>
      <c r="C3785" s="59"/>
      <c r="D3785" s="59"/>
      <c r="E3785" s="59"/>
      <c r="F3785" s="59"/>
      <c r="G3785" s="59"/>
      <c r="H3785" s="63"/>
      <c r="I3785" s="61"/>
      <c r="J3785" s="61"/>
      <c r="K3785" s="60"/>
    </row>
    <row r="3786" spans="2:11">
      <c r="B3786" s="59"/>
      <c r="C3786" s="59"/>
      <c r="D3786" s="59"/>
      <c r="E3786" s="59"/>
      <c r="F3786" s="59"/>
      <c r="G3786" s="59"/>
      <c r="H3786" s="63"/>
      <c r="I3786" s="61"/>
      <c r="J3786" s="61"/>
      <c r="K3786" s="60"/>
    </row>
    <row r="3787" spans="2:11">
      <c r="B3787" s="59"/>
      <c r="C3787" s="59"/>
      <c r="D3787" s="59"/>
      <c r="E3787" s="59"/>
      <c r="F3787" s="59"/>
      <c r="G3787" s="59"/>
      <c r="H3787" s="63"/>
      <c r="I3787" s="61"/>
      <c r="J3787" s="61"/>
      <c r="K3787" s="60"/>
    </row>
    <row r="3788" spans="2:11">
      <c r="B3788" s="59"/>
      <c r="C3788" s="59"/>
      <c r="D3788" s="59"/>
      <c r="E3788" s="59"/>
      <c r="F3788" s="59"/>
      <c r="G3788" s="59"/>
      <c r="H3788" s="63"/>
      <c r="I3788" s="61"/>
      <c r="J3788" s="61"/>
      <c r="K3788" s="60"/>
    </row>
    <row r="3789" spans="2:11">
      <c r="B3789" s="59"/>
      <c r="C3789" s="59"/>
      <c r="D3789" s="59"/>
      <c r="E3789" s="59"/>
      <c r="F3789" s="59"/>
      <c r="G3789" s="59"/>
      <c r="H3789" s="63"/>
      <c r="I3789" s="61"/>
      <c r="J3789" s="61"/>
      <c r="K3789" s="60"/>
    </row>
    <row r="3790" spans="2:11">
      <c r="B3790" s="59"/>
      <c r="C3790" s="59"/>
      <c r="D3790" s="59"/>
      <c r="E3790" s="59"/>
      <c r="F3790" s="59"/>
      <c r="G3790" s="59"/>
      <c r="H3790" s="63"/>
      <c r="I3790" s="61"/>
      <c r="J3790" s="61"/>
      <c r="K3790" s="60"/>
    </row>
    <row r="3791" spans="2:11">
      <c r="B3791" s="59"/>
      <c r="C3791" s="59"/>
      <c r="D3791" s="59"/>
      <c r="E3791" s="59"/>
      <c r="F3791" s="59"/>
      <c r="G3791" s="59"/>
      <c r="H3791" s="63"/>
      <c r="I3791" s="61"/>
      <c r="J3791" s="61"/>
      <c r="K3791" s="60"/>
    </row>
    <row r="3792" spans="2:11">
      <c r="B3792" s="59"/>
      <c r="C3792" s="59"/>
      <c r="D3792" s="59"/>
      <c r="E3792" s="59"/>
      <c r="F3792" s="59"/>
      <c r="G3792" s="59"/>
      <c r="H3792" s="63"/>
      <c r="I3792" s="61"/>
      <c r="J3792" s="61"/>
      <c r="K3792" s="60"/>
    </row>
    <row r="3793" spans="2:11">
      <c r="B3793" s="59"/>
      <c r="C3793" s="59"/>
      <c r="D3793" s="59"/>
      <c r="E3793" s="59"/>
      <c r="F3793" s="59"/>
      <c r="G3793" s="59"/>
      <c r="H3793" s="63"/>
      <c r="I3793" s="61"/>
      <c r="J3793" s="61"/>
      <c r="K3793" s="60"/>
    </row>
    <row r="3794" spans="2:11">
      <c r="B3794" s="59"/>
      <c r="C3794" s="59"/>
      <c r="D3794" s="59"/>
      <c r="E3794" s="59"/>
      <c r="F3794" s="59"/>
      <c r="G3794" s="59"/>
      <c r="H3794" s="63"/>
      <c r="I3794" s="61"/>
      <c r="J3794" s="61"/>
      <c r="K3794" s="60"/>
    </row>
    <row r="3795" spans="2:11">
      <c r="B3795" s="59"/>
      <c r="C3795" s="59"/>
      <c r="D3795" s="59"/>
      <c r="E3795" s="59"/>
      <c r="F3795" s="59"/>
      <c r="G3795" s="59"/>
      <c r="H3795" s="63"/>
      <c r="I3795" s="61"/>
      <c r="J3795" s="61"/>
      <c r="K3795" s="60"/>
    </row>
    <row r="3796" spans="2:11">
      <c r="B3796" s="59"/>
      <c r="C3796" s="59"/>
      <c r="D3796" s="59"/>
      <c r="E3796" s="59"/>
      <c r="F3796" s="59"/>
      <c r="G3796" s="59"/>
      <c r="H3796" s="63"/>
      <c r="I3796" s="61"/>
      <c r="J3796" s="61"/>
      <c r="K3796" s="60"/>
    </row>
    <row r="3797" spans="2:11">
      <c r="B3797" s="59"/>
      <c r="C3797" s="59"/>
      <c r="D3797" s="59"/>
      <c r="E3797" s="59"/>
      <c r="F3797" s="59"/>
      <c r="G3797" s="59"/>
      <c r="H3797" s="63"/>
      <c r="I3797" s="61"/>
      <c r="J3797" s="61"/>
      <c r="K3797" s="60"/>
    </row>
    <row r="3798" spans="2:11">
      <c r="B3798" s="59"/>
      <c r="C3798" s="59"/>
      <c r="D3798" s="59"/>
      <c r="E3798" s="59"/>
      <c r="F3798" s="59"/>
      <c r="G3798" s="59"/>
      <c r="H3798" s="63"/>
      <c r="I3798" s="61"/>
      <c r="J3798" s="61"/>
      <c r="K3798" s="60"/>
    </row>
    <row r="3799" spans="2:11">
      <c r="B3799" s="59"/>
      <c r="C3799" s="59"/>
      <c r="D3799" s="59"/>
      <c r="E3799" s="59"/>
      <c r="F3799" s="59"/>
      <c r="G3799" s="59"/>
      <c r="H3799" s="63"/>
      <c r="I3799" s="61"/>
      <c r="J3799" s="61"/>
      <c r="K3799" s="60"/>
    </row>
    <row r="3800" spans="2:11">
      <c r="B3800" s="59"/>
      <c r="C3800" s="59"/>
      <c r="D3800" s="59"/>
      <c r="E3800" s="59"/>
      <c r="F3800" s="59"/>
      <c r="G3800" s="59"/>
      <c r="H3800" s="63"/>
      <c r="I3800" s="61"/>
      <c r="J3800" s="61"/>
      <c r="K3800" s="60"/>
    </row>
    <row r="3801" spans="2:11">
      <c r="B3801" s="59"/>
      <c r="C3801" s="59"/>
      <c r="D3801" s="59"/>
      <c r="E3801" s="59"/>
      <c r="F3801" s="59"/>
      <c r="G3801" s="59"/>
      <c r="H3801" s="63"/>
      <c r="I3801" s="61"/>
      <c r="J3801" s="61"/>
      <c r="K3801" s="60"/>
    </row>
    <row r="3802" spans="2:11">
      <c r="B3802" s="59"/>
      <c r="C3802" s="59"/>
      <c r="D3802" s="59"/>
      <c r="E3802" s="59"/>
      <c r="F3802" s="59"/>
      <c r="G3802" s="59"/>
      <c r="H3802" s="63"/>
      <c r="I3802" s="61"/>
      <c r="J3802" s="61"/>
      <c r="K3802" s="60"/>
    </row>
    <row r="3803" spans="2:11">
      <c r="B3803" s="59"/>
      <c r="C3803" s="59"/>
      <c r="D3803" s="59"/>
      <c r="E3803" s="59"/>
      <c r="F3803" s="59"/>
      <c r="G3803" s="59"/>
      <c r="H3803" s="63"/>
      <c r="I3803" s="61"/>
      <c r="J3803" s="61"/>
      <c r="K3803" s="60"/>
    </row>
    <row r="3804" spans="2:11">
      <c r="B3804" s="59"/>
      <c r="C3804" s="59"/>
      <c r="D3804" s="59"/>
      <c r="E3804" s="59"/>
      <c r="F3804" s="59"/>
      <c r="G3804" s="59"/>
      <c r="H3804" s="63"/>
      <c r="I3804" s="61"/>
      <c r="J3804" s="61"/>
      <c r="K3804" s="60"/>
    </row>
    <row r="3805" spans="2:11">
      <c r="B3805" s="59"/>
      <c r="C3805" s="59"/>
      <c r="D3805" s="59"/>
      <c r="E3805" s="59"/>
      <c r="F3805" s="59"/>
      <c r="G3805" s="59"/>
      <c r="H3805" s="63"/>
      <c r="I3805" s="61"/>
      <c r="J3805" s="61"/>
      <c r="K3805" s="60"/>
    </row>
    <row r="3806" spans="2:11">
      <c r="B3806" s="59"/>
      <c r="C3806" s="59"/>
      <c r="D3806" s="59"/>
      <c r="E3806" s="59"/>
      <c r="F3806" s="59"/>
      <c r="G3806" s="59"/>
      <c r="H3806" s="63"/>
      <c r="I3806" s="61"/>
      <c r="J3806" s="61"/>
      <c r="K3806" s="60"/>
    </row>
    <row r="3807" spans="2:11">
      <c r="B3807" s="59"/>
      <c r="C3807" s="59"/>
      <c r="D3807" s="59"/>
      <c r="E3807" s="59"/>
      <c r="F3807" s="59"/>
      <c r="G3807" s="59"/>
      <c r="H3807" s="63"/>
      <c r="I3807" s="61"/>
      <c r="J3807" s="61"/>
      <c r="K3807" s="60"/>
    </row>
    <row r="3808" spans="2:11">
      <c r="B3808" s="59"/>
      <c r="C3808" s="59"/>
      <c r="D3808" s="59"/>
      <c r="E3808" s="59"/>
      <c r="F3808" s="59"/>
      <c r="G3808" s="59"/>
      <c r="H3808" s="63"/>
      <c r="I3808" s="61"/>
      <c r="J3808" s="61"/>
      <c r="K3808" s="60"/>
    </row>
    <row r="3809" spans="2:11">
      <c r="B3809" s="59"/>
      <c r="C3809" s="59"/>
      <c r="D3809" s="59"/>
      <c r="E3809" s="59"/>
      <c r="F3809" s="59"/>
      <c r="G3809" s="59"/>
      <c r="H3809" s="63"/>
      <c r="I3809" s="61"/>
      <c r="J3809" s="61"/>
      <c r="K3809" s="60"/>
    </row>
    <row r="3810" spans="2:11">
      <c r="B3810" s="59"/>
      <c r="C3810" s="59"/>
      <c r="D3810" s="59"/>
      <c r="E3810" s="59"/>
      <c r="F3810" s="59"/>
      <c r="G3810" s="59"/>
      <c r="H3810" s="63"/>
      <c r="I3810" s="61"/>
      <c r="J3810" s="61"/>
      <c r="K3810" s="60"/>
    </row>
    <row r="3811" spans="2:11">
      <c r="B3811" s="59"/>
      <c r="C3811" s="59"/>
      <c r="D3811" s="59"/>
      <c r="E3811" s="59"/>
      <c r="F3811" s="59"/>
      <c r="G3811" s="59"/>
      <c r="H3811" s="63"/>
      <c r="I3811" s="61"/>
      <c r="J3811" s="61"/>
      <c r="K3811" s="60"/>
    </row>
    <row r="3812" spans="2:11">
      <c r="B3812" s="59"/>
      <c r="C3812" s="59"/>
      <c r="D3812" s="59"/>
      <c r="E3812" s="59"/>
      <c r="F3812" s="59"/>
      <c r="G3812" s="59"/>
      <c r="H3812" s="63"/>
      <c r="I3812" s="61"/>
      <c r="J3812" s="61"/>
      <c r="K3812" s="60"/>
    </row>
    <row r="3813" spans="2:11">
      <c r="B3813" s="59"/>
      <c r="C3813" s="59"/>
      <c r="D3813" s="59"/>
      <c r="E3813" s="59"/>
      <c r="F3813" s="59"/>
      <c r="G3813" s="59"/>
      <c r="H3813" s="63"/>
      <c r="I3813" s="61"/>
      <c r="J3813" s="61"/>
      <c r="K3813" s="60"/>
    </row>
    <row r="3814" spans="2:11">
      <c r="B3814" s="59"/>
      <c r="C3814" s="59"/>
      <c r="D3814" s="59"/>
      <c r="E3814" s="59"/>
      <c r="F3814" s="59"/>
      <c r="G3814" s="59"/>
      <c r="H3814" s="63"/>
      <c r="I3814" s="61"/>
      <c r="J3814" s="61"/>
      <c r="K3814" s="60"/>
    </row>
    <row r="3815" spans="2:11">
      <c r="B3815" s="59"/>
      <c r="C3815" s="59"/>
      <c r="D3815" s="59"/>
      <c r="E3815" s="59"/>
      <c r="F3815" s="59"/>
      <c r="G3815" s="59"/>
      <c r="H3815" s="63"/>
      <c r="I3815" s="61"/>
      <c r="J3815" s="61"/>
      <c r="K3815" s="60"/>
    </row>
    <row r="3816" spans="2:11">
      <c r="B3816" s="59"/>
      <c r="C3816" s="59"/>
      <c r="D3816" s="59"/>
      <c r="E3816" s="59"/>
      <c r="F3816" s="59"/>
      <c r="G3816" s="59"/>
      <c r="H3816" s="63"/>
      <c r="I3816" s="61"/>
      <c r="J3816" s="61"/>
      <c r="K3816" s="60"/>
    </row>
    <row r="3817" spans="2:11">
      <c r="B3817" s="59"/>
      <c r="C3817" s="59"/>
      <c r="D3817" s="59"/>
      <c r="E3817" s="59"/>
      <c r="F3817" s="59"/>
      <c r="G3817" s="59"/>
      <c r="H3817" s="63"/>
      <c r="I3817" s="61"/>
      <c r="J3817" s="61"/>
      <c r="K3817" s="60"/>
    </row>
    <row r="3818" spans="2:11">
      <c r="B3818" s="59"/>
      <c r="C3818" s="59"/>
      <c r="D3818" s="59"/>
      <c r="E3818" s="59"/>
      <c r="F3818" s="59"/>
      <c r="G3818" s="59"/>
      <c r="H3818" s="63"/>
      <c r="I3818" s="61"/>
      <c r="J3818" s="61"/>
      <c r="K3818" s="60"/>
    </row>
    <row r="3819" spans="2:11">
      <c r="B3819" s="59"/>
      <c r="C3819" s="59"/>
      <c r="D3819" s="59"/>
      <c r="E3819" s="59"/>
      <c r="F3819" s="59"/>
      <c r="G3819" s="59"/>
      <c r="H3819" s="63"/>
      <c r="I3819" s="61"/>
      <c r="J3819" s="61"/>
      <c r="K3819" s="60"/>
    </row>
    <row r="3820" spans="2:11">
      <c r="B3820" s="59"/>
      <c r="C3820" s="59"/>
      <c r="D3820" s="59"/>
      <c r="E3820" s="59"/>
      <c r="F3820" s="59"/>
      <c r="G3820" s="59"/>
      <c r="H3820" s="63"/>
      <c r="I3820" s="61"/>
      <c r="J3820" s="61"/>
      <c r="K3820" s="60"/>
    </row>
    <row r="3821" spans="2:11">
      <c r="B3821" s="59"/>
      <c r="C3821" s="59"/>
      <c r="D3821" s="59"/>
      <c r="E3821" s="59"/>
      <c r="F3821" s="59"/>
      <c r="G3821" s="59"/>
      <c r="H3821" s="63"/>
      <c r="I3821" s="61"/>
      <c r="J3821" s="61"/>
      <c r="K3821" s="60"/>
    </row>
    <row r="3822" spans="2:11">
      <c r="B3822" s="59"/>
      <c r="C3822" s="59"/>
      <c r="D3822" s="59"/>
      <c r="E3822" s="59"/>
      <c r="F3822" s="59"/>
      <c r="G3822" s="59"/>
      <c r="H3822" s="63"/>
      <c r="I3822" s="61"/>
      <c r="J3822" s="61"/>
      <c r="K3822" s="60"/>
    </row>
    <row r="3823" spans="2:11">
      <c r="B3823" s="59"/>
      <c r="C3823" s="59"/>
      <c r="D3823" s="59"/>
      <c r="E3823" s="59"/>
      <c r="F3823" s="59"/>
      <c r="G3823" s="59"/>
      <c r="H3823" s="63"/>
      <c r="I3823" s="61"/>
      <c r="J3823" s="61"/>
      <c r="K3823" s="60"/>
    </row>
    <row r="3824" spans="2:11">
      <c r="B3824" s="59"/>
      <c r="C3824" s="59"/>
      <c r="D3824" s="59"/>
      <c r="E3824" s="59"/>
      <c r="F3824" s="59"/>
      <c r="G3824" s="59"/>
      <c r="H3824" s="63"/>
      <c r="I3824" s="61"/>
      <c r="J3824" s="61"/>
      <c r="K3824" s="60"/>
    </row>
    <row r="3825" spans="2:11">
      <c r="B3825" s="59"/>
      <c r="C3825" s="59"/>
      <c r="D3825" s="59"/>
      <c r="E3825" s="59"/>
      <c r="F3825" s="59"/>
      <c r="G3825" s="59"/>
      <c r="H3825" s="63"/>
      <c r="I3825" s="61"/>
      <c r="J3825" s="61"/>
      <c r="K3825" s="60"/>
    </row>
    <row r="3826" spans="2:11">
      <c r="B3826" s="59"/>
      <c r="C3826" s="59"/>
      <c r="D3826" s="59"/>
      <c r="E3826" s="59"/>
      <c r="F3826" s="59"/>
      <c r="G3826" s="59"/>
      <c r="H3826" s="63"/>
      <c r="I3826" s="61"/>
      <c r="J3826" s="61"/>
      <c r="K3826" s="60"/>
    </row>
    <row r="3827" spans="2:11">
      <c r="B3827" s="59"/>
      <c r="C3827" s="59"/>
      <c r="D3827" s="59"/>
      <c r="E3827" s="59"/>
      <c r="F3827" s="59"/>
      <c r="G3827" s="59"/>
      <c r="H3827" s="63"/>
      <c r="I3827" s="61"/>
      <c r="J3827" s="61"/>
      <c r="K3827" s="60"/>
    </row>
    <row r="3828" spans="2:11">
      <c r="B3828" s="59"/>
      <c r="C3828" s="59"/>
      <c r="D3828" s="59"/>
      <c r="E3828" s="59"/>
      <c r="F3828" s="59"/>
      <c r="G3828" s="59"/>
      <c r="H3828" s="63"/>
      <c r="I3828" s="61"/>
      <c r="J3828" s="61"/>
      <c r="K3828" s="60"/>
    </row>
    <row r="3829" spans="2:11">
      <c r="B3829" s="59"/>
      <c r="C3829" s="59"/>
      <c r="D3829" s="59"/>
      <c r="E3829" s="59"/>
      <c r="F3829" s="59"/>
      <c r="G3829" s="59"/>
      <c r="H3829" s="63"/>
      <c r="I3829" s="61"/>
      <c r="J3829" s="61"/>
      <c r="K3829" s="60"/>
    </row>
    <row r="3830" spans="2:11">
      <c r="B3830" s="59"/>
      <c r="C3830" s="59"/>
      <c r="D3830" s="59"/>
      <c r="E3830" s="59"/>
      <c r="F3830" s="59"/>
      <c r="G3830" s="59"/>
      <c r="H3830" s="63"/>
      <c r="I3830" s="61"/>
      <c r="J3830" s="61"/>
      <c r="K3830" s="60"/>
    </row>
    <row r="3831" spans="2:11">
      <c r="B3831" s="59"/>
      <c r="C3831" s="59"/>
      <c r="D3831" s="59"/>
      <c r="E3831" s="59"/>
      <c r="F3831" s="59"/>
      <c r="G3831" s="59"/>
      <c r="H3831" s="63"/>
      <c r="I3831" s="61"/>
      <c r="J3831" s="61"/>
      <c r="K3831" s="60"/>
    </row>
    <row r="3832" spans="2:11">
      <c r="B3832" s="59"/>
      <c r="C3832" s="59"/>
      <c r="D3832" s="59"/>
      <c r="E3832" s="59"/>
      <c r="F3832" s="59"/>
      <c r="G3832" s="59"/>
      <c r="H3832" s="63"/>
      <c r="I3832" s="61"/>
      <c r="J3832" s="61"/>
      <c r="K3832" s="60"/>
    </row>
    <row r="3833" spans="2:11">
      <c r="B3833" s="59"/>
      <c r="C3833" s="59"/>
      <c r="D3833" s="59"/>
      <c r="E3833" s="59"/>
      <c r="F3833" s="59"/>
      <c r="G3833" s="59"/>
      <c r="H3833" s="63"/>
      <c r="I3833" s="61"/>
      <c r="J3833" s="61"/>
      <c r="K3833" s="60"/>
    </row>
    <row r="3834" spans="2:11">
      <c r="B3834" s="59"/>
      <c r="C3834" s="59"/>
      <c r="D3834" s="59"/>
      <c r="E3834" s="59"/>
      <c r="F3834" s="59"/>
      <c r="G3834" s="59"/>
      <c r="H3834" s="63"/>
      <c r="I3834" s="61"/>
      <c r="J3834" s="61"/>
      <c r="K3834" s="60"/>
    </row>
    <row r="3835" spans="2:11">
      <c r="B3835" s="59"/>
      <c r="C3835" s="59"/>
      <c r="D3835" s="59"/>
      <c r="E3835" s="59"/>
      <c r="F3835" s="59"/>
      <c r="G3835" s="59"/>
      <c r="H3835" s="63"/>
      <c r="I3835" s="61"/>
      <c r="J3835" s="61"/>
      <c r="K3835" s="60"/>
    </row>
    <row r="3836" spans="2:11">
      <c r="B3836" s="59"/>
      <c r="C3836" s="59"/>
      <c r="D3836" s="59"/>
      <c r="E3836" s="59"/>
      <c r="F3836" s="59"/>
      <c r="G3836" s="59"/>
      <c r="H3836" s="63"/>
      <c r="I3836" s="61"/>
      <c r="J3836" s="61"/>
      <c r="K3836" s="60"/>
    </row>
    <row r="3837" spans="2:11">
      <c r="B3837" s="59"/>
      <c r="C3837" s="59"/>
      <c r="D3837" s="59"/>
      <c r="E3837" s="59"/>
      <c r="F3837" s="59"/>
      <c r="G3837" s="59"/>
      <c r="H3837" s="63"/>
      <c r="I3837" s="61"/>
      <c r="J3837" s="61"/>
      <c r="K3837" s="60"/>
    </row>
    <row r="3838" spans="2:11">
      <c r="B3838" s="59"/>
      <c r="C3838" s="59"/>
      <c r="D3838" s="59"/>
      <c r="E3838" s="59"/>
      <c r="F3838" s="59"/>
      <c r="G3838" s="59"/>
      <c r="H3838" s="63"/>
      <c r="I3838" s="61"/>
      <c r="J3838" s="61"/>
      <c r="K3838" s="60"/>
    </row>
    <row r="3839" spans="2:11">
      <c r="B3839" s="59"/>
      <c r="C3839" s="59"/>
      <c r="D3839" s="59"/>
      <c r="E3839" s="59"/>
      <c r="F3839" s="59"/>
      <c r="G3839" s="59"/>
      <c r="H3839" s="63"/>
      <c r="I3839" s="61"/>
      <c r="J3839" s="61"/>
      <c r="K3839" s="60"/>
    </row>
    <row r="3840" spans="2:11">
      <c r="B3840" s="59"/>
      <c r="C3840" s="59"/>
      <c r="D3840" s="59"/>
      <c r="E3840" s="59"/>
      <c r="F3840" s="59"/>
      <c r="G3840" s="59"/>
      <c r="H3840" s="63"/>
      <c r="I3840" s="61"/>
      <c r="J3840" s="61"/>
      <c r="K3840" s="60"/>
    </row>
    <row r="3841" spans="2:11">
      <c r="B3841" s="59"/>
      <c r="C3841" s="59"/>
      <c r="D3841" s="59"/>
      <c r="E3841" s="59"/>
      <c r="F3841" s="59"/>
      <c r="G3841" s="59"/>
      <c r="H3841" s="63"/>
      <c r="I3841" s="61"/>
      <c r="J3841" s="61"/>
      <c r="K3841" s="60"/>
    </row>
    <row r="3842" spans="2:11">
      <c r="B3842" s="59"/>
      <c r="C3842" s="59"/>
      <c r="D3842" s="59"/>
      <c r="E3842" s="59"/>
      <c r="F3842" s="59"/>
      <c r="G3842" s="59"/>
      <c r="H3842" s="63"/>
      <c r="I3842" s="61"/>
      <c r="J3842" s="61"/>
      <c r="K3842" s="60"/>
    </row>
    <row r="3843" spans="2:11">
      <c r="B3843" s="59"/>
      <c r="C3843" s="59"/>
      <c r="D3843" s="59"/>
      <c r="E3843" s="59"/>
      <c r="F3843" s="59"/>
      <c r="G3843" s="59"/>
      <c r="H3843" s="63"/>
      <c r="I3843" s="61"/>
      <c r="J3843" s="61"/>
      <c r="K3843" s="60"/>
    </row>
    <row r="3844" spans="2:11">
      <c r="B3844" s="59"/>
      <c r="C3844" s="59"/>
      <c r="D3844" s="59"/>
      <c r="E3844" s="59"/>
      <c r="F3844" s="59"/>
      <c r="G3844" s="59"/>
      <c r="H3844" s="63"/>
      <c r="I3844" s="61"/>
      <c r="J3844" s="61"/>
      <c r="K3844" s="60"/>
    </row>
    <row r="3845" spans="2:11">
      <c r="B3845" s="59"/>
      <c r="C3845" s="59"/>
      <c r="D3845" s="59"/>
      <c r="E3845" s="59"/>
      <c r="F3845" s="59"/>
      <c r="G3845" s="59"/>
      <c r="H3845" s="63"/>
      <c r="I3845" s="61"/>
      <c r="J3845" s="61"/>
      <c r="K3845" s="60"/>
    </row>
    <row r="3846" spans="2:11">
      <c r="B3846" s="59"/>
      <c r="C3846" s="59"/>
      <c r="D3846" s="59"/>
      <c r="E3846" s="59"/>
      <c r="F3846" s="59"/>
      <c r="G3846" s="59"/>
      <c r="H3846" s="63"/>
      <c r="I3846" s="61"/>
      <c r="J3846" s="61"/>
      <c r="K3846" s="60"/>
    </row>
    <row r="3847" spans="2:11">
      <c r="B3847" s="59"/>
      <c r="C3847" s="59"/>
      <c r="D3847" s="59"/>
      <c r="E3847" s="59"/>
      <c r="F3847" s="59"/>
      <c r="G3847" s="59"/>
      <c r="H3847" s="63"/>
      <c r="I3847" s="61"/>
      <c r="J3847" s="61"/>
      <c r="K3847" s="60"/>
    </row>
    <row r="3848" spans="2:11">
      <c r="B3848" s="59"/>
      <c r="C3848" s="59"/>
      <c r="D3848" s="59"/>
      <c r="E3848" s="59"/>
      <c r="F3848" s="59"/>
      <c r="G3848" s="59"/>
      <c r="H3848" s="63"/>
      <c r="I3848" s="61"/>
      <c r="J3848" s="61"/>
      <c r="K3848" s="60"/>
    </row>
    <row r="3849" spans="2:11">
      <c r="B3849" s="59"/>
      <c r="C3849" s="59"/>
      <c r="D3849" s="59"/>
      <c r="E3849" s="59"/>
      <c r="F3849" s="59"/>
      <c r="G3849" s="59"/>
      <c r="H3849" s="63"/>
      <c r="I3849" s="61"/>
      <c r="J3849" s="61"/>
      <c r="K3849" s="60"/>
    </row>
    <row r="3850" spans="2:11">
      <c r="B3850" s="59"/>
      <c r="C3850" s="59"/>
      <c r="D3850" s="59"/>
      <c r="E3850" s="59"/>
      <c r="F3850" s="59"/>
      <c r="G3850" s="59"/>
      <c r="H3850" s="63"/>
      <c r="I3850" s="61"/>
      <c r="J3850" s="61"/>
      <c r="K3850" s="60"/>
    </row>
    <row r="3851" spans="2:11">
      <c r="B3851" s="59"/>
      <c r="C3851" s="59"/>
      <c r="D3851" s="59"/>
      <c r="E3851" s="59"/>
      <c r="F3851" s="59"/>
      <c r="G3851" s="59"/>
      <c r="H3851" s="63"/>
      <c r="I3851" s="61"/>
      <c r="J3851" s="61"/>
      <c r="K3851" s="60"/>
    </row>
    <row r="3852" spans="2:11">
      <c r="B3852" s="59"/>
      <c r="C3852" s="59"/>
      <c r="D3852" s="59"/>
      <c r="E3852" s="59"/>
      <c r="F3852" s="59"/>
      <c r="G3852" s="59"/>
      <c r="H3852" s="63"/>
      <c r="I3852" s="61"/>
      <c r="J3852" s="61"/>
      <c r="K3852" s="60"/>
    </row>
    <row r="3853" spans="2:11">
      <c r="B3853" s="59"/>
      <c r="C3853" s="59"/>
      <c r="D3853" s="59"/>
      <c r="E3853" s="59"/>
      <c r="F3853" s="59"/>
      <c r="G3853" s="59"/>
      <c r="H3853" s="63"/>
      <c r="I3853" s="61"/>
      <c r="J3853" s="61"/>
      <c r="K3853" s="60"/>
    </row>
    <row r="3854" spans="2:11">
      <c r="B3854" s="59"/>
      <c r="C3854" s="59"/>
      <c r="D3854" s="59"/>
      <c r="E3854" s="59"/>
      <c r="F3854" s="59"/>
      <c r="G3854" s="59"/>
      <c r="H3854" s="63"/>
      <c r="I3854" s="61"/>
      <c r="J3854" s="61"/>
      <c r="K3854" s="60"/>
    </row>
    <row r="3855" spans="2:11">
      <c r="B3855" s="59"/>
      <c r="C3855" s="59"/>
      <c r="D3855" s="59"/>
      <c r="E3855" s="59"/>
      <c r="F3855" s="59"/>
      <c r="G3855" s="59"/>
      <c r="H3855" s="63"/>
      <c r="I3855" s="61"/>
      <c r="J3855" s="61"/>
      <c r="K3855" s="60"/>
    </row>
    <row r="3856" spans="2:11">
      <c r="B3856" s="59"/>
      <c r="C3856" s="59"/>
      <c r="D3856" s="59"/>
      <c r="E3856" s="59"/>
      <c r="F3856" s="59"/>
      <c r="G3856" s="59"/>
      <c r="H3856" s="63"/>
      <c r="I3856" s="61"/>
      <c r="J3856" s="61"/>
      <c r="K3856" s="60"/>
    </row>
    <row r="3857" spans="2:11">
      <c r="B3857" s="59"/>
      <c r="C3857" s="59"/>
      <c r="D3857" s="59"/>
      <c r="E3857" s="59"/>
      <c r="F3857" s="59"/>
      <c r="G3857" s="59"/>
      <c r="H3857" s="63"/>
      <c r="I3857" s="61"/>
      <c r="J3857" s="61"/>
      <c r="K3857" s="60"/>
    </row>
    <row r="3858" spans="2:11">
      <c r="B3858" s="59"/>
      <c r="C3858" s="59"/>
      <c r="D3858" s="59"/>
      <c r="E3858" s="59"/>
      <c r="F3858" s="59"/>
      <c r="G3858" s="59"/>
      <c r="H3858" s="63"/>
      <c r="I3858" s="61"/>
      <c r="J3858" s="61"/>
      <c r="K3858" s="60"/>
    </row>
    <row r="3859" spans="2:11">
      <c r="B3859" s="59"/>
      <c r="C3859" s="59"/>
      <c r="D3859" s="59"/>
      <c r="E3859" s="59"/>
      <c r="F3859" s="59"/>
      <c r="G3859" s="59"/>
      <c r="H3859" s="63"/>
      <c r="I3859" s="61"/>
      <c r="J3859" s="61"/>
      <c r="K3859" s="60"/>
    </row>
    <row r="3860" spans="2:11">
      <c r="B3860" s="59"/>
      <c r="C3860" s="59"/>
      <c r="D3860" s="59"/>
      <c r="E3860" s="59"/>
      <c r="F3860" s="59"/>
      <c r="G3860" s="59"/>
      <c r="H3860" s="63"/>
      <c r="I3860" s="61"/>
      <c r="J3860" s="61"/>
      <c r="K3860" s="60"/>
    </row>
    <row r="3861" spans="2:11">
      <c r="B3861" s="59"/>
      <c r="C3861" s="59"/>
      <c r="D3861" s="59"/>
      <c r="E3861" s="59"/>
      <c r="F3861" s="59"/>
      <c r="G3861" s="59"/>
      <c r="H3861" s="63"/>
      <c r="I3861" s="61"/>
      <c r="J3861" s="61"/>
      <c r="K3861" s="60"/>
    </row>
    <row r="3862" spans="2:11">
      <c r="B3862" s="59"/>
      <c r="C3862" s="59"/>
      <c r="D3862" s="59"/>
      <c r="E3862" s="59"/>
      <c r="F3862" s="59"/>
      <c r="G3862" s="59"/>
      <c r="H3862" s="63"/>
      <c r="I3862" s="61"/>
      <c r="J3862" s="61"/>
      <c r="K3862" s="60"/>
    </row>
    <row r="3863" spans="2:11">
      <c r="B3863" s="59"/>
      <c r="C3863" s="59"/>
      <c r="D3863" s="59"/>
      <c r="E3863" s="59"/>
      <c r="F3863" s="59"/>
      <c r="G3863" s="59"/>
      <c r="H3863" s="63"/>
      <c r="I3863" s="61"/>
      <c r="J3863" s="61"/>
      <c r="K3863" s="60"/>
    </row>
    <row r="3864" spans="2:11">
      <c r="B3864" s="59"/>
      <c r="C3864" s="59"/>
      <c r="D3864" s="59"/>
      <c r="E3864" s="59"/>
      <c r="F3864" s="59"/>
      <c r="G3864" s="59"/>
      <c r="H3864" s="63"/>
      <c r="I3864" s="61"/>
      <c r="J3864" s="61"/>
      <c r="K3864" s="60"/>
    </row>
    <row r="3865" spans="2:11">
      <c r="B3865" s="59"/>
      <c r="C3865" s="59"/>
      <c r="D3865" s="59"/>
      <c r="E3865" s="59"/>
      <c r="F3865" s="59"/>
      <c r="G3865" s="59"/>
      <c r="H3865" s="63"/>
      <c r="I3865" s="61"/>
      <c r="J3865" s="61"/>
      <c r="K3865" s="60"/>
    </row>
    <row r="3866" spans="2:11">
      <c r="B3866" s="59"/>
      <c r="C3866" s="59"/>
      <c r="D3866" s="59"/>
      <c r="E3866" s="59"/>
      <c r="F3866" s="59"/>
      <c r="G3866" s="59"/>
      <c r="H3866" s="63"/>
      <c r="I3866" s="61"/>
      <c r="J3866" s="61"/>
      <c r="K3866" s="60"/>
    </row>
    <row r="3867" spans="2:11">
      <c r="B3867" s="59"/>
      <c r="C3867" s="59"/>
      <c r="D3867" s="59"/>
      <c r="E3867" s="59"/>
      <c r="F3867" s="59"/>
      <c r="G3867" s="59"/>
      <c r="H3867" s="63"/>
      <c r="I3867" s="61"/>
      <c r="J3867" s="61"/>
      <c r="K3867" s="60"/>
    </row>
    <row r="3868" spans="2:11">
      <c r="B3868" s="59"/>
      <c r="C3868" s="59"/>
      <c r="D3868" s="59"/>
      <c r="E3868" s="59"/>
      <c r="F3868" s="59"/>
      <c r="G3868" s="59"/>
      <c r="H3868" s="63"/>
      <c r="I3868" s="61"/>
      <c r="J3868" s="61"/>
      <c r="K3868" s="60"/>
    </row>
    <row r="3869" spans="2:11">
      <c r="B3869" s="59"/>
      <c r="C3869" s="59"/>
      <c r="D3869" s="59"/>
      <c r="E3869" s="59"/>
      <c r="F3869" s="59"/>
      <c r="G3869" s="59"/>
      <c r="H3869" s="63"/>
      <c r="I3869" s="61"/>
      <c r="J3869" s="61"/>
      <c r="K3869" s="60"/>
    </row>
    <row r="3870" spans="2:11">
      <c r="B3870" s="59"/>
      <c r="C3870" s="59"/>
      <c r="D3870" s="59"/>
      <c r="E3870" s="59"/>
      <c r="F3870" s="59"/>
      <c r="G3870" s="59"/>
      <c r="H3870" s="63"/>
      <c r="I3870" s="61"/>
      <c r="J3870" s="61"/>
      <c r="K3870" s="60"/>
    </row>
    <row r="3871" spans="2:11">
      <c r="B3871" s="59"/>
      <c r="C3871" s="59"/>
      <c r="D3871" s="59"/>
      <c r="E3871" s="59"/>
      <c r="F3871" s="59"/>
      <c r="G3871" s="59"/>
      <c r="H3871" s="63"/>
      <c r="I3871" s="61"/>
      <c r="J3871" s="61"/>
      <c r="K3871" s="60"/>
    </row>
    <row r="3872" spans="2:11">
      <c r="B3872" s="59"/>
      <c r="C3872" s="59"/>
      <c r="D3872" s="59"/>
      <c r="E3872" s="59"/>
      <c r="F3872" s="59"/>
      <c r="G3872" s="59"/>
      <c r="H3872" s="63"/>
      <c r="I3872" s="61"/>
      <c r="J3872" s="61"/>
      <c r="K3872" s="60"/>
    </row>
    <row r="3873" spans="2:11">
      <c r="B3873" s="59"/>
      <c r="C3873" s="59"/>
      <c r="D3873" s="59"/>
      <c r="E3873" s="59"/>
      <c r="F3873" s="59"/>
      <c r="G3873" s="59"/>
      <c r="H3873" s="63"/>
      <c r="I3873" s="61"/>
      <c r="J3873" s="61"/>
      <c r="K3873" s="60"/>
    </row>
    <row r="3874" spans="2:11">
      <c r="B3874" s="59"/>
      <c r="C3874" s="59"/>
      <c r="D3874" s="59"/>
      <c r="E3874" s="59"/>
      <c r="F3874" s="59"/>
      <c r="G3874" s="59"/>
      <c r="H3874" s="63"/>
      <c r="I3874" s="61"/>
      <c r="J3874" s="61"/>
      <c r="K3874" s="60"/>
    </row>
    <row r="3875" spans="2:11">
      <c r="B3875" s="59"/>
      <c r="C3875" s="59"/>
      <c r="D3875" s="59"/>
      <c r="E3875" s="59"/>
      <c r="F3875" s="59"/>
      <c r="G3875" s="59"/>
      <c r="H3875" s="63"/>
      <c r="I3875" s="61"/>
      <c r="J3875" s="61"/>
      <c r="K3875" s="60"/>
    </row>
    <row r="3876" spans="2:11">
      <c r="B3876" s="59"/>
      <c r="C3876" s="59"/>
      <c r="D3876" s="59"/>
      <c r="E3876" s="59"/>
      <c r="F3876" s="59"/>
      <c r="G3876" s="59"/>
      <c r="H3876" s="63"/>
      <c r="I3876" s="61"/>
      <c r="J3876" s="61"/>
      <c r="K3876" s="60"/>
    </row>
    <row r="3877" spans="2:11">
      <c r="B3877" s="59"/>
      <c r="C3877" s="59"/>
      <c r="D3877" s="59"/>
      <c r="E3877" s="59"/>
      <c r="F3877" s="59"/>
      <c r="G3877" s="59"/>
      <c r="H3877" s="63"/>
      <c r="I3877" s="61"/>
      <c r="J3877" s="61"/>
      <c r="K3877" s="60"/>
    </row>
    <row r="3878" spans="2:11">
      <c r="B3878" s="59"/>
      <c r="C3878" s="59"/>
      <c r="D3878" s="59"/>
      <c r="E3878" s="59"/>
      <c r="F3878" s="59"/>
      <c r="G3878" s="59"/>
      <c r="H3878" s="63"/>
      <c r="I3878" s="61"/>
      <c r="J3878" s="61"/>
      <c r="K3878" s="60"/>
    </row>
    <row r="3879" spans="2:11">
      <c r="B3879" s="59"/>
      <c r="C3879" s="59"/>
      <c r="D3879" s="59"/>
      <c r="E3879" s="59"/>
      <c r="F3879" s="59"/>
      <c r="G3879" s="59"/>
      <c r="H3879" s="63"/>
      <c r="I3879" s="61"/>
      <c r="J3879" s="61"/>
      <c r="K3879" s="60"/>
    </row>
    <row r="3880" spans="2:11">
      <c r="B3880" s="59"/>
      <c r="C3880" s="59"/>
      <c r="D3880" s="59"/>
      <c r="E3880" s="59"/>
      <c r="F3880" s="59"/>
      <c r="G3880" s="59"/>
      <c r="H3880" s="63"/>
      <c r="I3880" s="61"/>
      <c r="J3880" s="61"/>
      <c r="K3880" s="60"/>
    </row>
    <row r="3881" spans="2:11">
      <c r="B3881" s="59"/>
      <c r="C3881" s="59"/>
      <c r="D3881" s="59"/>
      <c r="E3881" s="59"/>
      <c r="F3881" s="59"/>
      <c r="G3881" s="59"/>
      <c r="H3881" s="63"/>
      <c r="I3881" s="61"/>
      <c r="J3881" s="61"/>
      <c r="K3881" s="60"/>
    </row>
    <row r="3882" spans="2:11">
      <c r="B3882" s="59"/>
      <c r="C3882" s="59"/>
      <c r="D3882" s="59"/>
      <c r="E3882" s="59"/>
      <c r="F3882" s="59"/>
      <c r="G3882" s="59"/>
      <c r="H3882" s="63"/>
      <c r="I3882" s="61"/>
      <c r="J3882" s="61"/>
      <c r="K3882" s="60"/>
    </row>
    <row r="3883" spans="2:11">
      <c r="B3883" s="59"/>
      <c r="C3883" s="59"/>
      <c r="D3883" s="59"/>
      <c r="E3883" s="59"/>
      <c r="F3883" s="59"/>
      <c r="G3883" s="59"/>
      <c r="H3883" s="63"/>
      <c r="I3883" s="61"/>
      <c r="J3883" s="61"/>
      <c r="K3883" s="60"/>
    </row>
    <row r="3884" spans="2:11">
      <c r="B3884" s="59"/>
      <c r="C3884" s="59"/>
      <c r="D3884" s="59"/>
      <c r="E3884" s="59"/>
      <c r="F3884" s="59"/>
      <c r="G3884" s="59"/>
      <c r="H3884" s="63"/>
      <c r="I3884" s="61"/>
      <c r="J3884" s="61"/>
      <c r="K3884" s="60"/>
    </row>
    <row r="3885" spans="2:11">
      <c r="B3885" s="59"/>
      <c r="C3885" s="59"/>
      <c r="D3885" s="59"/>
      <c r="E3885" s="59"/>
      <c r="F3885" s="59"/>
      <c r="G3885" s="59"/>
      <c r="H3885" s="63"/>
      <c r="I3885" s="61"/>
      <c r="J3885" s="61"/>
      <c r="K3885" s="60"/>
    </row>
    <row r="3886" spans="2:11">
      <c r="B3886" s="59"/>
      <c r="C3886" s="59"/>
      <c r="D3886" s="59"/>
      <c r="E3886" s="59"/>
      <c r="F3886" s="59"/>
      <c r="G3886" s="59"/>
      <c r="H3886" s="63"/>
      <c r="I3886" s="61"/>
      <c r="J3886" s="61"/>
      <c r="K3886" s="60"/>
    </row>
    <row r="3887" spans="2:11">
      <c r="B3887" s="59"/>
      <c r="C3887" s="59"/>
      <c r="D3887" s="59"/>
      <c r="E3887" s="59"/>
      <c r="F3887" s="59"/>
      <c r="G3887" s="59"/>
      <c r="H3887" s="63"/>
      <c r="I3887" s="61"/>
      <c r="J3887" s="61"/>
      <c r="K3887" s="60"/>
    </row>
    <row r="3888" spans="2:11">
      <c r="B3888" s="59"/>
      <c r="C3888" s="59"/>
      <c r="D3888" s="59"/>
      <c r="E3888" s="59"/>
      <c r="F3888" s="59"/>
      <c r="G3888" s="59"/>
      <c r="H3888" s="63"/>
      <c r="I3888" s="61"/>
      <c r="J3888" s="61"/>
      <c r="K3888" s="60"/>
    </row>
    <row r="3889" spans="2:11">
      <c r="B3889" s="59"/>
      <c r="C3889" s="59"/>
      <c r="D3889" s="59"/>
      <c r="E3889" s="59"/>
      <c r="F3889" s="59"/>
      <c r="G3889" s="59"/>
      <c r="H3889" s="63"/>
      <c r="I3889" s="61"/>
      <c r="J3889" s="61"/>
      <c r="K3889" s="60"/>
    </row>
    <row r="3890" spans="2:11">
      <c r="B3890" s="59"/>
      <c r="C3890" s="59"/>
      <c r="D3890" s="59"/>
      <c r="E3890" s="59"/>
      <c r="F3890" s="59"/>
      <c r="G3890" s="59"/>
      <c r="H3890" s="63"/>
      <c r="I3890" s="61"/>
      <c r="J3890" s="61"/>
      <c r="K3890" s="60"/>
    </row>
    <row r="3891" spans="2:11">
      <c r="B3891" s="59"/>
      <c r="C3891" s="59"/>
      <c r="D3891" s="59"/>
      <c r="E3891" s="59"/>
      <c r="F3891" s="59"/>
      <c r="G3891" s="59"/>
      <c r="H3891" s="63"/>
      <c r="I3891" s="61"/>
      <c r="J3891" s="61"/>
      <c r="K3891" s="60"/>
    </row>
    <row r="3892" spans="2:11">
      <c r="B3892" s="59"/>
      <c r="C3892" s="59"/>
      <c r="D3892" s="59"/>
      <c r="E3892" s="59"/>
      <c r="F3892" s="59"/>
      <c r="G3892" s="59"/>
      <c r="H3892" s="63"/>
      <c r="I3892" s="61"/>
      <c r="J3892" s="61"/>
      <c r="K3892" s="60"/>
    </row>
    <row r="3893" spans="2:11">
      <c r="B3893" s="59"/>
      <c r="C3893" s="59"/>
      <c r="D3893" s="59"/>
      <c r="E3893" s="59"/>
      <c r="F3893" s="59"/>
      <c r="G3893" s="59"/>
      <c r="H3893" s="63"/>
      <c r="I3893" s="61"/>
      <c r="J3893" s="61"/>
      <c r="K3893" s="60"/>
    </row>
    <row r="3894" spans="2:11">
      <c r="B3894" s="59"/>
      <c r="C3894" s="59"/>
      <c r="D3894" s="59"/>
      <c r="E3894" s="59"/>
      <c r="F3894" s="59"/>
      <c r="G3894" s="59"/>
      <c r="H3894" s="63"/>
      <c r="I3894" s="61"/>
      <c r="J3894" s="61"/>
      <c r="K3894" s="60"/>
    </row>
    <row r="3895" spans="2:11">
      <c r="B3895" s="59"/>
      <c r="C3895" s="59"/>
      <c r="D3895" s="59"/>
      <c r="E3895" s="59"/>
      <c r="F3895" s="59"/>
      <c r="G3895" s="59"/>
      <c r="H3895" s="63"/>
      <c r="I3895" s="61"/>
      <c r="J3895" s="61"/>
      <c r="K3895" s="60"/>
    </row>
    <row r="3896" spans="2:11">
      <c r="B3896" s="59"/>
      <c r="C3896" s="59"/>
      <c r="D3896" s="59"/>
      <c r="E3896" s="59"/>
      <c r="F3896" s="59"/>
      <c r="G3896" s="59"/>
      <c r="H3896" s="63"/>
      <c r="I3896" s="61"/>
      <c r="J3896" s="61"/>
      <c r="K3896" s="60"/>
    </row>
    <row r="3897" spans="2:11">
      <c r="B3897" s="59"/>
      <c r="C3897" s="59"/>
      <c r="D3897" s="59"/>
      <c r="E3897" s="59"/>
      <c r="F3897" s="59"/>
      <c r="G3897" s="59"/>
      <c r="H3897" s="63"/>
      <c r="I3897" s="61"/>
      <c r="J3897" s="61"/>
      <c r="K3897" s="60"/>
    </row>
    <row r="3898" spans="2:11">
      <c r="B3898" s="59"/>
      <c r="C3898" s="59"/>
      <c r="D3898" s="59"/>
      <c r="E3898" s="59"/>
      <c r="F3898" s="59"/>
      <c r="G3898" s="59"/>
      <c r="H3898" s="63"/>
      <c r="I3898" s="61"/>
      <c r="J3898" s="61"/>
      <c r="K3898" s="60"/>
    </row>
    <row r="3899" spans="2:11">
      <c r="B3899" s="59"/>
      <c r="C3899" s="59"/>
      <c r="D3899" s="59"/>
      <c r="E3899" s="59"/>
      <c r="F3899" s="59"/>
      <c r="G3899" s="59"/>
      <c r="H3899" s="63"/>
      <c r="I3899" s="61"/>
      <c r="J3899" s="61"/>
      <c r="K3899" s="60"/>
    </row>
    <row r="3900" spans="2:11">
      <c r="B3900" s="59"/>
      <c r="C3900" s="59"/>
      <c r="D3900" s="59"/>
      <c r="E3900" s="59"/>
      <c r="F3900" s="59"/>
      <c r="G3900" s="59"/>
      <c r="H3900" s="63"/>
      <c r="I3900" s="61"/>
      <c r="J3900" s="61"/>
      <c r="K3900" s="60"/>
    </row>
    <row r="3901" spans="2:11">
      <c r="B3901" s="59"/>
      <c r="C3901" s="59"/>
      <c r="D3901" s="59"/>
      <c r="E3901" s="59"/>
      <c r="F3901" s="59"/>
      <c r="G3901" s="59"/>
      <c r="H3901" s="63"/>
      <c r="I3901" s="61"/>
      <c r="J3901" s="61"/>
      <c r="K3901" s="60"/>
    </row>
    <row r="3902" spans="2:11">
      <c r="B3902" s="59"/>
      <c r="C3902" s="59"/>
      <c r="D3902" s="59"/>
      <c r="E3902" s="59"/>
      <c r="F3902" s="59"/>
      <c r="G3902" s="59"/>
      <c r="H3902" s="63"/>
      <c r="I3902" s="61"/>
      <c r="J3902" s="61"/>
      <c r="K3902" s="60"/>
    </row>
    <row r="3903" spans="2:11">
      <c r="B3903" s="59"/>
      <c r="C3903" s="59"/>
      <c r="D3903" s="59"/>
      <c r="E3903" s="59"/>
      <c r="F3903" s="59"/>
      <c r="G3903" s="59"/>
      <c r="H3903" s="63"/>
      <c r="I3903" s="61"/>
      <c r="J3903" s="61"/>
      <c r="K3903" s="60"/>
    </row>
    <row r="3904" spans="2:11">
      <c r="B3904" s="59"/>
      <c r="C3904" s="59"/>
      <c r="D3904" s="59"/>
      <c r="E3904" s="59"/>
      <c r="F3904" s="59"/>
      <c r="G3904" s="59"/>
      <c r="H3904" s="63"/>
      <c r="I3904" s="61"/>
      <c r="J3904" s="61"/>
      <c r="K3904" s="60"/>
    </row>
    <row r="3905" spans="2:11">
      <c r="B3905" s="59"/>
      <c r="C3905" s="59"/>
      <c r="D3905" s="59"/>
      <c r="E3905" s="59"/>
      <c r="F3905" s="59"/>
      <c r="G3905" s="59"/>
      <c r="H3905" s="63"/>
      <c r="I3905" s="61"/>
      <c r="J3905" s="61"/>
      <c r="K3905" s="60"/>
    </row>
    <row r="3906" spans="2:11">
      <c r="B3906" s="59"/>
      <c r="C3906" s="59"/>
      <c r="D3906" s="59"/>
      <c r="E3906" s="59"/>
      <c r="F3906" s="59"/>
      <c r="G3906" s="59"/>
      <c r="H3906" s="63"/>
      <c r="I3906" s="61"/>
      <c r="J3906" s="61"/>
      <c r="K3906" s="60"/>
    </row>
    <row r="3907" spans="2:11">
      <c r="B3907" s="59"/>
      <c r="C3907" s="59"/>
      <c r="D3907" s="59"/>
      <c r="E3907" s="59"/>
      <c r="F3907" s="59"/>
      <c r="G3907" s="59"/>
      <c r="H3907" s="63"/>
      <c r="I3907" s="61"/>
      <c r="J3907" s="61"/>
      <c r="K3907" s="60"/>
    </row>
    <row r="3908" spans="2:11">
      <c r="B3908" s="59"/>
      <c r="C3908" s="59"/>
      <c r="D3908" s="59"/>
      <c r="E3908" s="59"/>
      <c r="F3908" s="59"/>
      <c r="G3908" s="59"/>
      <c r="H3908" s="63"/>
      <c r="I3908" s="61"/>
      <c r="J3908" s="61"/>
      <c r="K3908" s="60"/>
    </row>
    <row r="3909" spans="2:11">
      <c r="B3909" s="59"/>
      <c r="C3909" s="59"/>
      <c r="D3909" s="59"/>
      <c r="E3909" s="59"/>
      <c r="F3909" s="59"/>
      <c r="G3909" s="59"/>
      <c r="H3909" s="63"/>
      <c r="I3909" s="61"/>
      <c r="J3909" s="61"/>
      <c r="K3909" s="60"/>
    </row>
    <row r="3910" spans="2:11">
      <c r="B3910" s="59"/>
      <c r="C3910" s="59"/>
      <c r="D3910" s="59"/>
      <c r="E3910" s="59"/>
      <c r="F3910" s="59"/>
      <c r="G3910" s="59"/>
      <c r="H3910" s="63"/>
      <c r="I3910" s="61"/>
      <c r="J3910" s="61"/>
      <c r="K3910" s="60"/>
    </row>
    <row r="3911" spans="2:11">
      <c r="B3911" s="59"/>
      <c r="C3911" s="59"/>
      <c r="D3911" s="59"/>
      <c r="E3911" s="59"/>
      <c r="F3911" s="59"/>
      <c r="G3911" s="59"/>
      <c r="H3911" s="63"/>
      <c r="I3911" s="61"/>
      <c r="J3911" s="61"/>
      <c r="K3911" s="60"/>
    </row>
    <row r="3912" spans="2:11">
      <c r="B3912" s="59"/>
      <c r="C3912" s="59"/>
      <c r="D3912" s="59"/>
      <c r="E3912" s="59"/>
      <c r="F3912" s="59"/>
      <c r="G3912" s="59"/>
      <c r="H3912" s="63"/>
      <c r="I3912" s="61"/>
      <c r="J3912" s="61"/>
      <c r="K3912" s="60"/>
    </row>
    <row r="3913" spans="2:11">
      <c r="B3913" s="59"/>
      <c r="C3913" s="59"/>
      <c r="D3913" s="59"/>
      <c r="E3913" s="59"/>
      <c r="F3913" s="59"/>
      <c r="G3913" s="59"/>
      <c r="H3913" s="63"/>
      <c r="I3913" s="61"/>
      <c r="J3913" s="61"/>
      <c r="K3913" s="60"/>
    </row>
    <row r="3914" spans="2:11">
      <c r="B3914" s="59"/>
      <c r="C3914" s="59"/>
      <c r="D3914" s="59"/>
      <c r="E3914" s="59"/>
      <c r="F3914" s="59"/>
      <c r="G3914" s="59"/>
      <c r="H3914" s="63"/>
      <c r="I3914" s="61"/>
      <c r="J3914" s="61"/>
      <c r="K3914" s="60"/>
    </row>
    <row r="3915" spans="2:11">
      <c r="B3915" s="59"/>
      <c r="C3915" s="59"/>
      <c r="D3915" s="59"/>
      <c r="E3915" s="59"/>
      <c r="F3915" s="59"/>
      <c r="G3915" s="59"/>
      <c r="H3915" s="63"/>
      <c r="I3915" s="61"/>
      <c r="J3915" s="61"/>
      <c r="K3915" s="60"/>
    </row>
    <row r="3916" spans="2:11">
      <c r="B3916" s="59"/>
      <c r="C3916" s="59"/>
      <c r="D3916" s="59"/>
      <c r="E3916" s="59"/>
      <c r="F3916" s="59"/>
      <c r="G3916" s="59"/>
      <c r="H3916" s="63"/>
      <c r="I3916" s="61"/>
      <c r="J3916" s="61"/>
      <c r="K3916" s="60"/>
    </row>
    <row r="3917" spans="2:11">
      <c r="B3917" s="59"/>
      <c r="C3917" s="59"/>
      <c r="D3917" s="59"/>
      <c r="E3917" s="59"/>
      <c r="F3917" s="59"/>
      <c r="G3917" s="59"/>
      <c r="H3917" s="63"/>
      <c r="I3917" s="61"/>
      <c r="J3917" s="61"/>
      <c r="K3917" s="60"/>
    </row>
    <row r="3918" spans="2:11">
      <c r="B3918" s="59"/>
      <c r="C3918" s="59"/>
      <c r="D3918" s="59"/>
      <c r="E3918" s="59"/>
      <c r="F3918" s="59"/>
      <c r="G3918" s="59"/>
      <c r="H3918" s="63"/>
      <c r="I3918" s="61"/>
      <c r="J3918" s="61"/>
      <c r="K3918" s="60"/>
    </row>
    <row r="3919" spans="2:11">
      <c r="B3919" s="59"/>
      <c r="C3919" s="59"/>
      <c r="D3919" s="59"/>
      <c r="E3919" s="59"/>
      <c r="F3919" s="59"/>
      <c r="G3919" s="59"/>
      <c r="H3919" s="63"/>
      <c r="I3919" s="61"/>
      <c r="J3919" s="61"/>
      <c r="K3919" s="60"/>
    </row>
    <row r="3920" spans="2:11">
      <c r="B3920" s="59"/>
      <c r="C3920" s="59"/>
      <c r="D3920" s="59"/>
      <c r="E3920" s="59"/>
      <c r="F3920" s="59"/>
      <c r="G3920" s="59"/>
      <c r="H3920" s="63"/>
      <c r="I3920" s="61"/>
      <c r="J3920" s="61"/>
      <c r="K3920" s="60"/>
    </row>
    <row r="3921" spans="2:11">
      <c r="B3921" s="59"/>
      <c r="C3921" s="59"/>
      <c r="D3921" s="59"/>
      <c r="E3921" s="59"/>
      <c r="F3921" s="59"/>
      <c r="G3921" s="59"/>
      <c r="H3921" s="63"/>
      <c r="I3921" s="61"/>
      <c r="J3921" s="61"/>
      <c r="K3921" s="60"/>
    </row>
    <row r="3922" spans="2:11">
      <c r="B3922" s="59"/>
      <c r="C3922" s="59"/>
      <c r="D3922" s="59"/>
      <c r="E3922" s="59"/>
      <c r="F3922" s="59"/>
      <c r="G3922" s="59"/>
      <c r="H3922" s="63"/>
      <c r="I3922" s="61"/>
      <c r="J3922" s="61"/>
      <c r="K3922" s="60"/>
    </row>
    <row r="3923" spans="2:11">
      <c r="B3923" s="59"/>
      <c r="C3923" s="59"/>
      <c r="D3923" s="59"/>
      <c r="E3923" s="59"/>
      <c r="F3923" s="59"/>
      <c r="G3923" s="59"/>
      <c r="H3923" s="63"/>
      <c r="I3923" s="61"/>
      <c r="J3923" s="61"/>
      <c r="K3923" s="60"/>
    </row>
    <row r="3924" spans="2:11">
      <c r="B3924" s="59"/>
      <c r="C3924" s="59"/>
      <c r="D3924" s="59"/>
      <c r="E3924" s="59"/>
      <c r="F3924" s="59"/>
      <c r="G3924" s="59"/>
      <c r="H3924" s="63"/>
      <c r="I3924" s="61"/>
      <c r="J3924" s="61"/>
      <c r="K3924" s="60"/>
    </row>
    <row r="3925" spans="2:11">
      <c r="B3925" s="59"/>
      <c r="C3925" s="59"/>
      <c r="D3925" s="59"/>
      <c r="E3925" s="59"/>
      <c r="F3925" s="59"/>
      <c r="G3925" s="59"/>
      <c r="H3925" s="63"/>
      <c r="I3925" s="61"/>
      <c r="J3925" s="61"/>
      <c r="K3925" s="60"/>
    </row>
    <row r="3926" spans="2:11">
      <c r="B3926" s="59"/>
      <c r="C3926" s="59"/>
      <c r="D3926" s="59"/>
      <c r="E3926" s="59"/>
      <c r="F3926" s="59"/>
      <c r="G3926" s="59"/>
      <c r="H3926" s="63"/>
      <c r="I3926" s="61"/>
      <c r="J3926" s="61"/>
      <c r="K3926" s="60"/>
    </row>
    <row r="3927" spans="2:11">
      <c r="B3927" s="59"/>
      <c r="C3927" s="59"/>
      <c r="D3927" s="59"/>
      <c r="E3927" s="59"/>
      <c r="F3927" s="59"/>
      <c r="G3927" s="59"/>
      <c r="H3927" s="63"/>
      <c r="I3927" s="61"/>
      <c r="J3927" s="61"/>
      <c r="K3927" s="60"/>
    </row>
    <row r="3928" spans="2:11">
      <c r="B3928" s="59"/>
      <c r="C3928" s="59"/>
      <c r="D3928" s="59"/>
      <c r="E3928" s="59"/>
      <c r="F3928" s="59"/>
      <c r="G3928" s="59"/>
      <c r="H3928" s="63"/>
      <c r="I3928" s="61"/>
      <c r="J3928" s="61"/>
      <c r="K3928" s="60"/>
    </row>
    <row r="3929" spans="2:11">
      <c r="B3929" s="59"/>
      <c r="C3929" s="59"/>
      <c r="D3929" s="59"/>
      <c r="E3929" s="59"/>
      <c r="F3929" s="59"/>
      <c r="G3929" s="59"/>
      <c r="H3929" s="63"/>
      <c r="I3929" s="61"/>
      <c r="J3929" s="61"/>
      <c r="K3929" s="60"/>
    </row>
    <row r="3930" spans="2:11">
      <c r="B3930" s="59"/>
      <c r="C3930" s="59"/>
      <c r="D3930" s="59"/>
      <c r="E3930" s="59"/>
      <c r="F3930" s="59"/>
      <c r="G3930" s="59"/>
      <c r="H3930" s="63"/>
      <c r="I3930" s="61"/>
      <c r="J3930" s="61"/>
      <c r="K3930" s="60"/>
    </row>
    <row r="3931" spans="2:11">
      <c r="B3931" s="59"/>
      <c r="C3931" s="59"/>
      <c r="D3931" s="59"/>
      <c r="E3931" s="59"/>
      <c r="F3931" s="59"/>
      <c r="G3931" s="59"/>
      <c r="H3931" s="63"/>
      <c r="I3931" s="61"/>
      <c r="J3931" s="61"/>
      <c r="K3931" s="60"/>
    </row>
    <row r="3932" spans="2:11">
      <c r="B3932" s="59"/>
      <c r="C3932" s="59"/>
      <c r="D3932" s="59"/>
      <c r="E3932" s="59"/>
      <c r="F3932" s="59"/>
      <c r="G3932" s="59"/>
      <c r="H3932" s="63"/>
      <c r="I3932" s="61"/>
      <c r="J3932" s="61"/>
      <c r="K3932" s="60"/>
    </row>
    <row r="3933" spans="2:11">
      <c r="B3933" s="59"/>
      <c r="C3933" s="59"/>
      <c r="D3933" s="59"/>
      <c r="E3933" s="59"/>
      <c r="F3933" s="59"/>
      <c r="G3933" s="59"/>
      <c r="H3933" s="63"/>
      <c r="I3933" s="61"/>
      <c r="J3933" s="61"/>
      <c r="K3933" s="60"/>
    </row>
    <row r="3934" spans="2:11">
      <c r="B3934" s="59"/>
      <c r="C3934" s="59"/>
      <c r="D3934" s="59"/>
      <c r="E3934" s="59"/>
      <c r="F3934" s="59"/>
      <c r="G3934" s="59"/>
      <c r="H3934" s="63"/>
      <c r="I3934" s="61"/>
      <c r="J3934" s="61"/>
      <c r="K3934" s="60"/>
    </row>
    <row r="3935" spans="2:11">
      <c r="B3935" s="59"/>
      <c r="C3935" s="59"/>
      <c r="D3935" s="59"/>
      <c r="E3935" s="59"/>
      <c r="F3935" s="59"/>
      <c r="G3935" s="59"/>
      <c r="H3935" s="63"/>
      <c r="I3935" s="61"/>
      <c r="J3935" s="61"/>
      <c r="K3935" s="60"/>
    </row>
    <row r="3936" spans="2:11">
      <c r="B3936" s="59"/>
      <c r="C3936" s="59"/>
      <c r="D3936" s="59"/>
      <c r="E3936" s="59"/>
      <c r="F3936" s="59"/>
      <c r="G3936" s="59"/>
      <c r="H3936" s="63"/>
      <c r="I3936" s="61"/>
      <c r="J3936" s="61"/>
      <c r="K3936" s="60"/>
    </row>
    <row r="3937" spans="2:11">
      <c r="B3937" s="59"/>
      <c r="C3937" s="59"/>
      <c r="D3937" s="59"/>
      <c r="E3937" s="59"/>
      <c r="F3937" s="59"/>
      <c r="G3937" s="59"/>
      <c r="H3937" s="63"/>
      <c r="I3937" s="61"/>
      <c r="J3937" s="61"/>
      <c r="K3937" s="60"/>
    </row>
    <row r="3938" spans="2:11">
      <c r="B3938" s="59"/>
      <c r="C3938" s="59"/>
      <c r="D3938" s="59"/>
      <c r="E3938" s="59"/>
      <c r="F3938" s="59"/>
      <c r="G3938" s="59"/>
      <c r="H3938" s="63"/>
      <c r="I3938" s="61"/>
      <c r="J3938" s="61"/>
      <c r="K3938" s="60"/>
    </row>
    <row r="3939" spans="2:11">
      <c r="B3939" s="59"/>
      <c r="C3939" s="59"/>
      <c r="D3939" s="59"/>
      <c r="E3939" s="59"/>
      <c r="F3939" s="59"/>
      <c r="G3939" s="59"/>
      <c r="H3939" s="63"/>
      <c r="I3939" s="61"/>
      <c r="J3939" s="61"/>
      <c r="K3939" s="60"/>
    </row>
    <row r="3940" spans="2:11">
      <c r="B3940" s="59"/>
      <c r="C3940" s="59"/>
      <c r="D3940" s="59"/>
      <c r="E3940" s="59"/>
      <c r="F3940" s="59"/>
      <c r="G3940" s="59"/>
      <c r="H3940" s="63"/>
      <c r="I3940" s="61"/>
      <c r="J3940" s="61"/>
      <c r="K3940" s="60"/>
    </row>
    <row r="3941" spans="2:11">
      <c r="B3941" s="59"/>
      <c r="C3941" s="59"/>
      <c r="D3941" s="59"/>
      <c r="E3941" s="59"/>
      <c r="F3941" s="59"/>
      <c r="G3941" s="59"/>
      <c r="H3941" s="63"/>
      <c r="I3941" s="61"/>
      <c r="J3941" s="61"/>
      <c r="K3941" s="60"/>
    </row>
    <row r="3942" spans="2:11">
      <c r="B3942" s="59"/>
      <c r="C3942" s="59"/>
      <c r="D3942" s="59"/>
      <c r="E3942" s="59"/>
      <c r="F3942" s="59"/>
      <c r="G3942" s="59"/>
      <c r="H3942" s="63"/>
      <c r="I3942" s="61"/>
      <c r="J3942" s="61"/>
      <c r="K3942" s="60"/>
    </row>
    <row r="3943" spans="2:11">
      <c r="B3943" s="59"/>
      <c r="C3943" s="59"/>
      <c r="D3943" s="59"/>
      <c r="E3943" s="59"/>
      <c r="F3943" s="59"/>
      <c r="G3943" s="59"/>
      <c r="H3943" s="63"/>
      <c r="I3943" s="61"/>
      <c r="J3943" s="61"/>
      <c r="K3943" s="60"/>
    </row>
    <row r="3944" spans="2:11">
      <c r="B3944" s="59"/>
      <c r="C3944" s="59"/>
      <c r="D3944" s="59"/>
      <c r="E3944" s="59"/>
      <c r="F3944" s="59"/>
      <c r="G3944" s="59"/>
      <c r="H3944" s="63"/>
      <c r="I3944" s="61"/>
      <c r="J3944" s="61"/>
      <c r="K3944" s="60"/>
    </row>
    <row r="3945" spans="2:11">
      <c r="B3945" s="59"/>
      <c r="C3945" s="59"/>
      <c r="D3945" s="59"/>
      <c r="E3945" s="59"/>
      <c r="F3945" s="59"/>
      <c r="G3945" s="59"/>
      <c r="H3945" s="63"/>
      <c r="I3945" s="61"/>
      <c r="J3945" s="61"/>
      <c r="K3945" s="60"/>
    </row>
    <row r="3946" spans="2:11">
      <c r="B3946" s="59"/>
      <c r="C3946" s="59"/>
      <c r="D3946" s="59"/>
      <c r="E3946" s="59"/>
      <c r="F3946" s="59"/>
      <c r="G3946" s="59"/>
      <c r="H3946" s="63"/>
      <c r="I3946" s="61"/>
      <c r="J3946" s="61"/>
      <c r="K3946" s="60"/>
    </row>
    <row r="3947" spans="2:11">
      <c r="B3947" s="59"/>
      <c r="C3947" s="59"/>
      <c r="D3947" s="59"/>
      <c r="E3947" s="59"/>
      <c r="F3947" s="59"/>
      <c r="G3947" s="59"/>
      <c r="H3947" s="63"/>
      <c r="I3947" s="61"/>
      <c r="J3947" s="61"/>
      <c r="K3947" s="60"/>
    </row>
    <row r="3948" spans="2:11">
      <c r="B3948" s="59"/>
      <c r="C3948" s="59"/>
      <c r="D3948" s="59"/>
      <c r="E3948" s="59"/>
      <c r="F3948" s="59"/>
      <c r="G3948" s="59"/>
      <c r="H3948" s="63"/>
      <c r="I3948" s="61"/>
      <c r="J3948" s="61"/>
      <c r="K3948" s="60"/>
    </row>
    <row r="3949" spans="2:11">
      <c r="B3949" s="59"/>
      <c r="C3949" s="59"/>
      <c r="D3949" s="59"/>
      <c r="E3949" s="59"/>
      <c r="F3949" s="59"/>
      <c r="G3949" s="59"/>
      <c r="H3949" s="63"/>
      <c r="I3949" s="61"/>
      <c r="J3949" s="61"/>
      <c r="K3949" s="60"/>
    </row>
    <row r="3950" spans="2:11">
      <c r="B3950" s="59"/>
      <c r="C3950" s="59"/>
      <c r="D3950" s="59"/>
      <c r="E3950" s="59"/>
      <c r="F3950" s="59"/>
      <c r="G3950" s="59"/>
      <c r="H3950" s="63"/>
      <c r="I3950" s="61"/>
      <c r="J3950" s="61"/>
      <c r="K3950" s="60"/>
    </row>
    <row r="3951" spans="2:11">
      <c r="B3951" s="59"/>
      <c r="C3951" s="59"/>
      <c r="D3951" s="59"/>
      <c r="E3951" s="59"/>
      <c r="F3951" s="59"/>
      <c r="G3951" s="59"/>
      <c r="H3951" s="63"/>
      <c r="I3951" s="61"/>
      <c r="J3951" s="61"/>
      <c r="K3951" s="60"/>
    </row>
    <row r="3952" spans="2:11">
      <c r="B3952" s="59"/>
      <c r="C3952" s="59"/>
      <c r="D3952" s="59"/>
      <c r="E3952" s="59"/>
      <c r="F3952" s="59"/>
      <c r="G3952" s="59"/>
      <c r="H3952" s="63"/>
      <c r="I3952" s="61"/>
      <c r="J3952" s="61"/>
      <c r="K3952" s="60"/>
    </row>
    <row r="3953" spans="2:11">
      <c r="B3953" s="59"/>
      <c r="C3953" s="59"/>
      <c r="D3953" s="59"/>
      <c r="E3953" s="59"/>
      <c r="F3953" s="59"/>
      <c r="G3953" s="59"/>
      <c r="H3953" s="63"/>
      <c r="I3953" s="61"/>
      <c r="J3953" s="61"/>
      <c r="K3953" s="60"/>
    </row>
    <row r="3954" spans="2:11">
      <c r="B3954" s="59"/>
      <c r="C3954" s="59"/>
      <c r="D3954" s="59"/>
      <c r="E3954" s="59"/>
      <c r="F3954" s="59"/>
      <c r="G3954" s="59"/>
      <c r="H3954" s="63"/>
      <c r="I3954" s="61"/>
      <c r="J3954" s="61"/>
      <c r="K3954" s="60"/>
    </row>
    <row r="3955" spans="2:11">
      <c r="B3955" s="59"/>
      <c r="C3955" s="59"/>
      <c r="D3955" s="59"/>
      <c r="E3955" s="59"/>
      <c r="F3955" s="59"/>
      <c r="G3955" s="59"/>
      <c r="H3955" s="63"/>
      <c r="I3955" s="61"/>
      <c r="J3955" s="61"/>
      <c r="K3955" s="60"/>
    </row>
    <row r="3956" spans="2:11">
      <c r="B3956" s="59"/>
      <c r="C3956" s="59"/>
      <c r="D3956" s="59"/>
      <c r="E3956" s="59"/>
      <c r="F3956" s="59"/>
      <c r="G3956" s="59"/>
      <c r="H3956" s="63"/>
      <c r="I3956" s="61"/>
      <c r="J3956" s="61"/>
      <c r="K3956" s="60"/>
    </row>
    <row r="3957" spans="2:11">
      <c r="B3957" s="59"/>
      <c r="C3957" s="59"/>
      <c r="D3957" s="59"/>
      <c r="E3957" s="59"/>
      <c r="F3957" s="59"/>
      <c r="G3957" s="59"/>
      <c r="H3957" s="63"/>
      <c r="I3957" s="61"/>
      <c r="J3957" s="61"/>
      <c r="K3957" s="60"/>
    </row>
    <row r="3958" spans="2:11">
      <c r="B3958" s="59"/>
      <c r="C3958" s="59"/>
      <c r="D3958" s="59"/>
      <c r="E3958" s="59"/>
      <c r="F3958" s="59"/>
      <c r="G3958" s="59"/>
      <c r="H3958" s="63"/>
      <c r="I3958" s="61"/>
      <c r="J3958" s="61"/>
      <c r="K3958" s="60"/>
    </row>
    <row r="3959" spans="2:11">
      <c r="B3959" s="59"/>
      <c r="C3959" s="59"/>
      <c r="D3959" s="59"/>
      <c r="E3959" s="59"/>
      <c r="F3959" s="59"/>
      <c r="G3959" s="59"/>
      <c r="H3959" s="63"/>
      <c r="I3959" s="61"/>
      <c r="J3959" s="61"/>
      <c r="K3959" s="60"/>
    </row>
    <row r="3960" spans="2:11">
      <c r="B3960" s="59"/>
      <c r="C3960" s="59"/>
      <c r="D3960" s="59"/>
      <c r="E3960" s="59"/>
      <c r="F3960" s="59"/>
      <c r="G3960" s="59"/>
      <c r="H3960" s="63"/>
      <c r="I3960" s="61"/>
      <c r="J3960" s="61"/>
      <c r="K3960" s="60"/>
    </row>
    <row r="3961" spans="2:11">
      <c r="B3961" s="59"/>
      <c r="C3961" s="59"/>
      <c r="D3961" s="59"/>
      <c r="E3961" s="59"/>
      <c r="F3961" s="59"/>
      <c r="G3961" s="59"/>
      <c r="H3961" s="63"/>
      <c r="I3961" s="61"/>
      <c r="J3961" s="61"/>
      <c r="K3961" s="60"/>
    </row>
    <row r="3962" spans="2:11">
      <c r="B3962" s="59"/>
      <c r="C3962" s="59"/>
      <c r="D3962" s="59"/>
      <c r="E3962" s="59"/>
      <c r="F3962" s="59"/>
      <c r="G3962" s="59"/>
      <c r="H3962" s="63"/>
      <c r="I3962" s="61"/>
      <c r="J3962" s="61"/>
      <c r="K3962" s="60"/>
    </row>
    <row r="3963" spans="2:11">
      <c r="B3963" s="59"/>
      <c r="C3963" s="59"/>
      <c r="D3963" s="59"/>
      <c r="E3963" s="59"/>
      <c r="F3963" s="59"/>
      <c r="G3963" s="59"/>
      <c r="H3963" s="63"/>
      <c r="I3963" s="61"/>
      <c r="J3963" s="61"/>
      <c r="K3963" s="60"/>
    </row>
    <row r="3964" spans="2:11">
      <c r="B3964" s="59"/>
      <c r="C3964" s="59"/>
      <c r="D3964" s="59"/>
      <c r="E3964" s="59"/>
      <c r="F3964" s="59"/>
      <c r="G3964" s="59"/>
      <c r="H3964" s="63"/>
      <c r="I3964" s="61"/>
      <c r="J3964" s="61"/>
      <c r="K3964" s="60"/>
    </row>
    <row r="3965" spans="2:11">
      <c r="B3965" s="59"/>
      <c r="C3965" s="59"/>
      <c r="D3965" s="59"/>
      <c r="E3965" s="59"/>
      <c r="F3965" s="59"/>
      <c r="G3965" s="59"/>
      <c r="H3965" s="63"/>
      <c r="I3965" s="61"/>
      <c r="J3965" s="61"/>
      <c r="K3965" s="60"/>
    </row>
    <row r="3966" spans="2:11">
      <c r="B3966" s="59"/>
      <c r="C3966" s="59"/>
      <c r="D3966" s="59"/>
      <c r="E3966" s="59"/>
      <c r="F3966" s="59"/>
      <c r="G3966" s="59"/>
      <c r="H3966" s="63"/>
      <c r="I3966" s="61"/>
      <c r="J3966" s="61"/>
      <c r="K3966" s="60"/>
    </row>
    <row r="3967" spans="2:11">
      <c r="B3967" s="59"/>
      <c r="C3967" s="59"/>
      <c r="D3967" s="59"/>
      <c r="E3967" s="59"/>
      <c r="F3967" s="59"/>
      <c r="G3967" s="59"/>
      <c r="H3967" s="63"/>
      <c r="I3967" s="61"/>
      <c r="J3967" s="61"/>
      <c r="K3967" s="60"/>
    </row>
    <row r="3968" spans="2:11">
      <c r="B3968" s="59"/>
      <c r="C3968" s="59"/>
      <c r="D3968" s="59"/>
      <c r="E3968" s="59"/>
      <c r="F3968" s="59"/>
      <c r="G3968" s="59"/>
      <c r="H3968" s="63"/>
      <c r="I3968" s="61"/>
      <c r="J3968" s="61"/>
      <c r="K3968" s="60"/>
    </row>
    <row r="3969" spans="2:11">
      <c r="B3969" s="59"/>
      <c r="C3969" s="59"/>
      <c r="D3969" s="59"/>
      <c r="E3969" s="59"/>
      <c r="F3969" s="59"/>
      <c r="G3969" s="59"/>
      <c r="H3969" s="63"/>
      <c r="I3969" s="61"/>
      <c r="J3969" s="61"/>
      <c r="K3969" s="60"/>
    </row>
    <row r="3970" spans="2:11">
      <c r="B3970" s="59"/>
      <c r="C3970" s="59"/>
      <c r="D3970" s="59"/>
      <c r="E3970" s="59"/>
      <c r="F3970" s="59"/>
      <c r="G3970" s="59"/>
      <c r="H3970" s="63"/>
      <c r="I3970" s="61"/>
      <c r="J3970" s="61"/>
      <c r="K3970" s="60"/>
    </row>
    <row r="3971" spans="2:11">
      <c r="B3971" s="59"/>
      <c r="C3971" s="59"/>
      <c r="D3971" s="59"/>
      <c r="E3971" s="59"/>
      <c r="F3971" s="59"/>
      <c r="G3971" s="59"/>
      <c r="H3971" s="63"/>
      <c r="I3971" s="61"/>
      <c r="J3971" s="61"/>
      <c r="K3971" s="60"/>
    </row>
    <row r="3972" spans="2:11">
      <c r="B3972" s="59"/>
      <c r="C3972" s="59"/>
      <c r="D3972" s="59"/>
      <c r="E3972" s="59"/>
      <c r="F3972" s="59"/>
      <c r="G3972" s="59"/>
      <c r="H3972" s="63"/>
      <c r="I3972" s="61"/>
      <c r="J3972" s="61"/>
      <c r="K3972" s="60"/>
    </row>
    <row r="3973" spans="2:11">
      <c r="B3973" s="59"/>
      <c r="C3973" s="59"/>
      <c r="D3973" s="59"/>
      <c r="E3973" s="59"/>
      <c r="F3973" s="59"/>
      <c r="G3973" s="59"/>
      <c r="H3973" s="63"/>
      <c r="I3973" s="61"/>
      <c r="J3973" s="61"/>
      <c r="K3973" s="60"/>
    </row>
    <row r="3974" spans="2:11">
      <c r="B3974" s="59"/>
      <c r="C3974" s="59"/>
      <c r="D3974" s="59"/>
      <c r="E3974" s="59"/>
      <c r="F3974" s="59"/>
      <c r="G3974" s="59"/>
      <c r="H3974" s="63"/>
      <c r="I3974" s="61"/>
      <c r="J3974" s="61"/>
      <c r="K3974" s="60"/>
    </row>
    <row r="3975" spans="2:11">
      <c r="B3975" s="59"/>
      <c r="C3975" s="59"/>
      <c r="D3975" s="59"/>
      <c r="E3975" s="59"/>
      <c r="F3975" s="59"/>
      <c r="G3975" s="59"/>
      <c r="H3975" s="63"/>
      <c r="I3975" s="61"/>
      <c r="J3975" s="61"/>
      <c r="K3975" s="60"/>
    </row>
    <row r="3976" spans="2:11">
      <c r="B3976" s="59"/>
      <c r="C3976" s="59"/>
      <c r="D3976" s="59"/>
      <c r="E3976" s="59"/>
      <c r="F3976" s="59"/>
      <c r="G3976" s="59"/>
      <c r="H3976" s="63"/>
      <c r="I3976" s="61"/>
      <c r="J3976" s="61"/>
      <c r="K3976" s="60"/>
    </row>
    <row r="3977" spans="2:11">
      <c r="B3977" s="59"/>
      <c r="C3977" s="59"/>
      <c r="D3977" s="59"/>
      <c r="E3977" s="59"/>
      <c r="F3977" s="59"/>
      <c r="G3977" s="59"/>
      <c r="H3977" s="63"/>
      <c r="I3977" s="61"/>
      <c r="J3977" s="61"/>
      <c r="K3977" s="60"/>
    </row>
    <row r="3978" spans="2:11">
      <c r="B3978" s="59"/>
      <c r="C3978" s="59"/>
      <c r="D3978" s="59"/>
      <c r="E3978" s="59"/>
      <c r="F3978" s="59"/>
      <c r="G3978" s="59"/>
      <c r="H3978" s="63"/>
      <c r="I3978" s="61"/>
      <c r="J3978" s="61"/>
      <c r="K3978" s="60"/>
    </row>
    <row r="3979" spans="2:11">
      <c r="B3979" s="59"/>
      <c r="C3979" s="59"/>
      <c r="D3979" s="59"/>
      <c r="E3979" s="59"/>
      <c r="F3979" s="59"/>
      <c r="G3979" s="59"/>
      <c r="H3979" s="63"/>
      <c r="I3979" s="61"/>
      <c r="J3979" s="61"/>
      <c r="K3979" s="60"/>
    </row>
    <row r="3980" spans="2:11">
      <c r="B3980" s="59"/>
      <c r="C3980" s="59"/>
      <c r="D3980" s="59"/>
      <c r="E3980" s="59"/>
      <c r="F3980" s="59"/>
      <c r="G3980" s="59"/>
      <c r="H3980" s="63"/>
      <c r="I3980" s="61"/>
      <c r="J3980" s="61"/>
      <c r="K3980" s="60"/>
    </row>
    <row r="3981" spans="2:11">
      <c r="B3981" s="59"/>
      <c r="C3981" s="59"/>
      <c r="D3981" s="59"/>
      <c r="E3981" s="59"/>
      <c r="F3981" s="59"/>
      <c r="G3981" s="59"/>
      <c r="H3981" s="63"/>
      <c r="I3981" s="61"/>
      <c r="J3981" s="61"/>
      <c r="K3981" s="60"/>
    </row>
    <row r="3982" spans="2:11">
      <c r="B3982" s="59"/>
      <c r="C3982" s="59"/>
      <c r="D3982" s="59"/>
      <c r="E3982" s="59"/>
      <c r="F3982" s="59"/>
      <c r="G3982" s="59"/>
      <c r="H3982" s="63"/>
      <c r="I3982" s="61"/>
      <c r="J3982" s="61"/>
      <c r="K3982" s="60"/>
    </row>
    <row r="3983" spans="2:11">
      <c r="B3983" s="59"/>
      <c r="C3983" s="59"/>
      <c r="D3983" s="59"/>
      <c r="E3983" s="59"/>
      <c r="F3983" s="59"/>
      <c r="G3983" s="59"/>
      <c r="H3983" s="63"/>
      <c r="I3983" s="61"/>
      <c r="J3983" s="61"/>
      <c r="K3983" s="60"/>
    </row>
    <row r="3984" spans="2:11">
      <c r="B3984" s="59"/>
      <c r="C3984" s="59"/>
      <c r="D3984" s="59"/>
      <c r="E3984" s="59"/>
      <c r="F3984" s="59"/>
      <c r="G3984" s="59"/>
      <c r="H3984" s="63"/>
      <c r="I3984" s="61"/>
      <c r="J3984" s="61"/>
      <c r="K3984" s="60"/>
    </row>
    <row r="3985" spans="2:11">
      <c r="B3985" s="59"/>
      <c r="C3985" s="59"/>
      <c r="D3985" s="59"/>
      <c r="E3985" s="59"/>
      <c r="F3985" s="59"/>
      <c r="G3985" s="59"/>
      <c r="H3985" s="63"/>
      <c r="I3985" s="61"/>
      <c r="J3985" s="61"/>
      <c r="K3985" s="60"/>
    </row>
    <row r="3986" spans="2:11">
      <c r="B3986" s="59"/>
      <c r="C3986" s="59"/>
      <c r="D3986" s="59"/>
      <c r="E3986" s="59"/>
      <c r="F3986" s="59"/>
      <c r="G3986" s="59"/>
      <c r="H3986" s="63"/>
      <c r="I3986" s="61"/>
      <c r="J3986" s="61"/>
      <c r="K3986" s="60"/>
    </row>
    <row r="3987" spans="2:11">
      <c r="B3987" s="59"/>
      <c r="C3987" s="59"/>
      <c r="D3987" s="59"/>
      <c r="E3987" s="59"/>
      <c r="F3987" s="59"/>
      <c r="G3987" s="59"/>
      <c r="H3987" s="63"/>
      <c r="I3987" s="61"/>
      <c r="J3987" s="61"/>
      <c r="K3987" s="60"/>
    </row>
    <row r="3988" spans="2:11">
      <c r="B3988" s="59"/>
      <c r="C3988" s="59"/>
      <c r="D3988" s="59"/>
      <c r="E3988" s="59"/>
      <c r="F3988" s="59"/>
      <c r="G3988" s="59"/>
      <c r="H3988" s="63"/>
      <c r="I3988" s="61"/>
      <c r="J3988" s="61"/>
      <c r="K3988" s="60"/>
    </row>
    <row r="3989" spans="2:11">
      <c r="B3989" s="59"/>
      <c r="C3989" s="59"/>
      <c r="D3989" s="59"/>
      <c r="E3989" s="59"/>
      <c r="F3989" s="59"/>
      <c r="G3989" s="59"/>
      <c r="H3989" s="63"/>
      <c r="I3989" s="61"/>
      <c r="J3989" s="61"/>
      <c r="K3989" s="60"/>
    </row>
    <row r="3990" spans="2:11">
      <c r="B3990" s="59"/>
      <c r="C3990" s="59"/>
      <c r="D3990" s="59"/>
      <c r="E3990" s="59"/>
      <c r="F3990" s="59"/>
      <c r="G3990" s="59"/>
      <c r="H3990" s="63"/>
      <c r="I3990" s="61"/>
      <c r="J3990" s="61"/>
      <c r="K3990" s="60"/>
    </row>
    <row r="3991" spans="2:11">
      <c r="B3991" s="59"/>
      <c r="C3991" s="59"/>
      <c r="D3991" s="59"/>
      <c r="E3991" s="59"/>
      <c r="F3991" s="59"/>
      <c r="G3991" s="59"/>
      <c r="H3991" s="63"/>
      <c r="I3991" s="61"/>
      <c r="J3991" s="61"/>
      <c r="K3991" s="60"/>
    </row>
    <row r="3992" spans="2:11">
      <c r="B3992" s="59"/>
      <c r="C3992" s="59"/>
      <c r="D3992" s="59"/>
      <c r="E3992" s="59"/>
      <c r="F3992" s="59"/>
      <c r="G3992" s="59"/>
      <c r="H3992" s="63"/>
      <c r="I3992" s="61"/>
      <c r="J3992" s="61"/>
      <c r="K3992" s="60"/>
    </row>
    <row r="3993" spans="2:11">
      <c r="B3993" s="59"/>
      <c r="C3993" s="59"/>
      <c r="D3993" s="59"/>
      <c r="E3993" s="59"/>
      <c r="F3993" s="59"/>
      <c r="G3993" s="59"/>
      <c r="H3993" s="63"/>
      <c r="I3993" s="61"/>
      <c r="J3993" s="61"/>
      <c r="K3993" s="60"/>
    </row>
    <row r="3994" spans="2:11">
      <c r="B3994" s="59"/>
      <c r="C3994" s="59"/>
      <c r="D3994" s="59"/>
      <c r="E3994" s="59"/>
      <c r="F3994" s="59"/>
      <c r="G3994" s="59"/>
      <c r="H3994" s="63"/>
      <c r="I3994" s="61"/>
      <c r="J3994" s="61"/>
      <c r="K3994" s="60"/>
    </row>
    <row r="3995" spans="2:11">
      <c r="B3995" s="59"/>
      <c r="C3995" s="59"/>
      <c r="D3995" s="59"/>
      <c r="E3995" s="59"/>
      <c r="F3995" s="59"/>
      <c r="G3995" s="59"/>
      <c r="H3995" s="63"/>
      <c r="I3995" s="61"/>
      <c r="J3995" s="61"/>
      <c r="K3995" s="60"/>
    </row>
    <row r="3996" spans="2:11">
      <c r="B3996" s="59"/>
      <c r="C3996" s="59"/>
      <c r="D3996" s="59"/>
      <c r="E3996" s="59"/>
      <c r="F3996" s="59"/>
      <c r="G3996" s="59"/>
      <c r="H3996" s="63"/>
      <c r="I3996" s="61"/>
      <c r="J3996" s="61"/>
      <c r="K3996" s="60"/>
    </row>
    <row r="3997" spans="2:11">
      <c r="B3997" s="59"/>
      <c r="C3997" s="59"/>
      <c r="D3997" s="59"/>
      <c r="E3997" s="59"/>
      <c r="F3997" s="59"/>
      <c r="G3997" s="59"/>
      <c r="H3997" s="63"/>
      <c r="I3997" s="61"/>
      <c r="J3997" s="61"/>
      <c r="K3997" s="60"/>
    </row>
    <row r="3998" spans="2:11">
      <c r="B3998" s="59"/>
      <c r="C3998" s="59"/>
      <c r="D3998" s="59"/>
      <c r="E3998" s="59"/>
      <c r="F3998" s="59"/>
      <c r="G3998" s="59"/>
      <c r="H3998" s="63"/>
      <c r="I3998" s="61"/>
      <c r="J3998" s="61"/>
      <c r="K3998" s="60"/>
    </row>
    <row r="3999" spans="2:11">
      <c r="B3999" s="59"/>
      <c r="C3999" s="59"/>
      <c r="D3999" s="59"/>
      <c r="E3999" s="59"/>
      <c r="F3999" s="59"/>
      <c r="G3999" s="59"/>
      <c r="H3999" s="63"/>
      <c r="I3999" s="61"/>
      <c r="J3999" s="61"/>
      <c r="K3999" s="60"/>
    </row>
    <row r="4000" spans="2:11">
      <c r="B4000" s="59"/>
      <c r="C4000" s="59"/>
      <c r="D4000" s="59"/>
      <c r="E4000" s="59"/>
      <c r="F4000" s="59"/>
      <c r="G4000" s="59"/>
      <c r="H4000" s="63"/>
      <c r="I4000" s="61"/>
      <c r="J4000" s="61"/>
      <c r="K4000" s="60"/>
    </row>
    <row r="4001" spans="2:11">
      <c r="B4001" s="59"/>
      <c r="C4001" s="59"/>
      <c r="D4001" s="59"/>
      <c r="E4001" s="59"/>
      <c r="F4001" s="59"/>
      <c r="G4001" s="59"/>
      <c r="H4001" s="63"/>
      <c r="I4001" s="61"/>
      <c r="J4001" s="61"/>
      <c r="K4001" s="60"/>
    </row>
    <row r="4002" spans="2:11">
      <c r="B4002" s="59"/>
      <c r="C4002" s="59"/>
      <c r="D4002" s="59"/>
      <c r="E4002" s="59"/>
      <c r="F4002" s="59"/>
      <c r="G4002" s="59"/>
      <c r="H4002" s="63"/>
      <c r="I4002" s="61"/>
      <c r="J4002" s="61"/>
      <c r="K4002" s="60"/>
    </row>
    <row r="4003" spans="2:11">
      <c r="B4003" s="59"/>
      <c r="C4003" s="59"/>
      <c r="D4003" s="59"/>
      <c r="E4003" s="59"/>
      <c r="F4003" s="59"/>
      <c r="G4003" s="59"/>
      <c r="H4003" s="63"/>
      <c r="I4003" s="61"/>
      <c r="J4003" s="61"/>
      <c r="K4003" s="60"/>
    </row>
    <row r="4004" spans="2:11">
      <c r="B4004" s="59"/>
      <c r="C4004" s="59"/>
      <c r="D4004" s="59"/>
      <c r="E4004" s="59"/>
      <c r="F4004" s="59"/>
      <c r="G4004" s="59"/>
      <c r="H4004" s="63"/>
      <c r="I4004" s="61"/>
      <c r="J4004" s="61"/>
      <c r="K4004" s="60"/>
    </row>
    <row r="4005" spans="2:11">
      <c r="B4005" s="59"/>
      <c r="C4005" s="59"/>
      <c r="D4005" s="59"/>
      <c r="E4005" s="59"/>
      <c r="F4005" s="59"/>
      <c r="G4005" s="59"/>
      <c r="H4005" s="63"/>
      <c r="I4005" s="61"/>
      <c r="J4005" s="61"/>
      <c r="K4005" s="60"/>
    </row>
    <row r="4006" spans="2:11">
      <c r="B4006" s="59"/>
      <c r="C4006" s="59"/>
      <c r="D4006" s="59"/>
      <c r="E4006" s="59"/>
      <c r="F4006" s="59"/>
      <c r="G4006" s="59"/>
      <c r="H4006" s="63"/>
      <c r="I4006" s="61"/>
      <c r="J4006" s="61"/>
      <c r="K4006" s="60"/>
    </row>
    <row r="4007" spans="2:11">
      <c r="B4007" s="59"/>
      <c r="C4007" s="59"/>
      <c r="D4007" s="59"/>
      <c r="E4007" s="59"/>
      <c r="F4007" s="59"/>
      <c r="G4007" s="59"/>
      <c r="H4007" s="63"/>
      <c r="I4007" s="61"/>
      <c r="J4007" s="61"/>
      <c r="K4007" s="60"/>
    </row>
    <row r="4008" spans="2:11">
      <c r="B4008" s="59"/>
      <c r="C4008" s="59"/>
      <c r="D4008" s="59"/>
      <c r="E4008" s="59"/>
      <c r="F4008" s="59"/>
      <c r="G4008" s="59"/>
      <c r="H4008" s="63"/>
      <c r="I4008" s="61"/>
      <c r="J4008" s="61"/>
      <c r="K4008" s="60"/>
    </row>
    <row r="4009" spans="2:11">
      <c r="B4009" s="59"/>
      <c r="C4009" s="59"/>
      <c r="D4009" s="59"/>
      <c r="E4009" s="59"/>
      <c r="F4009" s="59"/>
      <c r="G4009" s="59"/>
      <c r="H4009" s="63"/>
      <c r="I4009" s="61"/>
      <c r="J4009" s="61"/>
      <c r="K4009" s="60"/>
    </row>
    <row r="4010" spans="2:11">
      <c r="B4010" s="59"/>
      <c r="C4010" s="59"/>
      <c r="D4010" s="59"/>
      <c r="E4010" s="59"/>
      <c r="F4010" s="59"/>
      <c r="G4010" s="59"/>
      <c r="H4010" s="63"/>
      <c r="I4010" s="61"/>
      <c r="J4010" s="61"/>
      <c r="K4010" s="60"/>
    </row>
    <row r="4011" spans="2:11">
      <c r="B4011" s="59"/>
      <c r="C4011" s="59"/>
      <c r="D4011" s="59"/>
      <c r="E4011" s="59"/>
      <c r="F4011" s="59"/>
      <c r="G4011" s="59"/>
      <c r="H4011" s="63"/>
      <c r="I4011" s="61"/>
      <c r="J4011" s="61"/>
      <c r="K4011" s="60"/>
    </row>
    <row r="4012" spans="2:11">
      <c r="B4012" s="59"/>
      <c r="C4012" s="59"/>
      <c r="D4012" s="59"/>
      <c r="E4012" s="59"/>
      <c r="F4012" s="59"/>
      <c r="G4012" s="59"/>
      <c r="H4012" s="63"/>
      <c r="I4012" s="61"/>
      <c r="J4012" s="61"/>
      <c r="K4012" s="60"/>
    </row>
    <row r="4013" spans="2:11">
      <c r="B4013" s="59"/>
      <c r="C4013" s="59"/>
      <c r="D4013" s="59"/>
      <c r="E4013" s="59"/>
      <c r="F4013" s="59"/>
      <c r="G4013" s="59"/>
      <c r="H4013" s="63"/>
      <c r="I4013" s="61"/>
      <c r="J4013" s="61"/>
      <c r="K4013" s="60"/>
    </row>
    <row r="4014" spans="2:11">
      <c r="B4014" s="59"/>
      <c r="C4014" s="59"/>
      <c r="D4014" s="59"/>
      <c r="E4014" s="59"/>
      <c r="F4014" s="59"/>
      <c r="G4014" s="59"/>
      <c r="H4014" s="63"/>
      <c r="I4014" s="61"/>
      <c r="J4014" s="61"/>
      <c r="K4014" s="60"/>
    </row>
    <row r="4015" spans="2:11">
      <c r="B4015" s="59"/>
      <c r="C4015" s="59"/>
      <c r="D4015" s="59"/>
      <c r="E4015" s="59"/>
      <c r="F4015" s="59"/>
      <c r="G4015" s="59"/>
      <c r="H4015" s="63"/>
      <c r="I4015" s="61"/>
      <c r="J4015" s="61"/>
      <c r="K4015" s="60"/>
    </row>
    <row r="4016" spans="2:11">
      <c r="B4016" s="59"/>
      <c r="C4016" s="59"/>
      <c r="D4016" s="59"/>
      <c r="E4016" s="59"/>
      <c r="F4016" s="59"/>
      <c r="G4016" s="59"/>
      <c r="H4016" s="63"/>
      <c r="I4016" s="61"/>
      <c r="J4016" s="61"/>
      <c r="K4016" s="60"/>
    </row>
    <row r="4017" spans="2:11">
      <c r="B4017" s="59"/>
      <c r="C4017" s="59"/>
      <c r="D4017" s="59"/>
      <c r="E4017" s="59"/>
      <c r="F4017" s="59"/>
      <c r="G4017" s="59"/>
      <c r="H4017" s="63"/>
      <c r="I4017" s="61"/>
      <c r="J4017" s="61"/>
      <c r="K4017" s="60"/>
    </row>
    <row r="4018" spans="2:11">
      <c r="B4018" s="59"/>
      <c r="C4018" s="59"/>
      <c r="D4018" s="59"/>
      <c r="E4018" s="59"/>
      <c r="F4018" s="59"/>
      <c r="G4018" s="59"/>
      <c r="H4018" s="63"/>
      <c r="I4018" s="61"/>
      <c r="J4018" s="61"/>
      <c r="K4018" s="60"/>
    </row>
    <row r="4019" spans="2:11">
      <c r="B4019" s="59"/>
      <c r="C4019" s="59"/>
      <c r="D4019" s="59"/>
      <c r="E4019" s="59"/>
      <c r="F4019" s="59"/>
      <c r="G4019" s="59"/>
      <c r="H4019" s="63"/>
      <c r="I4019" s="61"/>
      <c r="J4019" s="61"/>
      <c r="K4019" s="60"/>
    </row>
    <row r="4020" spans="2:11">
      <c r="B4020" s="59"/>
      <c r="C4020" s="59"/>
      <c r="D4020" s="59"/>
      <c r="E4020" s="59"/>
      <c r="F4020" s="59"/>
      <c r="G4020" s="59"/>
      <c r="H4020" s="63"/>
      <c r="I4020" s="61"/>
      <c r="J4020" s="61"/>
      <c r="K4020" s="60"/>
    </row>
    <row r="4021" spans="2:11">
      <c r="B4021" s="59"/>
      <c r="C4021" s="59"/>
      <c r="D4021" s="59"/>
      <c r="E4021" s="59"/>
      <c r="F4021" s="59"/>
      <c r="G4021" s="59"/>
      <c r="H4021" s="63"/>
      <c r="I4021" s="61"/>
      <c r="J4021" s="61"/>
      <c r="K4021" s="60"/>
    </row>
    <row r="4022" spans="2:11">
      <c r="B4022" s="59"/>
      <c r="C4022" s="59"/>
      <c r="D4022" s="59"/>
      <c r="E4022" s="59"/>
      <c r="F4022" s="59"/>
      <c r="G4022" s="59"/>
      <c r="H4022" s="63"/>
      <c r="I4022" s="61"/>
      <c r="J4022" s="61"/>
      <c r="K4022" s="60"/>
    </row>
    <row r="4023" spans="2:11">
      <c r="B4023" s="59"/>
      <c r="C4023" s="59"/>
      <c r="D4023" s="59"/>
      <c r="E4023" s="59"/>
      <c r="F4023" s="59"/>
      <c r="G4023" s="59"/>
      <c r="H4023" s="63"/>
      <c r="I4023" s="61"/>
      <c r="J4023" s="61"/>
      <c r="K4023" s="60"/>
    </row>
    <row r="4024" spans="2:11">
      <c r="B4024" s="59"/>
      <c r="C4024" s="59"/>
      <c r="D4024" s="59"/>
      <c r="E4024" s="59"/>
      <c r="F4024" s="59"/>
      <c r="G4024" s="59"/>
      <c r="H4024" s="63"/>
      <c r="I4024" s="61"/>
      <c r="J4024" s="61"/>
      <c r="K4024" s="60"/>
    </row>
    <row r="4025" spans="2:11">
      <c r="B4025" s="59"/>
      <c r="C4025" s="59"/>
      <c r="D4025" s="59"/>
      <c r="E4025" s="59"/>
      <c r="F4025" s="59"/>
      <c r="G4025" s="59"/>
      <c r="H4025" s="63"/>
      <c r="I4025" s="61"/>
      <c r="J4025" s="61"/>
      <c r="K4025" s="60"/>
    </row>
    <row r="4026" spans="2:11">
      <c r="B4026" s="59"/>
      <c r="C4026" s="59"/>
      <c r="D4026" s="59"/>
      <c r="E4026" s="59"/>
      <c r="F4026" s="59"/>
      <c r="G4026" s="59"/>
      <c r="H4026" s="63"/>
      <c r="I4026" s="61"/>
      <c r="J4026" s="61"/>
      <c r="K4026" s="60"/>
    </row>
    <row r="4027" spans="2:11">
      <c r="B4027" s="59"/>
      <c r="C4027" s="59"/>
      <c r="D4027" s="59"/>
      <c r="E4027" s="59"/>
      <c r="F4027" s="59"/>
      <c r="G4027" s="59"/>
      <c r="H4027" s="63"/>
      <c r="I4027" s="61"/>
      <c r="J4027" s="61"/>
      <c r="K4027" s="60"/>
    </row>
    <row r="4028" spans="2:11">
      <c r="B4028" s="59"/>
      <c r="C4028" s="59"/>
      <c r="D4028" s="59"/>
      <c r="E4028" s="59"/>
      <c r="F4028" s="59"/>
      <c r="G4028" s="59"/>
      <c r="H4028" s="63"/>
      <c r="I4028" s="61"/>
      <c r="J4028" s="61"/>
      <c r="K4028" s="60"/>
    </row>
    <row r="4029" spans="2:11">
      <c r="B4029" s="59"/>
      <c r="C4029" s="59"/>
      <c r="D4029" s="59"/>
      <c r="E4029" s="59"/>
      <c r="F4029" s="59"/>
      <c r="G4029" s="59"/>
      <c r="H4029" s="63"/>
      <c r="I4029" s="61"/>
      <c r="J4029" s="61"/>
      <c r="K4029" s="60"/>
    </row>
    <row r="4030" spans="2:11">
      <c r="B4030" s="59"/>
      <c r="C4030" s="59"/>
      <c r="D4030" s="59"/>
      <c r="E4030" s="59"/>
      <c r="F4030" s="59"/>
      <c r="G4030" s="59"/>
      <c r="H4030" s="63"/>
      <c r="I4030" s="61"/>
      <c r="J4030" s="61"/>
      <c r="K4030" s="60"/>
    </row>
    <row r="4031" spans="2:11">
      <c r="B4031" s="59"/>
      <c r="C4031" s="59"/>
      <c r="D4031" s="59"/>
      <c r="E4031" s="59"/>
      <c r="F4031" s="59"/>
      <c r="G4031" s="59"/>
      <c r="H4031" s="63"/>
      <c r="I4031" s="61"/>
      <c r="J4031" s="61"/>
      <c r="K4031" s="60"/>
    </row>
    <row r="4032" spans="2:11">
      <c r="B4032" s="59"/>
      <c r="C4032" s="59"/>
      <c r="D4032" s="59"/>
      <c r="E4032" s="59"/>
      <c r="F4032" s="59"/>
      <c r="G4032" s="59"/>
      <c r="H4032" s="63"/>
      <c r="I4032" s="61"/>
      <c r="J4032" s="61"/>
      <c r="K4032" s="60"/>
    </row>
    <row r="4033" spans="2:11">
      <c r="B4033" s="59"/>
      <c r="C4033" s="59"/>
      <c r="D4033" s="59"/>
      <c r="E4033" s="59"/>
      <c r="F4033" s="59"/>
      <c r="G4033" s="59"/>
      <c r="H4033" s="63"/>
      <c r="I4033" s="61"/>
      <c r="J4033" s="61"/>
      <c r="K4033" s="60"/>
    </row>
    <row r="4034" spans="2:11">
      <c r="B4034" s="59"/>
      <c r="C4034" s="59"/>
      <c r="D4034" s="59"/>
      <c r="E4034" s="59"/>
      <c r="F4034" s="59"/>
      <c r="G4034" s="59"/>
      <c r="H4034" s="63"/>
      <c r="I4034" s="61"/>
      <c r="J4034" s="61"/>
      <c r="K4034" s="60"/>
    </row>
    <row r="4035" spans="2:11">
      <c r="B4035" s="59"/>
      <c r="C4035" s="59"/>
      <c r="D4035" s="59"/>
      <c r="E4035" s="59"/>
      <c r="F4035" s="59"/>
      <c r="G4035" s="59"/>
      <c r="H4035" s="63"/>
      <c r="I4035" s="61"/>
      <c r="J4035" s="61"/>
      <c r="K4035" s="60"/>
    </row>
    <row r="4036" spans="2:11">
      <c r="B4036" s="59"/>
      <c r="C4036" s="59"/>
      <c r="D4036" s="59"/>
      <c r="E4036" s="59"/>
      <c r="F4036" s="59"/>
      <c r="G4036" s="59"/>
      <c r="H4036" s="63"/>
      <c r="I4036" s="61"/>
      <c r="J4036" s="61"/>
      <c r="K4036" s="60"/>
    </row>
    <row r="4037" spans="2:11">
      <c r="B4037" s="59"/>
      <c r="C4037" s="59"/>
      <c r="D4037" s="59"/>
      <c r="E4037" s="59"/>
      <c r="F4037" s="59"/>
      <c r="G4037" s="59"/>
      <c r="H4037" s="63"/>
      <c r="I4037" s="61"/>
      <c r="J4037" s="61"/>
      <c r="K4037" s="60"/>
    </row>
    <row r="4038" spans="2:11">
      <c r="B4038" s="59"/>
      <c r="C4038" s="59"/>
      <c r="D4038" s="59"/>
      <c r="E4038" s="59"/>
      <c r="F4038" s="59"/>
      <c r="G4038" s="59"/>
      <c r="H4038" s="63"/>
      <c r="I4038" s="61"/>
      <c r="J4038" s="61"/>
      <c r="K4038" s="60"/>
    </row>
    <row r="4039" spans="2:11">
      <c r="B4039" s="59"/>
      <c r="C4039" s="59"/>
      <c r="D4039" s="59"/>
      <c r="E4039" s="59"/>
      <c r="F4039" s="59"/>
      <c r="G4039" s="59"/>
      <c r="H4039" s="63"/>
      <c r="I4039" s="61"/>
      <c r="J4039" s="61"/>
      <c r="K4039" s="60"/>
    </row>
    <row r="4040" spans="2:11">
      <c r="B4040" s="59"/>
      <c r="C4040" s="59"/>
      <c r="D4040" s="59"/>
      <c r="E4040" s="59"/>
      <c r="F4040" s="59"/>
      <c r="G4040" s="59"/>
      <c r="H4040" s="63"/>
      <c r="I4040" s="61"/>
      <c r="J4040" s="61"/>
      <c r="K4040" s="60"/>
    </row>
    <row r="4041" spans="2:11">
      <c r="B4041" s="59"/>
      <c r="C4041" s="59"/>
      <c r="D4041" s="59"/>
      <c r="E4041" s="59"/>
      <c r="F4041" s="59"/>
      <c r="G4041" s="59"/>
      <c r="H4041" s="63"/>
      <c r="I4041" s="61"/>
      <c r="J4041" s="61"/>
      <c r="K4041" s="60"/>
    </row>
    <row r="4042" spans="2:11">
      <c r="B4042" s="59"/>
      <c r="C4042" s="59"/>
      <c r="D4042" s="59"/>
      <c r="E4042" s="59"/>
      <c r="F4042" s="59"/>
      <c r="G4042" s="59"/>
      <c r="H4042" s="63"/>
      <c r="I4042" s="61"/>
      <c r="J4042" s="61"/>
      <c r="K4042" s="60"/>
    </row>
    <row r="4043" spans="2:11">
      <c r="B4043" s="59"/>
      <c r="C4043" s="59"/>
      <c r="D4043" s="59"/>
      <c r="E4043" s="59"/>
      <c r="F4043" s="59"/>
      <c r="G4043" s="59"/>
      <c r="H4043" s="63"/>
      <c r="I4043" s="61"/>
      <c r="J4043" s="61"/>
      <c r="K4043" s="60"/>
    </row>
    <row r="4044" spans="2:11">
      <c r="B4044" s="59"/>
      <c r="C4044" s="59"/>
      <c r="D4044" s="59"/>
      <c r="E4044" s="59"/>
      <c r="F4044" s="59"/>
      <c r="G4044" s="59"/>
      <c r="H4044" s="63"/>
      <c r="I4044" s="61"/>
      <c r="J4044" s="61"/>
      <c r="K4044" s="60"/>
    </row>
    <row r="4045" spans="2:11">
      <c r="B4045" s="59"/>
      <c r="C4045" s="59"/>
      <c r="D4045" s="59"/>
      <c r="E4045" s="59"/>
      <c r="F4045" s="59"/>
      <c r="G4045" s="59"/>
      <c r="H4045" s="63"/>
      <c r="I4045" s="61"/>
      <c r="J4045" s="61"/>
      <c r="K4045" s="60"/>
    </row>
    <row r="4046" spans="2:11">
      <c r="B4046" s="59"/>
      <c r="C4046" s="59"/>
      <c r="D4046" s="59"/>
      <c r="E4046" s="59"/>
      <c r="F4046" s="59"/>
      <c r="G4046" s="59"/>
      <c r="H4046" s="63"/>
      <c r="I4046" s="61"/>
      <c r="J4046" s="61"/>
      <c r="K4046" s="60"/>
    </row>
    <row r="4047" spans="2:11">
      <c r="B4047" s="59"/>
      <c r="C4047" s="59"/>
      <c r="D4047" s="59"/>
      <c r="E4047" s="59"/>
      <c r="F4047" s="59"/>
      <c r="G4047" s="59"/>
      <c r="H4047" s="63"/>
      <c r="I4047" s="61"/>
      <c r="J4047" s="61"/>
      <c r="K4047" s="60"/>
    </row>
    <row r="4048" spans="2:11">
      <c r="B4048" s="59"/>
      <c r="C4048" s="59"/>
      <c r="D4048" s="59"/>
      <c r="E4048" s="59"/>
      <c r="F4048" s="59"/>
      <c r="G4048" s="59"/>
      <c r="H4048" s="63"/>
      <c r="I4048" s="61"/>
      <c r="J4048" s="61"/>
      <c r="K4048" s="60"/>
    </row>
    <row r="4049" spans="2:11">
      <c r="B4049" s="59"/>
      <c r="C4049" s="59"/>
      <c r="D4049" s="59"/>
      <c r="E4049" s="59"/>
      <c r="F4049" s="59"/>
      <c r="G4049" s="59"/>
      <c r="H4049" s="63"/>
      <c r="I4049" s="61"/>
      <c r="J4049" s="61"/>
      <c r="K4049" s="60"/>
    </row>
    <row r="4050" spans="2:11">
      <c r="B4050" s="59"/>
      <c r="C4050" s="59"/>
      <c r="D4050" s="59"/>
      <c r="E4050" s="59"/>
      <c r="F4050" s="59"/>
      <c r="G4050" s="59"/>
      <c r="H4050" s="63"/>
      <c r="I4050" s="61"/>
      <c r="J4050" s="61"/>
      <c r="K4050" s="60"/>
    </row>
    <row r="4051" spans="2:11">
      <c r="B4051" s="59"/>
      <c r="C4051" s="59"/>
      <c r="D4051" s="59"/>
      <c r="E4051" s="59"/>
      <c r="F4051" s="59"/>
      <c r="G4051" s="59"/>
      <c r="H4051" s="63"/>
      <c r="I4051" s="61"/>
      <c r="J4051" s="61"/>
      <c r="K4051" s="60"/>
    </row>
    <row r="4052" spans="2:11">
      <c r="B4052" s="59"/>
      <c r="C4052" s="59"/>
      <c r="D4052" s="59"/>
      <c r="E4052" s="59"/>
      <c r="F4052" s="59"/>
      <c r="G4052" s="59"/>
      <c r="H4052" s="63"/>
      <c r="I4052" s="61"/>
      <c r="J4052" s="61"/>
      <c r="K4052" s="60"/>
    </row>
    <row r="4053" spans="2:11">
      <c r="B4053" s="59"/>
      <c r="C4053" s="59"/>
      <c r="D4053" s="59"/>
      <c r="E4053" s="59"/>
      <c r="F4053" s="59"/>
      <c r="G4053" s="59"/>
      <c r="H4053" s="63"/>
      <c r="I4053" s="61"/>
      <c r="J4053" s="61"/>
      <c r="K4053" s="60"/>
    </row>
    <row r="4054" spans="2:11">
      <c r="B4054" s="59"/>
      <c r="C4054" s="59"/>
      <c r="D4054" s="59"/>
      <c r="E4054" s="59"/>
      <c r="F4054" s="59"/>
      <c r="G4054" s="59"/>
      <c r="H4054" s="63"/>
      <c r="I4054" s="61"/>
      <c r="J4054" s="61"/>
      <c r="K4054" s="60"/>
    </row>
    <row r="4055" spans="2:11">
      <c r="B4055" s="59"/>
      <c r="C4055" s="59"/>
      <c r="D4055" s="59"/>
      <c r="E4055" s="59"/>
      <c r="F4055" s="59"/>
      <c r="G4055" s="59"/>
      <c r="H4055" s="63"/>
      <c r="I4055" s="61"/>
      <c r="J4055" s="61"/>
      <c r="K4055" s="60"/>
    </row>
    <row r="4056" spans="2:11">
      <c r="B4056" s="59"/>
      <c r="C4056" s="59"/>
      <c r="D4056" s="59"/>
      <c r="E4056" s="59"/>
      <c r="F4056" s="59"/>
      <c r="G4056" s="59"/>
      <c r="H4056" s="63"/>
      <c r="I4056" s="61"/>
      <c r="J4056" s="61"/>
      <c r="K4056" s="60"/>
    </row>
    <row r="4057" spans="2:11">
      <c r="B4057" s="59"/>
      <c r="C4057" s="59"/>
      <c r="D4057" s="59"/>
      <c r="E4057" s="59"/>
      <c r="F4057" s="59"/>
      <c r="G4057" s="59"/>
      <c r="H4057" s="63"/>
      <c r="I4057" s="61"/>
      <c r="J4057" s="61"/>
      <c r="K4057" s="60"/>
    </row>
    <row r="4058" spans="2:11">
      <c r="B4058" s="59"/>
      <c r="C4058" s="59"/>
      <c r="D4058" s="59"/>
      <c r="E4058" s="59"/>
      <c r="F4058" s="59"/>
      <c r="G4058" s="59"/>
      <c r="H4058" s="63"/>
      <c r="I4058" s="61"/>
      <c r="J4058" s="61"/>
      <c r="K4058" s="60"/>
    </row>
    <row r="4059" spans="2:11">
      <c r="B4059" s="59"/>
      <c r="C4059" s="59"/>
      <c r="D4059" s="59"/>
      <c r="E4059" s="59"/>
      <c r="F4059" s="59"/>
      <c r="G4059" s="59"/>
      <c r="H4059" s="63"/>
      <c r="I4059" s="61"/>
      <c r="J4059" s="61"/>
      <c r="K4059" s="60"/>
    </row>
    <row r="4060" spans="2:11">
      <c r="B4060" s="59"/>
      <c r="C4060" s="59"/>
      <c r="D4060" s="59"/>
      <c r="E4060" s="59"/>
      <c r="F4060" s="59"/>
      <c r="G4060" s="59"/>
      <c r="H4060" s="63"/>
      <c r="I4060" s="61"/>
      <c r="J4060" s="61"/>
      <c r="K4060" s="60"/>
    </row>
    <row r="4061" spans="2:11">
      <c r="B4061" s="59"/>
      <c r="C4061" s="59"/>
      <c r="D4061" s="59"/>
      <c r="E4061" s="59"/>
      <c r="F4061" s="59"/>
      <c r="G4061" s="59"/>
      <c r="H4061" s="63"/>
      <c r="I4061" s="61"/>
      <c r="J4061" s="61"/>
      <c r="K4061" s="60"/>
    </row>
    <row r="4062" spans="2:11">
      <c r="B4062" s="59"/>
      <c r="C4062" s="59"/>
      <c r="D4062" s="59"/>
      <c r="E4062" s="59"/>
      <c r="F4062" s="59"/>
      <c r="G4062" s="59"/>
      <c r="H4062" s="63"/>
      <c r="I4062" s="61"/>
      <c r="J4062" s="61"/>
      <c r="K4062" s="60"/>
    </row>
    <row r="4063" spans="2:11">
      <c r="B4063" s="59"/>
      <c r="C4063" s="59"/>
      <c r="D4063" s="59"/>
      <c r="E4063" s="59"/>
      <c r="F4063" s="59"/>
      <c r="G4063" s="59"/>
      <c r="H4063" s="63"/>
      <c r="I4063" s="61"/>
      <c r="J4063" s="61"/>
      <c r="K4063" s="60"/>
    </row>
    <row r="4064" spans="2:11">
      <c r="B4064" s="59"/>
      <c r="C4064" s="59"/>
      <c r="D4064" s="59"/>
      <c r="E4064" s="59"/>
      <c r="F4064" s="59"/>
      <c r="G4064" s="59"/>
      <c r="H4064" s="63"/>
      <c r="I4064" s="61"/>
      <c r="J4064" s="61"/>
      <c r="K4064" s="60"/>
    </row>
    <row r="4065" spans="2:11">
      <c r="B4065" s="59"/>
      <c r="C4065" s="59"/>
      <c r="D4065" s="59"/>
      <c r="E4065" s="59"/>
      <c r="F4065" s="59"/>
      <c r="G4065" s="59"/>
      <c r="H4065" s="63"/>
      <c r="I4065" s="61"/>
      <c r="J4065" s="61"/>
      <c r="K4065" s="60"/>
    </row>
    <row r="4066" spans="2:11">
      <c r="B4066" s="59"/>
      <c r="C4066" s="59"/>
      <c r="D4066" s="59"/>
      <c r="E4066" s="59"/>
      <c r="F4066" s="59"/>
      <c r="G4066" s="59"/>
      <c r="H4066" s="63"/>
      <c r="I4066" s="61"/>
      <c r="J4066" s="61"/>
      <c r="K4066" s="60"/>
    </row>
    <row r="4067" spans="2:11">
      <c r="B4067" s="59"/>
      <c r="C4067" s="59"/>
      <c r="D4067" s="59"/>
      <c r="E4067" s="59"/>
      <c r="F4067" s="59"/>
      <c r="G4067" s="59"/>
      <c r="H4067" s="63"/>
      <c r="I4067" s="61"/>
      <c r="J4067" s="61"/>
      <c r="K4067" s="60"/>
    </row>
    <row r="4068" spans="2:11">
      <c r="B4068" s="59"/>
      <c r="C4068" s="59"/>
      <c r="D4068" s="59"/>
      <c r="E4068" s="59"/>
      <c r="F4068" s="59"/>
      <c r="G4068" s="59"/>
      <c r="H4068" s="63"/>
      <c r="I4068" s="61"/>
      <c r="J4068" s="61"/>
      <c r="K4068" s="60"/>
    </row>
    <row r="4069" spans="2:11">
      <c r="B4069" s="59"/>
      <c r="C4069" s="59"/>
      <c r="D4069" s="59"/>
      <c r="E4069" s="59"/>
      <c r="F4069" s="59"/>
      <c r="G4069" s="59"/>
      <c r="H4069" s="63"/>
      <c r="I4069" s="61"/>
      <c r="J4069" s="61"/>
      <c r="K4069" s="60"/>
    </row>
    <row r="4070" spans="2:11">
      <c r="B4070" s="59"/>
      <c r="C4070" s="59"/>
      <c r="D4070" s="59"/>
      <c r="E4070" s="59"/>
      <c r="F4070" s="59"/>
      <c r="G4070" s="59"/>
      <c r="H4070" s="63"/>
      <c r="I4070" s="61"/>
      <c r="J4070" s="61"/>
      <c r="K4070" s="60"/>
    </row>
    <row r="4071" spans="2:11">
      <c r="B4071" s="59"/>
      <c r="C4071" s="59"/>
      <c r="D4071" s="59"/>
      <c r="E4071" s="59"/>
      <c r="F4071" s="59"/>
      <c r="G4071" s="59"/>
      <c r="H4071" s="63"/>
      <c r="I4071" s="61"/>
      <c r="J4071" s="61"/>
      <c r="K4071" s="60"/>
    </row>
    <row r="4072" spans="2:11">
      <c r="B4072" s="59"/>
      <c r="C4072" s="59"/>
      <c r="D4072" s="59"/>
      <c r="E4072" s="59"/>
      <c r="F4072" s="59"/>
      <c r="G4072" s="59"/>
      <c r="H4072" s="63"/>
      <c r="I4072" s="61"/>
      <c r="J4072" s="61"/>
      <c r="K4072" s="60"/>
    </row>
    <row r="4073" spans="2:11">
      <c r="B4073" s="59"/>
      <c r="C4073" s="59"/>
      <c r="D4073" s="59"/>
      <c r="E4073" s="59"/>
      <c r="F4073" s="59"/>
      <c r="G4073" s="59"/>
      <c r="H4073" s="63"/>
      <c r="I4073" s="61"/>
      <c r="J4073" s="61"/>
      <c r="K4073" s="60"/>
    </row>
    <row r="4074" spans="2:11">
      <c r="B4074" s="59"/>
      <c r="C4074" s="59"/>
      <c r="D4074" s="59"/>
      <c r="E4074" s="59"/>
      <c r="F4074" s="59"/>
      <c r="G4074" s="59"/>
      <c r="H4074" s="63"/>
      <c r="I4074" s="61"/>
      <c r="J4074" s="61"/>
      <c r="K4074" s="60"/>
    </row>
    <row r="4075" spans="2:11">
      <c r="B4075" s="59"/>
      <c r="C4075" s="59"/>
      <c r="D4075" s="59"/>
      <c r="E4075" s="59"/>
      <c r="F4075" s="59"/>
      <c r="G4075" s="59"/>
      <c r="H4075" s="63"/>
      <c r="I4075" s="61"/>
      <c r="J4075" s="61"/>
      <c r="K4075" s="60"/>
    </row>
    <row r="4076" spans="2:11">
      <c r="B4076" s="59"/>
      <c r="C4076" s="59"/>
      <c r="D4076" s="59"/>
      <c r="E4076" s="59"/>
      <c r="F4076" s="59"/>
      <c r="G4076" s="59"/>
      <c r="H4076" s="63"/>
      <c r="I4076" s="61"/>
      <c r="J4076" s="61"/>
      <c r="K4076" s="60"/>
    </row>
    <row r="4077" spans="2:11">
      <c r="B4077" s="59"/>
      <c r="C4077" s="59"/>
      <c r="D4077" s="59"/>
      <c r="E4077" s="59"/>
      <c r="F4077" s="59"/>
      <c r="G4077" s="59"/>
      <c r="H4077" s="63"/>
      <c r="I4077" s="61"/>
      <c r="J4077" s="61"/>
      <c r="K4077" s="60"/>
    </row>
    <row r="4078" spans="2:11">
      <c r="B4078" s="59"/>
      <c r="C4078" s="59"/>
      <c r="D4078" s="59"/>
      <c r="E4078" s="59"/>
      <c r="F4078" s="59"/>
      <c r="G4078" s="59"/>
      <c r="H4078" s="63"/>
      <c r="I4078" s="61"/>
      <c r="J4078" s="61"/>
      <c r="K4078" s="60"/>
    </row>
    <row r="4079" spans="2:11">
      <c r="B4079" s="59"/>
      <c r="C4079" s="59"/>
      <c r="D4079" s="59"/>
      <c r="E4079" s="59"/>
      <c r="F4079" s="59"/>
      <c r="G4079" s="59"/>
      <c r="H4079" s="63"/>
      <c r="I4079" s="61"/>
      <c r="J4079" s="61"/>
      <c r="K4079" s="60"/>
    </row>
    <row r="4080" spans="2:11">
      <c r="B4080" s="59"/>
      <c r="C4080" s="59"/>
      <c r="D4080" s="59"/>
      <c r="E4080" s="59"/>
      <c r="F4080" s="59"/>
      <c r="G4080" s="59"/>
      <c r="H4080" s="63"/>
      <c r="I4080" s="61"/>
      <c r="J4080" s="61"/>
      <c r="K4080" s="60"/>
    </row>
    <row r="4081" spans="2:11">
      <c r="B4081" s="59"/>
      <c r="C4081" s="59"/>
      <c r="D4081" s="59"/>
      <c r="E4081" s="59"/>
      <c r="F4081" s="59"/>
      <c r="G4081" s="59"/>
      <c r="H4081" s="63"/>
      <c r="I4081" s="61"/>
      <c r="J4081" s="61"/>
      <c r="K4081" s="60"/>
    </row>
    <row r="4082" spans="2:11">
      <c r="B4082" s="59"/>
      <c r="C4082" s="59"/>
      <c r="D4082" s="59"/>
      <c r="E4082" s="59"/>
      <c r="F4082" s="59"/>
      <c r="G4082" s="59"/>
      <c r="H4082" s="63"/>
      <c r="I4082" s="61"/>
      <c r="J4082" s="61"/>
      <c r="K4082" s="60"/>
    </row>
    <row r="4083" spans="2:11">
      <c r="B4083" s="59"/>
      <c r="C4083" s="59"/>
      <c r="D4083" s="59"/>
      <c r="E4083" s="59"/>
      <c r="F4083" s="59"/>
      <c r="G4083" s="59"/>
      <c r="H4083" s="63"/>
      <c r="I4083" s="61"/>
      <c r="J4083" s="61"/>
      <c r="K4083" s="60"/>
    </row>
    <row r="4084" spans="2:11">
      <c r="B4084" s="59"/>
      <c r="C4084" s="59"/>
      <c r="D4084" s="59"/>
      <c r="E4084" s="59"/>
      <c r="F4084" s="59"/>
      <c r="G4084" s="59"/>
      <c r="H4084" s="63"/>
      <c r="I4084" s="61"/>
      <c r="J4084" s="61"/>
      <c r="K4084" s="60"/>
    </row>
    <row r="4085" spans="2:11">
      <c r="B4085" s="59"/>
      <c r="C4085" s="59"/>
      <c r="D4085" s="59"/>
      <c r="E4085" s="59"/>
      <c r="F4085" s="59"/>
      <c r="G4085" s="59"/>
      <c r="H4085" s="63"/>
      <c r="I4085" s="61"/>
      <c r="J4085" s="61"/>
      <c r="K4085" s="60"/>
    </row>
    <row r="4086" spans="2:11">
      <c r="B4086" s="59"/>
      <c r="C4086" s="59"/>
      <c r="D4086" s="59"/>
      <c r="E4086" s="59"/>
      <c r="F4086" s="59"/>
      <c r="G4086" s="59"/>
      <c r="H4086" s="63"/>
      <c r="I4086" s="61"/>
      <c r="J4086" s="61"/>
      <c r="K4086" s="60"/>
    </row>
    <row r="4087" spans="2:11">
      <c r="B4087" s="59"/>
      <c r="C4087" s="59"/>
      <c r="D4087" s="59"/>
      <c r="E4087" s="59"/>
      <c r="F4087" s="59"/>
      <c r="G4087" s="59"/>
      <c r="H4087" s="63"/>
      <c r="I4087" s="61"/>
      <c r="J4087" s="61"/>
      <c r="K4087" s="60"/>
    </row>
    <row r="4088" spans="2:11">
      <c r="B4088" s="59"/>
      <c r="C4088" s="59"/>
      <c r="D4088" s="59"/>
      <c r="E4088" s="59"/>
      <c r="F4088" s="59"/>
      <c r="G4088" s="59"/>
      <c r="H4088" s="63"/>
      <c r="I4088" s="61"/>
      <c r="J4088" s="61"/>
      <c r="K4088" s="60"/>
    </row>
    <row r="4089" spans="2:11">
      <c r="B4089" s="59"/>
      <c r="C4089" s="59"/>
      <c r="D4089" s="59"/>
      <c r="E4089" s="59"/>
      <c r="F4089" s="59"/>
      <c r="G4089" s="59"/>
      <c r="H4089" s="63"/>
      <c r="I4089" s="61"/>
      <c r="J4089" s="61"/>
      <c r="K4089" s="60"/>
    </row>
    <row r="4090" spans="2:11">
      <c r="B4090" s="59"/>
      <c r="C4090" s="59"/>
      <c r="D4090" s="59"/>
      <c r="E4090" s="59"/>
      <c r="F4090" s="59"/>
      <c r="G4090" s="59"/>
      <c r="H4090" s="63"/>
      <c r="I4090" s="61"/>
      <c r="J4090" s="61"/>
      <c r="K4090" s="60"/>
    </row>
    <row r="4091" spans="2:11">
      <c r="B4091" s="59"/>
      <c r="C4091" s="59"/>
      <c r="D4091" s="59"/>
      <c r="E4091" s="59"/>
      <c r="F4091" s="59"/>
      <c r="G4091" s="59"/>
      <c r="H4091" s="63"/>
      <c r="I4091" s="61"/>
      <c r="J4091" s="61"/>
      <c r="K4091" s="60"/>
    </row>
    <row r="4092" spans="2:11">
      <c r="B4092" s="59"/>
      <c r="C4092" s="59"/>
      <c r="D4092" s="59"/>
      <c r="E4092" s="59"/>
      <c r="F4092" s="59"/>
      <c r="G4092" s="59"/>
      <c r="H4092" s="63"/>
      <c r="I4092" s="61"/>
      <c r="J4092" s="61"/>
      <c r="K4092" s="60"/>
    </row>
    <row r="4093" spans="2:11">
      <c r="B4093" s="59"/>
      <c r="C4093" s="59"/>
      <c r="D4093" s="59"/>
      <c r="E4093" s="59"/>
      <c r="F4093" s="59"/>
      <c r="G4093" s="59"/>
      <c r="H4093" s="63"/>
      <c r="I4093" s="61"/>
      <c r="J4093" s="61"/>
      <c r="K4093" s="60"/>
    </row>
    <row r="4094" spans="2:11">
      <c r="B4094" s="59"/>
      <c r="C4094" s="59"/>
      <c r="D4094" s="59"/>
      <c r="E4094" s="59"/>
      <c r="F4094" s="59"/>
      <c r="G4094" s="59"/>
      <c r="H4094" s="63"/>
      <c r="I4094" s="61"/>
      <c r="J4094" s="61"/>
      <c r="K4094" s="60"/>
    </row>
    <row r="4095" spans="2:11">
      <c r="B4095" s="59"/>
      <c r="C4095" s="59"/>
      <c r="D4095" s="59"/>
      <c r="E4095" s="59"/>
      <c r="F4095" s="59"/>
      <c r="G4095" s="59"/>
      <c r="H4095" s="63"/>
      <c r="I4095" s="61"/>
      <c r="J4095" s="61"/>
      <c r="K4095" s="60"/>
    </row>
    <row r="4096" spans="2:11">
      <c r="B4096" s="59"/>
      <c r="C4096" s="59"/>
      <c r="D4096" s="59"/>
      <c r="E4096" s="59"/>
      <c r="F4096" s="59"/>
      <c r="G4096" s="59"/>
      <c r="H4096" s="63"/>
      <c r="I4096" s="61"/>
      <c r="J4096" s="61"/>
      <c r="K4096" s="60"/>
    </row>
    <row r="4097" spans="2:11">
      <c r="B4097" s="59"/>
      <c r="C4097" s="59"/>
      <c r="D4097" s="59"/>
      <c r="E4097" s="59"/>
      <c r="F4097" s="59"/>
      <c r="G4097" s="59"/>
      <c r="H4097" s="63"/>
      <c r="I4097" s="61"/>
      <c r="J4097" s="61"/>
      <c r="K4097" s="60"/>
    </row>
    <row r="4098" spans="2:11">
      <c r="B4098" s="59"/>
      <c r="C4098" s="59"/>
      <c r="D4098" s="59"/>
      <c r="E4098" s="59"/>
      <c r="F4098" s="59"/>
      <c r="G4098" s="59"/>
      <c r="H4098" s="63"/>
      <c r="I4098" s="61"/>
      <c r="J4098" s="61"/>
      <c r="K4098" s="60"/>
    </row>
    <row r="4099" spans="2:11">
      <c r="B4099" s="59"/>
      <c r="C4099" s="59"/>
      <c r="D4099" s="59"/>
      <c r="E4099" s="59"/>
      <c r="F4099" s="59"/>
      <c r="G4099" s="59"/>
      <c r="H4099" s="63"/>
      <c r="I4099" s="61"/>
      <c r="J4099" s="61"/>
      <c r="K4099" s="60"/>
    </row>
    <row r="4100" spans="2:11">
      <c r="B4100" s="59"/>
      <c r="C4100" s="59"/>
      <c r="D4100" s="59"/>
      <c r="E4100" s="59"/>
      <c r="F4100" s="59"/>
      <c r="G4100" s="59"/>
      <c r="H4100" s="63"/>
      <c r="I4100" s="61"/>
      <c r="J4100" s="61"/>
      <c r="K4100" s="60"/>
    </row>
    <row r="4101" spans="2:11">
      <c r="B4101" s="59"/>
      <c r="C4101" s="59"/>
      <c r="D4101" s="59"/>
      <c r="E4101" s="59"/>
      <c r="F4101" s="59"/>
      <c r="G4101" s="59"/>
      <c r="H4101" s="63"/>
      <c r="I4101" s="61"/>
      <c r="J4101" s="61"/>
      <c r="K4101" s="60"/>
    </row>
    <row r="4102" spans="2:11">
      <c r="B4102" s="59"/>
      <c r="C4102" s="59"/>
      <c r="D4102" s="59"/>
      <c r="E4102" s="59"/>
      <c r="F4102" s="59"/>
      <c r="G4102" s="59"/>
      <c r="H4102" s="63"/>
      <c r="I4102" s="61"/>
      <c r="J4102" s="61"/>
      <c r="K4102" s="60"/>
    </row>
    <row r="4103" spans="2:11">
      <c r="B4103" s="59"/>
      <c r="C4103" s="59"/>
      <c r="D4103" s="59"/>
      <c r="E4103" s="59"/>
      <c r="F4103" s="59"/>
      <c r="G4103" s="59"/>
      <c r="H4103" s="63"/>
      <c r="I4103" s="61"/>
      <c r="J4103" s="61"/>
      <c r="K4103" s="60"/>
    </row>
    <row r="4104" spans="2:11">
      <c r="B4104" s="59"/>
      <c r="C4104" s="59"/>
      <c r="D4104" s="59"/>
      <c r="E4104" s="59"/>
      <c r="F4104" s="59"/>
      <c r="G4104" s="59"/>
      <c r="H4104" s="63"/>
      <c r="I4104" s="61"/>
      <c r="J4104" s="61"/>
      <c r="K4104" s="60"/>
    </row>
    <row r="4105" spans="2:11">
      <c r="B4105" s="59"/>
      <c r="C4105" s="59"/>
      <c r="D4105" s="59"/>
      <c r="E4105" s="59"/>
      <c r="F4105" s="59"/>
      <c r="G4105" s="59"/>
      <c r="H4105" s="63"/>
      <c r="I4105" s="61"/>
      <c r="J4105" s="61"/>
      <c r="K4105" s="60"/>
    </row>
    <row r="4106" spans="2:11">
      <c r="B4106" s="59"/>
      <c r="C4106" s="59"/>
      <c r="D4106" s="59"/>
      <c r="E4106" s="59"/>
      <c r="F4106" s="59"/>
      <c r="G4106" s="59"/>
      <c r="H4106" s="63"/>
      <c r="I4106" s="61"/>
      <c r="J4106" s="61"/>
      <c r="K4106" s="60"/>
    </row>
    <row r="4107" spans="2:11">
      <c r="B4107" s="59"/>
      <c r="C4107" s="59"/>
      <c r="D4107" s="59"/>
      <c r="E4107" s="59"/>
      <c r="F4107" s="59"/>
      <c r="G4107" s="59"/>
      <c r="H4107" s="63"/>
      <c r="I4107" s="61"/>
      <c r="J4107" s="61"/>
      <c r="K4107" s="60"/>
    </row>
    <row r="4108" spans="2:11">
      <c r="B4108" s="59"/>
      <c r="C4108" s="59"/>
      <c r="D4108" s="59"/>
      <c r="E4108" s="59"/>
      <c r="F4108" s="59"/>
      <c r="G4108" s="59"/>
      <c r="H4108" s="63"/>
      <c r="I4108" s="61"/>
      <c r="J4108" s="61"/>
      <c r="K4108" s="60"/>
    </row>
    <row r="4109" spans="2:11">
      <c r="B4109" s="59"/>
      <c r="C4109" s="59"/>
      <c r="D4109" s="59"/>
      <c r="E4109" s="59"/>
      <c r="F4109" s="59"/>
      <c r="G4109" s="59"/>
      <c r="H4109" s="63"/>
      <c r="I4109" s="61"/>
      <c r="J4109" s="61"/>
      <c r="K4109" s="60"/>
    </row>
    <row r="4110" spans="2:11">
      <c r="B4110" s="59"/>
      <c r="C4110" s="59"/>
      <c r="D4110" s="59"/>
      <c r="E4110" s="59"/>
      <c r="F4110" s="59"/>
      <c r="G4110" s="59"/>
      <c r="H4110" s="63"/>
      <c r="I4110" s="61"/>
      <c r="J4110" s="61"/>
      <c r="K4110" s="60"/>
    </row>
    <row r="4111" spans="2:11">
      <c r="B4111" s="59"/>
      <c r="C4111" s="59"/>
      <c r="D4111" s="59"/>
      <c r="E4111" s="59"/>
      <c r="F4111" s="59"/>
      <c r="G4111" s="59"/>
      <c r="H4111" s="63"/>
      <c r="I4111" s="61"/>
      <c r="J4111" s="61"/>
      <c r="K4111" s="60"/>
    </row>
    <row r="4112" spans="2:11">
      <c r="B4112" s="59"/>
      <c r="C4112" s="59"/>
      <c r="D4112" s="59"/>
      <c r="E4112" s="59"/>
      <c r="F4112" s="59"/>
      <c r="G4112" s="59"/>
      <c r="H4112" s="63"/>
      <c r="I4112" s="61"/>
      <c r="J4112" s="61"/>
      <c r="K4112" s="60"/>
    </row>
    <row r="4113" spans="2:11">
      <c r="B4113" s="59"/>
      <c r="C4113" s="59"/>
      <c r="D4113" s="59"/>
      <c r="E4113" s="59"/>
      <c r="F4113" s="59"/>
      <c r="G4113" s="59"/>
      <c r="H4113" s="63"/>
      <c r="I4113" s="61"/>
      <c r="J4113" s="61"/>
      <c r="K4113" s="60"/>
    </row>
    <row r="4114" spans="2:11">
      <c r="B4114" s="59"/>
      <c r="C4114" s="59"/>
      <c r="D4114" s="59"/>
      <c r="E4114" s="59"/>
      <c r="F4114" s="59"/>
      <c r="G4114" s="59"/>
      <c r="H4114" s="63"/>
      <c r="I4114" s="61"/>
      <c r="J4114" s="61"/>
      <c r="K4114" s="60"/>
    </row>
    <row r="4115" spans="2:11">
      <c r="B4115" s="59"/>
      <c r="C4115" s="59"/>
      <c r="D4115" s="59"/>
      <c r="E4115" s="59"/>
      <c r="F4115" s="59"/>
      <c r="G4115" s="59"/>
      <c r="H4115" s="63"/>
      <c r="I4115" s="61"/>
      <c r="J4115" s="61"/>
      <c r="K4115" s="60"/>
    </row>
    <row r="4116" spans="2:11">
      <c r="B4116" s="59"/>
      <c r="C4116" s="59"/>
      <c r="D4116" s="59"/>
      <c r="E4116" s="59"/>
      <c r="F4116" s="59"/>
      <c r="G4116" s="59"/>
      <c r="H4116" s="63"/>
      <c r="I4116" s="61"/>
      <c r="J4116" s="61"/>
      <c r="K4116" s="60"/>
    </row>
    <row r="4117" spans="2:11">
      <c r="B4117" s="59"/>
      <c r="C4117" s="59"/>
      <c r="D4117" s="59"/>
      <c r="E4117" s="59"/>
      <c r="F4117" s="59"/>
      <c r="G4117" s="59"/>
      <c r="H4117" s="63"/>
      <c r="I4117" s="61"/>
      <c r="J4117" s="61"/>
      <c r="K4117" s="60"/>
    </row>
    <row r="4118" spans="2:11">
      <c r="B4118" s="59"/>
      <c r="C4118" s="59"/>
      <c r="D4118" s="59"/>
      <c r="E4118" s="59"/>
      <c r="F4118" s="59"/>
      <c r="G4118" s="59"/>
      <c r="H4118" s="63"/>
      <c r="I4118" s="61"/>
      <c r="J4118" s="61"/>
      <c r="K4118" s="60"/>
    </row>
    <row r="4119" spans="2:11">
      <c r="B4119" s="59"/>
      <c r="C4119" s="59"/>
      <c r="D4119" s="59"/>
      <c r="E4119" s="59"/>
      <c r="F4119" s="59"/>
      <c r="G4119" s="59"/>
      <c r="H4119" s="63"/>
      <c r="I4119" s="61"/>
      <c r="J4119" s="61"/>
      <c r="K4119" s="60"/>
    </row>
    <row r="4120" spans="2:11">
      <c r="B4120" s="59"/>
      <c r="C4120" s="59"/>
      <c r="D4120" s="59"/>
      <c r="E4120" s="59"/>
      <c r="F4120" s="59"/>
      <c r="G4120" s="59"/>
      <c r="H4120" s="63"/>
      <c r="I4120" s="61"/>
      <c r="J4120" s="61"/>
      <c r="K4120" s="60"/>
    </row>
    <row r="4121" spans="2:11">
      <c r="B4121" s="59"/>
      <c r="C4121" s="59"/>
      <c r="D4121" s="59"/>
      <c r="E4121" s="59"/>
      <c r="F4121" s="59"/>
      <c r="G4121" s="59"/>
      <c r="H4121" s="63"/>
      <c r="I4121" s="61"/>
      <c r="J4121" s="61"/>
      <c r="K4121" s="60"/>
    </row>
    <row r="4122" spans="2:11">
      <c r="B4122" s="59"/>
      <c r="C4122" s="59"/>
      <c r="D4122" s="59"/>
      <c r="E4122" s="59"/>
      <c r="F4122" s="59"/>
      <c r="G4122" s="59"/>
      <c r="H4122" s="63"/>
      <c r="I4122" s="61"/>
      <c r="J4122" s="61"/>
      <c r="K4122" s="60"/>
    </row>
    <row r="4123" spans="2:11">
      <c r="B4123" s="59"/>
      <c r="C4123" s="59"/>
      <c r="D4123" s="59"/>
      <c r="E4123" s="59"/>
      <c r="F4123" s="59"/>
      <c r="G4123" s="59"/>
      <c r="H4123" s="63"/>
      <c r="I4123" s="61"/>
      <c r="J4123" s="61"/>
      <c r="K4123" s="60"/>
    </row>
    <row r="4124" spans="2:11">
      <c r="B4124" s="59"/>
      <c r="C4124" s="59"/>
      <c r="D4124" s="59"/>
      <c r="E4124" s="59"/>
      <c r="F4124" s="59"/>
      <c r="G4124" s="59"/>
      <c r="H4124" s="63"/>
      <c r="I4124" s="61"/>
      <c r="J4124" s="61"/>
      <c r="K4124" s="60"/>
    </row>
    <row r="4125" spans="2:11">
      <c r="B4125" s="59"/>
      <c r="C4125" s="59"/>
      <c r="D4125" s="59"/>
      <c r="E4125" s="59"/>
      <c r="F4125" s="59"/>
      <c r="G4125" s="59"/>
      <c r="H4125" s="63"/>
      <c r="I4125" s="61"/>
      <c r="J4125" s="61"/>
      <c r="K4125" s="60"/>
    </row>
    <row r="4126" spans="2:11">
      <c r="B4126" s="59"/>
      <c r="C4126" s="59"/>
      <c r="D4126" s="59"/>
      <c r="E4126" s="59"/>
      <c r="F4126" s="59"/>
      <c r="G4126" s="59"/>
      <c r="H4126" s="63"/>
      <c r="I4126" s="61"/>
      <c r="J4126" s="61"/>
      <c r="K4126" s="60"/>
    </row>
    <row r="4127" spans="2:11">
      <c r="B4127" s="59"/>
      <c r="C4127" s="59"/>
      <c r="D4127" s="59"/>
      <c r="E4127" s="59"/>
      <c r="F4127" s="59"/>
      <c r="G4127" s="59"/>
      <c r="H4127" s="63"/>
      <c r="I4127" s="61"/>
      <c r="J4127" s="61"/>
      <c r="K4127" s="60"/>
    </row>
    <row r="4128" spans="2:11">
      <c r="B4128" s="59"/>
      <c r="C4128" s="59"/>
      <c r="D4128" s="59"/>
      <c r="E4128" s="59"/>
      <c r="F4128" s="59"/>
      <c r="G4128" s="59"/>
      <c r="H4128" s="63"/>
      <c r="I4128" s="61"/>
      <c r="J4128" s="61"/>
      <c r="K4128" s="60"/>
    </row>
    <row r="4129" spans="2:11">
      <c r="B4129" s="59"/>
      <c r="C4129" s="59"/>
      <c r="D4129" s="59"/>
      <c r="E4129" s="59"/>
      <c r="F4129" s="59"/>
      <c r="G4129" s="59"/>
      <c r="H4129" s="63"/>
      <c r="I4129" s="61"/>
      <c r="J4129" s="61"/>
      <c r="K4129" s="60"/>
    </row>
    <row r="4130" spans="2:11">
      <c r="B4130" s="59"/>
      <c r="C4130" s="59"/>
      <c r="D4130" s="59"/>
      <c r="E4130" s="59"/>
      <c r="F4130" s="59"/>
      <c r="G4130" s="59"/>
      <c r="H4130" s="63"/>
      <c r="I4130" s="61"/>
      <c r="J4130" s="61"/>
      <c r="K4130" s="60"/>
    </row>
    <row r="4131" spans="2:11">
      <c r="B4131" s="59"/>
      <c r="C4131" s="59"/>
      <c r="D4131" s="59"/>
      <c r="E4131" s="59"/>
      <c r="F4131" s="59"/>
      <c r="G4131" s="59"/>
      <c r="H4131" s="63"/>
      <c r="I4131" s="61"/>
      <c r="J4131" s="61"/>
      <c r="K4131" s="60"/>
    </row>
    <row r="4132" spans="2:11">
      <c r="B4132" s="59"/>
      <c r="C4132" s="59"/>
      <c r="D4132" s="59"/>
      <c r="E4132" s="59"/>
      <c r="F4132" s="59"/>
      <c r="G4132" s="59"/>
      <c r="H4132" s="63"/>
      <c r="I4132" s="61"/>
      <c r="J4132" s="61"/>
      <c r="K4132" s="60"/>
    </row>
    <row r="4133" spans="2:11">
      <c r="B4133" s="59"/>
      <c r="C4133" s="59"/>
      <c r="D4133" s="59"/>
      <c r="E4133" s="59"/>
      <c r="F4133" s="59"/>
      <c r="G4133" s="59"/>
      <c r="H4133" s="63"/>
      <c r="I4133" s="61"/>
      <c r="J4133" s="61"/>
      <c r="K4133" s="60"/>
    </row>
    <row r="4134" spans="2:11">
      <c r="B4134" s="59"/>
      <c r="C4134" s="59"/>
      <c r="D4134" s="59"/>
      <c r="E4134" s="59"/>
      <c r="F4134" s="59"/>
      <c r="G4134" s="59"/>
      <c r="H4134" s="63"/>
      <c r="I4134" s="61"/>
      <c r="J4134" s="61"/>
      <c r="K4134" s="60"/>
    </row>
    <row r="4135" spans="2:11">
      <c r="B4135" s="59"/>
      <c r="C4135" s="59"/>
      <c r="D4135" s="59"/>
      <c r="E4135" s="59"/>
      <c r="F4135" s="59"/>
      <c r="G4135" s="59"/>
      <c r="H4135" s="63"/>
      <c r="I4135" s="61"/>
      <c r="J4135" s="61"/>
      <c r="K4135" s="60"/>
    </row>
    <row r="4136" spans="2:11">
      <c r="B4136" s="59"/>
      <c r="C4136" s="59"/>
      <c r="D4136" s="59"/>
      <c r="E4136" s="59"/>
      <c r="F4136" s="59"/>
      <c r="G4136" s="59"/>
      <c r="H4136" s="63"/>
      <c r="I4136" s="61"/>
      <c r="J4136" s="61"/>
      <c r="K4136" s="60"/>
    </row>
    <row r="4137" spans="2:11">
      <c r="B4137" s="59"/>
      <c r="C4137" s="59"/>
      <c r="D4137" s="59"/>
      <c r="E4137" s="59"/>
      <c r="F4137" s="59"/>
      <c r="G4137" s="59"/>
      <c r="H4137" s="63"/>
      <c r="I4137" s="61"/>
      <c r="J4137" s="61"/>
      <c r="K4137" s="60"/>
    </row>
    <row r="4138" spans="2:11">
      <c r="B4138" s="59"/>
      <c r="C4138" s="59"/>
      <c r="D4138" s="59"/>
      <c r="E4138" s="59"/>
      <c r="F4138" s="59"/>
      <c r="G4138" s="59"/>
      <c r="H4138" s="63"/>
      <c r="I4138" s="61"/>
      <c r="J4138" s="61"/>
      <c r="K4138" s="60"/>
    </row>
    <row r="4139" spans="2:11">
      <c r="B4139" s="59"/>
      <c r="C4139" s="59"/>
      <c r="D4139" s="59"/>
      <c r="E4139" s="59"/>
      <c r="F4139" s="59"/>
      <c r="G4139" s="59"/>
      <c r="H4139" s="63"/>
      <c r="I4139" s="61"/>
      <c r="J4139" s="61"/>
      <c r="K4139" s="60"/>
    </row>
    <row r="4140" spans="2:11">
      <c r="B4140" s="59"/>
      <c r="C4140" s="59"/>
      <c r="D4140" s="59"/>
      <c r="E4140" s="59"/>
      <c r="F4140" s="59"/>
      <c r="G4140" s="59"/>
      <c r="H4140" s="63"/>
      <c r="I4140" s="61"/>
      <c r="J4140" s="61"/>
      <c r="K4140" s="60"/>
    </row>
    <row r="4141" spans="2:11">
      <c r="B4141" s="59"/>
      <c r="C4141" s="59"/>
      <c r="D4141" s="59"/>
      <c r="E4141" s="59"/>
      <c r="F4141" s="59"/>
      <c r="G4141" s="59"/>
      <c r="H4141" s="63"/>
      <c r="I4141" s="61"/>
      <c r="J4141" s="61"/>
      <c r="K4141" s="60"/>
    </row>
    <row r="4142" spans="2:11">
      <c r="B4142" s="59"/>
      <c r="C4142" s="59"/>
      <c r="D4142" s="59"/>
      <c r="E4142" s="59"/>
      <c r="F4142" s="59"/>
      <c r="G4142" s="59"/>
      <c r="H4142" s="63"/>
      <c r="I4142" s="61"/>
      <c r="J4142" s="61"/>
      <c r="K4142" s="60"/>
    </row>
    <row r="4143" spans="2:11">
      <c r="B4143" s="59"/>
      <c r="C4143" s="59"/>
      <c r="D4143" s="59"/>
      <c r="E4143" s="59"/>
      <c r="F4143" s="59"/>
      <c r="G4143" s="59"/>
      <c r="H4143" s="63"/>
      <c r="I4143" s="61"/>
      <c r="J4143" s="61"/>
      <c r="K4143" s="60"/>
    </row>
    <row r="4144" spans="2:11">
      <c r="B4144" s="59"/>
      <c r="C4144" s="59"/>
      <c r="D4144" s="59"/>
      <c r="E4144" s="59"/>
      <c r="F4144" s="59"/>
      <c r="G4144" s="59"/>
      <c r="H4144" s="63"/>
      <c r="I4144" s="61"/>
      <c r="J4144" s="61"/>
      <c r="K4144" s="60"/>
    </row>
    <row r="4145" spans="2:11">
      <c r="B4145" s="59"/>
      <c r="C4145" s="59"/>
      <c r="D4145" s="59"/>
      <c r="E4145" s="59"/>
      <c r="F4145" s="59"/>
      <c r="G4145" s="59"/>
      <c r="H4145" s="63"/>
      <c r="I4145" s="61"/>
      <c r="J4145" s="61"/>
      <c r="K4145" s="60"/>
    </row>
    <row r="4146" spans="2:11">
      <c r="B4146" s="59"/>
      <c r="C4146" s="59"/>
      <c r="D4146" s="59"/>
      <c r="E4146" s="59"/>
      <c r="F4146" s="59"/>
      <c r="G4146" s="59"/>
      <c r="H4146" s="63"/>
      <c r="I4146" s="61"/>
      <c r="J4146" s="61"/>
      <c r="K4146" s="60"/>
    </row>
    <row r="4147" spans="2:11">
      <c r="B4147" s="59"/>
      <c r="C4147" s="59"/>
      <c r="D4147" s="59"/>
      <c r="E4147" s="59"/>
      <c r="F4147" s="59"/>
      <c r="G4147" s="59"/>
      <c r="H4147" s="63"/>
      <c r="I4147" s="61"/>
      <c r="J4147" s="61"/>
      <c r="K4147" s="60"/>
    </row>
    <row r="4148" spans="2:11">
      <c r="B4148" s="59"/>
      <c r="C4148" s="59"/>
      <c r="D4148" s="59"/>
      <c r="E4148" s="59"/>
      <c r="F4148" s="59"/>
      <c r="G4148" s="59"/>
      <c r="H4148" s="63"/>
      <c r="I4148" s="61"/>
      <c r="J4148" s="61"/>
      <c r="K4148" s="60"/>
    </row>
    <row r="4149" spans="2:11">
      <c r="B4149" s="59"/>
      <c r="C4149" s="59"/>
      <c r="D4149" s="59"/>
      <c r="E4149" s="59"/>
      <c r="F4149" s="59"/>
      <c r="G4149" s="59"/>
      <c r="H4149" s="63"/>
      <c r="I4149" s="61"/>
      <c r="J4149" s="61"/>
      <c r="K4149" s="60"/>
    </row>
    <row r="4150" spans="2:11">
      <c r="B4150" s="59"/>
      <c r="C4150" s="59"/>
      <c r="D4150" s="59"/>
      <c r="E4150" s="59"/>
      <c r="F4150" s="59"/>
      <c r="G4150" s="59"/>
      <c r="H4150" s="63"/>
      <c r="I4150" s="61"/>
      <c r="J4150" s="61"/>
      <c r="K4150" s="60"/>
    </row>
    <row r="4151" spans="2:11">
      <c r="B4151" s="59"/>
      <c r="C4151" s="59"/>
      <c r="D4151" s="59"/>
      <c r="E4151" s="59"/>
      <c r="F4151" s="59"/>
      <c r="G4151" s="59"/>
      <c r="H4151" s="63"/>
      <c r="I4151" s="61"/>
      <c r="J4151" s="61"/>
      <c r="K4151" s="60"/>
    </row>
    <row r="4152" spans="2:11">
      <c r="B4152" s="59"/>
      <c r="C4152" s="59"/>
      <c r="D4152" s="59"/>
      <c r="E4152" s="59"/>
      <c r="F4152" s="59"/>
      <c r="G4152" s="59"/>
      <c r="H4152" s="63"/>
      <c r="I4152" s="61"/>
      <c r="J4152" s="61"/>
      <c r="K4152" s="60"/>
    </row>
    <row r="4153" spans="2:11">
      <c r="B4153" s="59"/>
      <c r="C4153" s="59"/>
      <c r="D4153" s="59"/>
      <c r="E4153" s="59"/>
      <c r="F4153" s="59"/>
      <c r="G4153" s="59"/>
      <c r="H4153" s="63"/>
      <c r="I4153" s="61"/>
      <c r="J4153" s="61"/>
      <c r="K4153" s="60"/>
    </row>
    <row r="4154" spans="2:11">
      <c r="B4154" s="59"/>
      <c r="C4154" s="59"/>
      <c r="D4154" s="59"/>
      <c r="E4154" s="59"/>
      <c r="F4154" s="59"/>
      <c r="G4154" s="59"/>
      <c r="H4154" s="63"/>
      <c r="I4154" s="61"/>
      <c r="J4154" s="61"/>
      <c r="K4154" s="60"/>
    </row>
    <row r="4155" spans="2:11">
      <c r="B4155" s="59"/>
      <c r="C4155" s="59"/>
      <c r="D4155" s="59"/>
      <c r="E4155" s="59"/>
      <c r="F4155" s="59"/>
      <c r="G4155" s="59"/>
      <c r="H4155" s="63"/>
      <c r="I4155" s="61"/>
      <c r="J4155" s="61"/>
      <c r="K4155" s="60"/>
    </row>
    <row r="4156" spans="2:11">
      <c r="B4156" s="59"/>
      <c r="C4156" s="59"/>
      <c r="D4156" s="59"/>
      <c r="E4156" s="59"/>
      <c r="F4156" s="59"/>
      <c r="G4156" s="59"/>
      <c r="H4156" s="63"/>
      <c r="I4156" s="61"/>
      <c r="J4156" s="61"/>
      <c r="K4156" s="60"/>
    </row>
    <row r="4157" spans="2:11">
      <c r="B4157" s="59"/>
      <c r="C4157" s="59"/>
      <c r="D4157" s="59"/>
      <c r="E4157" s="59"/>
      <c r="F4157" s="59"/>
      <c r="G4157" s="59"/>
      <c r="H4157" s="63"/>
      <c r="I4157" s="61"/>
      <c r="J4157" s="61"/>
      <c r="K4157" s="60"/>
    </row>
    <row r="4158" spans="2:11">
      <c r="B4158" s="59"/>
      <c r="C4158" s="59"/>
      <c r="D4158" s="59"/>
      <c r="E4158" s="59"/>
      <c r="F4158" s="59"/>
      <c r="G4158" s="59"/>
      <c r="H4158" s="63"/>
      <c r="I4158" s="61"/>
      <c r="J4158" s="61"/>
      <c r="K4158" s="60"/>
    </row>
    <row r="4159" spans="2:11">
      <c r="B4159" s="59"/>
      <c r="C4159" s="59"/>
      <c r="D4159" s="59"/>
      <c r="E4159" s="59"/>
      <c r="F4159" s="59"/>
      <c r="G4159" s="59"/>
      <c r="H4159" s="63"/>
      <c r="I4159" s="61"/>
      <c r="J4159" s="61"/>
      <c r="K4159" s="60"/>
    </row>
    <row r="4160" spans="2:11">
      <c r="B4160" s="59"/>
      <c r="C4160" s="59"/>
      <c r="D4160" s="59"/>
      <c r="E4160" s="59"/>
      <c r="F4160" s="59"/>
      <c r="G4160" s="59"/>
      <c r="H4160" s="63"/>
      <c r="I4160" s="61"/>
      <c r="J4160" s="61"/>
      <c r="K4160" s="60"/>
    </row>
    <row r="4161" spans="2:11">
      <c r="B4161" s="59"/>
      <c r="C4161" s="59"/>
      <c r="D4161" s="59"/>
      <c r="E4161" s="59"/>
      <c r="F4161" s="59"/>
      <c r="G4161" s="59"/>
      <c r="H4161" s="63"/>
      <c r="I4161" s="61"/>
      <c r="J4161" s="61"/>
      <c r="K4161" s="60"/>
    </row>
    <row r="4162" spans="2:11">
      <c r="B4162" s="59"/>
      <c r="C4162" s="59"/>
      <c r="D4162" s="59"/>
      <c r="E4162" s="59"/>
      <c r="F4162" s="59"/>
      <c r="G4162" s="59"/>
      <c r="H4162" s="63"/>
      <c r="I4162" s="61"/>
      <c r="J4162" s="61"/>
      <c r="K4162" s="60"/>
    </row>
    <row r="4163" spans="2:11">
      <c r="B4163" s="59"/>
      <c r="C4163" s="59"/>
      <c r="D4163" s="59"/>
      <c r="E4163" s="59"/>
      <c r="F4163" s="59"/>
      <c r="G4163" s="59"/>
      <c r="H4163" s="63"/>
      <c r="I4163" s="61"/>
      <c r="J4163" s="61"/>
      <c r="K4163" s="60"/>
    </row>
    <row r="4164" spans="2:11">
      <c r="B4164" s="59"/>
      <c r="C4164" s="59"/>
      <c r="D4164" s="59"/>
      <c r="E4164" s="59"/>
      <c r="F4164" s="59"/>
      <c r="G4164" s="59"/>
      <c r="H4164" s="63"/>
      <c r="I4164" s="61"/>
      <c r="J4164" s="61"/>
      <c r="K4164" s="60"/>
    </row>
    <row r="4165" spans="2:11">
      <c r="B4165" s="59"/>
      <c r="C4165" s="59"/>
      <c r="D4165" s="59"/>
      <c r="E4165" s="59"/>
      <c r="F4165" s="59"/>
      <c r="G4165" s="59"/>
      <c r="H4165" s="63"/>
      <c r="I4165" s="61"/>
      <c r="J4165" s="61"/>
      <c r="K4165" s="60"/>
    </row>
    <row r="4166" spans="2:11">
      <c r="B4166" s="59"/>
      <c r="C4166" s="59"/>
      <c r="D4166" s="59"/>
      <c r="E4166" s="59"/>
      <c r="F4166" s="59"/>
      <c r="G4166" s="59"/>
      <c r="H4166" s="63"/>
      <c r="I4166" s="61"/>
      <c r="J4166" s="61"/>
      <c r="K4166" s="60"/>
    </row>
    <row r="4167" spans="2:11">
      <c r="B4167" s="59"/>
      <c r="C4167" s="59"/>
      <c r="D4167" s="59"/>
      <c r="E4167" s="59"/>
      <c r="F4167" s="59"/>
      <c r="G4167" s="59"/>
      <c r="H4167" s="63"/>
      <c r="I4167" s="61"/>
      <c r="J4167" s="61"/>
      <c r="K4167" s="60"/>
    </row>
    <row r="4168" spans="2:11">
      <c r="B4168" s="59"/>
      <c r="C4168" s="59"/>
      <c r="D4168" s="59"/>
      <c r="E4168" s="59"/>
      <c r="F4168" s="59"/>
      <c r="G4168" s="59"/>
      <c r="H4168" s="63"/>
      <c r="I4168" s="61"/>
      <c r="J4168" s="61"/>
      <c r="K4168" s="60"/>
    </row>
    <row r="4169" spans="2:11">
      <c r="B4169" s="59"/>
      <c r="C4169" s="59"/>
      <c r="D4169" s="59"/>
      <c r="E4169" s="59"/>
      <c r="F4169" s="59"/>
      <c r="G4169" s="59"/>
      <c r="H4169" s="63"/>
      <c r="I4169" s="61"/>
      <c r="J4169" s="61"/>
      <c r="K4169" s="60"/>
    </row>
    <row r="4170" spans="2:11">
      <c r="B4170" s="59"/>
      <c r="C4170" s="59"/>
      <c r="D4170" s="59"/>
      <c r="E4170" s="59"/>
      <c r="F4170" s="59"/>
      <c r="G4170" s="59"/>
      <c r="H4170" s="63"/>
      <c r="I4170" s="61"/>
      <c r="J4170" s="61"/>
      <c r="K4170" s="60"/>
    </row>
    <row r="4171" spans="2:11">
      <c r="B4171" s="59"/>
      <c r="C4171" s="59"/>
      <c r="D4171" s="59"/>
      <c r="E4171" s="59"/>
      <c r="F4171" s="59"/>
      <c r="G4171" s="59"/>
      <c r="H4171" s="63"/>
      <c r="I4171" s="61"/>
      <c r="J4171" s="61"/>
      <c r="K4171" s="60"/>
    </row>
    <row r="4172" spans="2:11">
      <c r="B4172" s="59"/>
      <c r="C4172" s="59"/>
      <c r="D4172" s="59"/>
      <c r="E4172" s="59"/>
      <c r="F4172" s="59"/>
      <c r="G4172" s="59"/>
      <c r="H4172" s="63"/>
      <c r="I4172" s="61"/>
      <c r="J4172" s="61"/>
      <c r="K4172" s="60"/>
    </row>
    <row r="4173" spans="2:11">
      <c r="B4173" s="59"/>
      <c r="C4173" s="59"/>
      <c r="D4173" s="59"/>
      <c r="E4173" s="59"/>
      <c r="F4173" s="59"/>
      <c r="G4173" s="59"/>
      <c r="H4173" s="63"/>
      <c r="I4173" s="61"/>
      <c r="J4173" s="61"/>
      <c r="K4173" s="60"/>
    </row>
    <row r="4174" spans="2:11">
      <c r="B4174" s="59"/>
      <c r="C4174" s="59"/>
      <c r="D4174" s="59"/>
      <c r="E4174" s="59"/>
      <c r="F4174" s="59"/>
      <c r="G4174" s="59"/>
      <c r="H4174" s="63"/>
      <c r="I4174" s="61"/>
      <c r="J4174" s="61"/>
      <c r="K4174" s="60"/>
    </row>
    <row r="4175" spans="2:11">
      <c r="B4175" s="59"/>
      <c r="C4175" s="59"/>
      <c r="D4175" s="59"/>
      <c r="E4175" s="59"/>
      <c r="F4175" s="59"/>
      <c r="G4175" s="59"/>
      <c r="H4175" s="63"/>
      <c r="I4175" s="61"/>
      <c r="J4175" s="61"/>
      <c r="K4175" s="60"/>
    </row>
    <row r="4176" spans="2:11">
      <c r="B4176" s="59"/>
      <c r="C4176" s="59"/>
      <c r="D4176" s="59"/>
      <c r="E4176" s="59"/>
      <c r="F4176" s="59"/>
      <c r="G4176" s="59"/>
      <c r="H4176" s="63"/>
      <c r="I4176" s="61"/>
      <c r="J4176" s="61"/>
      <c r="K4176" s="60"/>
    </row>
    <row r="4177" spans="2:11">
      <c r="B4177" s="59"/>
      <c r="C4177" s="59"/>
      <c r="D4177" s="59"/>
      <c r="E4177" s="59"/>
      <c r="F4177" s="59"/>
      <c r="G4177" s="59"/>
      <c r="H4177" s="63"/>
      <c r="I4177" s="61"/>
      <c r="J4177" s="61"/>
      <c r="K4177" s="60"/>
    </row>
    <row r="4178" spans="2:11">
      <c r="B4178" s="59"/>
      <c r="C4178" s="59"/>
      <c r="D4178" s="59"/>
      <c r="E4178" s="59"/>
      <c r="F4178" s="59"/>
      <c r="G4178" s="59"/>
      <c r="H4178" s="63"/>
      <c r="I4178" s="61"/>
      <c r="J4178" s="61"/>
      <c r="K4178" s="60"/>
    </row>
    <row r="4179" spans="2:11">
      <c r="B4179" s="59"/>
      <c r="C4179" s="59"/>
      <c r="D4179" s="59"/>
      <c r="E4179" s="59"/>
      <c r="F4179" s="59"/>
      <c r="G4179" s="59"/>
      <c r="H4179" s="63"/>
      <c r="I4179" s="61"/>
      <c r="J4179" s="61"/>
      <c r="K4179" s="60"/>
    </row>
    <row r="4180" spans="2:11">
      <c r="B4180" s="59"/>
      <c r="C4180" s="59"/>
      <c r="D4180" s="59"/>
      <c r="E4180" s="59"/>
      <c r="F4180" s="59"/>
      <c r="G4180" s="59"/>
      <c r="H4180" s="63"/>
      <c r="I4180" s="61"/>
      <c r="J4180" s="61"/>
      <c r="K4180" s="60"/>
    </row>
    <row r="4181" spans="2:11">
      <c r="B4181" s="59"/>
      <c r="C4181" s="59"/>
      <c r="D4181" s="59"/>
      <c r="E4181" s="59"/>
      <c r="F4181" s="59"/>
      <c r="G4181" s="59"/>
      <c r="H4181" s="63"/>
      <c r="I4181" s="61"/>
      <c r="J4181" s="61"/>
      <c r="K4181" s="60"/>
    </row>
    <row r="4182" spans="2:11">
      <c r="B4182" s="59"/>
      <c r="C4182" s="59"/>
      <c r="D4182" s="59"/>
      <c r="E4182" s="59"/>
      <c r="F4182" s="59"/>
      <c r="G4182" s="59"/>
      <c r="H4182" s="63"/>
      <c r="I4182" s="61"/>
      <c r="J4182" s="61"/>
      <c r="K4182" s="60"/>
    </row>
    <row r="4183" spans="2:11">
      <c r="B4183" s="59"/>
      <c r="C4183" s="59"/>
      <c r="D4183" s="59"/>
      <c r="E4183" s="59"/>
      <c r="F4183" s="59"/>
      <c r="G4183" s="59"/>
      <c r="H4183" s="63"/>
      <c r="I4183" s="61"/>
      <c r="J4183" s="61"/>
      <c r="K4183" s="60"/>
    </row>
    <row r="4184" spans="2:11">
      <c r="B4184" s="59"/>
      <c r="C4184" s="59"/>
      <c r="D4184" s="59"/>
      <c r="E4184" s="59"/>
      <c r="F4184" s="59"/>
      <c r="G4184" s="59"/>
      <c r="H4184" s="63"/>
      <c r="I4184" s="61"/>
      <c r="J4184" s="61"/>
      <c r="K4184" s="60"/>
    </row>
    <row r="4185" spans="2:11">
      <c r="B4185" s="59"/>
      <c r="C4185" s="59"/>
      <c r="D4185" s="59"/>
      <c r="E4185" s="59"/>
      <c r="F4185" s="59"/>
      <c r="G4185" s="59"/>
      <c r="H4185" s="63"/>
      <c r="I4185" s="61"/>
      <c r="J4185" s="61"/>
      <c r="K4185" s="60"/>
    </row>
    <row r="4186" spans="2:11">
      <c r="B4186" s="59"/>
      <c r="C4186" s="59"/>
      <c r="D4186" s="59"/>
      <c r="E4186" s="59"/>
      <c r="F4186" s="59"/>
      <c r="G4186" s="59"/>
      <c r="H4186" s="63"/>
      <c r="I4186" s="61"/>
      <c r="J4186" s="61"/>
      <c r="K4186" s="60"/>
    </row>
    <row r="4187" spans="2:11">
      <c r="B4187" s="59"/>
      <c r="C4187" s="59"/>
      <c r="D4187" s="59"/>
      <c r="E4187" s="59"/>
      <c r="F4187" s="59"/>
      <c r="G4187" s="59"/>
      <c r="H4187" s="63"/>
      <c r="I4187" s="61"/>
      <c r="J4187" s="61"/>
      <c r="K4187" s="60"/>
    </row>
    <row r="4188" spans="2:11">
      <c r="B4188" s="59"/>
      <c r="C4188" s="59"/>
      <c r="D4188" s="59"/>
      <c r="E4188" s="59"/>
      <c r="F4188" s="59"/>
      <c r="G4188" s="59"/>
      <c r="H4188" s="63"/>
      <c r="I4188" s="61"/>
      <c r="J4188" s="61"/>
      <c r="K4188" s="60"/>
    </row>
    <row r="4189" spans="2:11">
      <c r="B4189" s="59"/>
      <c r="C4189" s="59"/>
      <c r="D4189" s="59"/>
      <c r="E4189" s="59"/>
      <c r="F4189" s="59"/>
      <c r="G4189" s="59"/>
      <c r="H4189" s="63"/>
      <c r="I4189" s="61"/>
      <c r="J4189" s="61"/>
      <c r="K4189" s="60"/>
    </row>
    <row r="4190" spans="2:11">
      <c r="B4190" s="59"/>
      <c r="C4190" s="59"/>
      <c r="D4190" s="59"/>
      <c r="E4190" s="59"/>
      <c r="F4190" s="59"/>
      <c r="G4190" s="59"/>
      <c r="H4190" s="63"/>
      <c r="I4190" s="61"/>
      <c r="J4190" s="61"/>
      <c r="K4190" s="60"/>
    </row>
    <row r="4191" spans="2:11">
      <c r="B4191" s="59"/>
      <c r="C4191" s="59"/>
      <c r="D4191" s="59"/>
      <c r="E4191" s="59"/>
      <c r="F4191" s="59"/>
      <c r="G4191" s="59"/>
      <c r="H4191" s="63"/>
      <c r="I4191" s="61"/>
      <c r="J4191" s="61"/>
      <c r="K4191" s="60"/>
    </row>
    <row r="4192" spans="2:11">
      <c r="B4192" s="59"/>
      <c r="C4192" s="59"/>
      <c r="D4192" s="59"/>
      <c r="E4192" s="59"/>
      <c r="F4192" s="59"/>
      <c r="G4192" s="59"/>
      <c r="H4192" s="63"/>
      <c r="I4192" s="61"/>
      <c r="J4192" s="61"/>
      <c r="K4192" s="60"/>
    </row>
    <row r="4193" spans="2:11">
      <c r="B4193" s="59"/>
      <c r="C4193" s="59"/>
      <c r="D4193" s="59"/>
      <c r="E4193" s="59"/>
      <c r="F4193" s="59"/>
      <c r="G4193" s="59"/>
      <c r="H4193" s="63"/>
      <c r="I4193" s="61"/>
      <c r="J4193" s="61"/>
      <c r="K4193" s="60"/>
    </row>
    <row r="4194" spans="2:11">
      <c r="B4194" s="59"/>
      <c r="C4194" s="59"/>
      <c r="D4194" s="59"/>
      <c r="E4194" s="59"/>
      <c r="F4194" s="59"/>
      <c r="G4194" s="59"/>
      <c r="H4194" s="63"/>
      <c r="I4194" s="61"/>
      <c r="J4194" s="61"/>
      <c r="K4194" s="60"/>
    </row>
    <row r="4195" spans="2:11">
      <c r="B4195" s="59"/>
      <c r="C4195" s="59"/>
      <c r="D4195" s="59"/>
      <c r="E4195" s="59"/>
      <c r="F4195" s="59"/>
      <c r="G4195" s="59"/>
      <c r="H4195" s="63"/>
      <c r="I4195" s="61"/>
      <c r="J4195" s="61"/>
      <c r="K4195" s="60"/>
    </row>
    <row r="4196" spans="2:11">
      <c r="B4196" s="59"/>
      <c r="C4196" s="59"/>
      <c r="D4196" s="59"/>
      <c r="E4196" s="59"/>
      <c r="F4196" s="59"/>
      <c r="G4196" s="59"/>
      <c r="H4196" s="63"/>
      <c r="I4196" s="61"/>
      <c r="J4196" s="61"/>
      <c r="K4196" s="60"/>
    </row>
    <row r="4197" spans="2:11">
      <c r="B4197" s="59"/>
      <c r="C4197" s="59"/>
      <c r="D4197" s="59"/>
      <c r="E4197" s="59"/>
      <c r="F4197" s="59"/>
      <c r="G4197" s="59"/>
      <c r="H4197" s="63"/>
      <c r="I4197" s="61"/>
      <c r="J4197" s="61"/>
      <c r="K4197" s="60"/>
    </row>
    <row r="4198" spans="2:11">
      <c r="B4198" s="59"/>
      <c r="C4198" s="59"/>
      <c r="D4198" s="59"/>
      <c r="E4198" s="59"/>
      <c r="F4198" s="59"/>
      <c r="G4198" s="59"/>
      <c r="H4198" s="63"/>
      <c r="I4198" s="61"/>
      <c r="J4198" s="61"/>
      <c r="K4198" s="60"/>
    </row>
    <row r="4199" spans="2:11">
      <c r="B4199" s="59"/>
      <c r="C4199" s="59"/>
      <c r="D4199" s="59"/>
      <c r="E4199" s="59"/>
      <c r="F4199" s="59"/>
      <c r="G4199" s="59"/>
      <c r="H4199" s="63"/>
      <c r="I4199" s="61"/>
      <c r="J4199" s="61"/>
      <c r="K4199" s="60"/>
    </row>
    <row r="4200" spans="2:11">
      <c r="B4200" s="59"/>
      <c r="C4200" s="59"/>
      <c r="D4200" s="59"/>
      <c r="E4200" s="59"/>
      <c r="F4200" s="59"/>
      <c r="G4200" s="59"/>
      <c r="H4200" s="63"/>
      <c r="I4200" s="61"/>
      <c r="J4200" s="61"/>
      <c r="K4200" s="60"/>
    </row>
    <row r="4201" spans="2:11">
      <c r="B4201" s="59"/>
      <c r="C4201" s="59"/>
      <c r="D4201" s="59"/>
      <c r="E4201" s="59"/>
      <c r="F4201" s="59"/>
      <c r="G4201" s="59"/>
      <c r="H4201" s="63"/>
      <c r="I4201" s="61"/>
      <c r="J4201" s="61"/>
      <c r="K4201" s="60"/>
    </row>
    <row r="4202" spans="2:11">
      <c r="B4202" s="59"/>
      <c r="C4202" s="59"/>
      <c r="D4202" s="59"/>
      <c r="E4202" s="59"/>
      <c r="F4202" s="59"/>
      <c r="G4202" s="59"/>
      <c r="H4202" s="63"/>
      <c r="I4202" s="61"/>
      <c r="J4202" s="61"/>
      <c r="K4202" s="60"/>
    </row>
    <row r="4203" spans="2:11">
      <c r="B4203" s="59"/>
      <c r="C4203" s="59"/>
      <c r="D4203" s="59"/>
      <c r="E4203" s="59"/>
      <c r="F4203" s="59"/>
      <c r="G4203" s="59"/>
      <c r="H4203" s="63"/>
      <c r="I4203" s="61"/>
      <c r="J4203" s="61"/>
      <c r="K4203" s="60"/>
    </row>
    <row r="4204" spans="2:11">
      <c r="B4204" s="59"/>
      <c r="C4204" s="59"/>
      <c r="D4204" s="59"/>
      <c r="E4204" s="59"/>
      <c r="F4204" s="59"/>
      <c r="G4204" s="59"/>
      <c r="H4204" s="63"/>
      <c r="I4204" s="61"/>
      <c r="J4204" s="61"/>
      <c r="K4204" s="60"/>
    </row>
    <row r="4205" spans="2:11">
      <c r="B4205" s="59"/>
      <c r="C4205" s="59"/>
      <c r="D4205" s="59"/>
      <c r="E4205" s="59"/>
      <c r="F4205" s="59"/>
      <c r="G4205" s="59"/>
      <c r="H4205" s="63"/>
      <c r="I4205" s="61"/>
      <c r="J4205" s="61"/>
      <c r="K4205" s="60"/>
    </row>
    <row r="4206" spans="2:11">
      <c r="B4206" s="59"/>
      <c r="C4206" s="59"/>
      <c r="D4206" s="59"/>
      <c r="E4206" s="59"/>
      <c r="F4206" s="59"/>
      <c r="G4206" s="59"/>
      <c r="H4206" s="63"/>
      <c r="I4206" s="61"/>
      <c r="J4206" s="61"/>
      <c r="K4206" s="60"/>
    </row>
    <row r="4207" spans="2:11">
      <c r="B4207" s="59"/>
      <c r="C4207" s="59"/>
      <c r="D4207" s="59"/>
      <c r="E4207" s="59"/>
      <c r="F4207" s="59"/>
      <c r="G4207" s="59"/>
      <c r="H4207" s="63"/>
      <c r="I4207" s="61"/>
      <c r="J4207" s="61"/>
      <c r="K4207" s="60"/>
    </row>
    <row r="4208" spans="2:11">
      <c r="B4208" s="59"/>
      <c r="C4208" s="59"/>
      <c r="D4208" s="59"/>
      <c r="E4208" s="59"/>
      <c r="F4208" s="59"/>
      <c r="G4208" s="59"/>
      <c r="H4208" s="63"/>
      <c r="I4208" s="61"/>
      <c r="J4208" s="61"/>
      <c r="K4208" s="60"/>
    </row>
    <row r="4209" spans="2:11">
      <c r="B4209" s="59"/>
      <c r="C4209" s="59"/>
      <c r="D4209" s="59"/>
      <c r="E4209" s="59"/>
      <c r="F4209" s="59"/>
      <c r="G4209" s="59"/>
      <c r="H4209" s="63"/>
      <c r="I4209" s="61"/>
      <c r="J4209" s="61"/>
      <c r="K4209" s="60"/>
    </row>
    <row r="4210" spans="2:11">
      <c r="B4210" s="59"/>
      <c r="C4210" s="59"/>
      <c r="D4210" s="59"/>
      <c r="E4210" s="59"/>
      <c r="F4210" s="59"/>
      <c r="G4210" s="59"/>
      <c r="H4210" s="63"/>
      <c r="I4210" s="61"/>
      <c r="J4210" s="61"/>
      <c r="K4210" s="60"/>
    </row>
    <row r="4211" spans="2:11">
      <c r="B4211" s="59"/>
      <c r="C4211" s="59"/>
      <c r="D4211" s="59"/>
      <c r="E4211" s="59"/>
      <c r="F4211" s="59"/>
      <c r="G4211" s="59"/>
      <c r="H4211" s="63"/>
      <c r="I4211" s="61"/>
      <c r="J4211" s="61"/>
      <c r="K4211" s="60"/>
    </row>
    <row r="4212" spans="2:11">
      <c r="B4212" s="59"/>
      <c r="C4212" s="59"/>
      <c r="D4212" s="59"/>
      <c r="E4212" s="59"/>
      <c r="F4212" s="59"/>
      <c r="G4212" s="59"/>
      <c r="H4212" s="63"/>
      <c r="I4212" s="61"/>
      <c r="J4212" s="61"/>
      <c r="K4212" s="60"/>
    </row>
    <row r="4213" spans="2:11">
      <c r="B4213" s="59"/>
      <c r="C4213" s="59"/>
      <c r="D4213" s="59"/>
      <c r="E4213" s="59"/>
      <c r="F4213" s="59"/>
      <c r="G4213" s="59"/>
      <c r="H4213" s="63"/>
      <c r="I4213" s="61"/>
      <c r="J4213" s="61"/>
      <c r="K4213" s="60"/>
    </row>
    <row r="4214" spans="2:11">
      <c r="B4214" s="59"/>
      <c r="C4214" s="59"/>
      <c r="D4214" s="59"/>
      <c r="E4214" s="59"/>
      <c r="F4214" s="59"/>
      <c r="G4214" s="59"/>
      <c r="H4214" s="63"/>
      <c r="I4214" s="61"/>
      <c r="J4214" s="61"/>
      <c r="K4214" s="60"/>
    </row>
    <row r="4215" spans="2:11">
      <c r="B4215" s="59"/>
      <c r="C4215" s="59"/>
      <c r="D4215" s="59"/>
      <c r="E4215" s="59"/>
      <c r="F4215" s="59"/>
      <c r="G4215" s="59"/>
      <c r="H4215" s="63"/>
      <c r="I4215" s="61"/>
      <c r="J4215" s="61"/>
      <c r="K4215" s="60"/>
    </row>
    <row r="4216" spans="2:11">
      <c r="B4216" s="59"/>
      <c r="C4216" s="59"/>
      <c r="D4216" s="59"/>
      <c r="E4216" s="59"/>
      <c r="F4216" s="59"/>
      <c r="G4216" s="59"/>
      <c r="H4216" s="63"/>
      <c r="I4216" s="61"/>
      <c r="J4216" s="61"/>
      <c r="K4216" s="60"/>
    </row>
    <row r="4217" spans="2:11">
      <c r="B4217" s="59"/>
      <c r="C4217" s="59"/>
      <c r="D4217" s="59"/>
      <c r="E4217" s="59"/>
      <c r="F4217" s="59"/>
      <c r="G4217" s="59"/>
      <c r="H4217" s="63"/>
      <c r="I4217" s="61"/>
      <c r="J4217" s="61"/>
      <c r="K4217" s="60"/>
    </row>
    <row r="4218" spans="2:11">
      <c r="B4218" s="59"/>
      <c r="C4218" s="59"/>
      <c r="D4218" s="59"/>
      <c r="E4218" s="59"/>
      <c r="F4218" s="59"/>
      <c r="G4218" s="59"/>
      <c r="H4218" s="63"/>
      <c r="I4218" s="61"/>
      <c r="J4218" s="61"/>
      <c r="K4218" s="60"/>
    </row>
    <row r="4219" spans="2:11">
      <c r="B4219" s="59"/>
      <c r="C4219" s="59"/>
      <c r="D4219" s="59"/>
      <c r="E4219" s="59"/>
      <c r="F4219" s="59"/>
      <c r="G4219" s="59"/>
      <c r="H4219" s="63"/>
      <c r="I4219" s="61"/>
      <c r="J4219" s="61"/>
      <c r="K4219" s="60"/>
    </row>
    <row r="4220" spans="2:11">
      <c r="B4220" s="59"/>
      <c r="C4220" s="59"/>
      <c r="D4220" s="59"/>
      <c r="E4220" s="59"/>
      <c r="F4220" s="59"/>
      <c r="G4220" s="59"/>
      <c r="H4220" s="63"/>
      <c r="I4220" s="61"/>
      <c r="J4220" s="61"/>
      <c r="K4220" s="60"/>
    </row>
    <row r="4221" spans="2:11">
      <c r="B4221" s="59"/>
      <c r="C4221" s="59"/>
      <c r="D4221" s="59"/>
      <c r="E4221" s="59"/>
      <c r="F4221" s="59"/>
      <c r="G4221" s="59"/>
      <c r="H4221" s="63"/>
      <c r="I4221" s="61"/>
      <c r="J4221" s="61"/>
      <c r="K4221" s="60"/>
    </row>
    <row r="4222" spans="2:11">
      <c r="B4222" s="59"/>
      <c r="C4222" s="59"/>
      <c r="D4222" s="59"/>
      <c r="E4222" s="59"/>
      <c r="F4222" s="59"/>
      <c r="G4222" s="59"/>
      <c r="H4222" s="63"/>
      <c r="I4222" s="61"/>
      <c r="J4222" s="61"/>
      <c r="K4222" s="60"/>
    </row>
    <row r="4223" spans="2:11">
      <c r="B4223" s="59"/>
      <c r="C4223" s="59"/>
      <c r="D4223" s="59"/>
      <c r="E4223" s="59"/>
      <c r="F4223" s="59"/>
      <c r="G4223" s="59"/>
      <c r="H4223" s="63"/>
      <c r="I4223" s="61"/>
      <c r="J4223" s="61"/>
      <c r="K4223" s="60"/>
    </row>
    <row r="4224" spans="2:11">
      <c r="B4224" s="59"/>
      <c r="C4224" s="59"/>
      <c r="D4224" s="59"/>
      <c r="E4224" s="59"/>
      <c r="F4224" s="59"/>
      <c r="G4224" s="59"/>
      <c r="H4224" s="63"/>
      <c r="I4224" s="61"/>
      <c r="J4224" s="61"/>
      <c r="K4224" s="60"/>
    </row>
    <row r="4225" spans="2:11">
      <c r="B4225" s="59"/>
      <c r="C4225" s="59"/>
      <c r="D4225" s="59"/>
      <c r="E4225" s="59"/>
      <c r="F4225" s="59"/>
      <c r="G4225" s="59"/>
      <c r="H4225" s="63"/>
      <c r="I4225" s="61"/>
      <c r="J4225" s="61"/>
      <c r="K4225" s="60"/>
    </row>
    <row r="4226" spans="2:11">
      <c r="B4226" s="59"/>
      <c r="C4226" s="59"/>
      <c r="D4226" s="59"/>
      <c r="E4226" s="59"/>
      <c r="F4226" s="59"/>
      <c r="G4226" s="59"/>
      <c r="H4226" s="63"/>
      <c r="I4226" s="61"/>
      <c r="J4226" s="61"/>
      <c r="K4226" s="60"/>
    </row>
    <row r="4227" spans="2:11">
      <c r="B4227" s="59"/>
      <c r="C4227" s="59"/>
      <c r="D4227" s="59"/>
      <c r="E4227" s="59"/>
      <c r="F4227" s="59"/>
      <c r="G4227" s="59"/>
      <c r="H4227" s="63"/>
      <c r="I4227" s="61"/>
      <c r="J4227" s="61"/>
      <c r="K4227" s="60"/>
    </row>
    <row r="4228" spans="2:11">
      <c r="B4228" s="59"/>
      <c r="C4228" s="59"/>
      <c r="D4228" s="59"/>
      <c r="E4228" s="59"/>
      <c r="F4228" s="59"/>
      <c r="G4228" s="59"/>
      <c r="H4228" s="63"/>
      <c r="I4228" s="61"/>
      <c r="J4228" s="61"/>
      <c r="K4228" s="60"/>
    </row>
    <row r="4229" spans="2:11">
      <c r="B4229" s="59"/>
      <c r="C4229" s="59"/>
      <c r="D4229" s="59"/>
      <c r="E4229" s="59"/>
      <c r="F4229" s="59"/>
      <c r="G4229" s="59"/>
      <c r="H4229" s="63"/>
      <c r="I4229" s="61"/>
      <c r="J4229" s="61"/>
      <c r="K4229" s="60"/>
    </row>
    <row r="4230" spans="2:11">
      <c r="B4230" s="59"/>
      <c r="C4230" s="59"/>
      <c r="D4230" s="59"/>
      <c r="E4230" s="59"/>
      <c r="F4230" s="59"/>
      <c r="G4230" s="59"/>
      <c r="H4230" s="63"/>
      <c r="I4230" s="61"/>
      <c r="J4230" s="61"/>
      <c r="K4230" s="60"/>
    </row>
    <row r="4231" spans="2:11">
      <c r="B4231" s="59"/>
      <c r="C4231" s="59"/>
      <c r="D4231" s="59"/>
      <c r="E4231" s="59"/>
      <c r="F4231" s="59"/>
      <c r="G4231" s="59"/>
      <c r="H4231" s="63"/>
      <c r="I4231" s="61"/>
      <c r="J4231" s="61"/>
      <c r="K4231" s="60"/>
    </row>
    <row r="4232" spans="2:11">
      <c r="B4232" s="59"/>
      <c r="C4232" s="59"/>
      <c r="D4232" s="59"/>
      <c r="E4232" s="59"/>
      <c r="F4232" s="59"/>
      <c r="G4232" s="59"/>
      <c r="H4232" s="63"/>
      <c r="I4232" s="61"/>
      <c r="J4232" s="61"/>
      <c r="K4232" s="60"/>
    </row>
    <row r="4233" spans="2:11">
      <c r="B4233" s="59"/>
      <c r="C4233" s="59"/>
      <c r="D4233" s="59"/>
      <c r="E4233" s="59"/>
      <c r="F4233" s="59"/>
      <c r="G4233" s="59"/>
      <c r="H4233" s="63"/>
      <c r="I4233" s="61"/>
      <c r="J4233" s="61"/>
      <c r="K4233" s="60"/>
    </row>
    <row r="4234" spans="2:11">
      <c r="B4234" s="59"/>
      <c r="C4234" s="59"/>
      <c r="D4234" s="59"/>
      <c r="E4234" s="59"/>
      <c r="F4234" s="59"/>
      <c r="G4234" s="59"/>
      <c r="H4234" s="63"/>
      <c r="I4234" s="61"/>
      <c r="J4234" s="61"/>
      <c r="K4234" s="60"/>
    </row>
    <row r="4235" spans="2:11">
      <c r="B4235" s="59"/>
      <c r="C4235" s="59"/>
      <c r="D4235" s="59"/>
      <c r="E4235" s="59"/>
      <c r="F4235" s="59"/>
      <c r="G4235" s="59"/>
      <c r="H4235" s="63"/>
      <c r="I4235" s="61"/>
      <c r="J4235" s="61"/>
      <c r="K4235" s="60"/>
    </row>
    <row r="4236" spans="2:11">
      <c r="B4236" s="59"/>
      <c r="C4236" s="59"/>
      <c r="D4236" s="59"/>
      <c r="E4236" s="59"/>
      <c r="F4236" s="59"/>
      <c r="G4236" s="59"/>
      <c r="H4236" s="63"/>
      <c r="I4236" s="61"/>
      <c r="J4236" s="61"/>
      <c r="K4236" s="60"/>
    </row>
    <row r="4237" spans="2:11">
      <c r="B4237" s="59"/>
      <c r="C4237" s="59"/>
      <c r="D4237" s="59"/>
      <c r="E4237" s="59"/>
      <c r="F4237" s="59"/>
      <c r="G4237" s="59"/>
      <c r="H4237" s="63"/>
      <c r="I4237" s="61"/>
      <c r="J4237" s="61"/>
      <c r="K4237" s="60"/>
    </row>
    <row r="4238" spans="2:11">
      <c r="B4238" s="59"/>
      <c r="C4238" s="59"/>
      <c r="D4238" s="59"/>
      <c r="E4238" s="59"/>
      <c r="F4238" s="59"/>
      <c r="G4238" s="59"/>
      <c r="H4238" s="63"/>
      <c r="I4238" s="61"/>
      <c r="J4238" s="61"/>
      <c r="K4238" s="60"/>
    </row>
    <row r="4239" spans="2:11">
      <c r="B4239" s="59"/>
      <c r="C4239" s="59"/>
      <c r="D4239" s="59"/>
      <c r="E4239" s="59"/>
      <c r="F4239" s="59"/>
      <c r="G4239" s="59"/>
      <c r="H4239" s="63"/>
      <c r="I4239" s="61"/>
      <c r="J4239" s="61"/>
      <c r="K4239" s="60"/>
    </row>
    <row r="4240" spans="2:11">
      <c r="B4240" s="59"/>
      <c r="C4240" s="59"/>
      <c r="D4240" s="59"/>
      <c r="E4240" s="59"/>
      <c r="F4240" s="59"/>
      <c r="G4240" s="59"/>
      <c r="H4240" s="63"/>
      <c r="I4240" s="61"/>
      <c r="J4240" s="61"/>
      <c r="K4240" s="60"/>
    </row>
    <row r="4241" spans="2:11">
      <c r="B4241" s="59"/>
      <c r="C4241" s="59"/>
      <c r="D4241" s="59"/>
      <c r="E4241" s="59"/>
      <c r="F4241" s="59"/>
      <c r="G4241" s="59"/>
      <c r="H4241" s="63"/>
      <c r="I4241" s="61"/>
      <c r="J4241" s="61"/>
      <c r="K4241" s="60"/>
    </row>
    <row r="4242" spans="2:11">
      <c r="B4242" s="59"/>
      <c r="C4242" s="59"/>
      <c r="D4242" s="59"/>
      <c r="E4242" s="59"/>
      <c r="F4242" s="59"/>
      <c r="G4242" s="59"/>
      <c r="H4242" s="63"/>
      <c r="I4242" s="61"/>
      <c r="J4242" s="61"/>
      <c r="K4242" s="60"/>
    </row>
    <row r="4243" spans="2:11">
      <c r="B4243" s="59"/>
      <c r="C4243" s="59"/>
      <c r="D4243" s="59"/>
      <c r="E4243" s="59"/>
      <c r="F4243" s="59"/>
      <c r="G4243" s="59"/>
      <c r="H4243" s="63"/>
      <c r="I4243" s="61"/>
      <c r="J4243" s="61"/>
      <c r="K4243" s="60"/>
    </row>
    <row r="4244" spans="2:11">
      <c r="B4244" s="59"/>
      <c r="C4244" s="59"/>
      <c r="D4244" s="59"/>
      <c r="E4244" s="59"/>
      <c r="F4244" s="59"/>
      <c r="G4244" s="59"/>
      <c r="H4244" s="63"/>
      <c r="I4244" s="61"/>
      <c r="J4244" s="61"/>
      <c r="K4244" s="60"/>
    </row>
    <row r="4245" spans="2:11">
      <c r="B4245" s="59"/>
      <c r="C4245" s="59"/>
      <c r="D4245" s="59"/>
      <c r="E4245" s="59"/>
      <c r="F4245" s="59"/>
      <c r="G4245" s="59"/>
      <c r="H4245" s="63"/>
      <c r="I4245" s="61"/>
      <c r="J4245" s="61"/>
      <c r="K4245" s="60"/>
    </row>
    <row r="4246" spans="2:11">
      <c r="B4246" s="59"/>
      <c r="C4246" s="59"/>
      <c r="D4246" s="59"/>
      <c r="E4246" s="59"/>
      <c r="F4246" s="59"/>
      <c r="G4246" s="59"/>
      <c r="H4246" s="63"/>
      <c r="I4246" s="61"/>
      <c r="J4246" s="61"/>
      <c r="K4246" s="60"/>
    </row>
    <row r="4247" spans="2:11">
      <c r="B4247" s="59"/>
      <c r="C4247" s="59"/>
      <c r="D4247" s="59"/>
      <c r="E4247" s="59"/>
      <c r="F4247" s="59"/>
      <c r="G4247" s="59"/>
      <c r="H4247" s="63"/>
      <c r="I4247" s="61"/>
      <c r="J4247" s="61"/>
      <c r="K4247" s="60"/>
    </row>
    <row r="4248" spans="2:11">
      <c r="B4248" s="59"/>
      <c r="C4248" s="59"/>
      <c r="D4248" s="59"/>
      <c r="E4248" s="59"/>
      <c r="F4248" s="59"/>
      <c r="G4248" s="59"/>
      <c r="H4248" s="63"/>
      <c r="I4248" s="61"/>
      <c r="J4248" s="61"/>
      <c r="K4248" s="60"/>
    </row>
    <row r="4249" spans="2:11">
      <c r="B4249" s="59"/>
      <c r="C4249" s="59"/>
      <c r="D4249" s="59"/>
      <c r="E4249" s="59"/>
      <c r="F4249" s="59"/>
      <c r="G4249" s="59"/>
      <c r="H4249" s="63"/>
      <c r="I4249" s="61"/>
      <c r="J4249" s="61"/>
      <c r="K4249" s="60"/>
    </row>
    <row r="4250" spans="2:11">
      <c r="B4250" s="59"/>
      <c r="C4250" s="59"/>
      <c r="D4250" s="59"/>
      <c r="E4250" s="59"/>
      <c r="F4250" s="59"/>
      <c r="G4250" s="59"/>
      <c r="H4250" s="63"/>
      <c r="I4250" s="61"/>
      <c r="J4250" s="61"/>
      <c r="K4250" s="60"/>
    </row>
    <row r="4251" spans="2:11">
      <c r="B4251" s="59"/>
      <c r="C4251" s="59"/>
      <c r="D4251" s="59"/>
      <c r="E4251" s="59"/>
      <c r="F4251" s="59"/>
      <c r="G4251" s="59"/>
      <c r="H4251" s="63"/>
      <c r="I4251" s="61"/>
      <c r="J4251" s="61"/>
      <c r="K4251" s="60"/>
    </row>
    <row r="4252" spans="2:11">
      <c r="B4252" s="59"/>
      <c r="C4252" s="59"/>
      <c r="D4252" s="59"/>
      <c r="E4252" s="59"/>
      <c r="F4252" s="59"/>
      <c r="G4252" s="59"/>
      <c r="H4252" s="63"/>
      <c r="I4252" s="61"/>
      <c r="J4252" s="61"/>
      <c r="K4252" s="60"/>
    </row>
    <row r="4253" spans="2:11">
      <c r="B4253" s="59"/>
      <c r="C4253" s="59"/>
      <c r="D4253" s="59"/>
      <c r="E4253" s="59"/>
      <c r="F4253" s="59"/>
      <c r="G4253" s="59"/>
      <c r="H4253" s="63"/>
      <c r="I4253" s="61"/>
      <c r="J4253" s="61"/>
      <c r="K4253" s="60"/>
    </row>
    <row r="4254" spans="2:11">
      <c r="B4254" s="59"/>
      <c r="C4254" s="59"/>
      <c r="D4254" s="59"/>
      <c r="E4254" s="59"/>
      <c r="F4254" s="59"/>
      <c r="G4254" s="59"/>
      <c r="H4254" s="63"/>
      <c r="I4254" s="61"/>
      <c r="J4254" s="61"/>
      <c r="K4254" s="60"/>
    </row>
    <row r="4255" spans="2:11">
      <c r="B4255" s="59"/>
      <c r="C4255" s="59"/>
      <c r="D4255" s="59"/>
      <c r="E4255" s="59"/>
      <c r="F4255" s="59"/>
      <c r="G4255" s="59"/>
      <c r="H4255" s="63"/>
      <c r="I4255" s="61"/>
      <c r="J4255" s="61"/>
      <c r="K4255" s="60"/>
    </row>
    <row r="4256" spans="2:11">
      <c r="B4256" s="59"/>
      <c r="C4256" s="59"/>
      <c r="D4256" s="59"/>
      <c r="E4256" s="59"/>
      <c r="F4256" s="59"/>
      <c r="G4256" s="59"/>
      <c r="H4256" s="63"/>
      <c r="I4256" s="61"/>
      <c r="J4256" s="61"/>
      <c r="K4256" s="60"/>
    </row>
    <row r="4257" spans="2:11">
      <c r="B4257" s="59"/>
      <c r="C4257" s="59"/>
      <c r="D4257" s="59"/>
      <c r="E4257" s="59"/>
      <c r="F4257" s="59"/>
      <c r="G4257" s="59"/>
      <c r="H4257" s="63"/>
      <c r="I4257" s="61"/>
      <c r="J4257" s="61"/>
      <c r="K4257" s="60"/>
    </row>
    <row r="4258" spans="2:11">
      <c r="B4258" s="59"/>
      <c r="C4258" s="59"/>
      <c r="D4258" s="59"/>
      <c r="E4258" s="59"/>
      <c r="F4258" s="59"/>
      <c r="G4258" s="59"/>
      <c r="H4258" s="63"/>
      <c r="I4258" s="61"/>
      <c r="J4258" s="61"/>
      <c r="K4258" s="60"/>
    </row>
    <row r="4259" spans="2:11">
      <c r="B4259" s="59"/>
      <c r="C4259" s="59"/>
      <c r="D4259" s="59"/>
      <c r="E4259" s="59"/>
      <c r="F4259" s="59"/>
      <c r="G4259" s="59"/>
      <c r="H4259" s="63"/>
      <c r="I4259" s="61"/>
      <c r="J4259" s="61"/>
      <c r="K4259" s="60"/>
    </row>
    <row r="4260" spans="2:11">
      <c r="B4260" s="59"/>
      <c r="C4260" s="59"/>
      <c r="D4260" s="59"/>
      <c r="E4260" s="59"/>
      <c r="F4260" s="59"/>
      <c r="G4260" s="59"/>
      <c r="H4260" s="63"/>
      <c r="I4260" s="61"/>
      <c r="J4260" s="61"/>
      <c r="K4260" s="60"/>
    </row>
    <row r="4261" spans="2:11">
      <c r="B4261" s="59"/>
      <c r="C4261" s="59"/>
      <c r="D4261" s="59"/>
      <c r="E4261" s="59"/>
      <c r="F4261" s="59"/>
      <c r="G4261" s="59"/>
      <c r="H4261" s="63"/>
      <c r="I4261" s="61"/>
      <c r="J4261" s="61"/>
      <c r="K4261" s="60"/>
    </row>
    <row r="4262" spans="2:11">
      <c r="B4262" s="59"/>
      <c r="C4262" s="59"/>
      <c r="D4262" s="59"/>
      <c r="E4262" s="59"/>
      <c r="F4262" s="59"/>
      <c r="G4262" s="59"/>
      <c r="H4262" s="63"/>
      <c r="I4262" s="61"/>
      <c r="J4262" s="61"/>
      <c r="K4262" s="60"/>
    </row>
    <row r="4263" spans="2:11">
      <c r="B4263" s="59"/>
      <c r="C4263" s="59"/>
      <c r="D4263" s="59"/>
      <c r="E4263" s="59"/>
      <c r="F4263" s="59"/>
      <c r="G4263" s="59"/>
      <c r="H4263" s="63"/>
      <c r="I4263" s="61"/>
      <c r="J4263" s="61"/>
      <c r="K4263" s="60"/>
    </row>
    <row r="4264" spans="2:11">
      <c r="B4264" s="59"/>
      <c r="C4264" s="59"/>
      <c r="D4264" s="59"/>
      <c r="E4264" s="59"/>
      <c r="F4264" s="59"/>
      <c r="G4264" s="59"/>
      <c r="H4264" s="63"/>
      <c r="I4264" s="61"/>
      <c r="J4264" s="61"/>
      <c r="K4264" s="60"/>
    </row>
    <row r="4265" spans="2:11">
      <c r="B4265" s="59"/>
      <c r="C4265" s="59"/>
      <c r="D4265" s="59"/>
      <c r="E4265" s="59"/>
      <c r="F4265" s="59"/>
      <c r="G4265" s="59"/>
      <c r="H4265" s="63"/>
      <c r="I4265" s="61"/>
      <c r="J4265" s="61"/>
      <c r="K4265" s="60"/>
    </row>
    <row r="4266" spans="2:11">
      <c r="B4266" s="59"/>
      <c r="C4266" s="59"/>
      <c r="D4266" s="59"/>
      <c r="E4266" s="59"/>
      <c r="F4266" s="59"/>
      <c r="G4266" s="59"/>
      <c r="H4266" s="63"/>
      <c r="I4266" s="61"/>
      <c r="J4266" s="61"/>
      <c r="K4266" s="60"/>
    </row>
    <row r="4267" spans="2:11">
      <c r="B4267" s="59"/>
      <c r="C4267" s="59"/>
      <c r="D4267" s="59"/>
      <c r="E4267" s="59"/>
      <c r="F4267" s="59"/>
      <c r="G4267" s="59"/>
      <c r="H4267" s="63"/>
      <c r="I4267" s="61"/>
      <c r="J4267" s="61"/>
      <c r="K4267" s="60"/>
    </row>
    <row r="4268" spans="2:11">
      <c r="B4268" s="59"/>
      <c r="C4268" s="59"/>
      <c r="D4268" s="59"/>
      <c r="E4268" s="59"/>
      <c r="F4268" s="59"/>
      <c r="G4268" s="59"/>
      <c r="H4268" s="63"/>
      <c r="I4268" s="61"/>
      <c r="J4268" s="61"/>
      <c r="K4268" s="60"/>
    </row>
    <row r="4269" spans="2:11">
      <c r="B4269" s="59"/>
      <c r="C4269" s="59"/>
      <c r="D4269" s="59"/>
      <c r="E4269" s="59"/>
      <c r="F4269" s="59"/>
      <c r="G4269" s="59"/>
      <c r="H4269" s="63"/>
      <c r="I4269" s="61"/>
      <c r="J4269" s="61"/>
      <c r="K4269" s="60"/>
    </row>
    <row r="4270" spans="2:11">
      <c r="B4270" s="59"/>
      <c r="C4270" s="59"/>
      <c r="D4270" s="59"/>
      <c r="E4270" s="59"/>
      <c r="F4270" s="59"/>
      <c r="G4270" s="59"/>
      <c r="H4270" s="63"/>
      <c r="I4270" s="61"/>
      <c r="J4270" s="61"/>
      <c r="K4270" s="60"/>
    </row>
    <row r="4271" spans="2:11">
      <c r="B4271" s="59"/>
      <c r="C4271" s="59"/>
      <c r="D4271" s="59"/>
      <c r="E4271" s="59"/>
      <c r="F4271" s="59"/>
      <c r="G4271" s="59"/>
      <c r="H4271" s="63"/>
      <c r="I4271" s="61"/>
      <c r="J4271" s="61"/>
      <c r="K4271" s="60"/>
    </row>
    <row r="4272" spans="2:11">
      <c r="B4272" s="59"/>
      <c r="C4272" s="59"/>
      <c r="D4272" s="59"/>
      <c r="E4272" s="59"/>
      <c r="F4272" s="59"/>
      <c r="G4272" s="59"/>
      <c r="H4272" s="63"/>
      <c r="I4272" s="61"/>
      <c r="J4272" s="61"/>
      <c r="K4272" s="60"/>
    </row>
    <row r="4273" spans="2:11">
      <c r="B4273" s="59"/>
      <c r="C4273" s="59"/>
      <c r="D4273" s="59"/>
      <c r="E4273" s="59"/>
      <c r="F4273" s="59"/>
      <c r="G4273" s="59"/>
      <c r="H4273" s="63"/>
      <c r="I4273" s="61"/>
      <c r="J4273" s="61"/>
      <c r="K4273" s="60"/>
    </row>
    <row r="4274" spans="2:11">
      <c r="B4274" s="59"/>
      <c r="C4274" s="59"/>
      <c r="D4274" s="59"/>
      <c r="E4274" s="59"/>
      <c r="F4274" s="59"/>
      <c r="G4274" s="59"/>
      <c r="H4274" s="63"/>
      <c r="I4274" s="61"/>
      <c r="J4274" s="61"/>
      <c r="K4274" s="60"/>
    </row>
    <row r="4275" spans="2:11">
      <c r="B4275" s="59"/>
      <c r="C4275" s="59"/>
      <c r="D4275" s="59"/>
      <c r="E4275" s="59"/>
      <c r="F4275" s="59"/>
      <c r="G4275" s="59"/>
      <c r="H4275" s="63"/>
      <c r="I4275" s="61"/>
      <c r="J4275" s="61"/>
      <c r="K4275" s="60"/>
    </row>
    <row r="4276" spans="2:11">
      <c r="B4276" s="59"/>
      <c r="C4276" s="59"/>
      <c r="D4276" s="59"/>
      <c r="E4276" s="59"/>
      <c r="F4276" s="59"/>
      <c r="G4276" s="59"/>
      <c r="H4276" s="63"/>
      <c r="I4276" s="61"/>
      <c r="J4276" s="61"/>
      <c r="K4276" s="60"/>
    </row>
    <row r="4277" spans="2:11">
      <c r="B4277" s="59"/>
      <c r="C4277" s="59"/>
      <c r="D4277" s="59"/>
      <c r="E4277" s="59"/>
      <c r="F4277" s="59"/>
      <c r="G4277" s="59"/>
      <c r="H4277" s="63"/>
      <c r="I4277" s="61"/>
      <c r="J4277" s="61"/>
      <c r="K4277" s="60"/>
    </row>
    <row r="4278" spans="2:11">
      <c r="B4278" s="59"/>
      <c r="C4278" s="59"/>
      <c r="D4278" s="59"/>
      <c r="E4278" s="59"/>
      <c r="F4278" s="59"/>
      <c r="G4278" s="59"/>
      <c r="H4278" s="63"/>
      <c r="I4278" s="61"/>
      <c r="J4278" s="61"/>
      <c r="K4278" s="60"/>
    </row>
    <row r="4279" spans="2:11">
      <c r="B4279" s="59"/>
      <c r="C4279" s="59"/>
      <c r="D4279" s="59"/>
      <c r="E4279" s="59"/>
      <c r="F4279" s="59"/>
      <c r="G4279" s="59"/>
      <c r="H4279" s="63"/>
      <c r="I4279" s="61"/>
      <c r="J4279" s="61"/>
      <c r="K4279" s="60"/>
    </row>
    <row r="4280" spans="2:11">
      <c r="B4280" s="59"/>
      <c r="C4280" s="59"/>
      <c r="D4280" s="59"/>
      <c r="E4280" s="59"/>
      <c r="F4280" s="59"/>
      <c r="G4280" s="59"/>
      <c r="H4280" s="63"/>
      <c r="I4280" s="61"/>
      <c r="J4280" s="61"/>
      <c r="K4280" s="60"/>
    </row>
    <row r="4281" spans="2:11">
      <c r="B4281" s="59"/>
      <c r="C4281" s="59"/>
      <c r="D4281" s="59"/>
      <c r="E4281" s="59"/>
      <c r="F4281" s="59"/>
      <c r="G4281" s="59"/>
      <c r="H4281" s="63"/>
      <c r="I4281" s="61"/>
      <c r="J4281" s="61"/>
      <c r="K4281" s="60"/>
    </row>
    <row r="4282" spans="2:11">
      <c r="B4282" s="59"/>
      <c r="C4282" s="59"/>
      <c r="D4282" s="59"/>
      <c r="E4282" s="59"/>
      <c r="F4282" s="59"/>
      <c r="G4282" s="59"/>
      <c r="H4282" s="63"/>
      <c r="I4282" s="61"/>
      <c r="J4282" s="61"/>
      <c r="K4282" s="60"/>
    </row>
    <row r="4283" spans="2:11">
      <c r="B4283" s="59"/>
      <c r="C4283" s="59"/>
      <c r="D4283" s="59"/>
      <c r="E4283" s="59"/>
      <c r="F4283" s="59"/>
      <c r="G4283" s="59"/>
      <c r="H4283" s="63"/>
      <c r="I4283" s="61"/>
      <c r="J4283" s="61"/>
      <c r="K4283" s="60"/>
    </row>
    <row r="4284" spans="2:11">
      <c r="B4284" s="59"/>
      <c r="C4284" s="59"/>
      <c r="D4284" s="59"/>
      <c r="E4284" s="59"/>
      <c r="F4284" s="59"/>
      <c r="G4284" s="59"/>
      <c r="H4284" s="63"/>
      <c r="I4284" s="61"/>
      <c r="J4284" s="61"/>
      <c r="K4284" s="60"/>
    </row>
    <row r="4285" spans="2:11">
      <c r="B4285" s="59"/>
      <c r="C4285" s="59"/>
      <c r="D4285" s="59"/>
      <c r="E4285" s="59"/>
      <c r="F4285" s="59"/>
      <c r="G4285" s="59"/>
      <c r="H4285" s="63"/>
      <c r="I4285" s="61"/>
      <c r="J4285" s="61"/>
      <c r="K4285" s="60"/>
    </row>
    <row r="4286" spans="2:11">
      <c r="B4286" s="59"/>
      <c r="C4286" s="59"/>
      <c r="D4286" s="59"/>
      <c r="E4286" s="59"/>
      <c r="F4286" s="59"/>
      <c r="G4286" s="59"/>
      <c r="H4286" s="63"/>
      <c r="I4286" s="61"/>
      <c r="J4286" s="61"/>
      <c r="K4286" s="60"/>
    </row>
    <row r="4287" spans="2:11">
      <c r="B4287" s="59"/>
      <c r="C4287" s="59"/>
      <c r="D4287" s="59"/>
      <c r="E4287" s="59"/>
      <c r="F4287" s="59"/>
      <c r="G4287" s="59"/>
      <c r="H4287" s="63"/>
      <c r="I4287" s="61"/>
      <c r="J4287" s="61"/>
      <c r="K4287" s="60"/>
    </row>
    <row r="4288" spans="2:11">
      <c r="B4288" s="59"/>
      <c r="C4288" s="59"/>
      <c r="D4288" s="59"/>
      <c r="E4288" s="59"/>
      <c r="F4288" s="59"/>
      <c r="G4288" s="59"/>
      <c r="H4288" s="63"/>
      <c r="I4288" s="61"/>
      <c r="J4288" s="61"/>
      <c r="K4288" s="60"/>
    </row>
    <row r="4289" spans="2:11">
      <c r="B4289" s="59"/>
      <c r="C4289" s="59"/>
      <c r="D4289" s="59"/>
      <c r="E4289" s="59"/>
      <c r="F4289" s="59"/>
      <c r="G4289" s="59"/>
      <c r="H4289" s="63"/>
      <c r="I4289" s="61"/>
      <c r="J4289" s="61"/>
      <c r="K4289" s="60"/>
    </row>
    <row r="4290" spans="2:11">
      <c r="B4290" s="59"/>
      <c r="C4290" s="59"/>
      <c r="D4290" s="59"/>
      <c r="E4290" s="59"/>
      <c r="F4290" s="59"/>
      <c r="G4290" s="59"/>
      <c r="H4290" s="63"/>
      <c r="I4290" s="61"/>
      <c r="J4290" s="61"/>
      <c r="K4290" s="60"/>
    </row>
    <row r="4291" spans="2:11">
      <c r="B4291" s="59"/>
      <c r="C4291" s="59"/>
      <c r="D4291" s="59"/>
      <c r="E4291" s="59"/>
      <c r="F4291" s="59"/>
      <c r="G4291" s="59"/>
      <c r="H4291" s="63"/>
      <c r="I4291" s="61"/>
      <c r="J4291" s="61"/>
      <c r="K4291" s="60"/>
    </row>
    <row r="4292" spans="2:11">
      <c r="B4292" s="59"/>
      <c r="C4292" s="59"/>
      <c r="D4292" s="59"/>
      <c r="E4292" s="59"/>
      <c r="F4292" s="59"/>
      <c r="G4292" s="59"/>
      <c r="H4292" s="63"/>
      <c r="I4292" s="61"/>
      <c r="J4292" s="61"/>
      <c r="K4292" s="60"/>
    </row>
    <row r="4293" spans="2:11">
      <c r="B4293" s="59"/>
      <c r="C4293" s="59"/>
      <c r="D4293" s="59"/>
      <c r="E4293" s="59"/>
      <c r="F4293" s="59"/>
      <c r="G4293" s="59"/>
      <c r="H4293" s="63"/>
      <c r="I4293" s="61"/>
      <c r="J4293" s="61"/>
      <c r="K4293" s="60"/>
    </row>
    <row r="4294" spans="2:11">
      <c r="B4294" s="59"/>
      <c r="C4294" s="59"/>
      <c r="D4294" s="59"/>
      <c r="E4294" s="59"/>
      <c r="F4294" s="59"/>
      <c r="G4294" s="59"/>
      <c r="H4294" s="63"/>
      <c r="I4294" s="61"/>
      <c r="J4294" s="61"/>
      <c r="K4294" s="60"/>
    </row>
    <row r="4295" spans="2:11">
      <c r="B4295" s="59"/>
      <c r="C4295" s="59"/>
      <c r="D4295" s="59"/>
      <c r="E4295" s="59"/>
      <c r="F4295" s="59"/>
      <c r="G4295" s="59"/>
      <c r="H4295" s="63"/>
      <c r="I4295" s="61"/>
      <c r="J4295" s="61"/>
      <c r="K4295" s="60"/>
    </row>
    <row r="4296" spans="2:11">
      <c r="B4296" s="59"/>
      <c r="C4296" s="59"/>
      <c r="D4296" s="59"/>
      <c r="E4296" s="59"/>
      <c r="F4296" s="59"/>
      <c r="G4296" s="59"/>
      <c r="H4296" s="63"/>
      <c r="I4296" s="61"/>
      <c r="J4296" s="61"/>
      <c r="K4296" s="60"/>
    </row>
    <row r="4297" spans="2:11">
      <c r="B4297" s="59"/>
      <c r="C4297" s="59"/>
      <c r="D4297" s="59"/>
      <c r="E4297" s="59"/>
      <c r="F4297" s="59"/>
      <c r="G4297" s="59"/>
      <c r="H4297" s="63"/>
      <c r="I4297" s="61"/>
      <c r="J4297" s="61"/>
      <c r="K4297" s="60"/>
    </row>
    <row r="4298" spans="2:11">
      <c r="B4298" s="59"/>
      <c r="C4298" s="59"/>
      <c r="D4298" s="59"/>
      <c r="E4298" s="59"/>
      <c r="F4298" s="59"/>
      <c r="G4298" s="59"/>
      <c r="H4298" s="63"/>
      <c r="I4298" s="61"/>
      <c r="J4298" s="61"/>
      <c r="K4298" s="60"/>
    </row>
    <row r="4299" spans="2:11">
      <c r="B4299" s="59"/>
      <c r="C4299" s="59"/>
      <c r="D4299" s="59"/>
      <c r="E4299" s="59"/>
      <c r="F4299" s="59"/>
      <c r="G4299" s="59"/>
      <c r="H4299" s="63"/>
      <c r="I4299" s="61"/>
      <c r="J4299" s="61"/>
      <c r="K4299" s="60"/>
    </row>
    <row r="4300" spans="2:11">
      <c r="B4300" s="59"/>
      <c r="C4300" s="59"/>
      <c r="D4300" s="59"/>
      <c r="E4300" s="59"/>
      <c r="F4300" s="59"/>
      <c r="G4300" s="59"/>
      <c r="H4300" s="63"/>
      <c r="I4300" s="61"/>
      <c r="J4300" s="61"/>
      <c r="K4300" s="60"/>
    </row>
    <row r="4301" spans="2:11">
      <c r="B4301" s="59"/>
      <c r="C4301" s="59"/>
      <c r="D4301" s="59"/>
      <c r="E4301" s="59"/>
      <c r="F4301" s="59"/>
      <c r="G4301" s="59"/>
      <c r="H4301" s="63"/>
      <c r="I4301" s="61"/>
      <c r="J4301" s="61"/>
      <c r="K4301" s="60"/>
    </row>
    <row r="4302" spans="2:11">
      <c r="B4302" s="59"/>
      <c r="C4302" s="59"/>
      <c r="D4302" s="59"/>
      <c r="E4302" s="59"/>
      <c r="F4302" s="59"/>
      <c r="G4302" s="59"/>
      <c r="H4302" s="63"/>
      <c r="I4302" s="61"/>
      <c r="J4302" s="61"/>
      <c r="K4302" s="60"/>
    </row>
    <row r="4303" spans="2:11">
      <c r="B4303" s="59"/>
      <c r="C4303" s="59"/>
      <c r="D4303" s="59"/>
      <c r="E4303" s="59"/>
      <c r="F4303" s="59"/>
      <c r="G4303" s="59"/>
      <c r="H4303" s="63"/>
      <c r="I4303" s="61"/>
      <c r="J4303" s="61"/>
      <c r="K4303" s="60"/>
    </row>
    <row r="4304" spans="2:11">
      <c r="B4304" s="59"/>
      <c r="C4304" s="59"/>
      <c r="D4304" s="59"/>
      <c r="E4304" s="59"/>
      <c r="F4304" s="59"/>
      <c r="G4304" s="59"/>
      <c r="H4304" s="63"/>
      <c r="I4304" s="61"/>
      <c r="J4304" s="61"/>
      <c r="K4304" s="60"/>
    </row>
    <row r="4305" spans="2:11">
      <c r="B4305" s="59"/>
      <c r="C4305" s="59"/>
      <c r="D4305" s="59"/>
      <c r="E4305" s="59"/>
      <c r="F4305" s="59"/>
      <c r="G4305" s="59"/>
      <c r="H4305" s="63"/>
      <c r="I4305" s="61"/>
      <c r="J4305" s="61"/>
      <c r="K4305" s="60"/>
    </row>
    <row r="4306" spans="2:11">
      <c r="B4306" s="59"/>
      <c r="C4306" s="59"/>
      <c r="D4306" s="59"/>
      <c r="E4306" s="59"/>
      <c r="F4306" s="59"/>
      <c r="G4306" s="59"/>
      <c r="H4306" s="63"/>
      <c r="I4306" s="61"/>
      <c r="J4306" s="61"/>
      <c r="K4306" s="60"/>
    </row>
    <row r="4307" spans="2:11">
      <c r="B4307" s="59"/>
      <c r="C4307" s="59"/>
      <c r="D4307" s="59"/>
      <c r="E4307" s="59"/>
      <c r="F4307" s="59"/>
      <c r="G4307" s="59"/>
      <c r="H4307" s="63"/>
      <c r="I4307" s="61"/>
      <c r="J4307" s="61"/>
      <c r="K4307" s="60"/>
    </row>
    <row r="4308" spans="2:11">
      <c r="B4308" s="59"/>
      <c r="C4308" s="59"/>
      <c r="D4308" s="59"/>
      <c r="E4308" s="59"/>
      <c r="F4308" s="59"/>
      <c r="G4308" s="59"/>
      <c r="H4308" s="63"/>
      <c r="I4308" s="61"/>
      <c r="J4308" s="61"/>
      <c r="K4308" s="60"/>
    </row>
    <row r="4309" spans="2:11">
      <c r="B4309" s="59"/>
      <c r="C4309" s="59"/>
      <c r="D4309" s="59"/>
      <c r="E4309" s="59"/>
      <c r="F4309" s="59"/>
      <c r="G4309" s="59"/>
      <c r="H4309" s="63"/>
      <c r="I4309" s="61"/>
      <c r="J4309" s="61"/>
      <c r="K4309" s="60"/>
    </row>
    <row r="4310" spans="2:11">
      <c r="B4310" s="59"/>
      <c r="C4310" s="59"/>
      <c r="D4310" s="59"/>
      <c r="E4310" s="59"/>
      <c r="F4310" s="59"/>
      <c r="G4310" s="59"/>
      <c r="H4310" s="63"/>
      <c r="I4310" s="61"/>
      <c r="J4310" s="61"/>
      <c r="K4310" s="60"/>
    </row>
    <row r="4311" spans="2:11">
      <c r="B4311" s="59"/>
      <c r="C4311" s="59"/>
      <c r="D4311" s="59"/>
      <c r="E4311" s="59"/>
      <c r="F4311" s="59"/>
      <c r="G4311" s="59"/>
      <c r="H4311" s="63"/>
      <c r="I4311" s="61"/>
      <c r="J4311" s="61"/>
      <c r="K4311" s="60"/>
    </row>
    <row r="4312" spans="2:11">
      <c r="B4312" s="59"/>
      <c r="C4312" s="59"/>
      <c r="D4312" s="59"/>
      <c r="E4312" s="59"/>
      <c r="F4312" s="59"/>
      <c r="G4312" s="59"/>
      <c r="H4312" s="63"/>
      <c r="I4312" s="61"/>
      <c r="J4312" s="61"/>
      <c r="K4312" s="60"/>
    </row>
    <row r="4313" spans="2:11">
      <c r="B4313" s="59"/>
      <c r="C4313" s="59"/>
      <c r="D4313" s="59"/>
      <c r="E4313" s="59"/>
      <c r="F4313" s="59"/>
      <c r="G4313" s="59"/>
      <c r="H4313" s="63"/>
      <c r="I4313" s="61"/>
      <c r="J4313" s="61"/>
      <c r="K4313" s="60"/>
    </row>
    <row r="4314" spans="2:11">
      <c r="B4314" s="59"/>
      <c r="C4314" s="59"/>
      <c r="D4314" s="59"/>
      <c r="E4314" s="59"/>
      <c r="F4314" s="59"/>
      <c r="G4314" s="59"/>
      <c r="H4314" s="63"/>
      <c r="I4314" s="61"/>
      <c r="J4314" s="61"/>
      <c r="K4314" s="60"/>
    </row>
    <row r="4315" spans="2:11">
      <c r="B4315" s="59"/>
      <c r="C4315" s="59"/>
      <c r="D4315" s="59"/>
      <c r="E4315" s="59"/>
      <c r="F4315" s="59"/>
      <c r="G4315" s="59"/>
      <c r="H4315" s="63"/>
      <c r="I4315" s="61"/>
      <c r="J4315" s="61"/>
      <c r="K4315" s="60"/>
    </row>
    <row r="4316" spans="2:11">
      <c r="B4316" s="59"/>
      <c r="C4316" s="59"/>
      <c r="D4316" s="59"/>
      <c r="E4316" s="59"/>
      <c r="F4316" s="59"/>
      <c r="G4316" s="59"/>
      <c r="H4316" s="63"/>
      <c r="I4316" s="61"/>
      <c r="J4316" s="61"/>
      <c r="K4316" s="60"/>
    </row>
    <row r="4317" spans="2:11">
      <c r="B4317" s="59"/>
      <c r="C4317" s="59"/>
      <c r="D4317" s="59"/>
      <c r="E4317" s="59"/>
      <c r="F4317" s="59"/>
      <c r="G4317" s="59"/>
      <c r="H4317" s="63"/>
      <c r="I4317" s="61"/>
      <c r="J4317" s="61"/>
      <c r="K4317" s="60"/>
    </row>
    <row r="4318" spans="2:11">
      <c r="B4318" s="59"/>
      <c r="C4318" s="59"/>
      <c r="D4318" s="59"/>
      <c r="E4318" s="59"/>
      <c r="F4318" s="59"/>
      <c r="G4318" s="59"/>
      <c r="H4318" s="63"/>
      <c r="I4318" s="61"/>
      <c r="J4318" s="61"/>
      <c r="K4318" s="60"/>
    </row>
    <row r="4319" spans="2:11">
      <c r="B4319" s="59"/>
      <c r="C4319" s="59"/>
      <c r="D4319" s="59"/>
      <c r="E4319" s="59"/>
      <c r="F4319" s="59"/>
      <c r="G4319" s="59"/>
      <c r="H4319" s="63"/>
      <c r="I4319" s="61"/>
      <c r="J4319" s="61"/>
      <c r="K4319" s="60"/>
    </row>
    <row r="4320" spans="2:11">
      <c r="B4320" s="59"/>
      <c r="C4320" s="59"/>
      <c r="D4320" s="59"/>
      <c r="E4320" s="59"/>
      <c r="F4320" s="59"/>
      <c r="G4320" s="59"/>
      <c r="H4320" s="63"/>
      <c r="I4320" s="61"/>
      <c r="J4320" s="61"/>
      <c r="K4320" s="60"/>
    </row>
    <row r="4321" spans="2:11">
      <c r="B4321" s="59"/>
      <c r="C4321" s="59"/>
      <c r="D4321" s="59"/>
      <c r="E4321" s="59"/>
      <c r="F4321" s="59"/>
      <c r="G4321" s="59"/>
      <c r="H4321" s="63"/>
      <c r="I4321" s="61"/>
      <c r="J4321" s="61"/>
      <c r="K4321" s="60"/>
    </row>
    <row r="4322" spans="2:11">
      <c r="B4322" s="59"/>
      <c r="C4322" s="59"/>
      <c r="D4322" s="59"/>
      <c r="E4322" s="59"/>
      <c r="F4322" s="59"/>
      <c r="G4322" s="59"/>
      <c r="H4322" s="63"/>
      <c r="I4322" s="61"/>
      <c r="J4322" s="61"/>
      <c r="K4322" s="60"/>
    </row>
    <row r="4323" spans="2:11">
      <c r="B4323" s="59"/>
      <c r="C4323" s="59"/>
      <c r="D4323" s="59"/>
      <c r="E4323" s="59"/>
      <c r="F4323" s="59"/>
      <c r="G4323" s="59"/>
      <c r="H4323" s="63"/>
      <c r="I4323" s="61"/>
      <c r="J4323" s="61"/>
      <c r="K4323" s="60"/>
    </row>
    <row r="4324" spans="2:11">
      <c r="B4324" s="59"/>
      <c r="C4324" s="59"/>
      <c r="D4324" s="59"/>
      <c r="E4324" s="59"/>
      <c r="F4324" s="59"/>
      <c r="G4324" s="59"/>
      <c r="H4324" s="63"/>
      <c r="I4324" s="61"/>
      <c r="J4324" s="61"/>
      <c r="K4324" s="60"/>
    </row>
    <row r="4325" spans="2:11">
      <c r="B4325" s="59"/>
      <c r="C4325" s="59"/>
      <c r="D4325" s="59"/>
      <c r="E4325" s="59"/>
      <c r="F4325" s="59"/>
      <c r="G4325" s="59"/>
      <c r="H4325" s="63"/>
      <c r="I4325" s="61"/>
      <c r="J4325" s="61"/>
      <c r="K4325" s="60"/>
    </row>
    <row r="4326" spans="2:11">
      <c r="B4326" s="59"/>
      <c r="C4326" s="59"/>
      <c r="D4326" s="59"/>
      <c r="E4326" s="59"/>
      <c r="F4326" s="59"/>
      <c r="G4326" s="59"/>
      <c r="H4326" s="63"/>
      <c r="I4326" s="61"/>
      <c r="J4326" s="61"/>
      <c r="K4326" s="60"/>
    </row>
    <row r="4327" spans="2:11">
      <c r="B4327" s="59"/>
      <c r="C4327" s="59"/>
      <c r="D4327" s="59"/>
      <c r="E4327" s="59"/>
      <c r="F4327" s="59"/>
      <c r="G4327" s="59"/>
      <c r="H4327" s="63"/>
      <c r="I4327" s="61"/>
      <c r="J4327" s="61"/>
      <c r="K4327" s="60"/>
    </row>
    <row r="4328" spans="2:11">
      <c r="B4328" s="59"/>
      <c r="C4328" s="59"/>
      <c r="D4328" s="59"/>
      <c r="E4328" s="59"/>
      <c r="F4328" s="59"/>
      <c r="G4328" s="59"/>
      <c r="H4328" s="63"/>
      <c r="I4328" s="61"/>
      <c r="J4328" s="61"/>
      <c r="K4328" s="60"/>
    </row>
    <row r="4329" spans="2:11">
      <c r="B4329" s="59"/>
      <c r="C4329" s="59"/>
      <c r="D4329" s="59"/>
      <c r="E4329" s="59"/>
      <c r="F4329" s="59"/>
      <c r="G4329" s="59"/>
      <c r="H4329" s="63"/>
      <c r="I4329" s="61"/>
      <c r="J4329" s="61"/>
      <c r="K4329" s="60"/>
    </row>
    <row r="4330" spans="2:11">
      <c r="B4330" s="59"/>
      <c r="C4330" s="59"/>
      <c r="D4330" s="59"/>
      <c r="E4330" s="59"/>
      <c r="F4330" s="59"/>
      <c r="G4330" s="59"/>
      <c r="H4330" s="63"/>
      <c r="I4330" s="61"/>
      <c r="J4330" s="61"/>
      <c r="K4330" s="60"/>
    </row>
    <row r="4331" spans="2:11">
      <c r="B4331" s="59"/>
      <c r="C4331" s="59"/>
      <c r="D4331" s="59"/>
      <c r="E4331" s="59"/>
      <c r="F4331" s="59"/>
      <c r="G4331" s="59"/>
      <c r="H4331" s="63"/>
      <c r="I4331" s="61"/>
      <c r="J4331" s="61"/>
      <c r="K4331" s="60"/>
    </row>
    <row r="4332" spans="2:11">
      <c r="B4332" s="59"/>
      <c r="C4332" s="59"/>
      <c r="D4332" s="59"/>
      <c r="E4332" s="59"/>
      <c r="F4332" s="59"/>
      <c r="G4332" s="59"/>
      <c r="H4332" s="63"/>
      <c r="I4332" s="61"/>
      <c r="J4332" s="61"/>
      <c r="K4332" s="60"/>
    </row>
    <row r="4333" spans="2:11">
      <c r="B4333" s="59"/>
      <c r="C4333" s="59"/>
      <c r="D4333" s="59"/>
      <c r="E4333" s="59"/>
      <c r="F4333" s="59"/>
      <c r="G4333" s="59"/>
      <c r="H4333" s="63"/>
      <c r="I4333" s="61"/>
      <c r="J4333" s="61"/>
      <c r="K4333" s="60"/>
    </row>
    <row r="4334" spans="2:11">
      <c r="B4334" s="59"/>
      <c r="C4334" s="59"/>
      <c r="D4334" s="59"/>
      <c r="E4334" s="59"/>
      <c r="F4334" s="59"/>
      <c r="G4334" s="59"/>
      <c r="H4334" s="63"/>
      <c r="I4334" s="61"/>
      <c r="J4334" s="61"/>
      <c r="K4334" s="60"/>
    </row>
    <row r="4335" spans="2:11">
      <c r="B4335" s="59"/>
      <c r="C4335" s="59"/>
      <c r="D4335" s="59"/>
      <c r="E4335" s="59"/>
      <c r="F4335" s="59"/>
      <c r="G4335" s="59"/>
      <c r="H4335" s="63"/>
      <c r="I4335" s="61"/>
      <c r="J4335" s="61"/>
      <c r="K4335" s="60"/>
    </row>
    <row r="4336" spans="2:11">
      <c r="B4336" s="59"/>
      <c r="C4336" s="59"/>
      <c r="D4336" s="59"/>
      <c r="E4336" s="59"/>
      <c r="F4336" s="59"/>
      <c r="G4336" s="59"/>
      <c r="H4336" s="63"/>
      <c r="I4336" s="61"/>
      <c r="J4336" s="61"/>
      <c r="K4336" s="60"/>
    </row>
    <row r="4337" spans="2:11">
      <c r="B4337" s="59"/>
      <c r="C4337" s="59"/>
      <c r="D4337" s="59"/>
      <c r="E4337" s="59"/>
      <c r="F4337" s="59"/>
      <c r="G4337" s="59"/>
      <c r="H4337" s="63"/>
      <c r="I4337" s="61"/>
      <c r="J4337" s="61"/>
      <c r="K4337" s="60"/>
    </row>
    <row r="4338" spans="2:11">
      <c r="B4338" s="59"/>
      <c r="C4338" s="59"/>
      <c r="D4338" s="59"/>
      <c r="E4338" s="59"/>
      <c r="F4338" s="59"/>
      <c r="G4338" s="59"/>
      <c r="H4338" s="63"/>
      <c r="I4338" s="61"/>
      <c r="J4338" s="61"/>
      <c r="K4338" s="60"/>
    </row>
    <row r="4339" spans="2:11">
      <c r="B4339" s="59"/>
      <c r="C4339" s="59"/>
      <c r="D4339" s="59"/>
      <c r="E4339" s="59"/>
      <c r="F4339" s="59"/>
      <c r="G4339" s="59"/>
      <c r="H4339" s="63"/>
      <c r="I4339" s="61"/>
      <c r="J4339" s="61"/>
      <c r="K4339" s="60"/>
    </row>
    <row r="4340" spans="2:11">
      <c r="B4340" s="59"/>
      <c r="C4340" s="59"/>
      <c r="D4340" s="59"/>
      <c r="E4340" s="59"/>
      <c r="F4340" s="59"/>
      <c r="G4340" s="59"/>
      <c r="H4340" s="63"/>
      <c r="I4340" s="61"/>
      <c r="J4340" s="61"/>
      <c r="K4340" s="60"/>
    </row>
    <row r="4341" spans="2:11">
      <c r="B4341" s="59"/>
      <c r="C4341" s="59"/>
      <c r="D4341" s="59"/>
      <c r="E4341" s="59"/>
      <c r="F4341" s="59"/>
      <c r="G4341" s="59"/>
      <c r="H4341" s="63"/>
      <c r="I4341" s="61"/>
      <c r="J4341" s="61"/>
      <c r="K4341" s="60"/>
    </row>
    <row r="4342" spans="2:11">
      <c r="B4342" s="59"/>
      <c r="C4342" s="59"/>
      <c r="D4342" s="59"/>
      <c r="E4342" s="59"/>
      <c r="F4342" s="59"/>
      <c r="G4342" s="59"/>
      <c r="H4342" s="63"/>
      <c r="I4342" s="61"/>
      <c r="J4342" s="61"/>
      <c r="K4342" s="60"/>
    </row>
    <row r="4343" spans="2:11">
      <c r="B4343" s="59"/>
      <c r="C4343" s="59"/>
      <c r="D4343" s="59"/>
      <c r="E4343" s="59"/>
      <c r="F4343" s="59"/>
      <c r="G4343" s="59"/>
      <c r="H4343" s="63"/>
      <c r="I4343" s="61"/>
      <c r="J4343" s="61"/>
      <c r="K4343" s="60"/>
    </row>
    <row r="4344" spans="2:11">
      <c r="B4344" s="59"/>
      <c r="C4344" s="59"/>
      <c r="D4344" s="59"/>
      <c r="E4344" s="59"/>
      <c r="F4344" s="59"/>
      <c r="G4344" s="59"/>
      <c r="H4344" s="63"/>
      <c r="I4344" s="61"/>
      <c r="J4344" s="61"/>
      <c r="K4344" s="60"/>
    </row>
    <row r="4345" spans="2:11">
      <c r="B4345" s="59"/>
      <c r="C4345" s="59"/>
      <c r="D4345" s="59"/>
      <c r="E4345" s="59"/>
      <c r="F4345" s="59"/>
      <c r="G4345" s="59"/>
      <c r="H4345" s="63"/>
      <c r="I4345" s="61"/>
      <c r="J4345" s="61"/>
      <c r="K4345" s="60"/>
    </row>
    <row r="4346" spans="2:11">
      <c r="B4346" s="59"/>
      <c r="C4346" s="59"/>
      <c r="D4346" s="59"/>
      <c r="E4346" s="59"/>
      <c r="F4346" s="59"/>
      <c r="G4346" s="59"/>
      <c r="H4346" s="63"/>
      <c r="I4346" s="61"/>
      <c r="J4346" s="61"/>
      <c r="K4346" s="60"/>
    </row>
    <row r="4347" spans="2:11">
      <c r="B4347" s="59"/>
      <c r="C4347" s="59"/>
      <c r="D4347" s="59"/>
      <c r="E4347" s="59"/>
      <c r="F4347" s="59"/>
      <c r="G4347" s="59"/>
      <c r="H4347" s="63"/>
      <c r="I4347" s="61"/>
      <c r="J4347" s="61"/>
      <c r="K4347" s="60"/>
    </row>
    <row r="4348" spans="2:11">
      <c r="B4348" s="59"/>
      <c r="C4348" s="59"/>
      <c r="D4348" s="59"/>
      <c r="E4348" s="59"/>
      <c r="F4348" s="59"/>
      <c r="G4348" s="59"/>
      <c r="H4348" s="63"/>
      <c r="I4348" s="61"/>
      <c r="J4348" s="61"/>
      <c r="K4348" s="60"/>
    </row>
    <row r="4349" spans="2:11">
      <c r="B4349" s="59"/>
      <c r="C4349" s="59"/>
      <c r="D4349" s="59"/>
      <c r="E4349" s="59"/>
      <c r="F4349" s="59"/>
      <c r="G4349" s="59"/>
      <c r="H4349" s="63"/>
      <c r="I4349" s="61"/>
      <c r="J4349" s="61"/>
      <c r="K4349" s="60"/>
    </row>
    <row r="4350" spans="2:11">
      <c r="B4350" s="59"/>
      <c r="C4350" s="59"/>
      <c r="D4350" s="59"/>
      <c r="E4350" s="59"/>
      <c r="F4350" s="59"/>
      <c r="G4350" s="59"/>
      <c r="H4350" s="63"/>
      <c r="I4350" s="61"/>
      <c r="J4350" s="61"/>
      <c r="K4350" s="60"/>
    </row>
    <row r="4351" spans="2:11">
      <c r="B4351" s="59"/>
      <c r="C4351" s="59"/>
      <c r="D4351" s="59"/>
      <c r="E4351" s="59"/>
      <c r="F4351" s="59"/>
      <c r="G4351" s="59"/>
      <c r="H4351" s="63"/>
      <c r="I4351" s="61"/>
      <c r="J4351" s="61"/>
      <c r="K4351" s="60"/>
    </row>
    <row r="4352" spans="2:11">
      <c r="B4352" s="59"/>
      <c r="C4352" s="59"/>
      <c r="D4352" s="59"/>
      <c r="E4352" s="59"/>
      <c r="F4352" s="59"/>
      <c r="G4352" s="59"/>
      <c r="H4352" s="63"/>
      <c r="I4352" s="61"/>
      <c r="J4352" s="61"/>
      <c r="K4352" s="60"/>
    </row>
    <row r="4353" spans="2:11">
      <c r="B4353" s="59"/>
      <c r="C4353" s="59"/>
      <c r="D4353" s="59"/>
      <c r="E4353" s="59"/>
      <c r="F4353" s="59"/>
      <c r="G4353" s="59"/>
      <c r="H4353" s="63"/>
      <c r="I4353" s="61"/>
      <c r="J4353" s="61"/>
      <c r="K4353" s="60"/>
    </row>
    <row r="4354" spans="2:11">
      <c r="B4354" s="59"/>
      <c r="C4354" s="59"/>
      <c r="D4354" s="59"/>
      <c r="E4354" s="59"/>
      <c r="F4354" s="59"/>
      <c r="G4354" s="59"/>
      <c r="H4354" s="63"/>
      <c r="I4354" s="61"/>
      <c r="J4354" s="61"/>
      <c r="K4354" s="60"/>
    </row>
    <row r="4355" spans="2:11">
      <c r="B4355" s="59"/>
      <c r="C4355" s="59"/>
      <c r="D4355" s="59"/>
      <c r="E4355" s="59"/>
      <c r="F4355" s="59"/>
      <c r="G4355" s="59"/>
      <c r="H4355" s="63"/>
      <c r="I4355" s="61"/>
      <c r="J4355" s="61"/>
      <c r="K4355" s="60"/>
    </row>
    <row r="4356" spans="2:11">
      <c r="B4356" s="59"/>
      <c r="C4356" s="59"/>
      <c r="D4356" s="59"/>
      <c r="E4356" s="59"/>
      <c r="F4356" s="59"/>
      <c r="G4356" s="59"/>
      <c r="H4356" s="63"/>
      <c r="I4356" s="61"/>
      <c r="J4356" s="61"/>
      <c r="K4356" s="60"/>
    </row>
    <row r="4357" spans="2:11">
      <c r="B4357" s="59"/>
      <c r="C4357" s="59"/>
      <c r="D4357" s="59"/>
      <c r="E4357" s="59"/>
      <c r="F4357" s="59"/>
      <c r="G4357" s="59"/>
      <c r="H4357" s="63"/>
      <c r="I4357" s="61"/>
      <c r="J4357" s="61"/>
      <c r="K4357" s="60"/>
    </row>
    <row r="4358" spans="2:11">
      <c r="B4358" s="59"/>
      <c r="C4358" s="59"/>
      <c r="D4358" s="59"/>
      <c r="E4358" s="59"/>
      <c r="F4358" s="59"/>
      <c r="G4358" s="59"/>
      <c r="H4358" s="63"/>
      <c r="I4358" s="61"/>
      <c r="J4358" s="61"/>
      <c r="K4358" s="60"/>
    </row>
    <row r="4359" spans="2:11">
      <c r="B4359" s="59"/>
      <c r="C4359" s="59"/>
      <c r="D4359" s="59"/>
      <c r="E4359" s="59"/>
      <c r="F4359" s="59"/>
      <c r="G4359" s="59"/>
      <c r="H4359" s="63"/>
      <c r="I4359" s="61"/>
      <c r="J4359" s="61"/>
      <c r="K4359" s="60"/>
    </row>
    <row r="4360" spans="2:11">
      <c r="B4360" s="59"/>
      <c r="C4360" s="59"/>
      <c r="D4360" s="59"/>
      <c r="E4360" s="59"/>
      <c r="F4360" s="59"/>
      <c r="G4360" s="59"/>
      <c r="H4360" s="63"/>
      <c r="I4360" s="61"/>
      <c r="J4360" s="61"/>
      <c r="K4360" s="60"/>
    </row>
    <row r="4361" spans="2:11">
      <c r="B4361" s="59"/>
      <c r="C4361" s="59"/>
      <c r="D4361" s="59"/>
      <c r="E4361" s="59"/>
      <c r="F4361" s="59"/>
      <c r="G4361" s="59"/>
      <c r="H4361" s="63"/>
      <c r="I4361" s="61"/>
      <c r="J4361" s="61"/>
      <c r="K4361" s="60"/>
    </row>
    <row r="4362" spans="2:11">
      <c r="B4362" s="59"/>
      <c r="C4362" s="59"/>
      <c r="D4362" s="59"/>
      <c r="E4362" s="59"/>
      <c r="F4362" s="59"/>
      <c r="G4362" s="59"/>
      <c r="H4362" s="63"/>
      <c r="I4362" s="61"/>
      <c r="J4362" s="61"/>
      <c r="K4362" s="60"/>
    </row>
    <row r="4363" spans="2:11">
      <c r="B4363" s="59"/>
      <c r="C4363" s="59"/>
      <c r="D4363" s="59"/>
      <c r="E4363" s="59"/>
      <c r="F4363" s="59"/>
      <c r="G4363" s="59"/>
      <c r="H4363" s="63"/>
      <c r="I4363" s="61"/>
      <c r="J4363" s="61"/>
      <c r="K4363" s="60"/>
    </row>
    <row r="4364" spans="2:11">
      <c r="B4364" s="59"/>
      <c r="C4364" s="59"/>
      <c r="D4364" s="59"/>
      <c r="E4364" s="59"/>
      <c r="F4364" s="59"/>
      <c r="G4364" s="59"/>
      <c r="H4364" s="63"/>
      <c r="I4364" s="61"/>
      <c r="J4364" s="61"/>
      <c r="K4364" s="60"/>
    </row>
    <row r="4365" spans="2:11">
      <c r="B4365" s="59"/>
      <c r="C4365" s="59"/>
      <c r="D4365" s="59"/>
      <c r="E4365" s="59"/>
      <c r="F4365" s="59"/>
      <c r="G4365" s="59"/>
      <c r="H4365" s="63"/>
      <c r="I4365" s="61"/>
      <c r="J4365" s="61"/>
      <c r="K4365" s="60"/>
    </row>
    <row r="4366" spans="2:11">
      <c r="B4366" s="59"/>
      <c r="C4366" s="59"/>
      <c r="D4366" s="59"/>
      <c r="E4366" s="59"/>
      <c r="F4366" s="59"/>
      <c r="G4366" s="59"/>
      <c r="H4366" s="63"/>
      <c r="I4366" s="61"/>
      <c r="J4366" s="61"/>
      <c r="K4366" s="60"/>
    </row>
    <row r="4367" spans="2:11">
      <c r="B4367" s="59"/>
      <c r="C4367" s="59"/>
      <c r="D4367" s="59"/>
      <c r="E4367" s="59"/>
      <c r="F4367" s="59"/>
      <c r="G4367" s="59"/>
      <c r="H4367" s="63"/>
      <c r="I4367" s="61"/>
      <c r="J4367" s="61"/>
      <c r="K4367" s="60"/>
    </row>
    <row r="4368" spans="2:11">
      <c r="B4368" s="59"/>
      <c r="C4368" s="59"/>
      <c r="D4368" s="59"/>
      <c r="E4368" s="59"/>
      <c r="F4368" s="59"/>
      <c r="G4368" s="59"/>
      <c r="H4368" s="63"/>
      <c r="I4368" s="61"/>
      <c r="J4368" s="61"/>
      <c r="K4368" s="60"/>
    </row>
    <row r="4369" spans="2:11">
      <c r="B4369" s="59"/>
      <c r="C4369" s="59"/>
      <c r="D4369" s="59"/>
      <c r="E4369" s="59"/>
      <c r="F4369" s="59"/>
      <c r="G4369" s="59"/>
      <c r="H4369" s="63"/>
      <c r="I4369" s="61"/>
      <c r="J4369" s="61"/>
      <c r="K4369" s="60"/>
    </row>
    <row r="4370" spans="2:11">
      <c r="B4370" s="59"/>
      <c r="C4370" s="59"/>
      <c r="D4370" s="59"/>
      <c r="E4370" s="59"/>
      <c r="F4370" s="59"/>
      <c r="G4370" s="59"/>
      <c r="H4370" s="63"/>
      <c r="I4370" s="61"/>
      <c r="J4370" s="61"/>
      <c r="K4370" s="60"/>
    </row>
    <row r="4371" spans="2:11">
      <c r="B4371" s="59"/>
      <c r="C4371" s="59"/>
      <c r="D4371" s="59"/>
      <c r="E4371" s="59"/>
      <c r="F4371" s="59"/>
      <c r="G4371" s="59"/>
      <c r="H4371" s="63"/>
      <c r="I4371" s="61"/>
      <c r="J4371" s="61"/>
      <c r="K4371" s="60"/>
    </row>
    <row r="4372" spans="2:11">
      <c r="B4372" s="59"/>
      <c r="C4372" s="59"/>
      <c r="D4372" s="59"/>
      <c r="E4372" s="59"/>
      <c r="F4372" s="59"/>
      <c r="G4372" s="59"/>
      <c r="H4372" s="63"/>
      <c r="I4372" s="61"/>
      <c r="J4372" s="61"/>
      <c r="K4372" s="60"/>
    </row>
    <row r="4373" spans="2:11">
      <c r="B4373" s="59"/>
      <c r="C4373" s="59"/>
      <c r="D4373" s="59"/>
      <c r="E4373" s="59"/>
      <c r="F4373" s="59"/>
      <c r="G4373" s="59"/>
      <c r="H4373" s="63"/>
      <c r="I4373" s="61"/>
      <c r="J4373" s="61"/>
      <c r="K4373" s="60"/>
    </row>
    <row r="4374" spans="2:11">
      <c r="B4374" s="59"/>
      <c r="C4374" s="59"/>
      <c r="D4374" s="59"/>
      <c r="E4374" s="59"/>
      <c r="F4374" s="59"/>
      <c r="G4374" s="59"/>
      <c r="H4374" s="63"/>
      <c r="I4374" s="61"/>
      <c r="J4374" s="61"/>
      <c r="K4374" s="60"/>
    </row>
    <row r="4375" spans="2:11">
      <c r="B4375" s="59"/>
      <c r="C4375" s="59"/>
      <c r="D4375" s="59"/>
      <c r="E4375" s="59"/>
      <c r="F4375" s="59"/>
      <c r="G4375" s="59"/>
      <c r="H4375" s="63"/>
      <c r="I4375" s="61"/>
      <c r="J4375" s="61"/>
      <c r="K4375" s="60"/>
    </row>
    <row r="4376" spans="2:11">
      <c r="B4376" s="59"/>
      <c r="C4376" s="59"/>
      <c r="D4376" s="59"/>
      <c r="E4376" s="59"/>
      <c r="F4376" s="59"/>
      <c r="G4376" s="59"/>
      <c r="H4376" s="63"/>
      <c r="I4376" s="61"/>
      <c r="J4376" s="61"/>
      <c r="K4376" s="60"/>
    </row>
    <row r="4377" spans="2:11">
      <c r="B4377" s="59"/>
      <c r="C4377" s="59"/>
      <c r="D4377" s="59"/>
      <c r="E4377" s="59"/>
      <c r="F4377" s="59"/>
      <c r="G4377" s="59"/>
      <c r="H4377" s="63"/>
      <c r="I4377" s="61"/>
      <c r="J4377" s="61"/>
      <c r="K4377" s="60"/>
    </row>
    <row r="4378" spans="2:11">
      <c r="B4378" s="59"/>
      <c r="C4378" s="59"/>
      <c r="D4378" s="59"/>
      <c r="E4378" s="59"/>
      <c r="F4378" s="59"/>
      <c r="G4378" s="59"/>
      <c r="H4378" s="63"/>
      <c r="I4378" s="61"/>
      <c r="J4378" s="61"/>
      <c r="K4378" s="60"/>
    </row>
    <row r="4379" spans="2:11">
      <c r="B4379" s="59"/>
      <c r="C4379" s="59"/>
      <c r="D4379" s="59"/>
      <c r="E4379" s="59"/>
      <c r="F4379" s="59"/>
      <c r="G4379" s="59"/>
      <c r="H4379" s="63"/>
      <c r="I4379" s="61"/>
      <c r="J4379" s="61"/>
      <c r="K4379" s="60"/>
    </row>
    <row r="4380" spans="2:11">
      <c r="B4380" s="59"/>
      <c r="C4380" s="59"/>
      <c r="D4380" s="59"/>
      <c r="E4380" s="59"/>
      <c r="F4380" s="59"/>
      <c r="G4380" s="59"/>
      <c r="H4380" s="63"/>
      <c r="I4380" s="61"/>
      <c r="J4380" s="61"/>
      <c r="K4380" s="60"/>
    </row>
    <row r="4381" spans="2:11">
      <c r="B4381" s="59"/>
      <c r="C4381" s="59"/>
      <c r="D4381" s="59"/>
      <c r="E4381" s="59"/>
      <c r="F4381" s="59"/>
      <c r="G4381" s="59"/>
      <c r="H4381" s="63"/>
      <c r="I4381" s="61"/>
      <c r="J4381" s="61"/>
      <c r="K4381" s="60"/>
    </row>
    <row r="4382" spans="2:11">
      <c r="B4382" s="59"/>
      <c r="C4382" s="59"/>
      <c r="D4382" s="59"/>
      <c r="E4382" s="59"/>
      <c r="F4382" s="59"/>
      <c r="G4382" s="59"/>
      <c r="H4382" s="63"/>
      <c r="I4382" s="61"/>
      <c r="J4382" s="61"/>
      <c r="K4382" s="60"/>
    </row>
    <row r="4383" spans="2:11">
      <c r="B4383" s="59"/>
      <c r="C4383" s="59"/>
      <c r="D4383" s="59"/>
      <c r="E4383" s="59"/>
      <c r="F4383" s="59"/>
      <c r="G4383" s="59"/>
      <c r="H4383" s="63"/>
      <c r="I4383" s="61"/>
      <c r="J4383" s="61"/>
      <c r="K4383" s="60"/>
    </row>
    <row r="4384" spans="2:11">
      <c r="B4384" s="59"/>
      <c r="C4384" s="59"/>
      <c r="D4384" s="59"/>
      <c r="E4384" s="59"/>
      <c r="F4384" s="59"/>
      <c r="G4384" s="59"/>
      <c r="H4384" s="63"/>
      <c r="I4384" s="61"/>
      <c r="J4384" s="61"/>
      <c r="K4384" s="60"/>
    </row>
    <row r="4385" spans="2:11">
      <c r="B4385" s="59"/>
      <c r="C4385" s="59"/>
      <c r="D4385" s="59"/>
      <c r="E4385" s="59"/>
      <c r="F4385" s="59"/>
      <c r="G4385" s="59"/>
      <c r="H4385" s="63"/>
      <c r="I4385" s="61"/>
      <c r="J4385" s="61"/>
      <c r="K4385" s="60"/>
    </row>
    <row r="4386" spans="2:11">
      <c r="B4386" s="59"/>
      <c r="C4386" s="59"/>
      <c r="D4386" s="59"/>
      <c r="E4386" s="59"/>
      <c r="F4386" s="59"/>
      <c r="G4386" s="59"/>
      <c r="H4386" s="63"/>
      <c r="I4386" s="61"/>
      <c r="J4386" s="61"/>
      <c r="K4386" s="60"/>
    </row>
    <row r="4387" spans="2:11">
      <c r="B4387" s="59"/>
      <c r="C4387" s="59"/>
      <c r="D4387" s="59"/>
      <c r="E4387" s="59"/>
      <c r="F4387" s="59"/>
      <c r="G4387" s="59"/>
      <c r="H4387" s="63"/>
      <c r="I4387" s="61"/>
      <c r="J4387" s="61"/>
      <c r="K4387" s="60"/>
    </row>
    <row r="4388" spans="2:11">
      <c r="B4388" s="59"/>
      <c r="C4388" s="59"/>
      <c r="D4388" s="59"/>
      <c r="E4388" s="59"/>
      <c r="F4388" s="59"/>
      <c r="G4388" s="59"/>
      <c r="H4388" s="63"/>
      <c r="I4388" s="61"/>
      <c r="J4388" s="61"/>
      <c r="K4388" s="60"/>
    </row>
    <row r="4389" spans="2:11">
      <c r="B4389" s="59"/>
      <c r="C4389" s="59"/>
      <c r="D4389" s="59"/>
      <c r="E4389" s="59"/>
      <c r="F4389" s="59"/>
      <c r="G4389" s="59"/>
      <c r="H4389" s="63"/>
      <c r="I4389" s="61"/>
      <c r="J4389" s="61"/>
      <c r="K4389" s="60"/>
    </row>
    <row r="4390" spans="2:11">
      <c r="B4390" s="59"/>
      <c r="C4390" s="59"/>
      <c r="D4390" s="59"/>
      <c r="E4390" s="59"/>
      <c r="F4390" s="59"/>
      <c r="G4390" s="59"/>
      <c r="H4390" s="63"/>
      <c r="I4390" s="61"/>
      <c r="J4390" s="61"/>
      <c r="K4390" s="60"/>
    </row>
    <row r="4391" spans="2:11">
      <c r="B4391" s="59"/>
      <c r="C4391" s="59"/>
      <c r="D4391" s="59"/>
      <c r="E4391" s="59"/>
      <c r="F4391" s="59"/>
      <c r="G4391" s="59"/>
      <c r="H4391" s="63"/>
      <c r="I4391" s="61"/>
      <c r="J4391" s="61"/>
      <c r="K4391" s="60"/>
    </row>
    <row r="4392" spans="2:11">
      <c r="B4392" s="59"/>
      <c r="C4392" s="59"/>
      <c r="D4392" s="59"/>
      <c r="E4392" s="59"/>
      <c r="F4392" s="59"/>
      <c r="G4392" s="59"/>
      <c r="H4392" s="63"/>
      <c r="I4392" s="61"/>
      <c r="J4392" s="61"/>
      <c r="K4392" s="60"/>
    </row>
    <row r="4393" spans="2:11">
      <c r="B4393" s="59"/>
      <c r="C4393" s="59"/>
      <c r="D4393" s="59"/>
      <c r="E4393" s="59"/>
      <c r="F4393" s="59"/>
      <c r="G4393" s="59"/>
      <c r="H4393" s="63"/>
      <c r="I4393" s="61"/>
      <c r="J4393" s="61"/>
      <c r="K4393" s="60"/>
    </row>
    <row r="4394" spans="2:11">
      <c r="B4394" s="59"/>
      <c r="C4394" s="59"/>
      <c r="D4394" s="59"/>
      <c r="E4394" s="59"/>
      <c r="F4394" s="59"/>
      <c r="G4394" s="59"/>
      <c r="H4394" s="63"/>
      <c r="I4394" s="61"/>
      <c r="J4394" s="61"/>
      <c r="K4394" s="60"/>
    </row>
    <row r="4395" spans="2:11">
      <c r="B4395" s="59"/>
      <c r="C4395" s="59"/>
      <c r="D4395" s="59"/>
      <c r="E4395" s="59"/>
      <c r="F4395" s="59"/>
      <c r="G4395" s="59"/>
      <c r="H4395" s="63"/>
      <c r="I4395" s="61"/>
      <c r="J4395" s="61"/>
      <c r="K4395" s="60"/>
    </row>
    <row r="4396" spans="2:11">
      <c r="B4396" s="59"/>
      <c r="C4396" s="59"/>
      <c r="D4396" s="59"/>
      <c r="E4396" s="59"/>
      <c r="F4396" s="59"/>
      <c r="G4396" s="59"/>
      <c r="H4396" s="63"/>
      <c r="I4396" s="61"/>
      <c r="J4396" s="61"/>
      <c r="K4396" s="60"/>
    </row>
    <row r="4397" spans="2:11">
      <c r="B4397" s="59"/>
      <c r="C4397" s="59"/>
      <c r="D4397" s="59"/>
      <c r="E4397" s="59"/>
      <c r="F4397" s="59"/>
      <c r="G4397" s="59"/>
      <c r="H4397" s="63"/>
      <c r="I4397" s="61"/>
      <c r="J4397" s="61"/>
      <c r="K4397" s="60"/>
    </row>
    <row r="4398" spans="2:11">
      <c r="B4398" s="59"/>
      <c r="C4398" s="59"/>
      <c r="D4398" s="59"/>
      <c r="E4398" s="59"/>
      <c r="F4398" s="59"/>
      <c r="G4398" s="59"/>
      <c r="H4398" s="63"/>
      <c r="I4398" s="61"/>
      <c r="J4398" s="61"/>
      <c r="K4398" s="60"/>
    </row>
    <row r="4399" spans="2:11">
      <c r="B4399" s="59"/>
      <c r="C4399" s="59"/>
      <c r="D4399" s="59"/>
      <c r="E4399" s="59"/>
      <c r="F4399" s="59"/>
      <c r="G4399" s="59"/>
      <c r="H4399" s="63"/>
      <c r="I4399" s="61"/>
      <c r="J4399" s="61"/>
      <c r="K4399" s="60"/>
    </row>
    <row r="4400" spans="2:11">
      <c r="B4400" s="59"/>
      <c r="C4400" s="59"/>
      <c r="D4400" s="59"/>
      <c r="E4400" s="59"/>
      <c r="F4400" s="59"/>
      <c r="G4400" s="59"/>
      <c r="H4400" s="63"/>
      <c r="I4400" s="61"/>
      <c r="J4400" s="61"/>
      <c r="K4400" s="60"/>
    </row>
    <row r="4401" spans="2:11">
      <c r="B4401" s="59"/>
      <c r="C4401" s="59"/>
      <c r="D4401" s="59"/>
      <c r="E4401" s="59"/>
      <c r="F4401" s="59"/>
      <c r="G4401" s="59"/>
      <c r="H4401" s="63"/>
      <c r="I4401" s="61"/>
      <c r="J4401" s="61"/>
      <c r="K4401" s="60"/>
    </row>
    <row r="4402" spans="2:11">
      <c r="B4402" s="59"/>
      <c r="C4402" s="59"/>
      <c r="D4402" s="59"/>
      <c r="E4402" s="59"/>
      <c r="F4402" s="59"/>
      <c r="G4402" s="59"/>
      <c r="H4402" s="63"/>
      <c r="I4402" s="61"/>
      <c r="J4402" s="61"/>
      <c r="K4402" s="60"/>
    </row>
    <row r="4403" spans="2:11">
      <c r="B4403" s="59"/>
      <c r="C4403" s="59"/>
      <c r="D4403" s="59"/>
      <c r="E4403" s="59"/>
      <c r="F4403" s="59"/>
      <c r="G4403" s="59"/>
      <c r="H4403" s="63"/>
      <c r="I4403" s="61"/>
      <c r="J4403" s="61"/>
      <c r="K4403" s="60"/>
    </row>
    <row r="4404" spans="2:11">
      <c r="B4404" s="59"/>
      <c r="C4404" s="59"/>
      <c r="D4404" s="59"/>
      <c r="E4404" s="59"/>
      <c r="F4404" s="59"/>
      <c r="G4404" s="59"/>
      <c r="H4404" s="63"/>
      <c r="I4404" s="61"/>
      <c r="J4404" s="61"/>
      <c r="K4404" s="60"/>
    </row>
    <row r="4405" spans="2:11">
      <c r="B4405" s="59"/>
      <c r="C4405" s="59"/>
      <c r="D4405" s="59"/>
      <c r="E4405" s="59"/>
      <c r="F4405" s="59"/>
      <c r="G4405" s="59"/>
      <c r="H4405" s="63"/>
      <c r="I4405" s="61"/>
      <c r="J4405" s="61"/>
      <c r="K4405" s="60"/>
    </row>
    <row r="4406" spans="2:11">
      <c r="B4406" s="59"/>
      <c r="C4406" s="59"/>
      <c r="D4406" s="59"/>
      <c r="E4406" s="59"/>
      <c r="F4406" s="59"/>
      <c r="G4406" s="59"/>
      <c r="H4406" s="63"/>
      <c r="I4406" s="61"/>
      <c r="J4406" s="61"/>
      <c r="K4406" s="60"/>
    </row>
    <row r="4407" spans="2:11">
      <c r="B4407" s="59"/>
      <c r="C4407" s="59"/>
      <c r="D4407" s="59"/>
      <c r="E4407" s="59"/>
      <c r="F4407" s="59"/>
      <c r="G4407" s="59"/>
      <c r="H4407" s="63"/>
      <c r="I4407" s="61"/>
      <c r="J4407" s="61"/>
      <c r="K4407" s="60"/>
    </row>
    <row r="4408" spans="2:11">
      <c r="B4408" s="59"/>
      <c r="C4408" s="59"/>
      <c r="D4408" s="59"/>
      <c r="E4408" s="59"/>
      <c r="F4408" s="59"/>
      <c r="G4408" s="59"/>
      <c r="H4408" s="63"/>
      <c r="I4408" s="61"/>
      <c r="J4408" s="61"/>
      <c r="K4408" s="60"/>
    </row>
    <row r="4409" spans="2:11">
      <c r="B4409" s="59"/>
      <c r="C4409" s="59"/>
      <c r="D4409" s="59"/>
      <c r="E4409" s="59"/>
      <c r="F4409" s="59"/>
      <c r="G4409" s="59"/>
      <c r="H4409" s="63"/>
      <c r="I4409" s="61"/>
      <c r="J4409" s="61"/>
      <c r="K4409" s="60"/>
    </row>
    <row r="4410" spans="2:11">
      <c r="B4410" s="59"/>
      <c r="C4410" s="59"/>
      <c r="D4410" s="59"/>
      <c r="E4410" s="59"/>
      <c r="F4410" s="59"/>
      <c r="G4410" s="59"/>
      <c r="H4410" s="63"/>
      <c r="I4410" s="61"/>
      <c r="J4410" s="61"/>
      <c r="K4410" s="60"/>
    </row>
    <row r="4411" spans="2:11">
      <c r="B4411" s="59"/>
      <c r="C4411" s="59"/>
      <c r="D4411" s="59"/>
      <c r="E4411" s="59"/>
      <c r="F4411" s="59"/>
      <c r="G4411" s="59"/>
      <c r="H4411" s="63"/>
      <c r="I4411" s="61"/>
      <c r="J4411" s="61"/>
      <c r="K4411" s="60"/>
    </row>
    <row r="4412" spans="2:11">
      <c r="B4412" s="59"/>
      <c r="C4412" s="59"/>
      <c r="D4412" s="59"/>
      <c r="E4412" s="59"/>
      <c r="F4412" s="59"/>
      <c r="G4412" s="59"/>
      <c r="H4412" s="63"/>
      <c r="I4412" s="61"/>
      <c r="J4412" s="61"/>
      <c r="K4412" s="60"/>
    </row>
    <row r="4413" spans="2:11">
      <c r="B4413" s="59"/>
      <c r="C4413" s="59"/>
      <c r="D4413" s="59"/>
      <c r="E4413" s="59"/>
      <c r="F4413" s="59"/>
      <c r="G4413" s="59"/>
      <c r="H4413" s="63"/>
      <c r="I4413" s="61"/>
      <c r="J4413" s="61"/>
      <c r="K4413" s="60"/>
    </row>
    <row r="4414" spans="2:11">
      <c r="B4414" s="59"/>
      <c r="C4414" s="59"/>
      <c r="D4414" s="59"/>
      <c r="E4414" s="59"/>
      <c r="F4414" s="59"/>
      <c r="G4414" s="59"/>
      <c r="H4414" s="63"/>
      <c r="I4414" s="61"/>
      <c r="J4414" s="61"/>
      <c r="K4414" s="60"/>
    </row>
    <row r="4415" spans="2:11">
      <c r="B4415" s="59"/>
      <c r="C4415" s="59"/>
      <c r="D4415" s="59"/>
      <c r="E4415" s="59"/>
      <c r="F4415" s="59"/>
      <c r="G4415" s="59"/>
      <c r="H4415" s="63"/>
      <c r="I4415" s="61"/>
      <c r="J4415" s="61"/>
      <c r="K4415" s="60"/>
    </row>
    <row r="4416" spans="2:11">
      <c r="B4416" s="59"/>
      <c r="C4416" s="59"/>
      <c r="D4416" s="59"/>
      <c r="E4416" s="59"/>
      <c r="F4416" s="59"/>
      <c r="G4416" s="59"/>
      <c r="H4416" s="63"/>
      <c r="I4416" s="61"/>
      <c r="J4416" s="61"/>
      <c r="K4416" s="60"/>
    </row>
    <row r="4417" spans="2:11">
      <c r="B4417" s="59"/>
      <c r="C4417" s="59"/>
      <c r="D4417" s="59"/>
      <c r="E4417" s="59"/>
      <c r="F4417" s="59"/>
      <c r="G4417" s="59"/>
      <c r="H4417" s="63"/>
      <c r="I4417" s="61"/>
      <c r="J4417" s="61"/>
      <c r="K4417" s="60"/>
    </row>
    <row r="4418" spans="2:11">
      <c r="B4418" s="59"/>
      <c r="C4418" s="59"/>
      <c r="D4418" s="59"/>
      <c r="E4418" s="59"/>
      <c r="F4418" s="59"/>
      <c r="G4418" s="59"/>
      <c r="H4418" s="63"/>
      <c r="I4418" s="61"/>
      <c r="J4418" s="61"/>
      <c r="K4418" s="60"/>
    </row>
    <row r="4419" spans="2:11">
      <c r="B4419" s="59"/>
      <c r="C4419" s="59"/>
      <c r="D4419" s="59"/>
      <c r="E4419" s="59"/>
      <c r="F4419" s="59"/>
      <c r="G4419" s="59"/>
      <c r="H4419" s="63"/>
      <c r="I4419" s="61"/>
      <c r="J4419" s="61"/>
      <c r="K4419" s="60"/>
    </row>
    <row r="4420" spans="2:11">
      <c r="B4420" s="59"/>
      <c r="C4420" s="59"/>
      <c r="D4420" s="59"/>
      <c r="E4420" s="59"/>
      <c r="F4420" s="59"/>
      <c r="G4420" s="59"/>
      <c r="H4420" s="63"/>
      <c r="I4420" s="61"/>
      <c r="J4420" s="61"/>
      <c r="K4420" s="60"/>
    </row>
    <row r="4421" spans="2:11">
      <c r="B4421" s="59"/>
      <c r="C4421" s="59"/>
      <c r="D4421" s="59"/>
      <c r="E4421" s="59"/>
      <c r="F4421" s="59"/>
      <c r="G4421" s="59"/>
      <c r="H4421" s="63"/>
      <c r="I4421" s="61"/>
      <c r="J4421" s="61"/>
      <c r="K4421" s="60"/>
    </row>
    <row r="4422" spans="2:11">
      <c r="B4422" s="59"/>
      <c r="C4422" s="59"/>
      <c r="D4422" s="59"/>
      <c r="E4422" s="59"/>
      <c r="F4422" s="59"/>
      <c r="G4422" s="59"/>
      <c r="H4422" s="63"/>
      <c r="I4422" s="61"/>
      <c r="J4422" s="61"/>
      <c r="K4422" s="60"/>
    </row>
    <row r="4423" spans="2:11">
      <c r="B4423" s="59"/>
      <c r="C4423" s="59"/>
      <c r="D4423" s="59"/>
      <c r="E4423" s="59"/>
      <c r="F4423" s="59"/>
      <c r="G4423" s="59"/>
      <c r="H4423" s="63"/>
      <c r="I4423" s="61"/>
      <c r="J4423" s="61"/>
      <c r="K4423" s="60"/>
    </row>
    <row r="4424" spans="2:11">
      <c r="B4424" s="59"/>
      <c r="C4424" s="59"/>
      <c r="D4424" s="59"/>
      <c r="E4424" s="59"/>
      <c r="F4424" s="59"/>
      <c r="G4424" s="59"/>
      <c r="H4424" s="63"/>
      <c r="I4424" s="61"/>
      <c r="J4424" s="61"/>
      <c r="K4424" s="60"/>
    </row>
    <row r="4425" spans="2:11">
      <c r="B4425" s="59"/>
      <c r="C4425" s="59"/>
      <c r="D4425" s="59"/>
      <c r="E4425" s="59"/>
      <c r="F4425" s="59"/>
      <c r="G4425" s="59"/>
      <c r="H4425" s="63"/>
      <c r="I4425" s="61"/>
      <c r="J4425" s="61"/>
      <c r="K4425" s="60"/>
    </row>
    <row r="4426" spans="2:11">
      <c r="B4426" s="59"/>
      <c r="C4426" s="59"/>
      <c r="D4426" s="59"/>
      <c r="E4426" s="59"/>
      <c r="F4426" s="59"/>
      <c r="G4426" s="59"/>
      <c r="H4426" s="63"/>
      <c r="I4426" s="61"/>
      <c r="J4426" s="61"/>
      <c r="K4426" s="60"/>
    </row>
    <row r="4427" spans="2:11">
      <c r="B4427" s="59"/>
      <c r="C4427" s="59"/>
      <c r="D4427" s="59"/>
      <c r="E4427" s="59"/>
      <c r="F4427" s="59"/>
      <c r="G4427" s="59"/>
      <c r="H4427" s="63"/>
      <c r="I4427" s="61"/>
      <c r="J4427" s="61"/>
      <c r="K4427" s="60"/>
    </row>
    <row r="4428" spans="2:11">
      <c r="B4428" s="59"/>
      <c r="C4428" s="59"/>
      <c r="D4428" s="59"/>
      <c r="E4428" s="59"/>
      <c r="F4428" s="59"/>
      <c r="G4428" s="59"/>
      <c r="H4428" s="63"/>
      <c r="I4428" s="61"/>
      <c r="J4428" s="61"/>
      <c r="K4428" s="60"/>
    </row>
    <row r="4429" spans="2:11">
      <c r="B4429" s="59"/>
      <c r="C4429" s="59"/>
      <c r="D4429" s="59"/>
      <c r="E4429" s="59"/>
      <c r="F4429" s="59"/>
      <c r="G4429" s="59"/>
      <c r="H4429" s="63"/>
      <c r="I4429" s="61"/>
      <c r="J4429" s="61"/>
      <c r="K4429" s="60"/>
    </row>
    <row r="4430" spans="2:11">
      <c r="B4430" s="59"/>
      <c r="C4430" s="59"/>
      <c r="D4430" s="59"/>
      <c r="E4430" s="59"/>
      <c r="F4430" s="59"/>
      <c r="G4430" s="59"/>
      <c r="H4430" s="63"/>
      <c r="I4430" s="61"/>
      <c r="J4430" s="61"/>
      <c r="K4430" s="60"/>
    </row>
    <row r="4431" spans="2:11">
      <c r="B4431" s="59"/>
      <c r="C4431" s="59"/>
      <c r="D4431" s="59"/>
      <c r="E4431" s="59"/>
      <c r="F4431" s="59"/>
      <c r="G4431" s="59"/>
      <c r="H4431" s="63"/>
      <c r="I4431" s="61"/>
      <c r="J4431" s="61"/>
      <c r="K4431" s="60"/>
    </row>
    <row r="4432" spans="2:11">
      <c r="B4432" s="59"/>
      <c r="C4432" s="59"/>
      <c r="D4432" s="59"/>
      <c r="E4432" s="59"/>
      <c r="F4432" s="59"/>
      <c r="G4432" s="59"/>
      <c r="H4432" s="63"/>
      <c r="I4432" s="61"/>
      <c r="J4432" s="61"/>
      <c r="K4432" s="60"/>
    </row>
    <row r="4433" spans="2:11">
      <c r="B4433" s="59"/>
      <c r="C4433" s="59"/>
      <c r="D4433" s="59"/>
      <c r="E4433" s="59"/>
      <c r="F4433" s="59"/>
      <c r="G4433" s="59"/>
      <c r="H4433" s="63"/>
      <c r="I4433" s="61"/>
      <c r="J4433" s="61"/>
      <c r="K4433" s="60"/>
    </row>
    <row r="4434" spans="2:11">
      <c r="B4434" s="59"/>
      <c r="C4434" s="59"/>
      <c r="D4434" s="59"/>
      <c r="E4434" s="59"/>
      <c r="F4434" s="59"/>
      <c r="G4434" s="59"/>
      <c r="H4434" s="63"/>
      <c r="I4434" s="61"/>
      <c r="J4434" s="61"/>
      <c r="K4434" s="60"/>
    </row>
    <row r="4435" spans="2:11">
      <c r="B4435" s="59"/>
      <c r="C4435" s="59"/>
      <c r="D4435" s="59"/>
      <c r="E4435" s="59"/>
      <c r="F4435" s="59"/>
      <c r="G4435" s="59"/>
      <c r="H4435" s="63"/>
      <c r="I4435" s="61"/>
      <c r="J4435" s="61"/>
      <c r="K4435" s="60"/>
    </row>
    <row r="4436" spans="2:11">
      <c r="B4436" s="59"/>
      <c r="C4436" s="59"/>
      <c r="D4436" s="59"/>
      <c r="E4436" s="59"/>
      <c r="F4436" s="59"/>
      <c r="G4436" s="59"/>
      <c r="H4436" s="63"/>
      <c r="I4436" s="61"/>
      <c r="J4436" s="61"/>
      <c r="K4436" s="60"/>
    </row>
    <row r="4437" spans="2:11">
      <c r="B4437" s="59"/>
      <c r="C4437" s="59"/>
      <c r="D4437" s="59"/>
      <c r="E4437" s="59"/>
      <c r="F4437" s="59"/>
      <c r="G4437" s="59"/>
      <c r="H4437" s="63"/>
      <c r="I4437" s="61"/>
      <c r="J4437" s="61"/>
      <c r="K4437" s="60"/>
    </row>
    <row r="4438" spans="2:11">
      <c r="B4438" s="59"/>
      <c r="C4438" s="59"/>
      <c r="D4438" s="59"/>
      <c r="E4438" s="59"/>
      <c r="F4438" s="59"/>
      <c r="G4438" s="59"/>
      <c r="H4438" s="63"/>
      <c r="I4438" s="61"/>
      <c r="J4438" s="61"/>
      <c r="K4438" s="60"/>
    </row>
    <row r="4439" spans="2:11">
      <c r="B4439" s="59"/>
      <c r="C4439" s="59"/>
      <c r="D4439" s="59"/>
      <c r="E4439" s="59"/>
      <c r="F4439" s="59"/>
      <c r="G4439" s="59"/>
      <c r="H4439" s="63"/>
      <c r="I4439" s="61"/>
      <c r="J4439" s="61"/>
      <c r="K4439" s="60"/>
    </row>
    <row r="4440" spans="2:11">
      <c r="B4440" s="59"/>
      <c r="C4440" s="59"/>
      <c r="D4440" s="59"/>
      <c r="E4440" s="59"/>
      <c r="F4440" s="59"/>
      <c r="G4440" s="59"/>
      <c r="H4440" s="63"/>
      <c r="I4440" s="61"/>
      <c r="J4440" s="61"/>
      <c r="K4440" s="60"/>
    </row>
    <row r="4441" spans="2:11">
      <c r="B4441" s="59"/>
      <c r="C4441" s="59"/>
      <c r="D4441" s="59"/>
      <c r="E4441" s="59"/>
      <c r="F4441" s="59"/>
      <c r="G4441" s="59"/>
      <c r="H4441" s="63"/>
      <c r="I4441" s="61"/>
      <c r="J4441" s="61"/>
      <c r="K4441" s="60"/>
    </row>
    <row r="4442" spans="2:11">
      <c r="B4442" s="59"/>
      <c r="C4442" s="59"/>
      <c r="D4442" s="59"/>
      <c r="E4442" s="59"/>
      <c r="F4442" s="59"/>
      <c r="G4442" s="59"/>
      <c r="H4442" s="63"/>
      <c r="I4442" s="61"/>
      <c r="J4442" s="61"/>
      <c r="K4442" s="60"/>
    </row>
    <row r="4443" spans="2:11">
      <c r="B4443" s="59"/>
      <c r="C4443" s="59"/>
      <c r="D4443" s="59"/>
      <c r="E4443" s="59"/>
      <c r="F4443" s="59"/>
      <c r="G4443" s="59"/>
      <c r="H4443" s="63"/>
      <c r="I4443" s="61"/>
      <c r="J4443" s="61"/>
      <c r="K4443" s="60"/>
    </row>
    <row r="4444" spans="2:11">
      <c r="B4444" s="59"/>
      <c r="C4444" s="59"/>
      <c r="D4444" s="59"/>
      <c r="E4444" s="59"/>
      <c r="F4444" s="59"/>
      <c r="G4444" s="59"/>
      <c r="H4444" s="63"/>
      <c r="I4444" s="61"/>
      <c r="J4444" s="61"/>
      <c r="K4444" s="60"/>
    </row>
    <row r="4445" spans="2:11">
      <c r="B4445" s="59"/>
      <c r="C4445" s="59"/>
      <c r="D4445" s="59"/>
      <c r="E4445" s="59"/>
      <c r="F4445" s="59"/>
      <c r="G4445" s="59"/>
      <c r="H4445" s="63"/>
      <c r="I4445" s="61"/>
      <c r="J4445" s="61"/>
      <c r="K4445" s="60"/>
    </row>
    <row r="4446" spans="2:11">
      <c r="B4446" s="59"/>
      <c r="C4446" s="59"/>
      <c r="D4446" s="59"/>
      <c r="E4446" s="59"/>
      <c r="F4446" s="59"/>
      <c r="G4446" s="59"/>
      <c r="H4446" s="63"/>
      <c r="I4446" s="61"/>
      <c r="J4446" s="61"/>
      <c r="K4446" s="60"/>
    </row>
    <row r="4447" spans="2:11">
      <c r="B4447" s="59"/>
      <c r="C4447" s="59"/>
      <c r="D4447" s="59"/>
      <c r="E4447" s="59"/>
      <c r="F4447" s="59"/>
      <c r="G4447" s="59"/>
      <c r="H4447" s="63"/>
      <c r="I4447" s="61"/>
      <c r="J4447" s="61"/>
      <c r="K4447" s="60"/>
    </row>
    <row r="4448" spans="2:11">
      <c r="B4448" s="59"/>
      <c r="C4448" s="59"/>
      <c r="D4448" s="59"/>
      <c r="E4448" s="59"/>
      <c r="F4448" s="59"/>
      <c r="G4448" s="59"/>
      <c r="H4448" s="63"/>
      <c r="I4448" s="61"/>
      <c r="J4448" s="61"/>
      <c r="K4448" s="60"/>
    </row>
    <row r="4449" spans="2:11">
      <c r="B4449" s="59"/>
      <c r="C4449" s="59"/>
      <c r="D4449" s="59"/>
      <c r="E4449" s="59"/>
      <c r="F4449" s="59"/>
      <c r="G4449" s="59"/>
      <c r="H4449" s="63"/>
      <c r="I4449" s="61"/>
      <c r="J4449" s="61"/>
      <c r="K4449" s="60"/>
    </row>
    <row r="4450" spans="2:11">
      <c r="B4450" s="59"/>
      <c r="C4450" s="59"/>
      <c r="D4450" s="59"/>
      <c r="E4450" s="59"/>
      <c r="F4450" s="59"/>
      <c r="G4450" s="59"/>
      <c r="H4450" s="63"/>
      <c r="I4450" s="61"/>
      <c r="J4450" s="61"/>
      <c r="K4450" s="60"/>
    </row>
    <row r="4451" spans="2:11">
      <c r="B4451" s="59"/>
      <c r="C4451" s="59"/>
      <c r="D4451" s="59"/>
      <c r="E4451" s="59"/>
      <c r="F4451" s="59"/>
      <c r="G4451" s="59"/>
      <c r="H4451" s="63"/>
      <c r="I4451" s="61"/>
      <c r="J4451" s="61"/>
      <c r="K4451" s="60"/>
    </row>
    <row r="4452" spans="2:11">
      <c r="B4452" s="59"/>
      <c r="C4452" s="59"/>
      <c r="D4452" s="59"/>
      <c r="E4452" s="59"/>
      <c r="F4452" s="59"/>
      <c r="G4452" s="59"/>
      <c r="H4452" s="63"/>
      <c r="I4452" s="61"/>
      <c r="J4452" s="61"/>
      <c r="K4452" s="60"/>
    </row>
    <row r="4453" spans="2:11">
      <c r="B4453" s="59"/>
      <c r="C4453" s="59"/>
      <c r="D4453" s="59"/>
      <c r="E4453" s="59"/>
      <c r="F4453" s="59"/>
      <c r="G4453" s="59"/>
      <c r="H4453" s="63"/>
      <c r="I4453" s="61"/>
      <c r="J4453" s="61"/>
      <c r="K4453" s="60"/>
    </row>
    <row r="4454" spans="2:11">
      <c r="B4454" s="59"/>
      <c r="C4454" s="59"/>
      <c r="D4454" s="59"/>
      <c r="E4454" s="59"/>
      <c r="F4454" s="59"/>
      <c r="G4454" s="59"/>
      <c r="H4454" s="63"/>
      <c r="I4454" s="61"/>
      <c r="J4454" s="61"/>
      <c r="K4454" s="60"/>
    </row>
    <row r="4455" spans="2:11">
      <c r="B4455" s="59"/>
      <c r="C4455" s="59"/>
      <c r="D4455" s="59"/>
      <c r="E4455" s="59"/>
      <c r="F4455" s="59"/>
      <c r="G4455" s="59"/>
      <c r="H4455" s="63"/>
      <c r="I4455" s="61"/>
      <c r="J4455" s="61"/>
      <c r="K4455" s="60"/>
    </row>
    <row r="4456" spans="2:11">
      <c r="B4456" s="59"/>
      <c r="C4456" s="59"/>
      <c r="D4456" s="59"/>
      <c r="E4456" s="59"/>
      <c r="F4456" s="59"/>
      <c r="G4456" s="59"/>
      <c r="H4456" s="63"/>
      <c r="I4456" s="61"/>
      <c r="J4456" s="61"/>
      <c r="K4456" s="60"/>
    </row>
    <row r="4457" spans="2:11">
      <c r="B4457" s="59"/>
      <c r="C4457" s="59"/>
      <c r="D4457" s="59"/>
      <c r="E4457" s="59"/>
      <c r="F4457" s="59"/>
      <c r="G4457" s="59"/>
      <c r="H4457" s="63"/>
      <c r="I4457" s="61"/>
      <c r="J4457" s="61"/>
      <c r="K4457" s="60"/>
    </row>
    <row r="4458" spans="2:11">
      <c r="B4458" s="59"/>
      <c r="C4458" s="59"/>
      <c r="D4458" s="59"/>
      <c r="E4458" s="59"/>
      <c r="F4458" s="59"/>
      <c r="G4458" s="59"/>
      <c r="H4458" s="63"/>
      <c r="I4458" s="61"/>
      <c r="J4458" s="61"/>
      <c r="K4458" s="60"/>
    </row>
    <row r="4459" spans="2:11">
      <c r="B4459" s="59"/>
      <c r="C4459" s="59"/>
      <c r="D4459" s="59"/>
      <c r="E4459" s="59"/>
      <c r="F4459" s="59"/>
      <c r="G4459" s="59"/>
      <c r="H4459" s="63"/>
      <c r="I4459" s="61"/>
      <c r="J4459" s="61"/>
      <c r="K4459" s="60"/>
    </row>
    <row r="4460" spans="2:11">
      <c r="B4460" s="59"/>
      <c r="C4460" s="59"/>
      <c r="D4460" s="59"/>
      <c r="E4460" s="59"/>
      <c r="F4460" s="59"/>
      <c r="G4460" s="59"/>
      <c r="H4460" s="63"/>
      <c r="I4460" s="61"/>
      <c r="J4460" s="61"/>
      <c r="K4460" s="60"/>
    </row>
    <row r="4461" spans="2:11">
      <c r="B4461" s="59"/>
      <c r="C4461" s="59"/>
      <c r="D4461" s="59"/>
      <c r="E4461" s="59"/>
      <c r="F4461" s="59"/>
      <c r="G4461" s="59"/>
      <c r="H4461" s="63"/>
      <c r="I4461" s="61"/>
      <c r="J4461" s="61"/>
      <c r="K4461" s="60"/>
    </row>
    <row r="4462" spans="2:11">
      <c r="B4462" s="59"/>
      <c r="C4462" s="59"/>
      <c r="D4462" s="59"/>
      <c r="E4462" s="59"/>
      <c r="F4462" s="59"/>
      <c r="G4462" s="59"/>
      <c r="H4462" s="63"/>
      <c r="I4462" s="61"/>
      <c r="J4462" s="61"/>
      <c r="K4462" s="60"/>
    </row>
    <row r="4463" spans="2:11">
      <c r="B4463" s="59"/>
      <c r="C4463" s="59"/>
      <c r="D4463" s="59"/>
      <c r="E4463" s="59"/>
      <c r="F4463" s="59"/>
      <c r="G4463" s="59"/>
      <c r="H4463" s="63"/>
      <c r="I4463" s="61"/>
      <c r="J4463" s="61"/>
      <c r="K4463" s="60"/>
    </row>
    <row r="4464" spans="2:11">
      <c r="B4464" s="59"/>
      <c r="C4464" s="59"/>
      <c r="D4464" s="59"/>
      <c r="E4464" s="59"/>
      <c r="F4464" s="59"/>
      <c r="G4464" s="59"/>
      <c r="H4464" s="63"/>
      <c r="I4464" s="61"/>
      <c r="J4464" s="61"/>
      <c r="K4464" s="60"/>
    </row>
    <row r="4465" spans="2:11">
      <c r="B4465" s="59"/>
      <c r="C4465" s="59"/>
      <c r="D4465" s="59"/>
      <c r="E4465" s="59"/>
      <c r="F4465" s="59"/>
      <c r="G4465" s="59"/>
      <c r="H4465" s="63"/>
      <c r="I4465" s="61"/>
      <c r="J4465" s="61"/>
      <c r="K4465" s="60"/>
    </row>
    <row r="4466" spans="2:11">
      <c r="B4466" s="59"/>
      <c r="C4466" s="59"/>
      <c r="D4466" s="59"/>
      <c r="E4466" s="59"/>
      <c r="F4466" s="59"/>
      <c r="G4466" s="59"/>
      <c r="H4466" s="63"/>
      <c r="I4466" s="61"/>
      <c r="J4466" s="61"/>
      <c r="K4466" s="60"/>
    </row>
    <row r="4467" spans="2:11">
      <c r="B4467" s="59"/>
      <c r="C4467" s="59"/>
      <c r="D4467" s="59"/>
      <c r="E4467" s="59"/>
      <c r="F4467" s="59"/>
      <c r="G4467" s="59"/>
      <c r="H4467" s="63"/>
      <c r="I4467" s="61"/>
      <c r="J4467" s="61"/>
      <c r="K4467" s="60"/>
    </row>
    <row r="4468" spans="2:11">
      <c r="B4468" s="59"/>
      <c r="C4468" s="59"/>
      <c r="D4468" s="59"/>
      <c r="E4468" s="59"/>
      <c r="F4468" s="59"/>
      <c r="G4468" s="59"/>
      <c r="H4468" s="63"/>
      <c r="I4468" s="61"/>
      <c r="J4468" s="61"/>
      <c r="K4468" s="60"/>
    </row>
    <row r="4469" spans="2:11">
      <c r="B4469" s="59"/>
      <c r="C4469" s="59"/>
      <c r="D4469" s="59"/>
      <c r="E4469" s="59"/>
      <c r="F4469" s="59"/>
      <c r="G4469" s="59"/>
      <c r="H4469" s="63"/>
      <c r="I4469" s="61"/>
      <c r="J4469" s="61"/>
      <c r="K4469" s="60"/>
    </row>
    <row r="4470" spans="2:11">
      <c r="B4470" s="59"/>
      <c r="C4470" s="59"/>
      <c r="D4470" s="59"/>
      <c r="E4470" s="59"/>
      <c r="F4470" s="59"/>
      <c r="G4470" s="59"/>
      <c r="H4470" s="63"/>
      <c r="I4470" s="61"/>
      <c r="J4470" s="61"/>
      <c r="K4470" s="60"/>
    </row>
    <row r="4471" spans="2:11">
      <c r="B4471" s="59"/>
      <c r="C4471" s="59"/>
      <c r="D4471" s="59"/>
      <c r="E4471" s="59"/>
      <c r="F4471" s="59"/>
      <c r="G4471" s="59"/>
      <c r="H4471" s="63"/>
      <c r="I4471" s="61"/>
      <c r="J4471" s="61"/>
      <c r="K4471" s="60"/>
    </row>
    <row r="4472" spans="2:11">
      <c r="B4472" s="59"/>
      <c r="C4472" s="59"/>
      <c r="D4472" s="59"/>
      <c r="E4472" s="59"/>
      <c r="F4472" s="59"/>
      <c r="G4472" s="59"/>
      <c r="H4472" s="63"/>
      <c r="I4472" s="61"/>
      <c r="J4472" s="61"/>
      <c r="K4472" s="60"/>
    </row>
    <row r="4473" spans="2:11">
      <c r="B4473" s="59"/>
      <c r="C4473" s="59"/>
      <c r="D4473" s="59"/>
      <c r="E4473" s="59"/>
      <c r="F4473" s="59"/>
      <c r="G4473" s="59"/>
      <c r="H4473" s="63"/>
      <c r="I4473" s="61"/>
      <c r="J4473" s="61"/>
      <c r="K4473" s="60"/>
    </row>
    <row r="4474" spans="2:11">
      <c r="B4474" s="59"/>
      <c r="C4474" s="59"/>
      <c r="D4474" s="59"/>
      <c r="E4474" s="59"/>
      <c r="F4474" s="59"/>
      <c r="G4474" s="59"/>
      <c r="H4474" s="63"/>
      <c r="I4474" s="61"/>
      <c r="J4474" s="61"/>
      <c r="K4474" s="60"/>
    </row>
    <row r="4475" spans="2:11">
      <c r="B4475" s="59"/>
      <c r="C4475" s="59"/>
      <c r="D4475" s="59"/>
      <c r="E4475" s="59"/>
      <c r="F4475" s="59"/>
      <c r="G4475" s="59"/>
      <c r="H4475" s="63"/>
      <c r="I4475" s="61"/>
      <c r="J4475" s="61"/>
      <c r="K4475" s="60"/>
    </row>
    <row r="4476" spans="2:11">
      <c r="B4476" s="59"/>
      <c r="C4476" s="59"/>
      <c r="D4476" s="59"/>
      <c r="E4476" s="59"/>
      <c r="F4476" s="59"/>
      <c r="G4476" s="59"/>
      <c r="H4476" s="63"/>
      <c r="I4476" s="61"/>
      <c r="J4476" s="61"/>
      <c r="K4476" s="60"/>
    </row>
    <row r="4477" spans="2:11">
      <c r="B4477" s="59"/>
      <c r="C4477" s="59"/>
      <c r="D4477" s="59"/>
      <c r="E4477" s="59"/>
      <c r="F4477" s="59"/>
      <c r="G4477" s="59"/>
      <c r="H4477" s="63"/>
      <c r="I4477" s="61"/>
      <c r="J4477" s="61"/>
      <c r="K4477" s="60"/>
    </row>
    <row r="4478" spans="2:11">
      <c r="B4478" s="59"/>
      <c r="C4478" s="59"/>
      <c r="D4478" s="59"/>
      <c r="E4478" s="59"/>
      <c r="F4478" s="59"/>
      <c r="G4478" s="59"/>
      <c r="H4478" s="63"/>
      <c r="I4478" s="61"/>
      <c r="J4478" s="61"/>
      <c r="K4478" s="60"/>
    </row>
    <row r="4479" spans="2:11">
      <c r="B4479" s="59"/>
      <c r="C4479" s="59"/>
      <c r="D4479" s="59"/>
      <c r="E4479" s="59"/>
      <c r="F4479" s="59"/>
      <c r="G4479" s="59"/>
      <c r="H4479" s="63"/>
      <c r="I4479" s="61"/>
      <c r="J4479" s="61"/>
      <c r="K4479" s="60"/>
    </row>
    <row r="4480" spans="2:11">
      <c r="B4480" s="59"/>
      <c r="C4480" s="59"/>
      <c r="D4480" s="59"/>
      <c r="E4480" s="59"/>
      <c r="F4480" s="59"/>
      <c r="G4480" s="59"/>
      <c r="H4480" s="63"/>
      <c r="I4480" s="61"/>
      <c r="J4480" s="61"/>
      <c r="K4480" s="60"/>
    </row>
    <row r="4481" spans="2:11">
      <c r="B4481" s="59"/>
      <c r="C4481" s="59"/>
      <c r="D4481" s="59"/>
      <c r="E4481" s="59"/>
      <c r="F4481" s="59"/>
      <c r="G4481" s="59"/>
      <c r="H4481" s="63"/>
      <c r="I4481" s="61"/>
      <c r="J4481" s="61"/>
      <c r="K4481" s="60"/>
    </row>
    <row r="4482" spans="2:11">
      <c r="B4482" s="59"/>
      <c r="C4482" s="59"/>
      <c r="D4482" s="59"/>
      <c r="E4482" s="59"/>
      <c r="F4482" s="59"/>
      <c r="G4482" s="59"/>
      <c r="H4482" s="63"/>
      <c r="I4482" s="61"/>
      <c r="J4482" s="61"/>
      <c r="K4482" s="60"/>
    </row>
    <row r="4483" spans="2:11">
      <c r="B4483" s="59"/>
      <c r="C4483" s="59"/>
      <c r="D4483" s="59"/>
      <c r="E4483" s="59"/>
      <c r="F4483" s="59"/>
      <c r="G4483" s="59"/>
      <c r="H4483" s="63"/>
      <c r="I4483" s="61"/>
      <c r="J4483" s="61"/>
      <c r="K4483" s="60"/>
    </row>
    <row r="4484" spans="2:11">
      <c r="B4484" s="59"/>
      <c r="C4484" s="59"/>
      <c r="D4484" s="59"/>
      <c r="E4484" s="59"/>
      <c r="F4484" s="59"/>
      <c r="G4484" s="59"/>
      <c r="H4484" s="63"/>
      <c r="I4484" s="61"/>
      <c r="J4484" s="61"/>
      <c r="K4484" s="60"/>
    </row>
    <row r="4485" spans="2:11">
      <c r="B4485" s="59"/>
      <c r="C4485" s="59"/>
      <c r="D4485" s="59"/>
      <c r="E4485" s="59"/>
      <c r="F4485" s="59"/>
      <c r="G4485" s="59"/>
      <c r="H4485" s="63"/>
      <c r="I4485" s="61"/>
      <c r="J4485" s="61"/>
      <c r="K4485" s="60"/>
    </row>
    <row r="4486" spans="2:11">
      <c r="B4486" s="59"/>
      <c r="C4486" s="59"/>
      <c r="D4486" s="59"/>
      <c r="E4486" s="59"/>
      <c r="F4486" s="59"/>
      <c r="G4486" s="59"/>
      <c r="H4486" s="63"/>
      <c r="I4486" s="61"/>
      <c r="J4486" s="61"/>
      <c r="K4486" s="60"/>
    </row>
    <row r="4487" spans="2:11">
      <c r="B4487" s="59"/>
      <c r="C4487" s="59"/>
      <c r="D4487" s="59"/>
      <c r="E4487" s="59"/>
      <c r="F4487" s="59"/>
      <c r="G4487" s="59"/>
      <c r="H4487" s="63"/>
      <c r="I4487" s="61"/>
      <c r="J4487" s="61"/>
      <c r="K4487" s="60"/>
    </row>
    <row r="4488" spans="2:11">
      <c r="B4488" s="59"/>
      <c r="C4488" s="59"/>
      <c r="D4488" s="59"/>
      <c r="E4488" s="59"/>
      <c r="F4488" s="59"/>
      <c r="G4488" s="59"/>
      <c r="H4488" s="63"/>
      <c r="I4488" s="61"/>
      <c r="J4488" s="61"/>
      <c r="K4488" s="60"/>
    </row>
    <row r="4489" spans="2:11">
      <c r="B4489" s="59"/>
      <c r="C4489" s="59"/>
      <c r="D4489" s="59"/>
      <c r="E4489" s="59"/>
      <c r="F4489" s="59"/>
      <c r="G4489" s="59"/>
      <c r="H4489" s="63"/>
      <c r="I4489" s="61"/>
      <c r="J4489" s="61"/>
      <c r="K4489" s="60"/>
    </row>
    <row r="4490" spans="2:11">
      <c r="B4490" s="59"/>
      <c r="C4490" s="59"/>
      <c r="D4490" s="59"/>
      <c r="E4490" s="59"/>
      <c r="F4490" s="59"/>
      <c r="G4490" s="59"/>
      <c r="H4490" s="63"/>
      <c r="I4490" s="61"/>
      <c r="J4490" s="61"/>
      <c r="K4490" s="60"/>
    </row>
    <row r="4491" spans="2:11">
      <c r="B4491" s="59"/>
      <c r="C4491" s="59"/>
      <c r="D4491" s="59"/>
      <c r="E4491" s="59"/>
      <c r="F4491" s="59"/>
      <c r="G4491" s="59"/>
      <c r="H4491" s="63"/>
      <c r="I4491" s="61"/>
      <c r="J4491" s="61"/>
      <c r="K4491" s="60"/>
    </row>
    <row r="4492" spans="2:11">
      <c r="B4492" s="59"/>
      <c r="C4492" s="59"/>
      <c r="D4492" s="59"/>
      <c r="E4492" s="59"/>
      <c r="F4492" s="59"/>
      <c r="G4492" s="59"/>
      <c r="H4492" s="63"/>
      <c r="I4492" s="61"/>
      <c r="J4492" s="61"/>
      <c r="K4492" s="60"/>
    </row>
    <row r="4493" spans="2:11">
      <c r="B4493" s="59"/>
      <c r="C4493" s="59"/>
      <c r="D4493" s="59"/>
      <c r="E4493" s="59"/>
      <c r="F4493" s="59"/>
      <c r="G4493" s="59"/>
      <c r="H4493" s="63"/>
      <c r="I4493" s="61"/>
      <c r="J4493" s="61"/>
      <c r="K4493" s="60"/>
    </row>
    <row r="4494" spans="2:11">
      <c r="B4494" s="59"/>
      <c r="C4494" s="59"/>
      <c r="D4494" s="59"/>
      <c r="E4494" s="59"/>
      <c r="F4494" s="59"/>
      <c r="G4494" s="59"/>
      <c r="H4494" s="63"/>
      <c r="I4494" s="61"/>
      <c r="J4494" s="61"/>
      <c r="K4494" s="60"/>
    </row>
    <row r="4495" spans="2:11">
      <c r="B4495" s="59"/>
      <c r="C4495" s="59"/>
      <c r="D4495" s="59"/>
      <c r="E4495" s="59"/>
      <c r="F4495" s="59"/>
      <c r="G4495" s="59"/>
      <c r="H4495" s="63"/>
      <c r="I4495" s="61"/>
      <c r="J4495" s="61"/>
      <c r="K4495" s="60"/>
    </row>
    <row r="4496" spans="2:11">
      <c r="B4496" s="59"/>
      <c r="C4496" s="59"/>
      <c r="D4496" s="59"/>
      <c r="E4496" s="59"/>
      <c r="F4496" s="59"/>
      <c r="G4496" s="59"/>
      <c r="H4496" s="63"/>
      <c r="I4496" s="61"/>
      <c r="J4496" s="61"/>
      <c r="K4496" s="60"/>
    </row>
    <row r="4497" spans="2:11">
      <c r="B4497" s="59"/>
      <c r="C4497" s="59"/>
      <c r="D4497" s="59"/>
      <c r="E4497" s="59"/>
      <c r="F4497" s="59"/>
      <c r="G4497" s="59"/>
      <c r="H4497" s="63"/>
      <c r="I4497" s="61"/>
      <c r="J4497" s="61"/>
      <c r="K4497" s="60"/>
    </row>
    <row r="4498" spans="2:11">
      <c r="B4498" s="59"/>
      <c r="C4498" s="59"/>
      <c r="D4498" s="59"/>
      <c r="E4498" s="59"/>
      <c r="F4498" s="59"/>
      <c r="G4498" s="59"/>
      <c r="H4498" s="63"/>
      <c r="I4498" s="61"/>
      <c r="J4498" s="61"/>
      <c r="K4498" s="60"/>
    </row>
    <row r="4499" spans="2:11">
      <c r="B4499" s="59"/>
      <c r="C4499" s="59"/>
      <c r="D4499" s="59"/>
      <c r="E4499" s="59"/>
      <c r="F4499" s="59"/>
      <c r="G4499" s="59"/>
      <c r="H4499" s="63"/>
      <c r="I4499" s="61"/>
      <c r="J4499" s="61"/>
      <c r="K4499" s="60"/>
    </row>
    <row r="4500" spans="2:11">
      <c r="B4500" s="59"/>
      <c r="C4500" s="59"/>
      <c r="D4500" s="59"/>
      <c r="E4500" s="59"/>
      <c r="F4500" s="59"/>
      <c r="G4500" s="59"/>
      <c r="H4500" s="63"/>
      <c r="I4500" s="61"/>
      <c r="J4500" s="61"/>
      <c r="K4500" s="60"/>
    </row>
    <row r="4501" spans="2:11">
      <c r="B4501" s="59"/>
      <c r="C4501" s="59"/>
      <c r="D4501" s="59"/>
      <c r="E4501" s="59"/>
      <c r="F4501" s="59"/>
      <c r="G4501" s="59"/>
      <c r="H4501" s="63"/>
      <c r="I4501" s="61"/>
      <c r="J4501" s="61"/>
      <c r="K4501" s="60"/>
    </row>
    <row r="4502" spans="2:11">
      <c r="B4502" s="59"/>
      <c r="C4502" s="59"/>
      <c r="D4502" s="59"/>
      <c r="E4502" s="59"/>
      <c r="F4502" s="59"/>
      <c r="G4502" s="59"/>
      <c r="H4502" s="63"/>
      <c r="I4502" s="61"/>
      <c r="J4502" s="61"/>
      <c r="K4502" s="60"/>
    </row>
    <row r="4503" spans="2:11">
      <c r="B4503" s="59"/>
      <c r="C4503" s="59"/>
      <c r="D4503" s="59"/>
      <c r="E4503" s="59"/>
      <c r="F4503" s="59"/>
      <c r="G4503" s="59"/>
      <c r="H4503" s="63"/>
      <c r="I4503" s="61"/>
      <c r="J4503" s="61"/>
      <c r="K4503" s="60"/>
    </row>
    <row r="4504" spans="2:11">
      <c r="B4504" s="59"/>
      <c r="C4504" s="59"/>
      <c r="D4504" s="59"/>
      <c r="E4504" s="59"/>
      <c r="F4504" s="59"/>
      <c r="G4504" s="59"/>
      <c r="H4504" s="63"/>
      <c r="I4504" s="61"/>
      <c r="J4504" s="61"/>
      <c r="K4504" s="60"/>
    </row>
    <row r="4505" spans="2:11">
      <c r="B4505" s="59"/>
      <c r="C4505" s="59"/>
      <c r="D4505" s="59"/>
      <c r="E4505" s="59"/>
      <c r="F4505" s="59"/>
      <c r="G4505" s="59"/>
      <c r="H4505" s="63"/>
      <c r="I4505" s="61"/>
      <c r="J4505" s="61"/>
      <c r="K4505" s="60"/>
    </row>
    <row r="4506" spans="2:11">
      <c r="B4506" s="59"/>
      <c r="C4506" s="59"/>
      <c r="D4506" s="59"/>
      <c r="E4506" s="59"/>
      <c r="F4506" s="59"/>
      <c r="G4506" s="59"/>
      <c r="H4506" s="63"/>
      <c r="I4506" s="61"/>
      <c r="J4506" s="61"/>
      <c r="K4506" s="60"/>
    </row>
    <row r="4507" spans="2:11">
      <c r="B4507" s="59"/>
      <c r="C4507" s="59"/>
      <c r="D4507" s="59"/>
      <c r="E4507" s="59"/>
      <c r="F4507" s="59"/>
      <c r="G4507" s="59"/>
      <c r="H4507" s="63"/>
      <c r="I4507" s="61"/>
      <c r="J4507" s="61"/>
      <c r="K4507" s="60"/>
    </row>
    <row r="4508" spans="2:11">
      <c r="B4508" s="59"/>
      <c r="C4508" s="59"/>
      <c r="D4508" s="59"/>
      <c r="E4508" s="59"/>
      <c r="F4508" s="59"/>
      <c r="G4508" s="59"/>
      <c r="H4508" s="63"/>
      <c r="I4508" s="61"/>
      <c r="J4508" s="61"/>
      <c r="K4508" s="60"/>
    </row>
    <row r="4509" spans="2:11">
      <c r="B4509" s="59"/>
      <c r="C4509" s="59"/>
      <c r="D4509" s="59"/>
      <c r="E4509" s="59"/>
      <c r="F4509" s="59"/>
      <c r="G4509" s="59"/>
      <c r="H4509" s="63"/>
      <c r="I4509" s="61"/>
      <c r="J4509" s="61"/>
      <c r="K4509" s="60"/>
    </row>
    <row r="4510" spans="2:11">
      <c r="B4510" s="59"/>
      <c r="C4510" s="59"/>
      <c r="D4510" s="59"/>
      <c r="E4510" s="59"/>
      <c r="F4510" s="59"/>
      <c r="G4510" s="59"/>
      <c r="H4510" s="63"/>
      <c r="I4510" s="61"/>
      <c r="J4510" s="61"/>
      <c r="K4510" s="60"/>
    </row>
    <row r="4511" spans="2:11">
      <c r="B4511" s="59"/>
      <c r="C4511" s="59"/>
      <c r="D4511" s="59"/>
      <c r="E4511" s="59"/>
      <c r="F4511" s="59"/>
      <c r="G4511" s="59"/>
      <c r="H4511" s="63"/>
      <c r="I4511" s="61"/>
      <c r="J4511" s="61"/>
      <c r="K4511" s="60"/>
    </row>
    <row r="4512" spans="2:11">
      <c r="B4512" s="59"/>
      <c r="C4512" s="59"/>
      <c r="D4512" s="59"/>
      <c r="E4512" s="59"/>
      <c r="F4512" s="59"/>
      <c r="G4512" s="59"/>
      <c r="H4512" s="63"/>
      <c r="I4512" s="61"/>
      <c r="J4512" s="61"/>
      <c r="K4512" s="60"/>
    </row>
    <row r="4513" spans="2:11">
      <c r="B4513" s="59"/>
      <c r="C4513" s="59"/>
      <c r="D4513" s="59"/>
      <c r="E4513" s="59"/>
      <c r="F4513" s="59"/>
      <c r="G4513" s="59"/>
      <c r="H4513" s="63"/>
      <c r="I4513" s="61"/>
      <c r="J4513" s="61"/>
      <c r="K4513" s="60"/>
    </row>
    <row r="4514" spans="2:11">
      <c r="B4514" s="59"/>
      <c r="C4514" s="59"/>
      <c r="D4514" s="59"/>
      <c r="E4514" s="59"/>
      <c r="F4514" s="59"/>
      <c r="G4514" s="59"/>
      <c r="H4514" s="63"/>
      <c r="I4514" s="61"/>
      <c r="J4514" s="61"/>
      <c r="K4514" s="60"/>
    </row>
    <row r="4515" spans="2:11">
      <c r="B4515" s="59"/>
      <c r="C4515" s="59"/>
      <c r="D4515" s="59"/>
      <c r="E4515" s="59"/>
      <c r="F4515" s="59"/>
      <c r="G4515" s="59"/>
      <c r="H4515" s="63"/>
      <c r="I4515" s="61"/>
      <c r="J4515" s="61"/>
      <c r="K4515" s="60"/>
    </row>
    <row r="4516" spans="2:11">
      <c r="B4516" s="59"/>
      <c r="C4516" s="59"/>
      <c r="D4516" s="59"/>
      <c r="E4516" s="59"/>
      <c r="F4516" s="59"/>
      <c r="G4516" s="59"/>
      <c r="H4516" s="63"/>
      <c r="I4516" s="61"/>
      <c r="J4516" s="61"/>
      <c r="K4516" s="60"/>
    </row>
    <row r="4517" spans="2:11">
      <c r="B4517" s="59"/>
      <c r="C4517" s="59"/>
      <c r="D4517" s="59"/>
      <c r="E4517" s="59"/>
      <c r="F4517" s="59"/>
      <c r="G4517" s="59"/>
      <c r="H4517" s="63"/>
      <c r="I4517" s="61"/>
      <c r="J4517" s="61"/>
      <c r="K4517" s="60"/>
    </row>
    <row r="4518" spans="2:11">
      <c r="B4518" s="59"/>
      <c r="C4518" s="59"/>
      <c r="D4518" s="59"/>
      <c r="E4518" s="59"/>
      <c r="F4518" s="59"/>
      <c r="G4518" s="59"/>
      <c r="H4518" s="63"/>
      <c r="I4518" s="61"/>
      <c r="J4518" s="61"/>
      <c r="K4518" s="60"/>
    </row>
    <row r="4519" spans="2:11">
      <c r="B4519" s="59"/>
      <c r="C4519" s="59"/>
      <c r="D4519" s="59"/>
      <c r="E4519" s="59"/>
      <c r="F4519" s="59"/>
      <c r="G4519" s="59"/>
      <c r="H4519" s="63"/>
      <c r="I4519" s="61"/>
      <c r="J4519" s="61"/>
      <c r="K4519" s="60"/>
    </row>
    <row r="4520" spans="2:11">
      <c r="B4520" s="59"/>
      <c r="C4520" s="59"/>
      <c r="D4520" s="59"/>
      <c r="E4520" s="59"/>
      <c r="F4520" s="59"/>
      <c r="G4520" s="59"/>
      <c r="H4520" s="63"/>
      <c r="I4520" s="61"/>
      <c r="J4520" s="61"/>
      <c r="K4520" s="60"/>
    </row>
    <row r="4521" spans="2:11">
      <c r="B4521" s="59"/>
      <c r="C4521" s="59"/>
      <c r="D4521" s="59"/>
      <c r="E4521" s="59"/>
      <c r="F4521" s="59"/>
      <c r="G4521" s="59"/>
      <c r="H4521" s="63"/>
      <c r="I4521" s="61"/>
      <c r="J4521" s="61"/>
      <c r="K4521" s="60"/>
    </row>
    <row r="4522" spans="2:11">
      <c r="B4522" s="59"/>
      <c r="C4522" s="59"/>
      <c r="D4522" s="59"/>
      <c r="E4522" s="59"/>
      <c r="F4522" s="59"/>
      <c r="G4522" s="59"/>
      <c r="H4522" s="63"/>
      <c r="I4522" s="61"/>
      <c r="J4522" s="61"/>
      <c r="K4522" s="60"/>
    </row>
    <row r="4523" spans="2:11">
      <c r="B4523" s="59"/>
      <c r="C4523" s="59"/>
      <c r="D4523" s="59"/>
      <c r="E4523" s="59"/>
      <c r="F4523" s="59"/>
      <c r="G4523" s="59"/>
      <c r="H4523" s="63"/>
      <c r="I4523" s="61"/>
      <c r="J4523" s="61"/>
      <c r="K4523" s="60"/>
    </row>
    <row r="4524" spans="2:11">
      <c r="B4524" s="59"/>
      <c r="C4524" s="59"/>
      <c r="D4524" s="59"/>
      <c r="E4524" s="59"/>
      <c r="F4524" s="59"/>
      <c r="G4524" s="59"/>
      <c r="H4524" s="63"/>
      <c r="I4524" s="61"/>
      <c r="J4524" s="61"/>
      <c r="K4524" s="60"/>
    </row>
    <row r="4525" spans="2:11">
      <c r="B4525" s="59"/>
      <c r="C4525" s="59"/>
      <c r="D4525" s="59"/>
      <c r="E4525" s="59"/>
      <c r="F4525" s="59"/>
      <c r="G4525" s="59"/>
      <c r="H4525" s="63"/>
      <c r="I4525" s="61"/>
      <c r="J4525" s="61"/>
      <c r="K4525" s="60"/>
    </row>
    <row r="4526" spans="2:11">
      <c r="B4526" s="59"/>
      <c r="C4526" s="59"/>
      <c r="D4526" s="59"/>
      <c r="E4526" s="59"/>
      <c r="F4526" s="59"/>
      <c r="G4526" s="59"/>
      <c r="H4526" s="63"/>
      <c r="I4526" s="61"/>
      <c r="J4526" s="61"/>
      <c r="K4526" s="60"/>
    </row>
    <row r="4527" spans="2:11">
      <c r="B4527" s="59"/>
      <c r="C4527" s="59"/>
      <c r="D4527" s="59"/>
      <c r="E4527" s="59"/>
      <c r="F4527" s="59"/>
      <c r="G4527" s="59"/>
      <c r="H4527" s="63"/>
      <c r="I4527" s="61"/>
      <c r="J4527" s="61"/>
      <c r="K4527" s="60"/>
    </row>
    <row r="4528" spans="2:11">
      <c r="B4528" s="59"/>
      <c r="C4528" s="59"/>
      <c r="D4528" s="59"/>
      <c r="E4528" s="59"/>
      <c r="F4528" s="59"/>
      <c r="G4528" s="59"/>
      <c r="H4528" s="63"/>
      <c r="I4528" s="61"/>
      <c r="J4528" s="61"/>
      <c r="K4528" s="60"/>
    </row>
    <row r="4529" spans="2:11">
      <c r="B4529" s="59"/>
      <c r="C4529" s="59"/>
      <c r="D4529" s="59"/>
      <c r="E4529" s="59"/>
      <c r="F4529" s="59"/>
      <c r="G4529" s="59"/>
      <c r="H4529" s="63"/>
      <c r="I4529" s="61"/>
      <c r="J4529" s="61"/>
      <c r="K4529" s="60"/>
    </row>
    <row r="4530" spans="2:11">
      <c r="B4530" s="59"/>
      <c r="C4530" s="59"/>
      <c r="D4530" s="59"/>
      <c r="E4530" s="59"/>
      <c r="F4530" s="59"/>
      <c r="G4530" s="59"/>
      <c r="H4530" s="63"/>
      <c r="I4530" s="61"/>
      <c r="J4530" s="61"/>
      <c r="K4530" s="60"/>
    </row>
    <row r="4531" spans="2:11">
      <c r="B4531" s="59"/>
      <c r="C4531" s="59"/>
      <c r="D4531" s="59"/>
      <c r="E4531" s="59"/>
      <c r="F4531" s="59"/>
      <c r="G4531" s="59"/>
      <c r="H4531" s="63"/>
      <c r="I4531" s="61"/>
      <c r="J4531" s="61"/>
      <c r="K4531" s="60"/>
    </row>
    <row r="4532" spans="2:11">
      <c r="B4532" s="59"/>
      <c r="C4532" s="59"/>
      <c r="D4532" s="59"/>
      <c r="E4532" s="59"/>
      <c r="F4532" s="59"/>
      <c r="G4532" s="59"/>
      <c r="H4532" s="63"/>
      <c r="I4532" s="61"/>
      <c r="J4532" s="61"/>
      <c r="K4532" s="60"/>
    </row>
    <row r="4533" spans="2:11">
      <c r="B4533" s="59"/>
      <c r="C4533" s="59"/>
      <c r="D4533" s="59"/>
      <c r="E4533" s="59"/>
      <c r="F4533" s="59"/>
      <c r="G4533" s="59"/>
      <c r="H4533" s="63"/>
      <c r="I4533" s="61"/>
      <c r="J4533" s="61"/>
      <c r="K4533" s="60"/>
    </row>
    <row r="4534" spans="2:11">
      <c r="B4534" s="59"/>
      <c r="C4534" s="59"/>
      <c r="D4534" s="59"/>
      <c r="E4534" s="59"/>
      <c r="F4534" s="59"/>
      <c r="G4534" s="59"/>
      <c r="H4534" s="63"/>
      <c r="I4534" s="61"/>
      <c r="J4534" s="61"/>
      <c r="K4534" s="60"/>
    </row>
    <row r="4535" spans="2:11">
      <c r="B4535" s="59"/>
      <c r="C4535" s="59"/>
      <c r="D4535" s="59"/>
      <c r="E4535" s="59"/>
      <c r="F4535" s="59"/>
      <c r="G4535" s="59"/>
      <c r="H4535" s="63"/>
      <c r="I4535" s="61"/>
      <c r="J4535" s="61"/>
      <c r="K4535" s="60"/>
    </row>
    <row r="4536" spans="2:11">
      <c r="B4536" s="59"/>
      <c r="C4536" s="59"/>
      <c r="D4536" s="59"/>
      <c r="E4536" s="59"/>
      <c r="F4536" s="59"/>
      <c r="G4536" s="59"/>
      <c r="H4536" s="63"/>
      <c r="I4536" s="61"/>
      <c r="J4536" s="61"/>
      <c r="K4536" s="60"/>
    </row>
    <row r="4537" spans="2:11">
      <c r="B4537" s="59"/>
      <c r="C4537" s="59"/>
      <c r="D4537" s="59"/>
      <c r="E4537" s="59"/>
      <c r="F4537" s="59"/>
      <c r="G4537" s="59"/>
      <c r="H4537" s="63"/>
      <c r="I4537" s="61"/>
      <c r="J4537" s="61"/>
      <c r="K4537" s="60"/>
    </row>
    <row r="4538" spans="2:11">
      <c r="B4538" s="59"/>
      <c r="C4538" s="59"/>
      <c r="D4538" s="59"/>
      <c r="E4538" s="59"/>
      <c r="F4538" s="59"/>
      <c r="G4538" s="59"/>
      <c r="H4538" s="63"/>
      <c r="I4538" s="61"/>
      <c r="J4538" s="61"/>
      <c r="K4538" s="60"/>
    </row>
    <row r="4539" spans="2:11">
      <c r="B4539" s="59"/>
      <c r="C4539" s="59"/>
      <c r="D4539" s="59"/>
      <c r="E4539" s="59"/>
      <c r="F4539" s="59"/>
      <c r="G4539" s="59"/>
      <c r="H4539" s="63"/>
      <c r="I4539" s="61"/>
      <c r="J4539" s="61"/>
      <c r="K4539" s="60"/>
    </row>
    <row r="4540" spans="2:11">
      <c r="B4540" s="59"/>
      <c r="C4540" s="59"/>
      <c r="D4540" s="59"/>
      <c r="E4540" s="59"/>
      <c r="F4540" s="59"/>
      <c r="G4540" s="59"/>
      <c r="H4540" s="63"/>
      <c r="I4540" s="61"/>
      <c r="J4540" s="61"/>
      <c r="K4540" s="60"/>
    </row>
    <row r="4541" spans="2:11">
      <c r="B4541" s="59"/>
      <c r="C4541" s="59"/>
      <c r="D4541" s="59"/>
      <c r="E4541" s="59"/>
      <c r="F4541" s="59"/>
      <c r="G4541" s="59"/>
      <c r="H4541" s="63"/>
      <c r="I4541" s="61"/>
      <c r="J4541" s="61"/>
      <c r="K4541" s="60"/>
    </row>
    <row r="4542" spans="2:11">
      <c r="B4542" s="59"/>
      <c r="C4542" s="59"/>
      <c r="D4542" s="59"/>
      <c r="E4542" s="59"/>
      <c r="F4542" s="59"/>
      <c r="G4542" s="59"/>
      <c r="H4542" s="63"/>
      <c r="I4542" s="61"/>
      <c r="J4542" s="61"/>
      <c r="K4542" s="60"/>
    </row>
    <row r="4543" spans="2:11">
      <c r="B4543" s="59"/>
      <c r="C4543" s="59"/>
      <c r="D4543" s="59"/>
      <c r="E4543" s="59"/>
      <c r="F4543" s="59"/>
      <c r="G4543" s="59"/>
      <c r="H4543" s="63"/>
      <c r="I4543" s="61"/>
      <c r="J4543" s="61"/>
      <c r="K4543" s="60"/>
    </row>
    <row r="4544" spans="2:11">
      <c r="B4544" s="59"/>
      <c r="C4544" s="59"/>
      <c r="D4544" s="59"/>
      <c r="E4544" s="59"/>
      <c r="F4544" s="59"/>
      <c r="G4544" s="59"/>
      <c r="H4544" s="63"/>
      <c r="I4544" s="61"/>
      <c r="J4544" s="61"/>
      <c r="K4544" s="60"/>
    </row>
    <row r="4545" spans="2:11">
      <c r="B4545" s="59"/>
      <c r="C4545" s="59"/>
      <c r="D4545" s="59"/>
      <c r="E4545" s="59"/>
      <c r="F4545" s="59"/>
      <c r="G4545" s="59"/>
      <c r="H4545" s="63"/>
      <c r="I4545" s="61"/>
      <c r="J4545" s="61"/>
      <c r="K4545" s="60"/>
    </row>
    <row r="4546" spans="2:11">
      <c r="B4546" s="59"/>
      <c r="C4546" s="59"/>
      <c r="D4546" s="59"/>
      <c r="E4546" s="59"/>
      <c r="F4546" s="59"/>
      <c r="G4546" s="59"/>
      <c r="H4546" s="63"/>
      <c r="I4546" s="61"/>
      <c r="J4546" s="61"/>
      <c r="K4546" s="60"/>
    </row>
    <row r="4547" spans="2:11">
      <c r="B4547" s="59"/>
      <c r="C4547" s="59"/>
      <c r="D4547" s="59"/>
      <c r="E4547" s="59"/>
      <c r="F4547" s="59"/>
      <c r="G4547" s="59"/>
      <c r="H4547" s="63"/>
      <c r="I4547" s="61"/>
      <c r="J4547" s="61"/>
      <c r="K4547" s="60"/>
    </row>
    <row r="4548" spans="2:11">
      <c r="B4548" s="59"/>
      <c r="C4548" s="59"/>
      <c r="D4548" s="59"/>
      <c r="E4548" s="59"/>
      <c r="F4548" s="59"/>
      <c r="G4548" s="59"/>
      <c r="H4548" s="63"/>
      <c r="I4548" s="61"/>
      <c r="J4548" s="61"/>
      <c r="K4548" s="60"/>
    </row>
    <row r="4549" spans="2:11">
      <c r="B4549" s="59"/>
      <c r="C4549" s="59"/>
      <c r="D4549" s="59"/>
      <c r="E4549" s="59"/>
      <c r="F4549" s="59"/>
      <c r="G4549" s="59"/>
      <c r="H4549" s="63"/>
      <c r="I4549" s="61"/>
      <c r="J4549" s="61"/>
      <c r="K4549" s="60"/>
    </row>
    <row r="4550" spans="2:11">
      <c r="B4550" s="59"/>
      <c r="C4550" s="59"/>
      <c r="D4550" s="59"/>
      <c r="E4550" s="59"/>
      <c r="F4550" s="59"/>
      <c r="G4550" s="59"/>
      <c r="H4550" s="63"/>
      <c r="I4550" s="61"/>
      <c r="J4550" s="61"/>
      <c r="K4550" s="60"/>
    </row>
    <row r="4551" spans="2:11">
      <c r="B4551" s="59"/>
      <c r="C4551" s="59"/>
      <c r="D4551" s="59"/>
      <c r="E4551" s="59"/>
      <c r="F4551" s="59"/>
      <c r="G4551" s="59"/>
      <c r="H4551" s="63"/>
      <c r="I4551" s="61"/>
      <c r="J4551" s="61"/>
      <c r="K4551" s="60"/>
    </row>
    <row r="4552" spans="2:11">
      <c r="B4552" s="59"/>
      <c r="C4552" s="59"/>
      <c r="D4552" s="59"/>
      <c r="E4552" s="59"/>
      <c r="F4552" s="59"/>
      <c r="G4552" s="59"/>
      <c r="H4552" s="63"/>
      <c r="I4552" s="61"/>
      <c r="J4552" s="61"/>
      <c r="K4552" s="60"/>
    </row>
    <row r="4553" spans="2:11">
      <c r="B4553" s="59"/>
      <c r="C4553" s="59"/>
      <c r="D4553" s="59"/>
      <c r="E4553" s="59"/>
      <c r="F4553" s="59"/>
      <c r="G4553" s="59"/>
      <c r="H4553" s="63"/>
      <c r="I4553" s="61"/>
      <c r="J4553" s="61"/>
      <c r="K4553" s="60"/>
    </row>
    <row r="4554" spans="2:11">
      <c r="B4554" s="59"/>
      <c r="C4554" s="59"/>
      <c r="D4554" s="59"/>
      <c r="E4554" s="59"/>
      <c r="F4554" s="59"/>
      <c r="G4554" s="59"/>
      <c r="H4554" s="63"/>
      <c r="I4554" s="61"/>
      <c r="J4554" s="61"/>
      <c r="K4554" s="60"/>
    </row>
    <row r="4555" spans="2:11">
      <c r="B4555" s="59"/>
      <c r="C4555" s="59"/>
      <c r="D4555" s="59"/>
      <c r="E4555" s="59"/>
      <c r="F4555" s="59"/>
      <c r="G4555" s="59"/>
      <c r="H4555" s="63"/>
      <c r="I4555" s="61"/>
      <c r="J4555" s="61"/>
      <c r="K4555" s="60"/>
    </row>
    <row r="4556" spans="2:11">
      <c r="B4556" s="59"/>
      <c r="C4556" s="59"/>
      <c r="D4556" s="59"/>
      <c r="E4556" s="59"/>
      <c r="F4556" s="59"/>
      <c r="G4556" s="59"/>
      <c r="H4556" s="63"/>
      <c r="I4556" s="61"/>
      <c r="J4556" s="61"/>
      <c r="K4556" s="60"/>
    </row>
    <row r="4557" spans="2:11">
      <c r="B4557" s="59"/>
      <c r="C4557" s="59"/>
      <c r="D4557" s="59"/>
      <c r="E4557" s="59"/>
      <c r="F4557" s="59"/>
      <c r="G4557" s="59"/>
      <c r="H4557" s="63"/>
      <c r="I4557" s="61"/>
      <c r="J4557" s="61"/>
      <c r="K4557" s="60"/>
    </row>
    <row r="4558" spans="2:11">
      <c r="B4558" s="59"/>
      <c r="C4558" s="59"/>
      <c r="D4558" s="59"/>
      <c r="E4558" s="59"/>
      <c r="F4558" s="59"/>
      <c r="G4558" s="59"/>
      <c r="H4558" s="63"/>
      <c r="I4558" s="61"/>
      <c r="J4558" s="61"/>
      <c r="K4558" s="60"/>
    </row>
    <row r="4559" spans="2:11">
      <c r="B4559" s="59"/>
      <c r="C4559" s="59"/>
      <c r="D4559" s="59"/>
      <c r="E4559" s="59"/>
      <c r="F4559" s="59"/>
      <c r="G4559" s="59"/>
      <c r="H4559" s="63"/>
      <c r="I4559" s="61"/>
      <c r="J4559" s="61"/>
      <c r="K4559" s="60"/>
    </row>
    <row r="4560" spans="2:11">
      <c r="B4560" s="59"/>
      <c r="C4560" s="59"/>
      <c r="D4560" s="59"/>
      <c r="E4560" s="59"/>
      <c r="F4560" s="59"/>
      <c r="G4560" s="59"/>
      <c r="H4560" s="63"/>
      <c r="I4560" s="61"/>
      <c r="J4560" s="61"/>
      <c r="K4560" s="60"/>
    </row>
    <row r="4561" spans="2:11">
      <c r="B4561" s="59"/>
      <c r="C4561" s="59"/>
      <c r="D4561" s="59"/>
      <c r="E4561" s="59"/>
      <c r="F4561" s="59"/>
      <c r="G4561" s="59"/>
      <c r="H4561" s="63"/>
      <c r="I4561" s="61"/>
      <c r="J4561" s="61"/>
      <c r="K4561" s="60"/>
    </row>
    <row r="4562" spans="2:11">
      <c r="B4562" s="59"/>
      <c r="C4562" s="59"/>
      <c r="D4562" s="59"/>
      <c r="E4562" s="59"/>
      <c r="F4562" s="59"/>
      <c r="G4562" s="59"/>
      <c r="H4562" s="63"/>
      <c r="I4562" s="61"/>
      <c r="J4562" s="61"/>
      <c r="K4562" s="60"/>
    </row>
    <row r="4563" spans="2:11">
      <c r="B4563" s="59"/>
      <c r="C4563" s="59"/>
      <c r="D4563" s="59"/>
      <c r="E4563" s="59"/>
      <c r="F4563" s="59"/>
      <c r="G4563" s="59"/>
      <c r="H4563" s="63"/>
      <c r="I4563" s="61"/>
      <c r="J4563" s="61"/>
      <c r="K4563" s="60"/>
    </row>
    <row r="4564" spans="2:11">
      <c r="B4564" s="59"/>
      <c r="C4564" s="59"/>
      <c r="D4564" s="59"/>
      <c r="E4564" s="59"/>
      <c r="F4564" s="59"/>
      <c r="G4564" s="59"/>
      <c r="H4564" s="63"/>
      <c r="I4564" s="61"/>
      <c r="J4564" s="61"/>
      <c r="K4564" s="60"/>
    </row>
    <row r="4565" spans="2:11">
      <c r="B4565" s="59"/>
      <c r="C4565" s="59"/>
      <c r="D4565" s="59"/>
      <c r="E4565" s="59"/>
      <c r="F4565" s="59"/>
      <c r="G4565" s="59"/>
      <c r="H4565" s="63"/>
      <c r="I4565" s="61"/>
      <c r="J4565" s="61"/>
      <c r="K4565" s="60"/>
    </row>
    <row r="4566" spans="2:11">
      <c r="B4566" s="59"/>
      <c r="C4566" s="59"/>
      <c r="D4566" s="59"/>
      <c r="E4566" s="59"/>
      <c r="F4566" s="59"/>
      <c r="G4566" s="59"/>
      <c r="H4566" s="63"/>
      <c r="I4566" s="61"/>
      <c r="J4566" s="61"/>
      <c r="K4566" s="60"/>
    </row>
    <row r="4567" spans="2:11">
      <c r="B4567" s="59"/>
      <c r="C4567" s="59"/>
      <c r="D4567" s="59"/>
      <c r="E4567" s="59"/>
      <c r="F4567" s="59"/>
      <c r="G4567" s="59"/>
      <c r="H4567" s="63"/>
      <c r="I4567" s="61"/>
      <c r="J4567" s="61"/>
      <c r="K4567" s="60"/>
    </row>
    <row r="4568" spans="2:11">
      <c r="B4568" s="59"/>
      <c r="C4568" s="59"/>
      <c r="D4568" s="59"/>
      <c r="E4568" s="59"/>
      <c r="F4568" s="59"/>
      <c r="G4568" s="59"/>
      <c r="H4568" s="63"/>
      <c r="I4568" s="61"/>
      <c r="J4568" s="61"/>
      <c r="K4568" s="60"/>
    </row>
    <row r="4569" spans="2:11">
      <c r="B4569" s="59"/>
      <c r="C4569" s="59"/>
      <c r="D4569" s="59"/>
      <c r="E4569" s="59"/>
      <c r="F4569" s="59"/>
      <c r="G4569" s="59"/>
      <c r="H4569" s="63"/>
      <c r="I4569" s="61"/>
      <c r="J4569" s="61"/>
      <c r="K4569" s="60"/>
    </row>
    <row r="4570" spans="2:11">
      <c r="B4570" s="59"/>
      <c r="C4570" s="59"/>
      <c r="D4570" s="59"/>
      <c r="E4570" s="59"/>
      <c r="F4570" s="59"/>
      <c r="G4570" s="59"/>
      <c r="H4570" s="63"/>
      <c r="I4570" s="61"/>
      <c r="J4570" s="61"/>
      <c r="K4570" s="60"/>
    </row>
    <row r="4571" spans="2:11">
      <c r="B4571" s="59"/>
      <c r="C4571" s="59"/>
      <c r="D4571" s="59"/>
      <c r="E4571" s="59"/>
      <c r="F4571" s="59"/>
      <c r="G4571" s="59"/>
      <c r="H4571" s="63"/>
      <c r="I4571" s="61"/>
      <c r="J4571" s="61"/>
      <c r="K4571" s="60"/>
    </row>
    <row r="4572" spans="2:11">
      <c r="B4572" s="59"/>
      <c r="C4572" s="59"/>
      <c r="D4572" s="59"/>
      <c r="E4572" s="59"/>
      <c r="F4572" s="59"/>
      <c r="G4572" s="59"/>
      <c r="H4572" s="63"/>
      <c r="I4572" s="61"/>
      <c r="J4572" s="61"/>
      <c r="K4572" s="60"/>
    </row>
    <row r="4573" spans="2:11">
      <c r="B4573" s="59"/>
      <c r="C4573" s="59"/>
      <c r="D4573" s="59"/>
      <c r="E4573" s="59"/>
      <c r="F4573" s="59"/>
      <c r="G4573" s="59"/>
      <c r="H4573" s="63"/>
      <c r="I4573" s="61"/>
      <c r="J4573" s="61"/>
      <c r="K4573" s="60"/>
    </row>
    <row r="4574" spans="2:11">
      <c r="B4574" s="59"/>
      <c r="C4574" s="59"/>
      <c r="D4574" s="59"/>
      <c r="E4574" s="59"/>
      <c r="F4574" s="59"/>
      <c r="G4574" s="59"/>
      <c r="H4574" s="63"/>
      <c r="I4574" s="61"/>
      <c r="J4574" s="61"/>
      <c r="K4574" s="60"/>
    </row>
    <row r="4575" spans="2:11">
      <c r="B4575" s="59"/>
      <c r="C4575" s="59"/>
      <c r="D4575" s="59"/>
      <c r="E4575" s="59"/>
      <c r="F4575" s="59"/>
      <c r="G4575" s="59"/>
      <c r="H4575" s="63"/>
      <c r="I4575" s="61"/>
      <c r="J4575" s="61"/>
      <c r="K4575" s="60"/>
    </row>
    <row r="4576" spans="2:11">
      <c r="B4576" s="59"/>
      <c r="C4576" s="59"/>
      <c r="D4576" s="59"/>
      <c r="E4576" s="59"/>
      <c r="F4576" s="59"/>
      <c r="G4576" s="59"/>
      <c r="H4576" s="63"/>
      <c r="I4576" s="61"/>
      <c r="J4576" s="61"/>
      <c r="K4576" s="60"/>
    </row>
    <row r="4577" spans="2:11">
      <c r="B4577" s="59"/>
      <c r="C4577" s="59"/>
      <c r="D4577" s="59"/>
      <c r="E4577" s="59"/>
      <c r="F4577" s="59"/>
      <c r="G4577" s="59"/>
      <c r="H4577" s="63"/>
      <c r="I4577" s="61"/>
      <c r="J4577" s="61"/>
      <c r="K4577" s="60"/>
    </row>
    <row r="4578" spans="2:11">
      <c r="B4578" s="59"/>
      <c r="C4578" s="59"/>
      <c r="D4578" s="59"/>
      <c r="E4578" s="59"/>
      <c r="F4578" s="59"/>
      <c r="G4578" s="59"/>
      <c r="H4578" s="63"/>
      <c r="I4578" s="61"/>
      <c r="J4578" s="61"/>
      <c r="K4578" s="60"/>
    </row>
    <row r="4579" spans="2:11">
      <c r="B4579" s="59"/>
      <c r="C4579" s="59"/>
      <c r="D4579" s="59"/>
      <c r="E4579" s="59"/>
      <c r="F4579" s="59"/>
      <c r="G4579" s="59"/>
      <c r="H4579" s="63"/>
      <c r="I4579" s="61"/>
      <c r="J4579" s="61"/>
      <c r="K4579" s="60"/>
    </row>
    <row r="4580" spans="2:11">
      <c r="B4580" s="59"/>
      <c r="C4580" s="59"/>
      <c r="D4580" s="59"/>
      <c r="E4580" s="59"/>
      <c r="F4580" s="59"/>
      <c r="G4580" s="59"/>
      <c r="H4580" s="63"/>
      <c r="I4580" s="61"/>
      <c r="J4580" s="61"/>
      <c r="K4580" s="60"/>
    </row>
    <row r="4581" spans="2:11">
      <c r="B4581" s="59"/>
      <c r="C4581" s="59"/>
      <c r="D4581" s="59"/>
      <c r="E4581" s="59"/>
      <c r="F4581" s="59"/>
      <c r="G4581" s="59"/>
      <c r="H4581" s="63"/>
      <c r="I4581" s="61"/>
      <c r="J4581" s="61"/>
      <c r="K4581" s="60"/>
    </row>
    <row r="4582" spans="2:11">
      <c r="B4582" s="59"/>
      <c r="C4582" s="59"/>
      <c r="D4582" s="59"/>
      <c r="E4582" s="59"/>
      <c r="F4582" s="59"/>
      <c r="G4582" s="59"/>
      <c r="H4582" s="63"/>
      <c r="I4582" s="61"/>
      <c r="J4582" s="61"/>
      <c r="K4582" s="60"/>
    </row>
    <row r="4583" spans="2:11">
      <c r="B4583" s="59"/>
      <c r="C4583" s="59"/>
      <c r="D4583" s="59"/>
      <c r="E4583" s="59"/>
      <c r="F4583" s="59"/>
      <c r="G4583" s="59"/>
      <c r="H4583" s="63"/>
      <c r="I4583" s="61"/>
      <c r="J4583" s="61"/>
      <c r="K4583" s="60"/>
    </row>
    <row r="4584" spans="2:11">
      <c r="B4584" s="59"/>
      <c r="C4584" s="59"/>
      <c r="D4584" s="59"/>
      <c r="E4584" s="59"/>
      <c r="F4584" s="59"/>
      <c r="G4584" s="59"/>
      <c r="H4584" s="63"/>
      <c r="I4584" s="61"/>
      <c r="J4584" s="61"/>
      <c r="K4584" s="60"/>
    </row>
    <row r="4585" spans="2:11">
      <c r="B4585" s="59"/>
      <c r="C4585" s="59"/>
      <c r="D4585" s="59"/>
      <c r="E4585" s="59"/>
      <c r="F4585" s="59"/>
      <c r="G4585" s="59"/>
      <c r="H4585" s="63"/>
      <c r="I4585" s="61"/>
      <c r="J4585" s="61"/>
      <c r="K4585" s="60"/>
    </row>
    <row r="4586" spans="2:11">
      <c r="B4586" s="59"/>
      <c r="C4586" s="59"/>
      <c r="D4586" s="59"/>
      <c r="E4586" s="59"/>
      <c r="F4586" s="59"/>
      <c r="G4586" s="59"/>
      <c r="H4586" s="63"/>
      <c r="I4586" s="61"/>
      <c r="J4586" s="61"/>
      <c r="K4586" s="60"/>
    </row>
    <row r="4587" spans="2:11">
      <c r="B4587" s="59"/>
      <c r="C4587" s="59"/>
      <c r="D4587" s="59"/>
      <c r="E4587" s="59"/>
      <c r="F4587" s="59"/>
      <c r="G4587" s="59"/>
      <c r="H4587" s="63"/>
      <c r="I4587" s="61"/>
      <c r="J4587" s="61"/>
      <c r="K4587" s="60"/>
    </row>
    <row r="4588" spans="2:11">
      <c r="B4588" s="59"/>
      <c r="C4588" s="59"/>
      <c r="D4588" s="59"/>
      <c r="E4588" s="59"/>
      <c r="F4588" s="59"/>
      <c r="G4588" s="59"/>
      <c r="H4588" s="63"/>
      <c r="I4588" s="61"/>
      <c r="J4588" s="61"/>
      <c r="K4588" s="60"/>
    </row>
    <row r="4589" spans="2:11">
      <c r="B4589" s="59"/>
      <c r="C4589" s="59"/>
      <c r="D4589" s="59"/>
      <c r="E4589" s="59"/>
      <c r="F4589" s="59"/>
      <c r="G4589" s="59"/>
      <c r="H4589" s="63"/>
      <c r="I4589" s="61"/>
      <c r="J4589" s="61"/>
      <c r="K4589" s="60"/>
    </row>
    <row r="4590" spans="2:11">
      <c r="B4590" s="59"/>
      <c r="C4590" s="59"/>
      <c r="D4590" s="59"/>
      <c r="E4590" s="59"/>
      <c r="F4590" s="59"/>
      <c r="G4590" s="59"/>
      <c r="H4590" s="63"/>
      <c r="I4590" s="61"/>
      <c r="J4590" s="61"/>
      <c r="K4590" s="60"/>
    </row>
    <row r="4591" spans="2:11">
      <c r="B4591" s="59"/>
      <c r="C4591" s="59"/>
      <c r="D4591" s="59"/>
      <c r="E4591" s="59"/>
      <c r="F4591" s="59"/>
      <c r="G4591" s="59"/>
      <c r="H4591" s="63"/>
      <c r="I4591" s="61"/>
      <c r="J4591" s="61"/>
      <c r="K4591" s="60"/>
    </row>
    <row r="4592" spans="2:11">
      <c r="B4592" s="59"/>
      <c r="C4592" s="59"/>
      <c r="D4592" s="59"/>
      <c r="E4592" s="59"/>
      <c r="F4592" s="59"/>
      <c r="G4592" s="59"/>
      <c r="H4592" s="63"/>
      <c r="I4592" s="61"/>
      <c r="J4592" s="61"/>
      <c r="K4592" s="60"/>
    </row>
    <row r="4593" spans="2:11">
      <c r="B4593" s="59"/>
      <c r="C4593" s="59"/>
      <c r="D4593" s="59"/>
      <c r="E4593" s="59"/>
      <c r="F4593" s="59"/>
      <c r="G4593" s="59"/>
      <c r="H4593" s="63"/>
      <c r="I4593" s="61"/>
      <c r="J4593" s="61"/>
      <c r="K4593" s="60"/>
    </row>
    <row r="4594" spans="2:11">
      <c r="B4594" s="59"/>
      <c r="C4594" s="59"/>
      <c r="D4594" s="59"/>
      <c r="E4594" s="59"/>
      <c r="F4594" s="59"/>
      <c r="G4594" s="59"/>
      <c r="H4594" s="63"/>
      <c r="I4594" s="61"/>
      <c r="J4594" s="61"/>
      <c r="K4594" s="60"/>
    </row>
    <row r="4595" spans="2:11">
      <c r="B4595" s="59"/>
      <c r="C4595" s="59"/>
      <c r="D4595" s="59"/>
      <c r="E4595" s="59"/>
      <c r="F4595" s="59"/>
      <c r="G4595" s="59"/>
      <c r="H4595" s="63"/>
      <c r="I4595" s="61"/>
      <c r="J4595" s="61"/>
      <c r="K4595" s="60"/>
    </row>
    <row r="4596" spans="2:11">
      <c r="B4596" s="59"/>
      <c r="C4596" s="59"/>
      <c r="D4596" s="59"/>
      <c r="E4596" s="59"/>
      <c r="F4596" s="59"/>
      <c r="G4596" s="59"/>
      <c r="H4596" s="63"/>
      <c r="I4596" s="61"/>
      <c r="J4596" s="61"/>
      <c r="K4596" s="60"/>
    </row>
    <row r="4597" spans="2:11">
      <c r="B4597" s="59"/>
      <c r="C4597" s="59"/>
      <c r="D4597" s="59"/>
      <c r="E4597" s="59"/>
      <c r="F4597" s="59"/>
      <c r="G4597" s="59"/>
      <c r="H4597" s="63"/>
      <c r="I4597" s="61"/>
      <c r="J4597" s="61"/>
      <c r="K4597" s="60"/>
    </row>
    <row r="4598" spans="2:11">
      <c r="B4598" s="59"/>
      <c r="C4598" s="59"/>
      <c r="D4598" s="59"/>
      <c r="E4598" s="59"/>
      <c r="F4598" s="59"/>
      <c r="G4598" s="59"/>
      <c r="H4598" s="63"/>
      <c r="I4598" s="61"/>
      <c r="J4598" s="61"/>
      <c r="K4598" s="60"/>
    </row>
    <row r="4599" spans="2:11">
      <c r="B4599" s="59"/>
      <c r="C4599" s="59"/>
      <c r="D4599" s="59"/>
      <c r="E4599" s="59"/>
      <c r="F4599" s="59"/>
      <c r="G4599" s="59"/>
      <c r="H4599" s="63"/>
      <c r="I4599" s="61"/>
      <c r="J4599" s="61"/>
      <c r="K4599" s="60"/>
    </row>
    <row r="4600" spans="2:11">
      <c r="B4600" s="59"/>
      <c r="C4600" s="59"/>
      <c r="D4600" s="59"/>
      <c r="E4600" s="59"/>
      <c r="F4600" s="59"/>
      <c r="G4600" s="59"/>
      <c r="H4600" s="63"/>
      <c r="I4600" s="61"/>
      <c r="J4600" s="61"/>
      <c r="K4600" s="60"/>
    </row>
    <row r="4601" spans="2:11">
      <c r="B4601" s="59"/>
      <c r="C4601" s="59"/>
      <c r="D4601" s="59"/>
      <c r="E4601" s="59"/>
      <c r="F4601" s="59"/>
      <c r="G4601" s="59"/>
      <c r="H4601" s="63"/>
      <c r="I4601" s="61"/>
      <c r="J4601" s="61"/>
      <c r="K4601" s="60"/>
    </row>
    <row r="4602" spans="2:11">
      <c r="B4602" s="59"/>
      <c r="C4602" s="59"/>
      <c r="D4602" s="59"/>
      <c r="E4602" s="59"/>
      <c r="F4602" s="59"/>
      <c r="G4602" s="59"/>
      <c r="H4602" s="63"/>
      <c r="I4602" s="61"/>
      <c r="J4602" s="61"/>
      <c r="K4602" s="60"/>
    </row>
    <row r="4603" spans="2:11">
      <c r="B4603" s="59"/>
      <c r="C4603" s="59"/>
      <c r="D4603" s="59"/>
      <c r="E4603" s="59"/>
      <c r="F4603" s="59"/>
      <c r="G4603" s="59"/>
      <c r="H4603" s="63"/>
      <c r="I4603" s="61"/>
      <c r="J4603" s="61"/>
      <c r="K4603" s="60"/>
    </row>
    <row r="4604" spans="2:11">
      <c r="B4604" s="59"/>
      <c r="C4604" s="59"/>
      <c r="D4604" s="59"/>
      <c r="E4604" s="59"/>
      <c r="F4604" s="59"/>
      <c r="G4604" s="59"/>
      <c r="H4604" s="63"/>
      <c r="I4604" s="61"/>
      <c r="J4604" s="61"/>
      <c r="K4604" s="60"/>
    </row>
    <row r="4605" spans="2:11">
      <c r="B4605" s="59"/>
      <c r="C4605" s="59"/>
      <c r="D4605" s="59"/>
      <c r="E4605" s="59"/>
      <c r="F4605" s="59"/>
      <c r="G4605" s="59"/>
      <c r="H4605" s="63"/>
      <c r="I4605" s="61"/>
      <c r="J4605" s="61"/>
      <c r="K4605" s="60"/>
    </row>
    <row r="4606" spans="2:11">
      <c r="B4606" s="59"/>
      <c r="C4606" s="59"/>
      <c r="D4606" s="59"/>
      <c r="E4606" s="59"/>
      <c r="F4606" s="59"/>
      <c r="G4606" s="59"/>
      <c r="H4606" s="63"/>
      <c r="I4606" s="61"/>
      <c r="J4606" s="61"/>
      <c r="K4606" s="60"/>
    </row>
    <row r="4607" spans="2:11">
      <c r="B4607" s="59"/>
      <c r="C4607" s="59"/>
      <c r="D4607" s="59"/>
      <c r="E4607" s="59"/>
      <c r="F4607" s="59"/>
      <c r="G4607" s="59"/>
      <c r="H4607" s="63"/>
      <c r="I4607" s="61"/>
      <c r="J4607" s="61"/>
      <c r="K4607" s="60"/>
    </row>
    <row r="4608" spans="2:11">
      <c r="B4608" s="59"/>
      <c r="C4608" s="59"/>
      <c r="D4608" s="59"/>
      <c r="E4608" s="59"/>
      <c r="F4608" s="59"/>
      <c r="G4608" s="59"/>
      <c r="H4608" s="63"/>
      <c r="I4608" s="61"/>
      <c r="J4608" s="61"/>
      <c r="K4608" s="60"/>
    </row>
    <row r="4609" spans="2:11">
      <c r="B4609" s="59"/>
      <c r="C4609" s="59"/>
      <c r="D4609" s="59"/>
      <c r="E4609" s="59"/>
      <c r="F4609" s="59"/>
      <c r="G4609" s="59"/>
      <c r="H4609" s="63"/>
      <c r="I4609" s="61"/>
      <c r="J4609" s="61"/>
      <c r="K4609" s="60"/>
    </row>
    <row r="4610" spans="2:11">
      <c r="B4610" s="59"/>
      <c r="C4610" s="59"/>
      <c r="D4610" s="59"/>
      <c r="E4610" s="59"/>
      <c r="F4610" s="59"/>
      <c r="G4610" s="59"/>
      <c r="H4610" s="63"/>
      <c r="I4610" s="61"/>
      <c r="J4610" s="61"/>
      <c r="K4610" s="60"/>
    </row>
    <row r="4611" spans="2:11">
      <c r="B4611" s="59"/>
      <c r="C4611" s="59"/>
      <c r="D4611" s="59"/>
      <c r="E4611" s="59"/>
      <c r="F4611" s="59"/>
      <c r="G4611" s="59"/>
      <c r="H4611" s="63"/>
      <c r="I4611" s="61"/>
      <c r="J4611" s="61"/>
      <c r="K4611" s="60"/>
    </row>
    <row r="4612" spans="2:11">
      <c r="B4612" s="59"/>
      <c r="C4612" s="59"/>
      <c r="D4612" s="59"/>
      <c r="E4612" s="59"/>
      <c r="F4612" s="59"/>
      <c r="G4612" s="59"/>
      <c r="H4612" s="63"/>
      <c r="I4612" s="61"/>
      <c r="J4612" s="61"/>
      <c r="K4612" s="60"/>
    </row>
    <row r="4613" spans="2:11">
      <c r="B4613" s="59"/>
      <c r="C4613" s="59"/>
      <c r="D4613" s="59"/>
      <c r="E4613" s="59"/>
      <c r="F4613" s="59"/>
      <c r="G4613" s="59"/>
      <c r="H4613" s="63"/>
      <c r="I4613" s="61"/>
      <c r="J4613" s="61"/>
      <c r="K4613" s="60"/>
    </row>
    <row r="4614" spans="2:11">
      <c r="B4614" s="59"/>
      <c r="C4614" s="59"/>
      <c r="D4614" s="59"/>
      <c r="E4614" s="59"/>
      <c r="F4614" s="59"/>
      <c r="G4614" s="59"/>
      <c r="H4614" s="63"/>
      <c r="I4614" s="61"/>
      <c r="J4614" s="61"/>
      <c r="K4614" s="60"/>
    </row>
    <row r="4615" spans="2:11">
      <c r="B4615" s="59"/>
      <c r="C4615" s="59"/>
      <c r="D4615" s="59"/>
      <c r="E4615" s="59"/>
      <c r="F4615" s="59"/>
      <c r="G4615" s="59"/>
      <c r="H4615" s="63"/>
      <c r="I4615" s="61"/>
      <c r="J4615" s="61"/>
      <c r="K4615" s="60"/>
    </row>
    <row r="4616" spans="2:11">
      <c r="B4616" s="59"/>
      <c r="C4616" s="59"/>
      <c r="D4616" s="59"/>
      <c r="E4616" s="59"/>
      <c r="F4616" s="59"/>
      <c r="G4616" s="59"/>
      <c r="H4616" s="63"/>
      <c r="I4616" s="61"/>
      <c r="J4616" s="61"/>
      <c r="K4616" s="60"/>
    </row>
    <row r="4617" spans="2:11">
      <c r="B4617" s="59"/>
      <c r="C4617" s="59"/>
      <c r="D4617" s="59"/>
      <c r="E4617" s="59"/>
      <c r="F4617" s="59"/>
      <c r="G4617" s="59"/>
      <c r="H4617" s="63"/>
      <c r="I4617" s="61"/>
      <c r="J4617" s="61"/>
      <c r="K4617" s="60"/>
    </row>
    <row r="4618" spans="2:11">
      <c r="B4618" s="59"/>
      <c r="C4618" s="59"/>
      <c r="D4618" s="59"/>
      <c r="E4618" s="59"/>
      <c r="F4618" s="59"/>
      <c r="G4618" s="59"/>
      <c r="H4618" s="63"/>
      <c r="I4618" s="61"/>
      <c r="J4618" s="61"/>
      <c r="K4618" s="60"/>
    </row>
    <row r="4619" spans="2:11">
      <c r="B4619" s="59"/>
      <c r="C4619" s="59"/>
      <c r="D4619" s="59"/>
      <c r="E4619" s="59"/>
      <c r="F4619" s="59"/>
      <c r="G4619" s="59"/>
      <c r="H4619" s="63"/>
      <c r="I4619" s="61"/>
      <c r="J4619" s="61"/>
      <c r="K4619" s="60"/>
    </row>
    <row r="4620" spans="2:11">
      <c r="B4620" s="59"/>
      <c r="C4620" s="59"/>
      <c r="D4620" s="59"/>
      <c r="E4620" s="59"/>
      <c r="F4620" s="59"/>
      <c r="G4620" s="59"/>
      <c r="H4620" s="63"/>
      <c r="I4620" s="61"/>
      <c r="J4620" s="61"/>
      <c r="K4620" s="60"/>
    </row>
    <row r="4621" spans="2:11">
      <c r="B4621" s="59"/>
      <c r="C4621" s="59"/>
      <c r="D4621" s="59"/>
      <c r="E4621" s="59"/>
      <c r="F4621" s="59"/>
      <c r="G4621" s="59"/>
      <c r="H4621" s="63"/>
      <c r="I4621" s="61"/>
      <c r="J4621" s="61"/>
      <c r="K4621" s="60"/>
    </row>
    <row r="4622" spans="2:11">
      <c r="B4622" s="59"/>
      <c r="C4622" s="59"/>
      <c r="D4622" s="59"/>
      <c r="E4622" s="59"/>
      <c r="F4622" s="59"/>
      <c r="G4622" s="59"/>
      <c r="H4622" s="63"/>
      <c r="I4622" s="61"/>
      <c r="J4622" s="61"/>
      <c r="K4622" s="60"/>
    </row>
    <row r="4623" spans="2:11">
      <c r="B4623" s="59"/>
      <c r="C4623" s="59"/>
      <c r="D4623" s="59"/>
      <c r="E4623" s="59"/>
      <c r="F4623" s="59"/>
      <c r="G4623" s="59"/>
      <c r="H4623" s="63"/>
      <c r="I4623" s="61"/>
      <c r="J4623" s="61"/>
      <c r="K4623" s="60"/>
    </row>
    <row r="4624" spans="2:11">
      <c r="B4624" s="59"/>
      <c r="C4624" s="59"/>
      <c r="D4624" s="59"/>
      <c r="E4624" s="59"/>
      <c r="F4624" s="59"/>
      <c r="G4624" s="59"/>
      <c r="H4624" s="63"/>
      <c r="I4624" s="61"/>
      <c r="J4624" s="61"/>
      <c r="K4624" s="60"/>
    </row>
    <row r="4625" spans="2:11">
      <c r="B4625" s="59"/>
      <c r="C4625" s="59"/>
      <c r="D4625" s="59"/>
      <c r="E4625" s="59"/>
      <c r="F4625" s="59"/>
      <c r="G4625" s="59"/>
      <c r="H4625" s="63"/>
      <c r="I4625" s="61"/>
      <c r="J4625" s="61"/>
      <c r="K4625" s="60"/>
    </row>
    <row r="4626" spans="2:11">
      <c r="B4626" s="59"/>
      <c r="C4626" s="59"/>
      <c r="D4626" s="59"/>
      <c r="E4626" s="59"/>
      <c r="F4626" s="59"/>
      <c r="G4626" s="59"/>
      <c r="H4626" s="63"/>
      <c r="I4626" s="61"/>
      <c r="J4626" s="61"/>
      <c r="K4626" s="60"/>
    </row>
    <row r="4627" spans="2:11">
      <c r="B4627" s="59"/>
      <c r="C4627" s="59"/>
      <c r="D4627" s="59"/>
      <c r="E4627" s="59"/>
      <c r="F4627" s="59"/>
      <c r="G4627" s="59"/>
      <c r="H4627" s="63"/>
      <c r="I4627" s="61"/>
      <c r="J4627" s="61"/>
      <c r="K4627" s="60"/>
    </row>
    <row r="4628" spans="2:11">
      <c r="B4628" s="59"/>
      <c r="C4628" s="59"/>
      <c r="D4628" s="59"/>
      <c r="E4628" s="59"/>
      <c r="F4628" s="59"/>
      <c r="G4628" s="59"/>
      <c r="H4628" s="63"/>
      <c r="I4628" s="61"/>
      <c r="J4628" s="61"/>
      <c r="K4628" s="60"/>
    </row>
    <row r="4629" spans="2:11">
      <c r="B4629" s="59"/>
      <c r="C4629" s="59"/>
      <c r="D4629" s="59"/>
      <c r="E4629" s="59"/>
      <c r="F4629" s="59"/>
      <c r="G4629" s="59"/>
      <c r="H4629" s="63"/>
      <c r="I4629" s="61"/>
      <c r="J4629" s="61"/>
      <c r="K4629" s="60"/>
    </row>
    <row r="4630" spans="2:11">
      <c r="B4630" s="59"/>
      <c r="C4630" s="59"/>
      <c r="D4630" s="59"/>
      <c r="E4630" s="59"/>
      <c r="F4630" s="59"/>
      <c r="G4630" s="59"/>
      <c r="H4630" s="63"/>
      <c r="I4630" s="61"/>
      <c r="J4630" s="61"/>
      <c r="K4630" s="60"/>
    </row>
    <row r="4631" spans="2:11">
      <c r="B4631" s="59"/>
      <c r="C4631" s="59"/>
      <c r="D4631" s="59"/>
      <c r="E4631" s="59"/>
      <c r="F4631" s="59"/>
      <c r="G4631" s="59"/>
      <c r="H4631" s="63"/>
      <c r="I4631" s="61"/>
      <c r="J4631" s="61"/>
      <c r="K4631" s="60"/>
    </row>
    <row r="4632" spans="2:11">
      <c r="B4632" s="59"/>
      <c r="C4632" s="59"/>
      <c r="D4632" s="59"/>
      <c r="E4632" s="59"/>
      <c r="F4632" s="59"/>
      <c r="G4632" s="59"/>
      <c r="H4632" s="63"/>
      <c r="I4632" s="61"/>
      <c r="J4632" s="61"/>
      <c r="K4632" s="60"/>
    </row>
    <row r="4633" spans="2:11">
      <c r="B4633" s="59"/>
      <c r="C4633" s="59"/>
      <c r="D4633" s="59"/>
      <c r="E4633" s="59"/>
      <c r="F4633" s="59"/>
      <c r="G4633" s="59"/>
      <c r="H4633" s="63"/>
      <c r="I4633" s="61"/>
      <c r="J4633" s="61"/>
      <c r="K4633" s="60"/>
    </row>
    <row r="4634" spans="2:11">
      <c r="B4634" s="59"/>
      <c r="C4634" s="59"/>
      <c r="D4634" s="59"/>
      <c r="E4634" s="59"/>
      <c r="F4634" s="59"/>
      <c r="G4634" s="59"/>
      <c r="H4634" s="63"/>
      <c r="I4634" s="61"/>
      <c r="J4634" s="61"/>
      <c r="K4634" s="60"/>
    </row>
    <row r="4635" spans="2:11">
      <c r="B4635" s="59"/>
      <c r="C4635" s="59"/>
      <c r="D4635" s="59"/>
      <c r="E4635" s="59"/>
      <c r="F4635" s="59"/>
      <c r="G4635" s="59"/>
      <c r="H4635" s="63"/>
      <c r="I4635" s="61"/>
      <c r="J4635" s="61"/>
      <c r="K4635" s="60"/>
    </row>
    <row r="4636" spans="2:11">
      <c r="B4636" s="59"/>
      <c r="C4636" s="59"/>
      <c r="D4636" s="59"/>
      <c r="E4636" s="59"/>
      <c r="F4636" s="59"/>
      <c r="G4636" s="59"/>
      <c r="H4636" s="63"/>
      <c r="I4636" s="61"/>
      <c r="J4636" s="61"/>
      <c r="K4636" s="60"/>
    </row>
    <row r="4637" spans="2:11">
      <c r="B4637" s="59"/>
      <c r="C4637" s="59"/>
      <c r="D4637" s="59"/>
      <c r="E4637" s="59"/>
      <c r="F4637" s="59"/>
      <c r="G4637" s="59"/>
      <c r="H4637" s="63"/>
      <c r="I4637" s="61"/>
      <c r="J4637" s="61"/>
      <c r="K4637" s="60"/>
    </row>
    <row r="4638" spans="2:11">
      <c r="B4638" s="59"/>
      <c r="C4638" s="59"/>
      <c r="D4638" s="59"/>
      <c r="E4638" s="59"/>
      <c r="F4638" s="59"/>
      <c r="G4638" s="59"/>
      <c r="H4638" s="63"/>
      <c r="I4638" s="61"/>
      <c r="J4638" s="61"/>
      <c r="K4638" s="60"/>
    </row>
    <row r="4639" spans="2:11">
      <c r="B4639" s="59"/>
      <c r="C4639" s="59"/>
      <c r="D4639" s="59"/>
      <c r="E4639" s="59"/>
      <c r="F4639" s="59"/>
      <c r="G4639" s="59"/>
      <c r="H4639" s="63"/>
      <c r="I4639" s="61"/>
      <c r="J4639" s="61"/>
      <c r="K4639" s="60"/>
    </row>
    <row r="4640" spans="2:11">
      <c r="B4640" s="59"/>
      <c r="C4640" s="59"/>
      <c r="D4640" s="59"/>
      <c r="E4640" s="59"/>
      <c r="F4640" s="59"/>
      <c r="G4640" s="59"/>
      <c r="H4640" s="63"/>
      <c r="I4640" s="61"/>
      <c r="J4640" s="61"/>
      <c r="K4640" s="60"/>
    </row>
    <row r="4641" spans="2:11">
      <c r="B4641" s="59"/>
      <c r="C4641" s="59"/>
      <c r="D4641" s="59"/>
      <c r="E4641" s="59"/>
      <c r="F4641" s="59"/>
      <c r="G4641" s="59"/>
      <c r="H4641" s="63"/>
      <c r="I4641" s="61"/>
      <c r="J4641" s="61"/>
      <c r="K4641" s="60"/>
    </row>
    <row r="4642" spans="2:11">
      <c r="B4642" s="59"/>
      <c r="C4642" s="59"/>
      <c r="D4642" s="59"/>
      <c r="E4642" s="59"/>
      <c r="F4642" s="59"/>
      <c r="G4642" s="59"/>
      <c r="H4642" s="63"/>
      <c r="I4642" s="61"/>
      <c r="J4642" s="61"/>
      <c r="K4642" s="60"/>
    </row>
    <row r="4643" spans="2:11">
      <c r="B4643" s="59"/>
      <c r="C4643" s="59"/>
      <c r="D4643" s="59"/>
      <c r="E4643" s="59"/>
      <c r="F4643" s="59"/>
      <c r="G4643" s="59"/>
      <c r="H4643" s="63"/>
      <c r="I4643" s="61"/>
      <c r="J4643" s="61"/>
      <c r="K4643" s="60"/>
    </row>
    <row r="4644" spans="2:11">
      <c r="B4644" s="59"/>
      <c r="C4644" s="59"/>
      <c r="D4644" s="59"/>
      <c r="E4644" s="59"/>
      <c r="F4644" s="59"/>
      <c r="G4644" s="59"/>
      <c r="H4644" s="63"/>
      <c r="I4644" s="61"/>
      <c r="J4644" s="61"/>
      <c r="K4644" s="60"/>
    </row>
    <row r="4645" spans="2:11">
      <c r="B4645" s="59"/>
      <c r="C4645" s="59"/>
      <c r="D4645" s="59"/>
      <c r="E4645" s="59"/>
      <c r="F4645" s="59"/>
      <c r="G4645" s="59"/>
      <c r="H4645" s="63"/>
      <c r="I4645" s="61"/>
      <c r="J4645" s="61"/>
      <c r="K4645" s="60"/>
    </row>
    <row r="4646" spans="2:11">
      <c r="B4646" s="59"/>
      <c r="C4646" s="59"/>
      <c r="D4646" s="59"/>
      <c r="E4646" s="59"/>
      <c r="F4646" s="59"/>
      <c r="G4646" s="59"/>
      <c r="H4646" s="63"/>
      <c r="I4646" s="61"/>
      <c r="J4646" s="61"/>
      <c r="K4646" s="60"/>
    </row>
    <row r="4647" spans="2:11">
      <c r="B4647" s="59"/>
      <c r="C4647" s="59"/>
      <c r="D4647" s="59"/>
      <c r="E4647" s="59"/>
      <c r="F4647" s="59"/>
      <c r="G4647" s="59"/>
      <c r="H4647" s="63"/>
      <c r="I4647" s="61"/>
      <c r="J4647" s="61"/>
      <c r="K4647" s="60"/>
    </row>
    <row r="4648" spans="2:11">
      <c r="B4648" s="59"/>
      <c r="C4648" s="59"/>
      <c r="D4648" s="59"/>
      <c r="E4648" s="59"/>
      <c r="F4648" s="59"/>
      <c r="G4648" s="59"/>
      <c r="H4648" s="63"/>
      <c r="I4648" s="61"/>
      <c r="J4648" s="61"/>
      <c r="K4648" s="60"/>
    </row>
    <row r="4649" spans="2:11">
      <c r="B4649" s="59"/>
      <c r="C4649" s="59"/>
      <c r="D4649" s="59"/>
      <c r="E4649" s="59"/>
      <c r="F4649" s="59"/>
      <c r="G4649" s="59"/>
      <c r="H4649" s="63"/>
      <c r="I4649" s="61"/>
      <c r="J4649" s="61"/>
      <c r="K4649" s="60"/>
    </row>
    <row r="4650" spans="2:11">
      <c r="B4650" s="59"/>
      <c r="C4650" s="59"/>
      <c r="D4650" s="59"/>
      <c r="E4650" s="59"/>
      <c r="F4650" s="59"/>
      <c r="G4650" s="59"/>
      <c r="H4650" s="63"/>
      <c r="I4650" s="61"/>
      <c r="J4650" s="61"/>
      <c r="K4650" s="60"/>
    </row>
    <row r="4651" spans="2:11">
      <c r="B4651" s="59"/>
      <c r="C4651" s="59"/>
      <c r="D4651" s="59"/>
      <c r="E4651" s="59"/>
      <c r="F4651" s="59"/>
      <c r="G4651" s="59"/>
      <c r="H4651" s="63"/>
      <c r="I4651" s="61"/>
      <c r="J4651" s="61"/>
      <c r="K4651" s="60"/>
    </row>
    <row r="4652" spans="2:11">
      <c r="B4652" s="59"/>
      <c r="C4652" s="59"/>
      <c r="D4652" s="59"/>
      <c r="E4652" s="59"/>
      <c r="F4652" s="59"/>
      <c r="G4652" s="59"/>
      <c r="H4652" s="63"/>
      <c r="I4652" s="61"/>
      <c r="J4652" s="61"/>
      <c r="K4652" s="60"/>
    </row>
    <row r="4653" spans="2:11">
      <c r="B4653" s="59"/>
      <c r="C4653" s="59"/>
      <c r="D4653" s="59"/>
      <c r="E4653" s="59"/>
      <c r="F4653" s="59"/>
      <c r="G4653" s="59"/>
      <c r="H4653" s="63"/>
      <c r="I4653" s="61"/>
      <c r="J4653" s="61"/>
      <c r="K4653" s="60"/>
    </row>
    <row r="4654" spans="2:11">
      <c r="B4654" s="59"/>
      <c r="C4654" s="59"/>
      <c r="D4654" s="59"/>
      <c r="E4654" s="59"/>
      <c r="F4654" s="59"/>
      <c r="G4654" s="59"/>
      <c r="H4654" s="63"/>
      <c r="I4654" s="61"/>
      <c r="J4654" s="61"/>
      <c r="K4654" s="60"/>
    </row>
    <row r="4655" spans="2:11">
      <c r="B4655" s="59"/>
      <c r="C4655" s="59"/>
      <c r="D4655" s="59"/>
      <c r="E4655" s="59"/>
      <c r="F4655" s="59"/>
      <c r="G4655" s="59"/>
      <c r="H4655" s="63"/>
      <c r="I4655" s="61"/>
      <c r="J4655" s="61"/>
      <c r="K4655" s="60"/>
    </row>
    <row r="4656" spans="2:11">
      <c r="B4656" s="59"/>
      <c r="C4656" s="59"/>
      <c r="D4656" s="59"/>
      <c r="E4656" s="59"/>
      <c r="F4656" s="59"/>
      <c r="G4656" s="59"/>
      <c r="H4656" s="63"/>
      <c r="I4656" s="61"/>
      <c r="J4656" s="61"/>
      <c r="K4656" s="60"/>
    </row>
    <row r="4657" spans="2:11">
      <c r="B4657" s="59"/>
      <c r="C4657" s="59"/>
      <c r="D4657" s="59"/>
      <c r="E4657" s="59"/>
      <c r="F4657" s="59"/>
      <c r="G4657" s="59"/>
      <c r="H4657" s="63"/>
      <c r="I4657" s="61"/>
      <c r="J4657" s="61"/>
      <c r="K4657" s="60"/>
    </row>
    <row r="4658" spans="2:11">
      <c r="B4658" s="59"/>
      <c r="C4658" s="59"/>
      <c r="D4658" s="59"/>
      <c r="E4658" s="59"/>
      <c r="F4658" s="59"/>
      <c r="G4658" s="59"/>
      <c r="H4658" s="63"/>
      <c r="I4658" s="61"/>
      <c r="J4658" s="61"/>
      <c r="K4658" s="60"/>
    </row>
    <row r="4659" spans="2:11">
      <c r="B4659" s="59"/>
      <c r="C4659" s="59"/>
      <c r="D4659" s="59"/>
      <c r="E4659" s="59"/>
      <c r="F4659" s="59"/>
      <c r="G4659" s="59"/>
      <c r="H4659" s="63"/>
      <c r="I4659" s="61"/>
      <c r="J4659" s="61"/>
      <c r="K4659" s="60"/>
    </row>
    <row r="4660" spans="2:11">
      <c r="B4660" s="59"/>
      <c r="C4660" s="59"/>
      <c r="D4660" s="59"/>
      <c r="E4660" s="59"/>
      <c r="F4660" s="59"/>
      <c r="G4660" s="59"/>
      <c r="H4660" s="63"/>
      <c r="I4660" s="61"/>
      <c r="J4660" s="61"/>
      <c r="K4660" s="60"/>
    </row>
    <row r="4661" spans="2:11">
      <c r="B4661" s="59"/>
      <c r="C4661" s="59"/>
      <c r="D4661" s="59"/>
      <c r="E4661" s="59"/>
      <c r="F4661" s="59"/>
      <c r="G4661" s="59"/>
      <c r="H4661" s="63"/>
      <c r="I4661" s="61"/>
      <c r="J4661" s="61"/>
      <c r="K4661" s="60"/>
    </row>
    <row r="4662" spans="2:11">
      <c r="B4662" s="59"/>
      <c r="C4662" s="59"/>
      <c r="D4662" s="59"/>
      <c r="E4662" s="59"/>
      <c r="F4662" s="59"/>
      <c r="G4662" s="59"/>
      <c r="H4662" s="63"/>
      <c r="I4662" s="61"/>
      <c r="J4662" s="61"/>
      <c r="K4662" s="60"/>
    </row>
    <row r="4663" spans="2:11">
      <c r="B4663" s="59"/>
      <c r="C4663" s="59"/>
      <c r="D4663" s="59"/>
      <c r="E4663" s="59"/>
      <c r="F4663" s="59"/>
      <c r="G4663" s="59"/>
      <c r="H4663" s="63"/>
      <c r="I4663" s="61"/>
      <c r="J4663" s="61"/>
      <c r="K4663" s="60"/>
    </row>
    <row r="4664" spans="2:11">
      <c r="B4664" s="59"/>
      <c r="C4664" s="59"/>
      <c r="D4664" s="59"/>
      <c r="E4664" s="59"/>
      <c r="F4664" s="59"/>
      <c r="G4664" s="59"/>
      <c r="H4664" s="63"/>
      <c r="I4664" s="61"/>
      <c r="J4664" s="61"/>
      <c r="K4664" s="60"/>
    </row>
    <row r="4665" spans="2:11">
      <c r="B4665" s="59"/>
      <c r="C4665" s="59"/>
      <c r="D4665" s="59"/>
      <c r="E4665" s="59"/>
      <c r="F4665" s="59"/>
      <c r="G4665" s="59"/>
      <c r="H4665" s="63"/>
      <c r="I4665" s="61"/>
      <c r="J4665" s="61"/>
      <c r="K4665" s="60"/>
    </row>
    <row r="4666" spans="2:11">
      <c r="B4666" s="59"/>
      <c r="C4666" s="59"/>
      <c r="D4666" s="59"/>
      <c r="E4666" s="59"/>
      <c r="F4666" s="59"/>
      <c r="G4666" s="59"/>
      <c r="H4666" s="63"/>
      <c r="I4666" s="61"/>
      <c r="J4666" s="61"/>
      <c r="K4666" s="60"/>
    </row>
    <row r="4667" spans="2:11">
      <c r="B4667" s="59"/>
      <c r="C4667" s="59"/>
      <c r="D4667" s="59"/>
      <c r="E4667" s="59"/>
      <c r="F4667" s="59"/>
      <c r="G4667" s="59"/>
      <c r="H4667" s="63"/>
      <c r="I4667" s="61"/>
      <c r="J4667" s="61"/>
      <c r="K4667" s="60"/>
    </row>
    <row r="4668" spans="2:11">
      <c r="B4668" s="59"/>
      <c r="C4668" s="59"/>
      <c r="D4668" s="59"/>
      <c r="E4668" s="59"/>
      <c r="F4668" s="59"/>
      <c r="G4668" s="59"/>
      <c r="H4668" s="63"/>
      <c r="I4668" s="61"/>
      <c r="J4668" s="61"/>
      <c r="K4668" s="60"/>
    </row>
    <row r="4669" spans="2:11">
      <c r="B4669" s="59"/>
      <c r="C4669" s="59"/>
      <c r="D4669" s="59"/>
      <c r="E4669" s="59"/>
      <c r="F4669" s="59"/>
      <c r="G4669" s="59"/>
      <c r="H4669" s="63"/>
      <c r="I4669" s="61"/>
      <c r="J4669" s="61"/>
      <c r="K4669" s="60"/>
    </row>
    <row r="4670" spans="2:11">
      <c r="B4670" s="59"/>
      <c r="C4670" s="59"/>
      <c r="D4670" s="59"/>
      <c r="E4670" s="59"/>
      <c r="F4670" s="59"/>
      <c r="G4670" s="59"/>
      <c r="H4670" s="63"/>
      <c r="I4670" s="61"/>
      <c r="J4670" s="61"/>
      <c r="K4670" s="60"/>
    </row>
    <row r="4671" spans="2:11">
      <c r="B4671" s="59"/>
      <c r="C4671" s="59"/>
      <c r="D4671" s="59"/>
      <c r="E4671" s="59"/>
      <c r="F4671" s="59"/>
      <c r="G4671" s="59"/>
      <c r="H4671" s="63"/>
      <c r="I4671" s="61"/>
      <c r="J4671" s="61"/>
      <c r="K4671" s="60"/>
    </row>
    <row r="4672" spans="2:11">
      <c r="B4672" s="59"/>
      <c r="C4672" s="59"/>
      <c r="D4672" s="59"/>
      <c r="E4672" s="59"/>
      <c r="F4672" s="59"/>
      <c r="G4672" s="59"/>
      <c r="H4672" s="63"/>
      <c r="I4672" s="61"/>
      <c r="J4672" s="61"/>
      <c r="K4672" s="60"/>
    </row>
    <row r="4673" spans="2:11">
      <c r="B4673" s="59"/>
      <c r="C4673" s="59"/>
      <c r="D4673" s="59"/>
      <c r="E4673" s="59"/>
      <c r="F4673" s="59"/>
      <c r="G4673" s="59"/>
      <c r="H4673" s="63"/>
      <c r="I4673" s="61"/>
      <c r="J4673" s="61"/>
      <c r="K4673" s="60"/>
    </row>
    <row r="4674" spans="2:11">
      <c r="B4674" s="59"/>
      <c r="C4674" s="59"/>
      <c r="D4674" s="59"/>
      <c r="E4674" s="59"/>
      <c r="F4674" s="59"/>
      <c r="G4674" s="59"/>
      <c r="H4674" s="63"/>
      <c r="I4674" s="61"/>
      <c r="J4674" s="61"/>
      <c r="K4674" s="60"/>
    </row>
    <row r="4675" spans="2:11">
      <c r="B4675" s="59"/>
      <c r="C4675" s="59"/>
      <c r="D4675" s="59"/>
      <c r="E4675" s="59"/>
      <c r="F4675" s="59"/>
      <c r="G4675" s="59"/>
      <c r="H4675" s="63"/>
      <c r="I4675" s="61"/>
      <c r="J4675" s="61"/>
      <c r="K4675" s="60"/>
    </row>
    <row r="4676" spans="2:11">
      <c r="B4676" s="59"/>
      <c r="C4676" s="59"/>
      <c r="D4676" s="59"/>
      <c r="E4676" s="59"/>
      <c r="F4676" s="59"/>
      <c r="G4676" s="59"/>
      <c r="H4676" s="63"/>
      <c r="I4676" s="61"/>
      <c r="J4676" s="61"/>
      <c r="K4676" s="60"/>
    </row>
    <row r="4677" spans="2:11">
      <c r="B4677" s="59"/>
      <c r="C4677" s="59"/>
      <c r="D4677" s="59"/>
      <c r="E4677" s="59"/>
      <c r="F4677" s="59"/>
      <c r="G4677" s="59"/>
      <c r="H4677" s="63"/>
      <c r="I4677" s="61"/>
      <c r="J4677" s="61"/>
      <c r="K4677" s="60"/>
    </row>
    <row r="4678" spans="2:11">
      <c r="B4678" s="59"/>
      <c r="C4678" s="59"/>
      <c r="D4678" s="59"/>
      <c r="E4678" s="59"/>
      <c r="F4678" s="59"/>
      <c r="G4678" s="59"/>
      <c r="H4678" s="63"/>
      <c r="I4678" s="61"/>
      <c r="J4678" s="61"/>
      <c r="K4678" s="60"/>
    </row>
    <row r="4679" spans="2:11">
      <c r="B4679" s="59"/>
      <c r="C4679" s="59"/>
      <c r="D4679" s="59"/>
      <c r="E4679" s="59"/>
      <c r="F4679" s="59"/>
      <c r="G4679" s="59"/>
      <c r="H4679" s="63"/>
      <c r="I4679" s="61"/>
      <c r="J4679" s="61"/>
      <c r="K4679" s="60"/>
    </row>
    <row r="4680" spans="2:11">
      <c r="B4680" s="59"/>
      <c r="C4680" s="59"/>
      <c r="D4680" s="59"/>
      <c r="E4680" s="59"/>
      <c r="F4680" s="59"/>
      <c r="G4680" s="59"/>
      <c r="H4680" s="63"/>
      <c r="I4680" s="61"/>
      <c r="J4680" s="61"/>
      <c r="K4680" s="60"/>
    </row>
    <row r="4681" spans="2:11">
      <c r="B4681" s="59"/>
      <c r="C4681" s="59"/>
      <c r="D4681" s="59"/>
      <c r="E4681" s="59"/>
      <c r="F4681" s="59"/>
      <c r="G4681" s="59"/>
      <c r="H4681" s="63"/>
      <c r="I4681" s="61"/>
      <c r="J4681" s="61"/>
      <c r="K4681" s="60"/>
    </row>
    <row r="4682" spans="2:11">
      <c r="B4682" s="59"/>
      <c r="C4682" s="59"/>
      <c r="D4682" s="59"/>
      <c r="E4682" s="59"/>
      <c r="F4682" s="59"/>
      <c r="G4682" s="59"/>
      <c r="H4682" s="63"/>
      <c r="I4682" s="61"/>
      <c r="J4682" s="61"/>
      <c r="K4682" s="60"/>
    </row>
    <row r="4683" spans="2:11">
      <c r="B4683" s="59"/>
      <c r="C4683" s="59"/>
      <c r="D4683" s="59"/>
      <c r="E4683" s="59"/>
      <c r="F4683" s="59"/>
      <c r="G4683" s="59"/>
      <c r="H4683" s="63"/>
      <c r="I4683" s="61"/>
      <c r="J4683" s="61"/>
      <c r="K4683" s="60"/>
    </row>
    <row r="4684" spans="2:11">
      <c r="B4684" s="59"/>
      <c r="C4684" s="59"/>
      <c r="D4684" s="59"/>
      <c r="E4684" s="59"/>
      <c r="F4684" s="59"/>
      <c r="G4684" s="59"/>
      <c r="H4684" s="63"/>
      <c r="I4684" s="61"/>
      <c r="J4684" s="61"/>
      <c r="K4684" s="60"/>
    </row>
    <row r="4685" spans="2:11">
      <c r="B4685" s="59"/>
      <c r="C4685" s="59"/>
      <c r="D4685" s="59"/>
      <c r="E4685" s="59"/>
      <c r="F4685" s="59"/>
      <c r="G4685" s="59"/>
      <c r="H4685" s="63"/>
      <c r="I4685" s="61"/>
      <c r="J4685" s="61"/>
      <c r="K4685" s="60"/>
    </row>
    <row r="4686" spans="2:11">
      <c r="B4686" s="59"/>
      <c r="C4686" s="59"/>
      <c r="D4686" s="59"/>
      <c r="E4686" s="59"/>
      <c r="F4686" s="59"/>
      <c r="G4686" s="59"/>
      <c r="H4686" s="63"/>
      <c r="I4686" s="61"/>
      <c r="J4686" s="61"/>
      <c r="K4686" s="60"/>
    </row>
    <row r="4687" spans="2:11">
      <c r="B4687" s="59"/>
      <c r="C4687" s="59"/>
      <c r="D4687" s="59"/>
      <c r="E4687" s="59"/>
      <c r="F4687" s="59"/>
      <c r="G4687" s="59"/>
      <c r="H4687" s="63"/>
      <c r="I4687" s="61"/>
      <c r="J4687" s="61"/>
      <c r="K4687" s="60"/>
    </row>
    <row r="4688" spans="2:11">
      <c r="B4688" s="59"/>
      <c r="C4688" s="59"/>
      <c r="D4688" s="59"/>
      <c r="E4688" s="59"/>
      <c r="F4688" s="59"/>
      <c r="G4688" s="59"/>
      <c r="H4688" s="63"/>
      <c r="I4688" s="61"/>
      <c r="J4688" s="61"/>
      <c r="K4688" s="60"/>
    </row>
    <row r="4689" spans="2:11">
      <c r="B4689" s="59"/>
      <c r="C4689" s="59"/>
      <c r="D4689" s="59"/>
      <c r="E4689" s="59"/>
      <c r="F4689" s="59"/>
      <c r="G4689" s="59"/>
      <c r="H4689" s="63"/>
      <c r="I4689" s="61"/>
      <c r="J4689" s="61"/>
      <c r="K4689" s="60"/>
    </row>
    <row r="4690" spans="2:11">
      <c r="B4690" s="59"/>
      <c r="C4690" s="59"/>
      <c r="D4690" s="59"/>
      <c r="E4690" s="59"/>
      <c r="F4690" s="59"/>
      <c r="G4690" s="59"/>
      <c r="H4690" s="63"/>
      <c r="I4690" s="61"/>
      <c r="J4690" s="61"/>
      <c r="K4690" s="60"/>
    </row>
    <row r="4691" spans="2:11">
      <c r="B4691" s="59"/>
      <c r="C4691" s="59"/>
      <c r="D4691" s="59"/>
      <c r="E4691" s="59"/>
      <c r="F4691" s="59"/>
      <c r="G4691" s="59"/>
      <c r="H4691" s="63"/>
      <c r="I4691" s="61"/>
      <c r="J4691" s="61"/>
      <c r="K4691" s="60"/>
    </row>
    <row r="4692" spans="2:11">
      <c r="B4692" s="59"/>
      <c r="C4692" s="59"/>
      <c r="D4692" s="59"/>
      <c r="E4692" s="59"/>
      <c r="F4692" s="59"/>
      <c r="G4692" s="59"/>
      <c r="H4692" s="63"/>
      <c r="I4692" s="61"/>
      <c r="J4692" s="61"/>
      <c r="K4692" s="60"/>
    </row>
    <row r="4693" spans="2:11">
      <c r="B4693" s="59"/>
      <c r="C4693" s="59"/>
      <c r="D4693" s="59"/>
      <c r="E4693" s="59"/>
      <c r="F4693" s="59"/>
      <c r="G4693" s="59"/>
      <c r="H4693" s="63"/>
      <c r="I4693" s="61"/>
      <c r="J4693" s="61"/>
      <c r="K4693" s="60"/>
    </row>
    <row r="4694" spans="2:11">
      <c r="B4694" s="59"/>
      <c r="C4694" s="59"/>
      <c r="D4694" s="59"/>
      <c r="E4694" s="59"/>
      <c r="F4694" s="59"/>
      <c r="G4694" s="59"/>
      <c r="H4694" s="63"/>
      <c r="I4694" s="61"/>
      <c r="J4694" s="61"/>
      <c r="K4694" s="60"/>
    </row>
    <row r="4695" spans="2:11">
      <c r="B4695" s="59"/>
      <c r="C4695" s="59"/>
      <c r="D4695" s="59"/>
      <c r="E4695" s="59"/>
      <c r="F4695" s="59"/>
      <c r="G4695" s="59"/>
      <c r="H4695" s="63"/>
      <c r="I4695" s="61"/>
      <c r="J4695" s="61"/>
      <c r="K4695" s="60"/>
    </row>
    <row r="4696" spans="2:11">
      <c r="B4696" s="59"/>
      <c r="C4696" s="59"/>
      <c r="D4696" s="59"/>
      <c r="E4696" s="59"/>
      <c r="F4696" s="59"/>
      <c r="G4696" s="59"/>
      <c r="H4696" s="63"/>
      <c r="I4696" s="61"/>
      <c r="J4696" s="61"/>
      <c r="K4696" s="60"/>
    </row>
    <row r="4697" spans="2:11">
      <c r="B4697" s="59"/>
      <c r="C4697" s="59"/>
      <c r="D4697" s="59"/>
      <c r="E4697" s="59"/>
      <c r="F4697" s="59"/>
      <c r="G4697" s="59"/>
      <c r="H4697" s="63"/>
      <c r="I4697" s="61"/>
      <c r="J4697" s="61"/>
      <c r="K4697" s="60"/>
    </row>
    <row r="4698" spans="2:11">
      <c r="B4698" s="59"/>
      <c r="C4698" s="59"/>
      <c r="D4698" s="59"/>
      <c r="E4698" s="59"/>
      <c r="F4698" s="59"/>
      <c r="G4698" s="59"/>
      <c r="H4698" s="63"/>
      <c r="I4698" s="61"/>
      <c r="J4698" s="61"/>
      <c r="K4698" s="60"/>
    </row>
    <row r="4699" spans="2:11">
      <c r="B4699" s="59"/>
      <c r="C4699" s="59"/>
      <c r="D4699" s="59"/>
      <c r="E4699" s="59"/>
      <c r="F4699" s="59"/>
      <c r="G4699" s="59"/>
      <c r="H4699" s="63"/>
      <c r="I4699" s="61"/>
      <c r="J4699" s="61"/>
      <c r="K4699" s="60"/>
    </row>
    <row r="4700" spans="2:11">
      <c r="B4700" s="59"/>
      <c r="C4700" s="59"/>
      <c r="D4700" s="59"/>
      <c r="E4700" s="59"/>
      <c r="F4700" s="59"/>
      <c r="G4700" s="59"/>
      <c r="H4700" s="63"/>
      <c r="I4700" s="61"/>
      <c r="J4700" s="61"/>
      <c r="K4700" s="60"/>
    </row>
    <row r="4701" spans="2:11">
      <c r="B4701" s="59"/>
      <c r="C4701" s="59"/>
      <c r="D4701" s="59"/>
      <c r="E4701" s="59"/>
      <c r="F4701" s="59"/>
      <c r="G4701" s="59"/>
      <c r="H4701" s="63"/>
      <c r="I4701" s="61"/>
      <c r="J4701" s="61"/>
      <c r="K4701" s="60"/>
    </row>
    <row r="4702" spans="2:11">
      <c r="B4702" s="59"/>
      <c r="C4702" s="59"/>
      <c r="D4702" s="59"/>
      <c r="E4702" s="59"/>
      <c r="F4702" s="59"/>
      <c r="G4702" s="59"/>
      <c r="H4702" s="63"/>
      <c r="I4702" s="61"/>
      <c r="J4702" s="61"/>
      <c r="K4702" s="60"/>
    </row>
    <row r="4703" spans="2:11">
      <c r="B4703" s="59"/>
      <c r="C4703" s="59"/>
      <c r="D4703" s="59"/>
      <c r="E4703" s="59"/>
      <c r="F4703" s="59"/>
      <c r="G4703" s="59"/>
      <c r="H4703" s="63"/>
      <c r="I4703" s="61"/>
      <c r="J4703" s="61"/>
      <c r="K4703" s="60"/>
    </row>
    <row r="4704" spans="2:11">
      <c r="B4704" s="59"/>
      <c r="C4704" s="59"/>
      <c r="D4704" s="59"/>
      <c r="E4704" s="59"/>
      <c r="F4704" s="59"/>
      <c r="G4704" s="59"/>
      <c r="H4704" s="63"/>
      <c r="I4704" s="61"/>
      <c r="J4704" s="61"/>
      <c r="K4704" s="60"/>
    </row>
    <row r="4705" spans="2:11">
      <c r="B4705" s="59"/>
      <c r="C4705" s="59"/>
      <c r="D4705" s="59"/>
      <c r="E4705" s="59"/>
      <c r="F4705" s="59"/>
      <c r="G4705" s="59"/>
      <c r="H4705" s="63"/>
      <c r="I4705" s="61"/>
      <c r="J4705" s="61"/>
      <c r="K4705" s="60"/>
    </row>
    <row r="4706" spans="2:11">
      <c r="B4706" s="59"/>
      <c r="C4706" s="59"/>
      <c r="D4706" s="59"/>
      <c r="E4706" s="59"/>
      <c r="F4706" s="59"/>
      <c r="G4706" s="59"/>
      <c r="H4706" s="63"/>
      <c r="I4706" s="61"/>
      <c r="J4706" s="61"/>
      <c r="K4706" s="60"/>
    </row>
    <row r="4707" spans="2:11">
      <c r="B4707" s="59"/>
      <c r="C4707" s="59"/>
      <c r="D4707" s="59"/>
      <c r="E4707" s="59"/>
      <c r="F4707" s="59"/>
      <c r="G4707" s="59"/>
      <c r="H4707" s="63"/>
      <c r="I4707" s="61"/>
      <c r="J4707" s="61"/>
      <c r="K4707" s="60"/>
    </row>
    <row r="4708" spans="2:11">
      <c r="B4708" s="59"/>
      <c r="C4708" s="59"/>
      <c r="D4708" s="59"/>
      <c r="E4708" s="59"/>
      <c r="F4708" s="59"/>
      <c r="G4708" s="59"/>
      <c r="H4708" s="63"/>
      <c r="I4708" s="61"/>
      <c r="J4708" s="61"/>
      <c r="K4708" s="60"/>
    </row>
    <row r="4709" spans="2:11">
      <c r="B4709" s="59"/>
      <c r="C4709" s="59"/>
      <c r="D4709" s="59"/>
      <c r="E4709" s="59"/>
      <c r="F4709" s="59"/>
      <c r="G4709" s="59"/>
      <c r="H4709" s="63"/>
      <c r="I4709" s="61"/>
      <c r="J4709" s="61"/>
      <c r="K4709" s="60"/>
    </row>
    <row r="4710" spans="2:11">
      <c r="B4710" s="59"/>
      <c r="C4710" s="59"/>
      <c r="D4710" s="59"/>
      <c r="E4710" s="59"/>
      <c r="F4710" s="59"/>
      <c r="G4710" s="59"/>
      <c r="H4710" s="63"/>
      <c r="I4710" s="61"/>
      <c r="J4710" s="61"/>
      <c r="K4710" s="60"/>
    </row>
    <row r="4711" spans="2:11">
      <c r="B4711" s="59"/>
      <c r="C4711" s="59"/>
      <c r="D4711" s="59"/>
      <c r="E4711" s="59"/>
      <c r="F4711" s="59"/>
      <c r="G4711" s="59"/>
      <c r="H4711" s="63"/>
      <c r="I4711" s="61"/>
      <c r="J4711" s="61"/>
      <c r="K4711" s="60"/>
    </row>
    <row r="4712" spans="2:11">
      <c r="B4712" s="59"/>
      <c r="C4712" s="59"/>
      <c r="D4712" s="59"/>
      <c r="E4712" s="59"/>
      <c r="F4712" s="59"/>
      <c r="G4712" s="59"/>
      <c r="H4712" s="63"/>
      <c r="I4712" s="61"/>
      <c r="J4712" s="61"/>
      <c r="K4712" s="60"/>
    </row>
    <row r="4713" spans="2:11">
      <c r="B4713" s="59"/>
      <c r="C4713" s="59"/>
      <c r="D4713" s="59"/>
      <c r="E4713" s="59"/>
      <c r="F4713" s="59"/>
      <c r="G4713" s="59"/>
      <c r="H4713" s="63"/>
      <c r="I4713" s="61"/>
      <c r="J4713" s="61"/>
      <c r="K4713" s="60"/>
    </row>
    <row r="4714" spans="2:11">
      <c r="B4714" s="59"/>
      <c r="C4714" s="59"/>
      <c r="D4714" s="59"/>
      <c r="E4714" s="59"/>
      <c r="F4714" s="59"/>
      <c r="G4714" s="59"/>
      <c r="H4714" s="63"/>
      <c r="I4714" s="61"/>
      <c r="J4714" s="61"/>
      <c r="K4714" s="60"/>
    </row>
    <row r="4715" spans="2:11">
      <c r="B4715" s="59"/>
      <c r="C4715" s="59"/>
      <c r="D4715" s="59"/>
      <c r="E4715" s="59"/>
      <c r="F4715" s="59"/>
      <c r="G4715" s="59"/>
      <c r="H4715" s="63"/>
      <c r="I4715" s="61"/>
      <c r="J4715" s="61"/>
      <c r="K4715" s="60"/>
    </row>
    <row r="4716" spans="2:11">
      <c r="B4716" s="59"/>
      <c r="C4716" s="59"/>
      <c r="D4716" s="59"/>
      <c r="E4716" s="59"/>
      <c r="F4716" s="59"/>
      <c r="G4716" s="59"/>
      <c r="H4716" s="63"/>
      <c r="I4716" s="61"/>
      <c r="J4716" s="61"/>
      <c r="K4716" s="60"/>
    </row>
    <row r="4717" spans="2:11">
      <c r="B4717" s="59"/>
      <c r="C4717" s="59"/>
      <c r="D4717" s="59"/>
      <c r="E4717" s="59"/>
      <c r="F4717" s="59"/>
      <c r="G4717" s="59"/>
      <c r="H4717" s="63"/>
      <c r="I4717" s="61"/>
      <c r="J4717" s="61"/>
      <c r="K4717" s="60"/>
    </row>
    <row r="4718" spans="2:11">
      <c r="B4718" s="59"/>
      <c r="C4718" s="59"/>
      <c r="D4718" s="59"/>
      <c r="E4718" s="59"/>
      <c r="F4718" s="59"/>
      <c r="G4718" s="59"/>
      <c r="H4718" s="63"/>
      <c r="I4718" s="61"/>
      <c r="J4718" s="61"/>
      <c r="K4718" s="60"/>
    </row>
    <row r="4719" spans="2:11">
      <c r="B4719" s="59"/>
      <c r="C4719" s="59"/>
      <c r="D4719" s="59"/>
      <c r="E4719" s="59"/>
      <c r="F4719" s="59"/>
      <c r="G4719" s="59"/>
      <c r="H4719" s="63"/>
      <c r="I4719" s="61"/>
      <c r="J4719" s="61"/>
      <c r="K4719" s="60"/>
    </row>
    <row r="4720" spans="2:11">
      <c r="B4720" s="59"/>
      <c r="C4720" s="59"/>
      <c r="D4720" s="59"/>
      <c r="E4720" s="59"/>
      <c r="F4720" s="59"/>
      <c r="G4720" s="59"/>
      <c r="H4720" s="63"/>
      <c r="I4720" s="61"/>
      <c r="J4720" s="61"/>
      <c r="K4720" s="60"/>
    </row>
    <row r="4721" spans="2:11">
      <c r="B4721" s="59"/>
      <c r="C4721" s="59"/>
      <c r="D4721" s="59"/>
      <c r="E4721" s="59"/>
      <c r="F4721" s="59"/>
      <c r="G4721" s="59"/>
      <c r="H4721" s="63"/>
      <c r="I4721" s="61"/>
      <c r="J4721" s="61"/>
      <c r="K4721" s="60"/>
    </row>
    <row r="4722" spans="2:11">
      <c r="B4722" s="59"/>
      <c r="C4722" s="59"/>
      <c r="D4722" s="59"/>
      <c r="E4722" s="59"/>
      <c r="F4722" s="59"/>
      <c r="G4722" s="59"/>
      <c r="H4722" s="63"/>
      <c r="I4722" s="61"/>
      <c r="J4722" s="61"/>
      <c r="K4722" s="60"/>
    </row>
    <row r="4723" spans="2:11">
      <c r="B4723" s="59"/>
      <c r="C4723" s="59"/>
      <c r="D4723" s="59"/>
      <c r="E4723" s="59"/>
      <c r="F4723" s="59"/>
      <c r="G4723" s="59"/>
      <c r="H4723" s="63"/>
      <c r="I4723" s="61"/>
      <c r="J4723" s="61"/>
      <c r="K4723" s="60"/>
    </row>
    <row r="4724" spans="2:11">
      <c r="B4724" s="59"/>
      <c r="C4724" s="59"/>
      <c r="D4724" s="59"/>
      <c r="E4724" s="59"/>
      <c r="F4724" s="59"/>
      <c r="G4724" s="59"/>
      <c r="H4724" s="63"/>
      <c r="I4724" s="61"/>
      <c r="J4724" s="61"/>
      <c r="K4724" s="60"/>
    </row>
    <row r="4725" spans="2:11">
      <c r="B4725" s="59"/>
      <c r="C4725" s="59"/>
      <c r="D4725" s="59"/>
      <c r="E4725" s="59"/>
      <c r="F4725" s="59"/>
      <c r="G4725" s="59"/>
      <c r="H4725" s="63"/>
      <c r="I4725" s="61"/>
      <c r="J4725" s="61"/>
      <c r="K4725" s="60"/>
    </row>
    <row r="4726" spans="2:11">
      <c r="B4726" s="59"/>
      <c r="C4726" s="59"/>
      <c r="D4726" s="59"/>
      <c r="E4726" s="59"/>
      <c r="F4726" s="59"/>
      <c r="G4726" s="59"/>
      <c r="H4726" s="63"/>
      <c r="I4726" s="61"/>
      <c r="J4726" s="61"/>
      <c r="K4726" s="60"/>
    </row>
    <row r="4727" spans="2:11">
      <c r="B4727" s="59"/>
      <c r="C4727" s="59"/>
      <c r="D4727" s="59"/>
      <c r="E4727" s="59"/>
      <c r="F4727" s="59"/>
      <c r="G4727" s="59"/>
      <c r="H4727" s="63"/>
      <c r="I4727" s="61"/>
      <c r="J4727" s="61"/>
      <c r="K4727" s="60"/>
    </row>
    <row r="4728" spans="2:11">
      <c r="B4728" s="59"/>
      <c r="C4728" s="59"/>
      <c r="D4728" s="59"/>
      <c r="E4728" s="59"/>
      <c r="F4728" s="59"/>
      <c r="G4728" s="59"/>
      <c r="H4728" s="63"/>
      <c r="I4728" s="61"/>
      <c r="J4728" s="61"/>
      <c r="K4728" s="60"/>
    </row>
    <row r="4729" spans="2:11">
      <c r="B4729" s="59"/>
      <c r="C4729" s="59"/>
      <c r="D4729" s="59"/>
      <c r="E4729" s="59"/>
      <c r="F4729" s="59"/>
      <c r="G4729" s="59"/>
      <c r="H4729" s="63"/>
      <c r="I4729" s="61"/>
      <c r="J4729" s="61"/>
      <c r="K4729" s="60"/>
    </row>
    <row r="4730" spans="2:11">
      <c r="B4730" s="59"/>
      <c r="C4730" s="59"/>
      <c r="D4730" s="59"/>
      <c r="E4730" s="59"/>
      <c r="F4730" s="59"/>
      <c r="G4730" s="59"/>
      <c r="H4730" s="63"/>
      <c r="I4730" s="61"/>
      <c r="J4730" s="61"/>
      <c r="K4730" s="60"/>
    </row>
    <row r="4731" spans="2:11">
      <c r="B4731" s="59"/>
      <c r="C4731" s="59"/>
      <c r="D4731" s="59"/>
      <c r="E4731" s="59"/>
      <c r="F4731" s="59"/>
      <c r="G4731" s="59"/>
      <c r="H4731" s="63"/>
      <c r="I4731" s="61"/>
      <c r="J4731" s="61"/>
      <c r="K4731" s="60"/>
    </row>
    <row r="4732" spans="2:11">
      <c r="B4732" s="59"/>
      <c r="C4732" s="59"/>
      <c r="D4732" s="59"/>
      <c r="E4732" s="59"/>
      <c r="F4732" s="59"/>
      <c r="G4732" s="59"/>
      <c r="H4732" s="63"/>
      <c r="I4732" s="61"/>
      <c r="J4732" s="61"/>
      <c r="K4732" s="60"/>
    </row>
    <row r="4733" spans="2:11">
      <c r="B4733" s="59"/>
      <c r="C4733" s="59"/>
      <c r="D4733" s="59"/>
      <c r="E4733" s="59"/>
      <c r="F4733" s="59"/>
      <c r="G4733" s="59"/>
      <c r="H4733" s="63"/>
      <c r="I4733" s="61"/>
      <c r="J4733" s="61"/>
      <c r="K4733" s="60"/>
    </row>
    <row r="4734" spans="2:11">
      <c r="B4734" s="59"/>
      <c r="C4734" s="59"/>
      <c r="D4734" s="59"/>
      <c r="E4734" s="59"/>
      <c r="F4734" s="59"/>
      <c r="G4734" s="59"/>
      <c r="H4734" s="63"/>
      <c r="I4734" s="61"/>
      <c r="J4734" s="61"/>
      <c r="K4734" s="60"/>
    </row>
    <row r="4735" spans="2:11">
      <c r="B4735" s="59"/>
      <c r="C4735" s="59"/>
      <c r="D4735" s="59"/>
      <c r="E4735" s="59"/>
      <c r="F4735" s="59"/>
      <c r="G4735" s="59"/>
      <c r="H4735" s="63"/>
      <c r="I4735" s="61"/>
      <c r="J4735" s="61"/>
      <c r="K4735" s="60"/>
    </row>
    <row r="4736" spans="2:11">
      <c r="B4736" s="59"/>
      <c r="C4736" s="59"/>
      <c r="D4736" s="59"/>
      <c r="E4736" s="59"/>
      <c r="F4736" s="59"/>
      <c r="G4736" s="59"/>
      <c r="H4736" s="63"/>
      <c r="I4736" s="61"/>
      <c r="J4736" s="61"/>
      <c r="K4736" s="60"/>
    </row>
    <row r="4737" spans="2:11">
      <c r="B4737" s="59"/>
      <c r="C4737" s="59"/>
      <c r="D4737" s="59"/>
      <c r="E4737" s="59"/>
      <c r="F4737" s="59"/>
      <c r="G4737" s="59"/>
      <c r="H4737" s="63"/>
      <c r="I4737" s="61"/>
      <c r="J4737" s="61"/>
      <c r="K4737" s="60"/>
    </row>
    <row r="4738" spans="2:11">
      <c r="B4738" s="59"/>
      <c r="C4738" s="59"/>
      <c r="D4738" s="59"/>
      <c r="E4738" s="59"/>
      <c r="F4738" s="59"/>
      <c r="G4738" s="59"/>
      <c r="H4738" s="63"/>
      <c r="I4738" s="61"/>
      <c r="J4738" s="61"/>
      <c r="K4738" s="60"/>
    </row>
    <row r="4739" spans="2:11">
      <c r="B4739" s="59"/>
      <c r="C4739" s="59"/>
      <c r="D4739" s="59"/>
      <c r="E4739" s="59"/>
      <c r="F4739" s="59"/>
      <c r="G4739" s="59"/>
      <c r="H4739" s="63"/>
      <c r="I4739" s="61"/>
      <c r="J4739" s="61"/>
      <c r="K4739" s="60"/>
    </row>
    <row r="4740" spans="2:11">
      <c r="B4740" s="59"/>
      <c r="C4740" s="59"/>
      <c r="D4740" s="59"/>
      <c r="E4740" s="59"/>
      <c r="F4740" s="59"/>
      <c r="G4740" s="59"/>
      <c r="H4740" s="63"/>
      <c r="I4740" s="61"/>
      <c r="J4740" s="61"/>
      <c r="K4740" s="60"/>
    </row>
    <row r="4741" spans="2:11">
      <c r="B4741" s="59"/>
      <c r="C4741" s="59"/>
      <c r="D4741" s="59"/>
      <c r="E4741" s="59"/>
      <c r="F4741" s="59"/>
      <c r="G4741" s="59"/>
      <c r="H4741" s="63"/>
      <c r="I4741" s="61"/>
      <c r="J4741" s="61"/>
      <c r="K4741" s="60"/>
    </row>
    <row r="4742" spans="2:11">
      <c r="B4742" s="59"/>
      <c r="C4742" s="59"/>
      <c r="D4742" s="59"/>
      <c r="E4742" s="59"/>
      <c r="F4742" s="59"/>
      <c r="G4742" s="59"/>
      <c r="H4742" s="63"/>
      <c r="I4742" s="61"/>
      <c r="J4742" s="61"/>
      <c r="K4742" s="60"/>
    </row>
    <row r="4743" spans="2:11">
      <c r="B4743" s="59"/>
      <c r="C4743" s="59"/>
      <c r="D4743" s="59"/>
      <c r="E4743" s="59"/>
      <c r="F4743" s="59"/>
      <c r="G4743" s="59"/>
      <c r="H4743" s="63"/>
      <c r="I4743" s="61"/>
      <c r="J4743" s="61"/>
      <c r="K4743" s="60"/>
    </row>
    <row r="4744" spans="2:11">
      <c r="B4744" s="59"/>
      <c r="C4744" s="59"/>
      <c r="D4744" s="59"/>
      <c r="E4744" s="59"/>
      <c r="F4744" s="59"/>
      <c r="G4744" s="59"/>
      <c r="H4744" s="63"/>
      <c r="I4744" s="61"/>
      <c r="J4744" s="61"/>
      <c r="K4744" s="60"/>
    </row>
    <row r="4745" spans="2:11">
      <c r="B4745" s="59"/>
      <c r="C4745" s="59"/>
      <c r="D4745" s="59"/>
      <c r="E4745" s="59"/>
      <c r="F4745" s="59"/>
      <c r="G4745" s="59"/>
      <c r="H4745" s="63"/>
      <c r="I4745" s="61"/>
      <c r="J4745" s="61"/>
      <c r="K4745" s="60"/>
    </row>
    <row r="4746" spans="2:11">
      <c r="B4746" s="59"/>
      <c r="C4746" s="59"/>
      <c r="D4746" s="59"/>
      <c r="E4746" s="59"/>
      <c r="F4746" s="59"/>
      <c r="G4746" s="59"/>
      <c r="H4746" s="63"/>
      <c r="I4746" s="61"/>
      <c r="J4746" s="61"/>
      <c r="K4746" s="60"/>
    </row>
    <row r="4747" spans="2:11">
      <c r="B4747" s="59"/>
      <c r="C4747" s="59"/>
      <c r="D4747" s="59"/>
      <c r="E4747" s="59"/>
      <c r="F4747" s="59"/>
      <c r="G4747" s="59"/>
      <c r="H4747" s="63"/>
      <c r="I4747" s="61"/>
      <c r="J4747" s="61"/>
      <c r="K4747" s="60"/>
    </row>
    <row r="4748" spans="2:11">
      <c r="B4748" s="59"/>
      <c r="C4748" s="59"/>
      <c r="D4748" s="59"/>
      <c r="E4748" s="59"/>
      <c r="F4748" s="59"/>
      <c r="G4748" s="59"/>
      <c r="H4748" s="63"/>
      <c r="I4748" s="61"/>
      <c r="J4748" s="61"/>
      <c r="K4748" s="60"/>
    </row>
    <row r="4749" spans="2:11">
      <c r="B4749" s="59"/>
      <c r="C4749" s="59"/>
      <c r="D4749" s="59"/>
      <c r="E4749" s="59"/>
      <c r="F4749" s="59"/>
      <c r="G4749" s="59"/>
      <c r="H4749" s="63"/>
      <c r="I4749" s="61"/>
      <c r="J4749" s="61"/>
      <c r="K4749" s="60"/>
    </row>
    <row r="4750" spans="2:11">
      <c r="B4750" s="59"/>
      <c r="C4750" s="59"/>
      <c r="D4750" s="59"/>
      <c r="E4750" s="59"/>
      <c r="F4750" s="59"/>
      <c r="G4750" s="59"/>
      <c r="H4750" s="63"/>
      <c r="I4750" s="61"/>
      <c r="J4750" s="61"/>
      <c r="K4750" s="60"/>
    </row>
    <row r="4751" spans="2:11">
      <c r="B4751" s="59"/>
      <c r="C4751" s="59"/>
      <c r="D4751" s="59"/>
      <c r="E4751" s="59"/>
      <c r="F4751" s="59"/>
      <c r="G4751" s="59"/>
      <c r="H4751" s="63"/>
      <c r="I4751" s="61"/>
      <c r="J4751" s="61"/>
      <c r="K4751" s="60"/>
    </row>
    <row r="4752" spans="2:11">
      <c r="B4752" s="59"/>
      <c r="C4752" s="59"/>
      <c r="D4752" s="59"/>
      <c r="E4752" s="59"/>
      <c r="F4752" s="59"/>
      <c r="G4752" s="59"/>
      <c r="H4752" s="63"/>
      <c r="I4752" s="61"/>
      <c r="J4752" s="61"/>
      <c r="K4752" s="60"/>
    </row>
    <row r="4753" spans="2:11">
      <c r="B4753" s="59"/>
      <c r="C4753" s="59"/>
      <c r="D4753" s="59"/>
      <c r="E4753" s="59"/>
      <c r="F4753" s="59"/>
      <c r="G4753" s="59"/>
      <c r="H4753" s="63"/>
      <c r="I4753" s="61"/>
      <c r="J4753" s="61"/>
      <c r="K4753" s="60"/>
    </row>
    <row r="4754" spans="2:11">
      <c r="B4754" s="59"/>
      <c r="C4754" s="59"/>
      <c r="D4754" s="59"/>
      <c r="E4754" s="59"/>
      <c r="F4754" s="59"/>
      <c r="G4754" s="59"/>
      <c r="H4754" s="63"/>
      <c r="I4754" s="61"/>
      <c r="J4754" s="61"/>
      <c r="K4754" s="60"/>
    </row>
    <row r="4755" spans="2:11">
      <c r="B4755" s="59"/>
      <c r="C4755" s="59"/>
      <c r="D4755" s="59"/>
      <c r="E4755" s="59"/>
      <c r="F4755" s="59"/>
      <c r="G4755" s="59"/>
      <c r="H4755" s="63"/>
      <c r="I4755" s="61"/>
      <c r="J4755" s="61"/>
      <c r="K4755" s="60"/>
    </row>
    <row r="4756" spans="2:11">
      <c r="B4756" s="59"/>
      <c r="C4756" s="59"/>
      <c r="D4756" s="59"/>
      <c r="E4756" s="59"/>
      <c r="F4756" s="59"/>
      <c r="G4756" s="59"/>
      <c r="H4756" s="63"/>
      <c r="I4756" s="61"/>
      <c r="J4756" s="61"/>
      <c r="K4756" s="60"/>
    </row>
    <row r="4757" spans="2:11">
      <c r="B4757" s="59"/>
      <c r="C4757" s="59"/>
      <c r="D4757" s="59"/>
      <c r="E4757" s="59"/>
      <c r="F4757" s="59"/>
      <c r="G4757" s="59"/>
      <c r="H4757" s="63"/>
      <c r="I4757" s="61"/>
      <c r="J4757" s="61"/>
      <c r="K4757" s="60"/>
    </row>
    <row r="4758" spans="2:11">
      <c r="B4758" s="59"/>
      <c r="C4758" s="59"/>
      <c r="D4758" s="59"/>
      <c r="E4758" s="59"/>
      <c r="F4758" s="59"/>
      <c r="G4758" s="59"/>
      <c r="H4758" s="63"/>
      <c r="I4758" s="61"/>
      <c r="J4758" s="61"/>
      <c r="K4758" s="60"/>
    </row>
    <row r="4759" spans="2:11">
      <c r="B4759" s="59"/>
      <c r="C4759" s="59"/>
      <c r="D4759" s="59"/>
      <c r="E4759" s="59"/>
      <c r="F4759" s="59"/>
      <c r="G4759" s="59"/>
      <c r="H4759" s="63"/>
      <c r="I4759" s="61"/>
      <c r="J4759" s="61"/>
      <c r="K4759" s="60"/>
    </row>
    <row r="4760" spans="2:11">
      <c r="B4760" s="59"/>
      <c r="C4760" s="59"/>
      <c r="D4760" s="59"/>
      <c r="E4760" s="59"/>
      <c r="F4760" s="59"/>
      <c r="G4760" s="59"/>
      <c r="H4760" s="63"/>
      <c r="I4760" s="61"/>
      <c r="J4760" s="61"/>
      <c r="K4760" s="60"/>
    </row>
    <row r="4761" spans="2:11">
      <c r="B4761" s="59"/>
      <c r="C4761" s="59"/>
      <c r="D4761" s="59"/>
      <c r="E4761" s="59"/>
      <c r="F4761" s="59"/>
      <c r="G4761" s="59"/>
      <c r="H4761" s="63"/>
      <c r="I4761" s="61"/>
      <c r="J4761" s="61"/>
      <c r="K4761" s="60"/>
    </row>
    <row r="4762" spans="2:11">
      <c r="B4762" s="59"/>
      <c r="C4762" s="59"/>
      <c r="D4762" s="59"/>
      <c r="E4762" s="59"/>
      <c r="F4762" s="59"/>
      <c r="G4762" s="59"/>
      <c r="H4762" s="63"/>
      <c r="I4762" s="61"/>
      <c r="J4762" s="61"/>
      <c r="K4762" s="60"/>
    </row>
    <row r="4763" spans="2:11">
      <c r="B4763" s="59"/>
      <c r="C4763" s="59"/>
      <c r="D4763" s="59"/>
      <c r="E4763" s="59"/>
      <c r="F4763" s="59"/>
      <c r="G4763" s="59"/>
      <c r="H4763" s="63"/>
      <c r="I4763" s="61"/>
      <c r="J4763" s="61"/>
      <c r="K4763" s="60"/>
    </row>
    <row r="4764" spans="2:11">
      <c r="B4764" s="59"/>
      <c r="C4764" s="59"/>
      <c r="D4764" s="59"/>
      <c r="E4764" s="59"/>
      <c r="F4764" s="59"/>
      <c r="G4764" s="59"/>
      <c r="H4764" s="63"/>
      <c r="I4764" s="61"/>
      <c r="J4764" s="61"/>
      <c r="K4764" s="60"/>
    </row>
    <row r="4765" spans="2:11">
      <c r="B4765" s="59"/>
      <c r="C4765" s="59"/>
      <c r="D4765" s="59"/>
      <c r="E4765" s="59"/>
      <c r="F4765" s="59"/>
      <c r="G4765" s="59"/>
      <c r="H4765" s="63"/>
      <c r="I4765" s="61"/>
      <c r="J4765" s="61"/>
      <c r="K4765" s="60"/>
    </row>
    <row r="4766" spans="2:11">
      <c r="B4766" s="59"/>
      <c r="C4766" s="59"/>
      <c r="D4766" s="59"/>
      <c r="E4766" s="59"/>
      <c r="F4766" s="59"/>
      <c r="G4766" s="59"/>
      <c r="H4766" s="63"/>
      <c r="I4766" s="61"/>
      <c r="J4766" s="61"/>
      <c r="K4766" s="60"/>
    </row>
    <row r="4767" spans="2:11">
      <c r="B4767" s="59"/>
      <c r="C4767" s="59"/>
      <c r="D4767" s="59"/>
      <c r="E4767" s="59"/>
      <c r="F4767" s="59"/>
      <c r="G4767" s="59"/>
      <c r="H4767" s="63"/>
      <c r="I4767" s="61"/>
      <c r="J4767" s="61"/>
      <c r="K4767" s="60"/>
    </row>
    <row r="4768" spans="2:11">
      <c r="B4768" s="59"/>
      <c r="C4768" s="59"/>
      <c r="D4768" s="59"/>
      <c r="E4768" s="59"/>
      <c r="F4768" s="59"/>
      <c r="G4768" s="59"/>
      <c r="H4768" s="63"/>
      <c r="I4768" s="61"/>
      <c r="J4768" s="61"/>
      <c r="K4768" s="60"/>
    </row>
    <row r="4769" spans="2:11">
      <c r="B4769" s="59"/>
      <c r="C4769" s="59"/>
      <c r="D4769" s="59"/>
      <c r="E4769" s="59"/>
      <c r="F4769" s="59"/>
      <c r="G4769" s="59"/>
      <c r="H4769" s="63"/>
      <c r="I4769" s="61"/>
      <c r="J4769" s="61"/>
      <c r="K4769" s="60"/>
    </row>
    <row r="4770" spans="2:11">
      <c r="B4770" s="59"/>
      <c r="C4770" s="59"/>
      <c r="D4770" s="59"/>
      <c r="E4770" s="59"/>
      <c r="F4770" s="59"/>
      <c r="G4770" s="59"/>
      <c r="H4770" s="63"/>
      <c r="I4770" s="61"/>
      <c r="J4770" s="61"/>
      <c r="K4770" s="60"/>
    </row>
    <row r="4771" spans="2:11">
      <c r="B4771" s="59"/>
      <c r="C4771" s="59"/>
      <c r="D4771" s="59"/>
      <c r="E4771" s="59"/>
      <c r="F4771" s="59"/>
      <c r="G4771" s="59"/>
      <c r="H4771" s="63"/>
      <c r="I4771" s="61"/>
      <c r="J4771" s="61"/>
      <c r="K4771" s="60"/>
    </row>
    <row r="4772" spans="2:11">
      <c r="B4772" s="59"/>
      <c r="C4772" s="59"/>
      <c r="D4772" s="59"/>
      <c r="E4772" s="59"/>
      <c r="F4772" s="59"/>
      <c r="G4772" s="59"/>
      <c r="H4772" s="63"/>
      <c r="I4772" s="61"/>
      <c r="J4772" s="61"/>
      <c r="K4772" s="60"/>
    </row>
    <row r="4773" spans="2:11">
      <c r="B4773" s="59"/>
      <c r="C4773" s="59"/>
      <c r="D4773" s="59"/>
      <c r="E4773" s="59"/>
      <c r="F4773" s="59"/>
      <c r="G4773" s="59"/>
      <c r="H4773" s="63"/>
      <c r="I4773" s="61"/>
      <c r="J4773" s="61"/>
      <c r="K4773" s="60"/>
    </row>
    <row r="4774" spans="2:11">
      <c r="B4774" s="59"/>
      <c r="C4774" s="59"/>
      <c r="D4774" s="59"/>
      <c r="E4774" s="59"/>
      <c r="F4774" s="59"/>
      <c r="G4774" s="59"/>
      <c r="H4774" s="63"/>
      <c r="I4774" s="61"/>
      <c r="J4774" s="61"/>
      <c r="K4774" s="60"/>
    </row>
    <row r="4775" spans="2:11">
      <c r="B4775" s="59"/>
      <c r="C4775" s="59"/>
      <c r="D4775" s="59"/>
      <c r="E4775" s="59"/>
      <c r="F4775" s="59"/>
      <c r="G4775" s="59"/>
      <c r="H4775" s="63"/>
      <c r="I4775" s="61"/>
      <c r="J4775" s="61"/>
      <c r="K4775" s="60"/>
    </row>
    <row r="4776" spans="2:11">
      <c r="B4776" s="59"/>
      <c r="C4776" s="59"/>
      <c r="D4776" s="59"/>
      <c r="E4776" s="59"/>
      <c r="F4776" s="59"/>
      <c r="G4776" s="59"/>
      <c r="H4776" s="63"/>
      <c r="I4776" s="61"/>
      <c r="J4776" s="61"/>
      <c r="K4776" s="60"/>
    </row>
    <row r="4777" spans="2:11">
      <c r="B4777" s="59"/>
      <c r="C4777" s="59"/>
      <c r="D4777" s="59"/>
      <c r="E4777" s="59"/>
      <c r="F4777" s="59"/>
      <c r="G4777" s="59"/>
      <c r="H4777" s="63"/>
      <c r="I4777" s="61"/>
      <c r="J4777" s="61"/>
      <c r="K4777" s="60"/>
    </row>
    <row r="4778" spans="2:11">
      <c r="B4778" s="59"/>
      <c r="C4778" s="59"/>
      <c r="D4778" s="59"/>
      <c r="E4778" s="59"/>
      <c r="F4778" s="59"/>
      <c r="G4778" s="59"/>
      <c r="H4778" s="63"/>
      <c r="I4778" s="61"/>
      <c r="J4778" s="61"/>
      <c r="K4778" s="60"/>
    </row>
    <row r="4779" spans="2:11">
      <c r="B4779" s="59"/>
      <c r="C4779" s="59"/>
      <c r="D4779" s="59"/>
      <c r="E4779" s="59"/>
      <c r="F4779" s="59"/>
      <c r="G4779" s="59"/>
      <c r="H4779" s="63"/>
      <c r="I4779" s="61"/>
      <c r="J4779" s="61"/>
      <c r="K4779" s="60"/>
    </row>
    <row r="4780" spans="2:11">
      <c r="B4780" s="59"/>
      <c r="C4780" s="59"/>
      <c r="D4780" s="59"/>
      <c r="E4780" s="59"/>
      <c r="F4780" s="59"/>
      <c r="G4780" s="59"/>
      <c r="H4780" s="63"/>
      <c r="I4780" s="61"/>
      <c r="J4780" s="61"/>
      <c r="K4780" s="60"/>
    </row>
    <row r="4781" spans="2:11">
      <c r="B4781" s="59"/>
      <c r="C4781" s="59"/>
      <c r="D4781" s="59"/>
      <c r="E4781" s="59"/>
      <c r="F4781" s="59"/>
      <c r="G4781" s="59"/>
      <c r="H4781" s="63"/>
      <c r="I4781" s="61"/>
      <c r="J4781" s="61"/>
      <c r="K4781" s="60"/>
    </row>
    <row r="4782" spans="2:11">
      <c r="B4782" s="59"/>
      <c r="C4782" s="59"/>
      <c r="D4782" s="59"/>
      <c r="E4782" s="59"/>
      <c r="F4782" s="59"/>
      <c r="G4782" s="59"/>
      <c r="H4782" s="63"/>
      <c r="I4782" s="61"/>
      <c r="J4782" s="61"/>
      <c r="K4782" s="60"/>
    </row>
    <row r="4783" spans="2:11">
      <c r="B4783" s="59"/>
      <c r="C4783" s="59"/>
      <c r="D4783" s="59"/>
      <c r="E4783" s="59"/>
      <c r="F4783" s="59"/>
      <c r="G4783" s="59"/>
      <c r="H4783" s="63"/>
      <c r="I4783" s="61"/>
      <c r="J4783" s="61"/>
      <c r="K4783" s="60"/>
    </row>
    <row r="4784" spans="2:11">
      <c r="B4784" s="59"/>
      <c r="C4784" s="59"/>
      <c r="D4784" s="59"/>
      <c r="E4784" s="59"/>
      <c r="F4784" s="59"/>
      <c r="G4784" s="59"/>
      <c r="H4784" s="63"/>
      <c r="I4784" s="61"/>
      <c r="J4784" s="61"/>
      <c r="K4784" s="60"/>
    </row>
    <row r="4785" spans="2:11">
      <c r="B4785" s="59"/>
      <c r="C4785" s="59"/>
      <c r="D4785" s="59"/>
      <c r="E4785" s="59"/>
      <c r="F4785" s="59"/>
      <c r="G4785" s="59"/>
      <c r="H4785" s="63"/>
      <c r="I4785" s="61"/>
      <c r="J4785" s="61"/>
      <c r="K4785" s="60"/>
    </row>
    <row r="4786" spans="2:11">
      <c r="B4786" s="59"/>
      <c r="C4786" s="59"/>
      <c r="D4786" s="59"/>
      <c r="E4786" s="59"/>
      <c r="F4786" s="59"/>
      <c r="G4786" s="59"/>
      <c r="H4786" s="63"/>
      <c r="I4786" s="61"/>
      <c r="J4786" s="61"/>
      <c r="K4786" s="60"/>
    </row>
    <row r="4787" spans="2:11">
      <c r="B4787" s="59"/>
      <c r="C4787" s="59"/>
      <c r="D4787" s="59"/>
      <c r="E4787" s="59"/>
      <c r="F4787" s="59"/>
      <c r="G4787" s="59"/>
      <c r="H4787" s="63"/>
      <c r="I4787" s="61"/>
      <c r="J4787" s="61"/>
      <c r="K4787" s="60"/>
    </row>
    <row r="4788" spans="2:11">
      <c r="B4788" s="59"/>
      <c r="C4788" s="59"/>
      <c r="D4788" s="59"/>
      <c r="E4788" s="59"/>
      <c r="F4788" s="59"/>
      <c r="G4788" s="59"/>
      <c r="H4788" s="63"/>
      <c r="I4788" s="61"/>
      <c r="J4788" s="61"/>
      <c r="K4788" s="60"/>
    </row>
    <row r="4789" spans="2:11">
      <c r="B4789" s="59"/>
      <c r="C4789" s="59"/>
      <c r="D4789" s="59"/>
      <c r="E4789" s="59"/>
      <c r="F4789" s="59"/>
      <c r="G4789" s="59"/>
      <c r="H4789" s="63"/>
      <c r="I4789" s="61"/>
      <c r="J4789" s="61"/>
      <c r="K4789" s="60"/>
    </row>
    <row r="4790" spans="2:11">
      <c r="B4790" s="59"/>
      <c r="C4790" s="59"/>
      <c r="D4790" s="59"/>
      <c r="E4790" s="59"/>
      <c r="F4790" s="59"/>
      <c r="G4790" s="59"/>
      <c r="H4790" s="63"/>
      <c r="I4790" s="61"/>
      <c r="J4790" s="61"/>
      <c r="K4790" s="60"/>
    </row>
    <row r="4791" spans="2:11">
      <c r="B4791" s="59"/>
      <c r="C4791" s="59"/>
      <c r="D4791" s="59"/>
      <c r="E4791" s="59"/>
      <c r="F4791" s="59"/>
      <c r="G4791" s="59"/>
      <c r="H4791" s="63"/>
      <c r="I4791" s="61"/>
      <c r="J4791" s="61"/>
      <c r="K4791" s="60"/>
    </row>
    <row r="4792" spans="2:11">
      <c r="B4792" s="59"/>
      <c r="C4792" s="59"/>
      <c r="D4792" s="59"/>
      <c r="E4792" s="59"/>
      <c r="F4792" s="59"/>
      <c r="G4792" s="59"/>
      <c r="H4792" s="63"/>
      <c r="I4792" s="61"/>
      <c r="J4792" s="61"/>
      <c r="K4792" s="60"/>
    </row>
    <row r="4793" spans="2:11">
      <c r="B4793" s="59"/>
      <c r="C4793" s="59"/>
      <c r="D4793" s="59"/>
      <c r="E4793" s="59"/>
      <c r="F4793" s="59"/>
      <c r="G4793" s="59"/>
      <c r="H4793" s="63"/>
      <c r="I4793" s="61"/>
      <c r="J4793" s="61"/>
      <c r="K4793" s="60"/>
    </row>
    <row r="4794" spans="2:11">
      <c r="B4794" s="59"/>
      <c r="C4794" s="59"/>
      <c r="D4794" s="59"/>
      <c r="E4794" s="59"/>
      <c r="F4794" s="59"/>
      <c r="G4794" s="59"/>
      <c r="H4794" s="63"/>
      <c r="I4794" s="61"/>
      <c r="J4794" s="61"/>
      <c r="K4794" s="60"/>
    </row>
    <row r="4795" spans="2:11">
      <c r="B4795" s="59"/>
      <c r="C4795" s="59"/>
      <c r="D4795" s="59"/>
      <c r="E4795" s="59"/>
      <c r="F4795" s="59"/>
      <c r="G4795" s="59"/>
      <c r="H4795" s="63"/>
      <c r="I4795" s="61"/>
      <c r="J4795" s="61"/>
      <c r="K4795" s="60"/>
    </row>
    <row r="4796" spans="2:11">
      <c r="B4796" s="59"/>
      <c r="C4796" s="59"/>
      <c r="D4796" s="59"/>
      <c r="E4796" s="59"/>
      <c r="F4796" s="59"/>
      <c r="G4796" s="59"/>
      <c r="H4796" s="63"/>
      <c r="I4796" s="61"/>
      <c r="J4796" s="61"/>
      <c r="K4796" s="60"/>
    </row>
    <row r="4797" spans="2:11">
      <c r="B4797" s="59"/>
      <c r="C4797" s="59"/>
      <c r="D4797" s="59"/>
      <c r="E4797" s="59"/>
      <c r="F4797" s="59"/>
      <c r="G4797" s="59"/>
      <c r="H4797" s="63"/>
      <c r="I4797" s="61"/>
      <c r="J4797" s="61"/>
      <c r="K4797" s="60"/>
    </row>
    <row r="4798" spans="2:11">
      <c r="B4798" s="59"/>
      <c r="C4798" s="59"/>
      <c r="D4798" s="59"/>
      <c r="E4798" s="59"/>
      <c r="F4798" s="59"/>
      <c r="G4798" s="59"/>
      <c r="H4798" s="63"/>
      <c r="I4798" s="61"/>
      <c r="J4798" s="61"/>
      <c r="K4798" s="60"/>
    </row>
    <row r="4799" spans="2:11">
      <c r="B4799" s="59"/>
      <c r="C4799" s="59"/>
      <c r="D4799" s="59"/>
      <c r="E4799" s="59"/>
      <c r="F4799" s="59"/>
      <c r="G4799" s="59"/>
      <c r="H4799" s="63"/>
      <c r="I4799" s="61"/>
      <c r="J4799" s="61"/>
      <c r="K4799" s="60"/>
    </row>
    <row r="4800" spans="2:11">
      <c r="B4800" s="59"/>
      <c r="C4800" s="59"/>
      <c r="D4800" s="59"/>
      <c r="E4800" s="59"/>
      <c r="F4800" s="59"/>
      <c r="G4800" s="59"/>
      <c r="H4800" s="63"/>
      <c r="I4800" s="61"/>
      <c r="J4800" s="61"/>
      <c r="K4800" s="60"/>
    </row>
    <row r="4801" spans="2:11">
      <c r="B4801" s="59"/>
      <c r="C4801" s="59"/>
      <c r="D4801" s="59"/>
      <c r="E4801" s="59"/>
      <c r="F4801" s="59"/>
      <c r="G4801" s="59"/>
      <c r="H4801" s="63"/>
      <c r="I4801" s="61"/>
      <c r="J4801" s="61"/>
      <c r="K4801" s="60"/>
    </row>
    <row r="4802" spans="2:11">
      <c r="B4802" s="59"/>
      <c r="C4802" s="59"/>
      <c r="D4802" s="59"/>
      <c r="E4802" s="59"/>
      <c r="F4802" s="59"/>
      <c r="G4802" s="59"/>
      <c r="H4802" s="63"/>
      <c r="I4802" s="61"/>
      <c r="J4802" s="61"/>
      <c r="K4802" s="60"/>
    </row>
    <row r="4803" spans="2:11">
      <c r="B4803" s="59"/>
      <c r="C4803" s="59"/>
      <c r="D4803" s="59"/>
      <c r="E4803" s="59"/>
      <c r="F4803" s="59"/>
      <c r="G4803" s="59"/>
      <c r="H4803" s="63"/>
      <c r="I4803" s="61"/>
      <c r="J4803" s="61"/>
      <c r="K4803" s="60"/>
    </row>
    <row r="4804" spans="2:11">
      <c r="B4804" s="59"/>
      <c r="C4804" s="59"/>
      <c r="D4804" s="59"/>
      <c r="E4804" s="59"/>
      <c r="F4804" s="59"/>
      <c r="G4804" s="59"/>
      <c r="H4804" s="63"/>
      <c r="I4804" s="61"/>
      <c r="J4804" s="61"/>
      <c r="K4804" s="60"/>
    </row>
    <row r="4805" spans="2:11">
      <c r="B4805" s="59"/>
      <c r="C4805" s="59"/>
      <c r="D4805" s="59"/>
      <c r="E4805" s="59"/>
      <c r="F4805" s="59"/>
      <c r="G4805" s="59"/>
      <c r="H4805" s="63"/>
      <c r="I4805" s="61"/>
      <c r="J4805" s="61"/>
      <c r="K4805" s="60"/>
    </row>
    <row r="4806" spans="2:11">
      <c r="B4806" s="59"/>
      <c r="C4806" s="59"/>
      <c r="D4806" s="59"/>
      <c r="E4806" s="59"/>
      <c r="F4806" s="59"/>
      <c r="G4806" s="59"/>
      <c r="H4806" s="63"/>
      <c r="I4806" s="61"/>
      <c r="J4806" s="61"/>
      <c r="K4806" s="60"/>
    </row>
    <row r="4807" spans="2:11">
      <c r="B4807" s="59"/>
      <c r="C4807" s="59"/>
      <c r="D4807" s="59"/>
      <c r="E4807" s="59"/>
      <c r="F4807" s="59"/>
      <c r="G4807" s="59"/>
      <c r="H4807" s="63"/>
      <c r="I4807" s="61"/>
      <c r="J4807" s="61"/>
      <c r="K4807" s="60"/>
    </row>
    <row r="4808" spans="2:11">
      <c r="B4808" s="59"/>
      <c r="C4808" s="59"/>
      <c r="D4808" s="59"/>
      <c r="E4808" s="59"/>
      <c r="F4808" s="59"/>
      <c r="G4808" s="59"/>
      <c r="H4808" s="63"/>
      <c r="I4808" s="61"/>
      <c r="J4808" s="61"/>
      <c r="K4808" s="60"/>
    </row>
    <row r="4809" spans="2:11">
      <c r="B4809" s="59"/>
      <c r="C4809" s="59"/>
      <c r="D4809" s="59"/>
      <c r="E4809" s="59"/>
      <c r="F4809" s="59"/>
      <c r="G4809" s="59"/>
      <c r="H4809" s="63"/>
      <c r="I4809" s="61"/>
      <c r="J4809" s="61"/>
      <c r="K4809" s="60"/>
    </row>
    <row r="4810" spans="2:11">
      <c r="B4810" s="59"/>
      <c r="C4810" s="59"/>
      <c r="D4810" s="59"/>
      <c r="E4810" s="59"/>
      <c r="F4810" s="59"/>
      <c r="G4810" s="59"/>
      <c r="H4810" s="63"/>
      <c r="I4810" s="61"/>
      <c r="J4810" s="61"/>
      <c r="K4810" s="60"/>
    </row>
    <row r="4811" spans="2:11">
      <c r="B4811" s="59"/>
      <c r="C4811" s="59"/>
      <c r="D4811" s="59"/>
      <c r="E4811" s="59"/>
      <c r="F4811" s="59"/>
      <c r="G4811" s="59"/>
      <c r="H4811" s="63"/>
      <c r="I4811" s="61"/>
      <c r="J4811" s="61"/>
      <c r="K4811" s="60"/>
    </row>
    <row r="4812" spans="2:11">
      <c r="B4812" s="59"/>
      <c r="C4812" s="59"/>
      <c r="D4812" s="59"/>
      <c r="E4812" s="59"/>
      <c r="F4812" s="59"/>
      <c r="G4812" s="59"/>
      <c r="H4812" s="63"/>
      <c r="I4812" s="61"/>
      <c r="J4812" s="61"/>
      <c r="K4812" s="60"/>
    </row>
    <row r="4813" spans="2:11">
      <c r="B4813" s="59"/>
      <c r="C4813" s="59"/>
      <c r="D4813" s="59"/>
      <c r="E4813" s="59"/>
      <c r="F4813" s="59"/>
      <c r="G4813" s="59"/>
      <c r="H4813" s="63"/>
      <c r="I4813" s="61"/>
      <c r="J4813" s="61"/>
      <c r="K4813" s="60"/>
    </row>
    <row r="4814" spans="2:11">
      <c r="B4814" s="59"/>
      <c r="C4814" s="59"/>
      <c r="D4814" s="59"/>
      <c r="E4814" s="59"/>
      <c r="F4814" s="59"/>
      <c r="G4814" s="59"/>
      <c r="H4814" s="63"/>
      <c r="I4814" s="61"/>
      <c r="J4814" s="61"/>
      <c r="K4814" s="60"/>
    </row>
    <row r="4815" spans="2:11">
      <c r="B4815" s="59"/>
      <c r="C4815" s="59"/>
      <c r="D4815" s="59"/>
      <c r="E4815" s="59"/>
      <c r="F4815" s="59"/>
      <c r="G4815" s="59"/>
      <c r="H4815" s="63"/>
      <c r="I4815" s="61"/>
      <c r="J4815" s="61"/>
      <c r="K4815" s="60"/>
    </row>
    <row r="4816" spans="2:11">
      <c r="B4816" s="59"/>
      <c r="C4816" s="59"/>
      <c r="D4816" s="59"/>
      <c r="E4816" s="59"/>
      <c r="F4816" s="59"/>
      <c r="G4816" s="59"/>
      <c r="H4816" s="63"/>
      <c r="I4816" s="61"/>
      <c r="J4816" s="61"/>
      <c r="K4816" s="60"/>
    </row>
    <row r="4817" spans="2:11">
      <c r="B4817" s="59"/>
      <c r="C4817" s="59"/>
      <c r="D4817" s="59"/>
      <c r="E4817" s="59"/>
      <c r="F4817" s="59"/>
      <c r="G4817" s="59"/>
      <c r="H4817" s="63"/>
      <c r="I4817" s="61"/>
      <c r="J4817" s="61"/>
      <c r="K4817" s="60"/>
    </row>
    <row r="4818" spans="2:11">
      <c r="B4818" s="59"/>
      <c r="C4818" s="59"/>
      <c r="D4818" s="59"/>
      <c r="E4818" s="59"/>
      <c r="F4818" s="59"/>
      <c r="G4818" s="59"/>
      <c r="H4818" s="63"/>
      <c r="I4818" s="61"/>
      <c r="J4818" s="61"/>
      <c r="K4818" s="60"/>
    </row>
    <row r="4819" spans="2:11">
      <c r="B4819" s="59"/>
      <c r="C4819" s="59"/>
      <c r="D4819" s="59"/>
      <c r="E4819" s="59"/>
      <c r="F4819" s="59"/>
      <c r="G4819" s="59"/>
      <c r="H4819" s="63"/>
      <c r="I4819" s="61"/>
      <c r="J4819" s="61"/>
      <c r="K4819" s="60"/>
    </row>
    <row r="4820" spans="2:11">
      <c r="B4820" s="59"/>
      <c r="C4820" s="59"/>
      <c r="D4820" s="59"/>
      <c r="E4820" s="59"/>
      <c r="F4820" s="59"/>
      <c r="G4820" s="59"/>
      <c r="H4820" s="63"/>
      <c r="I4820" s="61"/>
      <c r="J4820" s="61"/>
      <c r="K4820" s="60"/>
    </row>
    <row r="4821" spans="2:11">
      <c r="B4821" s="59"/>
      <c r="C4821" s="59"/>
      <c r="D4821" s="59"/>
      <c r="E4821" s="59"/>
      <c r="F4821" s="59"/>
      <c r="G4821" s="59"/>
      <c r="H4821" s="63"/>
      <c r="I4821" s="61"/>
      <c r="J4821" s="61"/>
      <c r="K4821" s="60"/>
    </row>
    <row r="4822" spans="2:11">
      <c r="B4822" s="59"/>
      <c r="C4822" s="59"/>
      <c r="D4822" s="59"/>
      <c r="E4822" s="59"/>
      <c r="F4822" s="59"/>
      <c r="G4822" s="59"/>
      <c r="H4822" s="63"/>
      <c r="I4822" s="61"/>
      <c r="J4822" s="61"/>
      <c r="K4822" s="60"/>
    </row>
    <row r="4823" spans="2:11">
      <c r="B4823" s="59"/>
      <c r="C4823" s="59"/>
      <c r="D4823" s="59"/>
      <c r="E4823" s="59"/>
      <c r="F4823" s="59"/>
      <c r="G4823" s="59"/>
      <c r="H4823" s="63"/>
      <c r="I4823" s="61"/>
      <c r="J4823" s="61"/>
      <c r="K4823" s="60"/>
    </row>
    <row r="4824" spans="2:11">
      <c r="B4824" s="59"/>
      <c r="C4824" s="59"/>
      <c r="D4824" s="59"/>
      <c r="E4824" s="59"/>
      <c r="F4824" s="59"/>
      <c r="G4824" s="59"/>
      <c r="H4824" s="63"/>
      <c r="I4824" s="61"/>
      <c r="J4824" s="61"/>
      <c r="K4824" s="60"/>
    </row>
    <row r="4825" spans="2:11">
      <c r="B4825" s="59"/>
      <c r="C4825" s="59"/>
      <c r="D4825" s="59"/>
      <c r="E4825" s="59"/>
      <c r="F4825" s="59"/>
      <c r="G4825" s="59"/>
      <c r="H4825" s="63"/>
      <c r="I4825" s="61"/>
      <c r="J4825" s="61"/>
      <c r="K4825" s="60"/>
    </row>
    <row r="4826" spans="2:11">
      <c r="B4826" s="59"/>
      <c r="C4826" s="59"/>
      <c r="D4826" s="59"/>
      <c r="E4826" s="59"/>
      <c r="F4826" s="59"/>
      <c r="G4826" s="59"/>
      <c r="H4826" s="63"/>
      <c r="I4826" s="61"/>
      <c r="J4826" s="61"/>
      <c r="K4826" s="60"/>
    </row>
    <row r="4827" spans="2:11">
      <c r="B4827" s="59"/>
      <c r="C4827" s="59"/>
      <c r="D4827" s="59"/>
      <c r="E4827" s="59"/>
      <c r="F4827" s="59"/>
      <c r="G4827" s="59"/>
      <c r="H4827" s="63"/>
      <c r="I4827" s="61"/>
      <c r="J4827" s="61"/>
      <c r="K4827" s="60"/>
    </row>
    <row r="4828" spans="2:11">
      <c r="B4828" s="59"/>
      <c r="C4828" s="59"/>
      <c r="D4828" s="59"/>
      <c r="E4828" s="59"/>
      <c r="F4828" s="59"/>
      <c r="G4828" s="59"/>
      <c r="H4828" s="63"/>
      <c r="I4828" s="61"/>
      <c r="J4828" s="61"/>
      <c r="K4828" s="60"/>
    </row>
    <row r="4829" spans="2:11">
      <c r="B4829" s="59"/>
      <c r="C4829" s="59"/>
      <c r="D4829" s="59"/>
      <c r="E4829" s="59"/>
      <c r="F4829" s="59"/>
      <c r="G4829" s="59"/>
      <c r="H4829" s="63"/>
      <c r="I4829" s="61"/>
      <c r="J4829" s="61"/>
      <c r="K4829" s="60"/>
    </row>
    <row r="4830" spans="2:11">
      <c r="B4830" s="59"/>
      <c r="C4830" s="59"/>
      <c r="D4830" s="59"/>
      <c r="E4830" s="59"/>
      <c r="F4830" s="59"/>
      <c r="G4830" s="59"/>
      <c r="H4830" s="63"/>
      <c r="I4830" s="61"/>
      <c r="J4830" s="61"/>
      <c r="K4830" s="60"/>
    </row>
    <row r="4831" spans="2:11">
      <c r="B4831" s="59"/>
      <c r="C4831" s="59"/>
      <c r="D4831" s="59"/>
      <c r="E4831" s="59"/>
      <c r="F4831" s="59"/>
      <c r="G4831" s="59"/>
      <c r="H4831" s="63"/>
      <c r="I4831" s="61"/>
      <c r="J4831" s="61"/>
      <c r="K4831" s="60"/>
    </row>
    <row r="4832" spans="2:11">
      <c r="B4832" s="59"/>
      <c r="C4832" s="59"/>
      <c r="D4832" s="59"/>
      <c r="E4832" s="59"/>
      <c r="F4832" s="59"/>
      <c r="G4832" s="59"/>
      <c r="H4832" s="63"/>
      <c r="I4832" s="61"/>
      <c r="J4832" s="61"/>
      <c r="K4832" s="60"/>
    </row>
    <row r="4833" spans="2:11">
      <c r="B4833" s="59"/>
      <c r="C4833" s="59"/>
      <c r="D4833" s="59"/>
      <c r="E4833" s="59"/>
      <c r="F4833" s="59"/>
      <c r="G4833" s="59"/>
      <c r="H4833" s="63"/>
      <c r="I4833" s="61"/>
      <c r="J4833" s="61"/>
      <c r="K4833" s="60"/>
    </row>
    <row r="4834" spans="2:11">
      <c r="B4834" s="59"/>
      <c r="C4834" s="59"/>
      <c r="D4834" s="59"/>
      <c r="E4834" s="59"/>
      <c r="F4834" s="59"/>
      <c r="G4834" s="59"/>
      <c r="H4834" s="63"/>
      <c r="I4834" s="61"/>
      <c r="J4834" s="61"/>
      <c r="K4834" s="60"/>
    </row>
    <row r="4835" spans="2:11">
      <c r="B4835" s="59"/>
      <c r="C4835" s="59"/>
      <c r="D4835" s="59"/>
      <c r="E4835" s="59"/>
      <c r="F4835" s="59"/>
      <c r="G4835" s="59"/>
      <c r="H4835" s="63"/>
      <c r="I4835" s="61"/>
      <c r="J4835" s="61"/>
      <c r="K4835" s="60"/>
    </row>
    <row r="4836" spans="2:11">
      <c r="B4836" s="59"/>
      <c r="C4836" s="59"/>
      <c r="D4836" s="59"/>
      <c r="E4836" s="59"/>
      <c r="F4836" s="59"/>
      <c r="G4836" s="59"/>
      <c r="H4836" s="63"/>
      <c r="I4836" s="61"/>
      <c r="J4836" s="61"/>
      <c r="K4836" s="60"/>
    </row>
    <row r="4837" spans="2:11">
      <c r="B4837" s="59"/>
      <c r="C4837" s="59"/>
      <c r="D4837" s="59"/>
      <c r="E4837" s="59"/>
      <c r="F4837" s="59"/>
      <c r="G4837" s="59"/>
      <c r="H4837" s="63"/>
      <c r="I4837" s="61"/>
      <c r="J4837" s="61"/>
      <c r="K4837" s="60"/>
    </row>
    <row r="4838" spans="2:11">
      <c r="B4838" s="59"/>
      <c r="C4838" s="59"/>
      <c r="D4838" s="59"/>
      <c r="E4838" s="59"/>
      <c r="F4838" s="59"/>
      <c r="G4838" s="59"/>
      <c r="H4838" s="63"/>
      <c r="I4838" s="61"/>
      <c r="J4838" s="61"/>
      <c r="K4838" s="60"/>
    </row>
    <row r="4839" spans="2:11">
      <c r="B4839" s="59"/>
      <c r="C4839" s="59"/>
      <c r="D4839" s="59"/>
      <c r="E4839" s="59"/>
      <c r="F4839" s="59"/>
      <c r="G4839" s="59"/>
      <c r="H4839" s="63"/>
      <c r="I4839" s="61"/>
      <c r="J4839" s="61"/>
      <c r="K4839" s="60"/>
    </row>
    <row r="4840" spans="2:11">
      <c r="B4840" s="59"/>
      <c r="C4840" s="59"/>
      <c r="D4840" s="59"/>
      <c r="E4840" s="59"/>
      <c r="F4840" s="59"/>
      <c r="G4840" s="59"/>
      <c r="H4840" s="63"/>
      <c r="I4840" s="61"/>
      <c r="J4840" s="61"/>
      <c r="K4840" s="60"/>
    </row>
    <row r="4841" spans="2:11">
      <c r="B4841" s="59"/>
      <c r="C4841" s="59"/>
      <c r="D4841" s="59"/>
      <c r="E4841" s="59"/>
      <c r="F4841" s="59"/>
      <c r="G4841" s="59"/>
      <c r="H4841" s="63"/>
      <c r="I4841" s="61"/>
      <c r="J4841" s="61"/>
      <c r="K4841" s="60"/>
    </row>
    <row r="4842" spans="2:11">
      <c r="B4842" s="59"/>
      <c r="C4842" s="59"/>
      <c r="D4842" s="59"/>
      <c r="E4842" s="59"/>
      <c r="F4842" s="59"/>
      <c r="G4842" s="59"/>
      <c r="H4842" s="63"/>
      <c r="I4842" s="61"/>
      <c r="J4842" s="61"/>
      <c r="K4842" s="60"/>
    </row>
    <row r="4843" spans="2:11">
      <c r="B4843" s="59"/>
      <c r="C4843" s="59"/>
      <c r="D4843" s="59"/>
      <c r="E4843" s="59"/>
      <c r="F4843" s="59"/>
      <c r="G4843" s="59"/>
      <c r="H4843" s="63"/>
      <c r="I4843" s="61"/>
      <c r="J4843" s="61"/>
      <c r="K4843" s="60"/>
    </row>
    <row r="4844" spans="2:11">
      <c r="B4844" s="59"/>
      <c r="C4844" s="59"/>
      <c r="D4844" s="59"/>
      <c r="E4844" s="59"/>
      <c r="F4844" s="59"/>
      <c r="G4844" s="59"/>
      <c r="H4844" s="63"/>
      <c r="I4844" s="61"/>
      <c r="J4844" s="61"/>
      <c r="K4844" s="60"/>
    </row>
    <row r="4845" spans="2:11">
      <c r="B4845" s="59"/>
      <c r="C4845" s="59"/>
      <c r="D4845" s="59"/>
      <c r="E4845" s="59"/>
      <c r="F4845" s="59"/>
      <c r="G4845" s="59"/>
      <c r="H4845" s="63"/>
      <c r="I4845" s="61"/>
      <c r="J4845" s="61"/>
      <c r="K4845" s="60"/>
    </row>
    <row r="4846" spans="2:11">
      <c r="B4846" s="59"/>
      <c r="C4846" s="59"/>
      <c r="D4846" s="59"/>
      <c r="E4846" s="59"/>
      <c r="F4846" s="59"/>
      <c r="G4846" s="59"/>
      <c r="H4846" s="63"/>
      <c r="I4846" s="61"/>
      <c r="J4846" s="61"/>
      <c r="K4846" s="60"/>
    </row>
    <row r="4847" spans="2:11">
      <c r="B4847" s="59"/>
      <c r="C4847" s="59"/>
      <c r="D4847" s="59"/>
      <c r="E4847" s="59"/>
      <c r="F4847" s="59"/>
      <c r="G4847" s="59"/>
      <c r="H4847" s="63"/>
      <c r="I4847" s="61"/>
      <c r="J4847" s="61"/>
      <c r="K4847" s="60"/>
    </row>
    <row r="4848" spans="2:11">
      <c r="B4848" s="59"/>
      <c r="C4848" s="59"/>
      <c r="D4848" s="59"/>
      <c r="E4848" s="59"/>
      <c r="F4848" s="59"/>
      <c r="G4848" s="59"/>
      <c r="H4848" s="63"/>
      <c r="I4848" s="61"/>
      <c r="J4848" s="61"/>
      <c r="K4848" s="60"/>
    </row>
    <row r="4849" spans="2:11">
      <c r="B4849" s="59"/>
      <c r="C4849" s="59"/>
      <c r="D4849" s="59"/>
      <c r="E4849" s="59"/>
      <c r="F4849" s="59"/>
      <c r="G4849" s="59"/>
      <c r="H4849" s="63"/>
      <c r="I4849" s="61"/>
      <c r="J4849" s="61"/>
      <c r="K4849" s="60"/>
    </row>
    <row r="4850" spans="2:11">
      <c r="B4850" s="59"/>
      <c r="C4850" s="59"/>
      <c r="D4850" s="59"/>
      <c r="E4850" s="59"/>
      <c r="F4850" s="59"/>
      <c r="G4850" s="59"/>
      <c r="H4850" s="63"/>
      <c r="I4850" s="61"/>
      <c r="J4850" s="61"/>
      <c r="K4850" s="60"/>
    </row>
    <row r="4851" spans="2:11">
      <c r="B4851" s="59"/>
      <c r="C4851" s="59"/>
      <c r="D4851" s="59"/>
      <c r="E4851" s="59"/>
      <c r="F4851" s="59"/>
      <c r="G4851" s="59"/>
      <c r="H4851" s="63"/>
      <c r="I4851" s="61"/>
      <c r="J4851" s="61"/>
      <c r="K4851" s="60"/>
    </row>
    <row r="4852" spans="2:11">
      <c r="B4852" s="59"/>
      <c r="C4852" s="59"/>
      <c r="D4852" s="59"/>
      <c r="E4852" s="59"/>
      <c r="F4852" s="59"/>
      <c r="G4852" s="59"/>
      <c r="H4852" s="63"/>
      <c r="I4852" s="61"/>
      <c r="J4852" s="61"/>
      <c r="K4852" s="60"/>
    </row>
    <row r="4853" spans="2:11">
      <c r="B4853" s="59"/>
      <c r="C4853" s="59"/>
      <c r="D4853" s="59"/>
      <c r="E4853" s="59"/>
      <c r="F4853" s="59"/>
      <c r="G4853" s="59"/>
      <c r="H4853" s="63"/>
      <c r="I4853" s="61"/>
      <c r="J4853" s="61"/>
      <c r="K4853" s="60"/>
    </row>
    <row r="4854" spans="2:11">
      <c r="B4854" s="59"/>
      <c r="C4854" s="59"/>
      <c r="D4854" s="59"/>
      <c r="E4854" s="59"/>
      <c r="F4854" s="59"/>
      <c r="G4854" s="59"/>
      <c r="H4854" s="63"/>
      <c r="I4854" s="61"/>
      <c r="J4854" s="61"/>
      <c r="K4854" s="60"/>
    </row>
    <row r="4855" spans="2:11">
      <c r="B4855" s="59"/>
      <c r="C4855" s="59"/>
      <c r="D4855" s="59"/>
      <c r="E4855" s="59"/>
      <c r="F4855" s="59"/>
      <c r="G4855" s="59"/>
      <c r="H4855" s="63"/>
      <c r="I4855" s="61"/>
      <c r="J4855" s="61"/>
      <c r="K4855" s="60"/>
    </row>
    <row r="4856" spans="2:11">
      <c r="B4856" s="59"/>
      <c r="C4856" s="59"/>
      <c r="D4856" s="59"/>
      <c r="E4856" s="59"/>
      <c r="F4856" s="59"/>
      <c r="G4856" s="59"/>
      <c r="H4856" s="63"/>
      <c r="I4856" s="61"/>
      <c r="J4856" s="61"/>
      <c r="K4856" s="60"/>
    </row>
    <row r="4857" spans="2:11">
      <c r="B4857" s="59"/>
      <c r="C4857" s="59"/>
      <c r="D4857" s="59"/>
      <c r="E4857" s="59"/>
      <c r="F4857" s="59"/>
      <c r="G4857" s="59"/>
      <c r="H4857" s="63"/>
      <c r="I4857" s="61"/>
      <c r="J4857" s="61"/>
      <c r="K4857" s="60"/>
    </row>
    <row r="4858" spans="2:11">
      <c r="B4858" s="59"/>
      <c r="C4858" s="59"/>
      <c r="D4858" s="59"/>
      <c r="E4858" s="59"/>
      <c r="F4858" s="59"/>
      <c r="G4858" s="59"/>
      <c r="H4858" s="63"/>
      <c r="I4858" s="61"/>
      <c r="J4858" s="61"/>
      <c r="K4858" s="60"/>
    </row>
    <row r="4859" spans="2:11">
      <c r="B4859" s="59"/>
      <c r="C4859" s="59"/>
      <c r="D4859" s="59"/>
      <c r="E4859" s="59"/>
      <c r="F4859" s="59"/>
      <c r="G4859" s="59"/>
      <c r="H4859" s="63"/>
      <c r="I4859" s="61"/>
      <c r="J4859" s="61"/>
      <c r="K4859" s="60"/>
    </row>
    <row r="4860" spans="2:11">
      <c r="B4860" s="59"/>
      <c r="C4860" s="59"/>
      <c r="D4860" s="59"/>
      <c r="E4860" s="59"/>
      <c r="F4860" s="59"/>
      <c r="G4860" s="59"/>
      <c r="H4860" s="63"/>
      <c r="I4860" s="61"/>
      <c r="J4860" s="61"/>
      <c r="K4860" s="60"/>
    </row>
    <row r="4861" spans="2:11">
      <c r="B4861" s="59"/>
      <c r="C4861" s="59"/>
      <c r="D4861" s="59"/>
      <c r="E4861" s="59"/>
      <c r="F4861" s="59"/>
      <c r="G4861" s="59"/>
      <c r="H4861" s="63"/>
      <c r="I4861" s="61"/>
      <c r="J4861" s="61"/>
      <c r="K4861" s="60"/>
    </row>
    <row r="4862" spans="2:11">
      <c r="B4862" s="59"/>
      <c r="C4862" s="59"/>
      <c r="D4862" s="59"/>
      <c r="E4862" s="59"/>
      <c r="F4862" s="59"/>
      <c r="G4862" s="59"/>
      <c r="H4862" s="63"/>
      <c r="I4862" s="61"/>
      <c r="J4862" s="61"/>
      <c r="K4862" s="60"/>
    </row>
    <row r="4863" spans="2:11">
      <c r="B4863" s="59"/>
      <c r="C4863" s="59"/>
      <c r="D4863" s="59"/>
      <c r="E4863" s="59"/>
      <c r="F4863" s="59"/>
      <c r="G4863" s="59"/>
      <c r="H4863" s="63"/>
      <c r="I4863" s="61"/>
      <c r="J4863" s="61"/>
      <c r="K4863" s="60"/>
    </row>
    <row r="4864" spans="2:11">
      <c r="B4864" s="59"/>
      <c r="C4864" s="59"/>
      <c r="D4864" s="59"/>
      <c r="E4864" s="59"/>
      <c r="F4864" s="59"/>
      <c r="G4864" s="59"/>
      <c r="H4864" s="63"/>
      <c r="I4864" s="61"/>
      <c r="J4864" s="61"/>
      <c r="K4864" s="60"/>
    </row>
    <row r="4865" spans="2:11">
      <c r="B4865" s="59"/>
      <c r="C4865" s="59"/>
      <c r="D4865" s="59"/>
      <c r="E4865" s="59"/>
      <c r="F4865" s="59"/>
      <c r="G4865" s="59"/>
      <c r="H4865" s="63"/>
      <c r="I4865" s="61"/>
      <c r="J4865" s="61"/>
      <c r="K4865" s="60"/>
    </row>
    <row r="4866" spans="2:11">
      <c r="B4866" s="59"/>
      <c r="C4866" s="59"/>
      <c r="D4866" s="59"/>
      <c r="E4866" s="59"/>
      <c r="F4866" s="59"/>
      <c r="G4866" s="59"/>
      <c r="H4866" s="63"/>
      <c r="I4866" s="61"/>
      <c r="J4866" s="61"/>
      <c r="K4866" s="60"/>
    </row>
    <row r="4867" spans="2:11">
      <c r="B4867" s="59"/>
      <c r="C4867" s="59"/>
      <c r="D4867" s="59"/>
      <c r="E4867" s="59"/>
      <c r="F4867" s="59"/>
      <c r="G4867" s="59"/>
      <c r="H4867" s="63"/>
      <c r="I4867" s="61"/>
      <c r="J4867" s="61"/>
      <c r="K4867" s="60"/>
    </row>
    <row r="4868" spans="2:11">
      <c r="B4868" s="59"/>
      <c r="C4868" s="59"/>
      <c r="D4868" s="59"/>
      <c r="E4868" s="59"/>
      <c r="F4868" s="59"/>
      <c r="G4868" s="59"/>
      <c r="H4868" s="63"/>
      <c r="I4868" s="61"/>
      <c r="J4868" s="61"/>
      <c r="K4868" s="60"/>
    </row>
    <row r="4869" spans="2:11">
      <c r="B4869" s="59"/>
      <c r="C4869" s="59"/>
      <c r="D4869" s="59"/>
      <c r="E4869" s="59"/>
      <c r="F4869" s="59"/>
      <c r="G4869" s="59"/>
      <c r="H4869" s="63"/>
      <c r="I4869" s="61"/>
      <c r="J4869" s="61"/>
      <c r="K4869" s="60"/>
    </row>
    <row r="4870" spans="2:11">
      <c r="B4870" s="59"/>
      <c r="C4870" s="59"/>
      <c r="D4870" s="59"/>
      <c r="E4870" s="59"/>
      <c r="F4870" s="59"/>
      <c r="G4870" s="59"/>
      <c r="H4870" s="63"/>
      <c r="I4870" s="61"/>
      <c r="J4870" s="61"/>
      <c r="K4870" s="60"/>
    </row>
    <row r="4871" spans="2:11">
      <c r="B4871" s="59"/>
      <c r="C4871" s="59"/>
      <c r="D4871" s="59"/>
      <c r="E4871" s="59"/>
      <c r="F4871" s="59"/>
      <c r="G4871" s="59"/>
      <c r="H4871" s="63"/>
      <c r="I4871" s="61"/>
      <c r="J4871" s="61"/>
      <c r="K4871" s="60"/>
    </row>
    <row r="4872" spans="2:11">
      <c r="B4872" s="59"/>
      <c r="C4872" s="59"/>
      <c r="D4872" s="59"/>
      <c r="E4872" s="59"/>
      <c r="F4872" s="59"/>
      <c r="G4872" s="59"/>
      <c r="H4872" s="63"/>
      <c r="I4872" s="61"/>
      <c r="J4872" s="61"/>
      <c r="K4872" s="60"/>
    </row>
    <row r="4873" spans="2:11">
      <c r="B4873" s="59"/>
      <c r="C4873" s="59"/>
      <c r="D4873" s="59"/>
      <c r="E4873" s="59"/>
      <c r="F4873" s="59"/>
      <c r="G4873" s="59"/>
      <c r="H4873" s="63"/>
      <c r="I4873" s="61"/>
      <c r="J4873" s="61"/>
      <c r="K4873" s="60"/>
    </row>
    <row r="4874" spans="2:11">
      <c r="B4874" s="59"/>
      <c r="C4874" s="59"/>
      <c r="D4874" s="59"/>
      <c r="E4874" s="59"/>
      <c r="F4874" s="59"/>
      <c r="G4874" s="59"/>
      <c r="H4874" s="63"/>
      <c r="I4874" s="61"/>
      <c r="J4874" s="61"/>
      <c r="K4874" s="60"/>
    </row>
    <row r="4875" spans="2:11">
      <c r="B4875" s="59"/>
      <c r="C4875" s="59"/>
      <c r="D4875" s="59"/>
      <c r="E4875" s="59"/>
      <c r="F4875" s="59"/>
      <c r="G4875" s="59"/>
      <c r="H4875" s="63"/>
      <c r="I4875" s="61"/>
      <c r="J4875" s="61"/>
      <c r="K4875" s="60"/>
    </row>
    <row r="4876" spans="2:11">
      <c r="B4876" s="59"/>
      <c r="C4876" s="59"/>
      <c r="D4876" s="59"/>
      <c r="E4876" s="59"/>
      <c r="F4876" s="59"/>
      <c r="G4876" s="59"/>
      <c r="H4876" s="63"/>
      <c r="I4876" s="61"/>
      <c r="J4876" s="61"/>
      <c r="K4876" s="60"/>
    </row>
    <row r="4877" spans="2:11">
      <c r="B4877" s="59"/>
      <c r="C4877" s="59"/>
      <c r="D4877" s="59"/>
      <c r="E4877" s="59"/>
      <c r="F4877" s="59"/>
      <c r="G4877" s="59"/>
      <c r="H4877" s="63"/>
      <c r="I4877" s="61"/>
      <c r="J4877" s="61"/>
      <c r="K4877" s="60"/>
    </row>
    <row r="4878" spans="2:11">
      <c r="B4878" s="59"/>
      <c r="C4878" s="59"/>
      <c r="D4878" s="59"/>
      <c r="E4878" s="59"/>
      <c r="F4878" s="59"/>
      <c r="G4878" s="59"/>
      <c r="H4878" s="63"/>
      <c r="I4878" s="61"/>
      <c r="J4878" s="61"/>
      <c r="K4878" s="60"/>
    </row>
    <row r="4879" spans="2:11">
      <c r="B4879" s="59"/>
      <c r="C4879" s="59"/>
      <c r="D4879" s="59"/>
      <c r="E4879" s="59"/>
      <c r="F4879" s="59"/>
      <c r="G4879" s="59"/>
      <c r="H4879" s="63"/>
      <c r="I4879" s="61"/>
      <c r="J4879" s="61"/>
      <c r="K4879" s="60"/>
    </row>
    <row r="4880" spans="2:11">
      <c r="B4880" s="59"/>
      <c r="C4880" s="59"/>
      <c r="D4880" s="59"/>
      <c r="E4880" s="59"/>
      <c r="F4880" s="59"/>
      <c r="G4880" s="59"/>
      <c r="H4880" s="63"/>
      <c r="I4880" s="61"/>
      <c r="J4880" s="61"/>
      <c r="K4880" s="60"/>
    </row>
    <row r="4881" spans="2:11">
      <c r="B4881" s="59"/>
      <c r="C4881" s="59"/>
      <c r="D4881" s="59"/>
      <c r="E4881" s="59"/>
      <c r="F4881" s="59"/>
      <c r="G4881" s="59"/>
      <c r="H4881" s="63"/>
      <c r="I4881" s="61"/>
      <c r="J4881" s="61"/>
      <c r="K4881" s="60"/>
    </row>
    <row r="4882" spans="2:11">
      <c r="B4882" s="59"/>
      <c r="C4882" s="59"/>
      <c r="D4882" s="59"/>
      <c r="E4882" s="59"/>
      <c r="F4882" s="59"/>
      <c r="G4882" s="59"/>
      <c r="H4882" s="63"/>
      <c r="I4882" s="61"/>
      <c r="J4882" s="61"/>
      <c r="K4882" s="60"/>
    </row>
    <row r="4883" spans="2:11">
      <c r="B4883" s="59"/>
      <c r="C4883" s="59"/>
      <c r="D4883" s="59"/>
      <c r="E4883" s="59"/>
      <c r="F4883" s="59"/>
      <c r="G4883" s="59"/>
      <c r="H4883" s="63"/>
      <c r="I4883" s="61"/>
      <c r="J4883" s="61"/>
      <c r="K4883" s="60"/>
    </row>
    <row r="4884" spans="2:11">
      <c r="B4884" s="59"/>
      <c r="C4884" s="59"/>
      <c r="D4884" s="59"/>
      <c r="E4884" s="59"/>
      <c r="F4884" s="59"/>
      <c r="G4884" s="59"/>
      <c r="H4884" s="63"/>
      <c r="I4884" s="61"/>
      <c r="J4884" s="61"/>
      <c r="K4884" s="60"/>
    </row>
    <row r="4885" spans="2:11">
      <c r="B4885" s="59"/>
      <c r="C4885" s="59"/>
      <c r="D4885" s="59"/>
      <c r="E4885" s="59"/>
      <c r="F4885" s="59"/>
      <c r="G4885" s="59"/>
      <c r="H4885" s="63"/>
      <c r="I4885" s="61"/>
      <c r="J4885" s="61"/>
      <c r="K4885" s="60"/>
    </row>
    <row r="4886" spans="2:11">
      <c r="B4886" s="59"/>
      <c r="C4886" s="59"/>
      <c r="D4886" s="59"/>
      <c r="E4886" s="59"/>
      <c r="F4886" s="59"/>
      <c r="G4886" s="59"/>
      <c r="H4886" s="63"/>
      <c r="I4886" s="61"/>
      <c r="J4886" s="61"/>
      <c r="K4886" s="60"/>
    </row>
    <row r="4887" spans="2:11">
      <c r="B4887" s="59"/>
      <c r="C4887" s="59"/>
      <c r="D4887" s="59"/>
      <c r="E4887" s="59"/>
      <c r="F4887" s="59"/>
      <c r="G4887" s="59"/>
      <c r="H4887" s="63"/>
      <c r="I4887" s="61"/>
      <c r="J4887" s="61"/>
      <c r="K4887" s="60"/>
    </row>
    <row r="4888" spans="2:11">
      <c r="B4888" s="59"/>
      <c r="C4888" s="59"/>
      <c r="D4888" s="59"/>
      <c r="E4888" s="59"/>
      <c r="F4888" s="59"/>
      <c r="G4888" s="59"/>
      <c r="H4888" s="63"/>
      <c r="I4888" s="61"/>
      <c r="J4888" s="61"/>
      <c r="K4888" s="60"/>
    </row>
    <row r="4889" spans="2:11">
      <c r="B4889" s="59"/>
      <c r="C4889" s="59"/>
      <c r="D4889" s="59"/>
      <c r="E4889" s="59"/>
      <c r="F4889" s="59"/>
      <c r="G4889" s="59"/>
      <c r="H4889" s="63"/>
      <c r="I4889" s="61"/>
      <c r="J4889" s="61"/>
      <c r="K4889" s="60"/>
    </row>
    <row r="4890" spans="2:11">
      <c r="B4890" s="59"/>
      <c r="C4890" s="59"/>
      <c r="D4890" s="59"/>
      <c r="E4890" s="59"/>
      <c r="F4890" s="59"/>
      <c r="G4890" s="59"/>
      <c r="H4890" s="63"/>
      <c r="I4890" s="61"/>
      <c r="J4890" s="61"/>
      <c r="K4890" s="60"/>
    </row>
    <row r="4891" spans="2:11">
      <c r="B4891" s="59"/>
      <c r="C4891" s="59"/>
      <c r="D4891" s="59"/>
      <c r="E4891" s="59"/>
      <c r="F4891" s="59"/>
      <c r="G4891" s="59"/>
      <c r="H4891" s="63"/>
      <c r="I4891" s="61"/>
      <c r="J4891" s="61"/>
      <c r="K4891" s="60"/>
    </row>
    <row r="4892" spans="2:11">
      <c r="B4892" s="59"/>
      <c r="C4892" s="59"/>
      <c r="D4892" s="59"/>
      <c r="E4892" s="59"/>
      <c r="F4892" s="59"/>
      <c r="G4892" s="59"/>
      <c r="H4892" s="63"/>
      <c r="I4892" s="61"/>
      <c r="J4892" s="61"/>
      <c r="K4892" s="60"/>
    </row>
    <row r="4893" spans="2:11">
      <c r="B4893" s="59"/>
      <c r="C4893" s="59"/>
      <c r="D4893" s="59"/>
      <c r="E4893" s="59"/>
      <c r="F4893" s="59"/>
      <c r="G4893" s="59"/>
      <c r="H4893" s="63"/>
      <c r="I4893" s="61"/>
      <c r="J4893" s="61"/>
      <c r="K4893" s="60"/>
    </row>
    <row r="4894" spans="2:11">
      <c r="B4894" s="59"/>
      <c r="C4894" s="59"/>
      <c r="D4894" s="59"/>
      <c r="E4894" s="59"/>
      <c r="F4894" s="59"/>
      <c r="G4894" s="59"/>
      <c r="H4894" s="63"/>
      <c r="I4894" s="61"/>
      <c r="J4894" s="61"/>
      <c r="K4894" s="60"/>
    </row>
    <row r="4895" spans="2:11">
      <c r="B4895" s="59"/>
      <c r="C4895" s="59"/>
      <c r="D4895" s="59"/>
      <c r="E4895" s="59"/>
      <c r="F4895" s="59"/>
      <c r="G4895" s="59"/>
      <c r="H4895" s="63"/>
      <c r="I4895" s="61"/>
      <c r="J4895" s="61"/>
      <c r="K4895" s="60"/>
    </row>
    <row r="4896" spans="2:11">
      <c r="B4896" s="59"/>
      <c r="C4896" s="59"/>
      <c r="D4896" s="59"/>
      <c r="E4896" s="59"/>
      <c r="F4896" s="59"/>
      <c r="G4896" s="59"/>
      <c r="H4896" s="63"/>
      <c r="I4896" s="61"/>
      <c r="J4896" s="61"/>
      <c r="K4896" s="60"/>
    </row>
    <row r="4897" spans="2:11">
      <c r="B4897" s="59"/>
      <c r="C4897" s="59"/>
      <c r="D4897" s="59"/>
      <c r="E4897" s="59"/>
      <c r="F4897" s="59"/>
      <c r="G4897" s="59"/>
      <c r="H4897" s="63"/>
      <c r="I4897" s="61"/>
      <c r="J4897" s="61"/>
      <c r="K4897" s="60"/>
    </row>
    <row r="4898" spans="2:11">
      <c r="B4898" s="59"/>
      <c r="C4898" s="59"/>
      <c r="D4898" s="59"/>
      <c r="E4898" s="59"/>
      <c r="F4898" s="59"/>
      <c r="G4898" s="59"/>
      <c r="H4898" s="63"/>
      <c r="I4898" s="61"/>
      <c r="J4898" s="61"/>
      <c r="K4898" s="60"/>
    </row>
    <row r="4899" spans="2:11">
      <c r="B4899" s="59"/>
      <c r="C4899" s="59"/>
      <c r="D4899" s="59"/>
      <c r="E4899" s="59"/>
      <c r="F4899" s="59"/>
      <c r="G4899" s="59"/>
      <c r="H4899" s="63"/>
      <c r="I4899" s="61"/>
      <c r="J4899" s="61"/>
      <c r="K4899" s="60"/>
    </row>
    <row r="4900" spans="2:11">
      <c r="B4900" s="59"/>
      <c r="C4900" s="59"/>
      <c r="D4900" s="59"/>
      <c r="E4900" s="59"/>
      <c r="F4900" s="59"/>
      <c r="G4900" s="59"/>
      <c r="H4900" s="63"/>
      <c r="I4900" s="61"/>
      <c r="J4900" s="61"/>
      <c r="K4900" s="60"/>
    </row>
    <row r="4901" spans="2:11">
      <c r="B4901" s="59"/>
      <c r="C4901" s="59"/>
      <c r="D4901" s="59"/>
      <c r="E4901" s="59"/>
      <c r="F4901" s="59"/>
      <c r="G4901" s="59"/>
      <c r="H4901" s="63"/>
      <c r="I4901" s="61"/>
      <c r="J4901" s="61"/>
      <c r="K4901" s="60"/>
    </row>
    <row r="4902" spans="2:11">
      <c r="B4902" s="59"/>
      <c r="C4902" s="59"/>
      <c r="D4902" s="59"/>
      <c r="E4902" s="59"/>
      <c r="F4902" s="59"/>
      <c r="G4902" s="59"/>
      <c r="H4902" s="63"/>
      <c r="I4902" s="61"/>
      <c r="J4902" s="61"/>
      <c r="K4902" s="60"/>
    </row>
    <row r="4903" spans="2:11">
      <c r="B4903" s="59"/>
      <c r="C4903" s="59"/>
      <c r="D4903" s="59"/>
      <c r="E4903" s="59"/>
      <c r="F4903" s="59"/>
      <c r="G4903" s="59"/>
      <c r="H4903" s="63"/>
      <c r="I4903" s="61"/>
      <c r="J4903" s="61"/>
      <c r="K4903" s="60"/>
    </row>
    <row r="4904" spans="2:11">
      <c r="B4904" s="59"/>
      <c r="C4904" s="59"/>
      <c r="D4904" s="59"/>
      <c r="E4904" s="59"/>
      <c r="F4904" s="59"/>
      <c r="G4904" s="59"/>
      <c r="H4904" s="63"/>
      <c r="I4904" s="61"/>
      <c r="J4904" s="61"/>
      <c r="K4904" s="60"/>
    </row>
    <row r="4905" spans="2:11">
      <c r="B4905" s="59"/>
      <c r="C4905" s="59"/>
      <c r="D4905" s="59"/>
      <c r="E4905" s="59"/>
      <c r="F4905" s="59"/>
      <c r="G4905" s="59"/>
      <c r="H4905" s="63"/>
      <c r="I4905" s="61"/>
      <c r="J4905" s="61"/>
      <c r="K4905" s="60"/>
    </row>
    <row r="4906" spans="2:11">
      <c r="B4906" s="59"/>
      <c r="C4906" s="59"/>
      <c r="D4906" s="59"/>
      <c r="E4906" s="59"/>
      <c r="F4906" s="59"/>
      <c r="G4906" s="59"/>
      <c r="H4906" s="63"/>
      <c r="I4906" s="61"/>
      <c r="J4906" s="61"/>
      <c r="K4906" s="60"/>
    </row>
    <row r="4907" spans="2:11">
      <c r="B4907" s="59"/>
      <c r="C4907" s="59"/>
      <c r="D4907" s="59"/>
      <c r="E4907" s="59"/>
      <c r="F4907" s="59"/>
      <c r="G4907" s="59"/>
      <c r="H4907" s="63"/>
      <c r="I4907" s="61"/>
      <c r="J4907" s="61"/>
      <c r="K4907" s="60"/>
    </row>
    <row r="4908" spans="2:11">
      <c r="B4908" s="59"/>
      <c r="C4908" s="59"/>
      <c r="D4908" s="59"/>
      <c r="E4908" s="59"/>
      <c r="F4908" s="59"/>
      <c r="G4908" s="59"/>
      <c r="H4908" s="63"/>
      <c r="I4908" s="61"/>
      <c r="J4908" s="61"/>
      <c r="K4908" s="60"/>
    </row>
    <row r="4909" spans="2:11">
      <c r="B4909" s="59"/>
      <c r="C4909" s="59"/>
      <c r="D4909" s="59"/>
      <c r="E4909" s="59"/>
      <c r="F4909" s="59"/>
      <c r="G4909" s="59"/>
      <c r="H4909" s="63"/>
      <c r="I4909" s="61"/>
      <c r="J4909" s="61"/>
      <c r="K4909" s="60"/>
    </row>
    <row r="4910" spans="2:11">
      <c r="B4910" s="59"/>
      <c r="C4910" s="59"/>
      <c r="D4910" s="59"/>
      <c r="E4910" s="59"/>
      <c r="F4910" s="59"/>
      <c r="G4910" s="59"/>
      <c r="H4910" s="63"/>
      <c r="I4910" s="61"/>
      <c r="J4910" s="61"/>
      <c r="K4910" s="60"/>
    </row>
    <row r="4911" spans="2:11">
      <c r="B4911" s="59"/>
      <c r="C4911" s="59"/>
      <c r="D4911" s="59"/>
      <c r="E4911" s="59"/>
      <c r="F4911" s="59"/>
      <c r="G4911" s="59"/>
      <c r="H4911" s="63"/>
      <c r="I4911" s="61"/>
      <c r="J4911" s="61"/>
      <c r="K4911" s="60"/>
    </row>
    <row r="4912" spans="2:11">
      <c r="B4912" s="59"/>
      <c r="C4912" s="59"/>
      <c r="D4912" s="59"/>
      <c r="E4912" s="59"/>
      <c r="F4912" s="59"/>
      <c r="G4912" s="59"/>
      <c r="H4912" s="63"/>
      <c r="I4912" s="61"/>
      <c r="J4912" s="61"/>
      <c r="K4912" s="60"/>
    </row>
    <row r="4913" spans="2:11">
      <c r="B4913" s="59"/>
      <c r="C4913" s="59"/>
      <c r="D4913" s="59"/>
      <c r="E4913" s="59"/>
      <c r="F4913" s="59"/>
      <c r="G4913" s="59"/>
      <c r="H4913" s="63"/>
      <c r="I4913" s="61"/>
      <c r="J4913" s="61"/>
      <c r="K4913" s="60"/>
    </row>
    <row r="4914" spans="2:11">
      <c r="B4914" s="59"/>
      <c r="C4914" s="59"/>
      <c r="D4914" s="59"/>
      <c r="E4914" s="59"/>
      <c r="F4914" s="59"/>
      <c r="G4914" s="59"/>
      <c r="H4914" s="63"/>
      <c r="I4914" s="61"/>
      <c r="J4914" s="61"/>
      <c r="K4914" s="60"/>
    </row>
    <row r="4915" spans="2:11">
      <c r="B4915" s="59"/>
      <c r="C4915" s="59"/>
      <c r="D4915" s="59"/>
      <c r="E4915" s="59"/>
      <c r="F4915" s="59"/>
      <c r="G4915" s="59"/>
      <c r="H4915" s="63"/>
      <c r="I4915" s="61"/>
      <c r="J4915" s="61"/>
      <c r="K4915" s="60"/>
    </row>
    <row r="4916" spans="2:11">
      <c r="B4916" s="59"/>
      <c r="C4916" s="59"/>
      <c r="D4916" s="59"/>
      <c r="E4916" s="59"/>
      <c r="F4916" s="59"/>
      <c r="G4916" s="59"/>
      <c r="H4916" s="63"/>
      <c r="I4916" s="61"/>
      <c r="J4916" s="61"/>
      <c r="K4916" s="60"/>
    </row>
    <row r="4917" spans="2:11">
      <c r="B4917" s="59"/>
      <c r="C4917" s="59"/>
      <c r="D4917" s="59"/>
      <c r="E4917" s="59"/>
      <c r="F4917" s="59"/>
      <c r="G4917" s="59"/>
      <c r="H4917" s="63"/>
      <c r="I4917" s="61"/>
      <c r="J4917" s="61"/>
      <c r="K4917" s="60"/>
    </row>
    <row r="4918" spans="2:11">
      <c r="B4918" s="59"/>
      <c r="C4918" s="59"/>
      <c r="D4918" s="59"/>
      <c r="E4918" s="59"/>
      <c r="F4918" s="59"/>
      <c r="G4918" s="59"/>
      <c r="H4918" s="63"/>
      <c r="I4918" s="61"/>
      <c r="J4918" s="61"/>
      <c r="K4918" s="60"/>
    </row>
    <row r="4919" spans="2:11">
      <c r="B4919" s="59"/>
      <c r="C4919" s="59"/>
      <c r="D4919" s="59"/>
      <c r="E4919" s="59"/>
      <c r="F4919" s="59"/>
      <c r="G4919" s="59"/>
      <c r="H4919" s="63"/>
      <c r="I4919" s="61"/>
      <c r="J4919" s="61"/>
      <c r="K4919" s="60"/>
    </row>
    <row r="4920" spans="2:11">
      <c r="B4920" s="59"/>
      <c r="C4920" s="59"/>
      <c r="D4920" s="59"/>
      <c r="E4920" s="59"/>
      <c r="F4920" s="59"/>
      <c r="G4920" s="59"/>
      <c r="H4920" s="63"/>
      <c r="I4920" s="61"/>
      <c r="J4920" s="61"/>
      <c r="K4920" s="60"/>
    </row>
    <row r="4921" spans="2:11">
      <c r="B4921" s="59"/>
      <c r="C4921" s="59"/>
      <c r="D4921" s="59"/>
      <c r="E4921" s="59"/>
      <c r="F4921" s="59"/>
      <c r="G4921" s="59"/>
      <c r="H4921" s="63"/>
      <c r="I4921" s="61"/>
      <c r="J4921" s="61"/>
      <c r="K4921" s="60"/>
    </row>
    <row r="4922" spans="2:11">
      <c r="B4922" s="59"/>
      <c r="C4922" s="59"/>
      <c r="D4922" s="59"/>
      <c r="E4922" s="59"/>
      <c r="F4922" s="59"/>
      <c r="G4922" s="59"/>
      <c r="H4922" s="63"/>
      <c r="I4922" s="61"/>
      <c r="J4922" s="61"/>
      <c r="K4922" s="60"/>
    </row>
    <row r="4923" spans="2:11">
      <c r="B4923" s="59"/>
      <c r="C4923" s="59"/>
      <c r="D4923" s="59"/>
      <c r="E4923" s="59"/>
      <c r="F4923" s="59"/>
      <c r="G4923" s="59"/>
      <c r="H4923" s="63"/>
      <c r="I4923" s="61"/>
      <c r="J4923" s="61"/>
      <c r="K4923" s="60"/>
    </row>
    <row r="4924" spans="2:11">
      <c r="B4924" s="59"/>
      <c r="C4924" s="59"/>
      <c r="D4924" s="59"/>
      <c r="E4924" s="59"/>
      <c r="F4924" s="59"/>
      <c r="G4924" s="59"/>
      <c r="H4924" s="63"/>
      <c r="I4924" s="61"/>
      <c r="J4924" s="61"/>
      <c r="K4924" s="60"/>
    </row>
    <row r="4925" spans="2:11">
      <c r="B4925" s="59"/>
      <c r="C4925" s="59"/>
      <c r="D4925" s="59"/>
      <c r="E4925" s="59"/>
      <c r="F4925" s="59"/>
      <c r="G4925" s="59"/>
      <c r="H4925" s="63"/>
      <c r="I4925" s="61"/>
      <c r="J4925" s="61"/>
      <c r="K4925" s="60"/>
    </row>
    <row r="4926" spans="2:11">
      <c r="B4926" s="59"/>
      <c r="C4926" s="59"/>
      <c r="D4926" s="59"/>
      <c r="E4926" s="59"/>
      <c r="F4926" s="59"/>
      <c r="G4926" s="59"/>
      <c r="H4926" s="63"/>
      <c r="I4926" s="61"/>
      <c r="J4926" s="61"/>
      <c r="K4926" s="60"/>
    </row>
    <row r="4927" spans="2:11">
      <c r="B4927" s="59"/>
      <c r="C4927" s="59"/>
      <c r="D4927" s="59"/>
      <c r="E4927" s="59"/>
      <c r="F4927" s="59"/>
      <c r="G4927" s="59"/>
      <c r="H4927" s="63"/>
      <c r="I4927" s="61"/>
      <c r="J4927" s="61"/>
      <c r="K4927" s="60"/>
    </row>
    <row r="4928" spans="2:11">
      <c r="B4928" s="59"/>
      <c r="C4928" s="59"/>
      <c r="D4928" s="59"/>
      <c r="E4928" s="59"/>
      <c r="F4928" s="59"/>
      <c r="G4928" s="59"/>
      <c r="H4928" s="63"/>
      <c r="I4928" s="61"/>
      <c r="J4928" s="61"/>
      <c r="K4928" s="60"/>
    </row>
    <row r="4929" spans="2:11">
      <c r="B4929" s="59"/>
      <c r="C4929" s="59"/>
      <c r="D4929" s="59"/>
      <c r="E4929" s="59"/>
      <c r="F4929" s="59"/>
      <c r="G4929" s="59"/>
      <c r="H4929" s="63"/>
      <c r="I4929" s="61"/>
      <c r="J4929" s="61"/>
      <c r="K4929" s="60"/>
    </row>
    <row r="4930" spans="2:11">
      <c r="B4930" s="59"/>
      <c r="C4930" s="59"/>
      <c r="D4930" s="59"/>
      <c r="E4930" s="59"/>
      <c r="F4930" s="59"/>
      <c r="G4930" s="59"/>
      <c r="H4930" s="63"/>
      <c r="I4930" s="61"/>
      <c r="J4930" s="61"/>
      <c r="K4930" s="60"/>
    </row>
    <row r="4931" spans="2:11">
      <c r="B4931" s="59"/>
      <c r="C4931" s="59"/>
      <c r="D4931" s="59"/>
      <c r="E4931" s="59"/>
      <c r="F4931" s="59"/>
      <c r="G4931" s="59"/>
      <c r="H4931" s="63"/>
      <c r="I4931" s="61"/>
      <c r="J4931" s="61"/>
      <c r="K4931" s="60"/>
    </row>
    <row r="4932" spans="2:11">
      <c r="B4932" s="59"/>
      <c r="C4932" s="59"/>
      <c r="D4932" s="59"/>
      <c r="E4932" s="59"/>
      <c r="F4932" s="59"/>
      <c r="G4932" s="59"/>
      <c r="H4932" s="63"/>
      <c r="I4932" s="61"/>
      <c r="J4932" s="61"/>
      <c r="K4932" s="60"/>
    </row>
    <row r="4933" spans="2:11">
      <c r="B4933" s="59"/>
      <c r="C4933" s="59"/>
      <c r="D4933" s="59"/>
      <c r="E4933" s="59"/>
      <c r="F4933" s="59"/>
      <c r="G4933" s="59"/>
      <c r="H4933" s="63"/>
      <c r="I4933" s="61"/>
      <c r="J4933" s="61"/>
      <c r="K4933" s="60"/>
    </row>
    <row r="4934" spans="2:11">
      <c r="B4934" s="59"/>
      <c r="C4934" s="59"/>
      <c r="D4934" s="59"/>
      <c r="E4934" s="59"/>
      <c r="F4934" s="59"/>
      <c r="G4934" s="59"/>
      <c r="H4934" s="63"/>
      <c r="I4934" s="61"/>
      <c r="J4934" s="61"/>
      <c r="K4934" s="60"/>
    </row>
    <row r="4935" spans="2:11">
      <c r="B4935" s="59"/>
      <c r="C4935" s="59"/>
      <c r="D4935" s="59"/>
      <c r="E4935" s="59"/>
      <c r="F4935" s="59"/>
      <c r="G4935" s="59"/>
      <c r="H4935" s="63"/>
      <c r="I4935" s="61"/>
      <c r="J4935" s="61"/>
      <c r="K4935" s="60"/>
    </row>
    <row r="4936" spans="2:11">
      <c r="B4936" s="59"/>
      <c r="C4936" s="59"/>
      <c r="D4936" s="59"/>
      <c r="E4936" s="59"/>
      <c r="F4936" s="59"/>
      <c r="G4936" s="59"/>
      <c r="H4936" s="63"/>
      <c r="I4936" s="61"/>
      <c r="J4936" s="61"/>
      <c r="K4936" s="60"/>
    </row>
    <row r="4937" spans="2:11">
      <c r="B4937" s="59"/>
      <c r="C4937" s="59"/>
      <c r="D4937" s="59"/>
      <c r="E4937" s="59"/>
      <c r="F4937" s="59"/>
      <c r="G4937" s="59"/>
      <c r="H4937" s="63"/>
      <c r="I4937" s="61"/>
      <c r="J4937" s="61"/>
      <c r="K4937" s="60"/>
    </row>
    <row r="4938" spans="2:11">
      <c r="B4938" s="59"/>
      <c r="C4938" s="59"/>
      <c r="D4938" s="59"/>
      <c r="E4938" s="59"/>
      <c r="F4938" s="59"/>
      <c r="G4938" s="59"/>
      <c r="H4938" s="63"/>
      <c r="I4938" s="61"/>
      <c r="J4938" s="61"/>
      <c r="K4938" s="60"/>
    </row>
    <row r="4939" spans="2:11">
      <c r="B4939" s="59"/>
      <c r="C4939" s="59"/>
      <c r="D4939" s="59"/>
      <c r="E4939" s="59"/>
      <c r="F4939" s="59"/>
      <c r="G4939" s="59"/>
      <c r="H4939" s="63"/>
      <c r="I4939" s="61"/>
      <c r="J4939" s="61"/>
      <c r="K4939" s="60"/>
    </row>
    <row r="4940" spans="2:11">
      <c r="B4940" s="59"/>
      <c r="C4940" s="59"/>
      <c r="D4940" s="59"/>
      <c r="E4940" s="59"/>
      <c r="F4940" s="59"/>
      <c r="G4940" s="59"/>
      <c r="H4940" s="63"/>
      <c r="I4940" s="61"/>
      <c r="J4940" s="61"/>
      <c r="K4940" s="60"/>
    </row>
    <row r="4941" spans="2:11">
      <c r="B4941" s="59"/>
      <c r="C4941" s="59"/>
      <c r="D4941" s="59"/>
      <c r="E4941" s="59"/>
      <c r="F4941" s="59"/>
      <c r="G4941" s="59"/>
      <c r="H4941" s="63"/>
      <c r="I4941" s="61"/>
      <c r="J4941" s="61"/>
      <c r="K4941" s="60"/>
    </row>
    <row r="4942" spans="2:11">
      <c r="B4942" s="59"/>
      <c r="C4942" s="59"/>
      <c r="D4942" s="59"/>
      <c r="E4942" s="59"/>
      <c r="F4942" s="59"/>
      <c r="G4942" s="59"/>
      <c r="H4942" s="63"/>
      <c r="I4942" s="61"/>
      <c r="J4942" s="61"/>
      <c r="K4942" s="60"/>
    </row>
    <row r="4943" spans="2:11">
      <c r="B4943" s="59"/>
      <c r="C4943" s="59"/>
      <c r="D4943" s="59"/>
      <c r="E4943" s="59"/>
      <c r="F4943" s="59"/>
      <c r="G4943" s="59"/>
      <c r="H4943" s="63"/>
      <c r="I4943" s="61"/>
      <c r="J4943" s="61"/>
      <c r="K4943" s="60"/>
    </row>
    <row r="4944" spans="2:11">
      <c r="B4944" s="59"/>
      <c r="C4944" s="59"/>
      <c r="D4944" s="59"/>
      <c r="E4944" s="59"/>
      <c r="F4944" s="59"/>
      <c r="G4944" s="59"/>
      <c r="H4944" s="63"/>
      <c r="I4944" s="61"/>
      <c r="J4944" s="61"/>
      <c r="K4944" s="60"/>
    </row>
    <row r="4945" spans="2:11">
      <c r="B4945" s="59"/>
      <c r="C4945" s="59"/>
      <c r="D4945" s="59"/>
      <c r="E4945" s="59"/>
      <c r="F4945" s="59"/>
      <c r="G4945" s="59"/>
      <c r="H4945" s="63"/>
      <c r="I4945" s="61"/>
      <c r="J4945" s="61"/>
      <c r="K4945" s="60"/>
    </row>
    <row r="4946" spans="2:11">
      <c r="B4946" s="59"/>
      <c r="C4946" s="59"/>
      <c r="D4946" s="59"/>
      <c r="E4946" s="59"/>
      <c r="F4946" s="59"/>
      <c r="G4946" s="59"/>
      <c r="H4946" s="63"/>
      <c r="I4946" s="61"/>
      <c r="J4946" s="61"/>
      <c r="K4946" s="60"/>
    </row>
    <row r="4947" spans="2:11">
      <c r="B4947" s="59"/>
      <c r="C4947" s="59"/>
      <c r="D4947" s="59"/>
      <c r="E4947" s="59"/>
      <c r="F4947" s="59"/>
      <c r="G4947" s="59"/>
      <c r="H4947" s="63"/>
      <c r="I4947" s="61"/>
      <c r="J4947" s="61"/>
      <c r="K4947" s="60"/>
    </row>
    <row r="4948" spans="2:11">
      <c r="B4948" s="59"/>
      <c r="C4948" s="59"/>
      <c r="D4948" s="59"/>
      <c r="E4948" s="59"/>
      <c r="F4948" s="59"/>
      <c r="G4948" s="59"/>
      <c r="H4948" s="63"/>
      <c r="I4948" s="61"/>
      <c r="J4948" s="61"/>
      <c r="K4948" s="60"/>
    </row>
    <row r="4949" spans="2:11">
      <c r="B4949" s="59"/>
      <c r="C4949" s="59"/>
      <c r="D4949" s="59"/>
      <c r="E4949" s="59"/>
      <c r="F4949" s="59"/>
      <c r="G4949" s="59"/>
      <c r="H4949" s="63"/>
      <c r="I4949" s="61"/>
      <c r="J4949" s="61"/>
      <c r="K4949" s="60"/>
    </row>
    <row r="4950" spans="2:11">
      <c r="B4950" s="59"/>
      <c r="C4950" s="59"/>
      <c r="D4950" s="59"/>
      <c r="E4950" s="59"/>
      <c r="F4950" s="59"/>
      <c r="G4950" s="59"/>
      <c r="H4950" s="63"/>
      <c r="I4950" s="61"/>
      <c r="J4950" s="61"/>
      <c r="K4950" s="60"/>
    </row>
    <row r="4951" spans="2:11">
      <c r="B4951" s="59"/>
      <c r="C4951" s="59"/>
      <c r="D4951" s="59"/>
      <c r="E4951" s="59"/>
      <c r="F4951" s="59"/>
      <c r="G4951" s="59"/>
      <c r="H4951" s="63"/>
      <c r="I4951" s="61"/>
      <c r="J4951" s="61"/>
      <c r="K4951" s="60"/>
    </row>
    <row r="4952" spans="2:11">
      <c r="B4952" s="59"/>
      <c r="C4952" s="59"/>
      <c r="D4952" s="59"/>
      <c r="E4952" s="59"/>
      <c r="F4952" s="59"/>
      <c r="G4952" s="59"/>
      <c r="H4952" s="63"/>
      <c r="I4952" s="61"/>
      <c r="J4952" s="61"/>
      <c r="K4952" s="60"/>
    </row>
    <row r="4953" spans="2:11">
      <c r="B4953" s="59"/>
      <c r="C4953" s="59"/>
      <c r="D4953" s="59"/>
      <c r="E4953" s="59"/>
      <c r="F4953" s="59"/>
      <c r="G4953" s="59"/>
      <c r="H4953" s="63"/>
      <c r="I4953" s="61"/>
      <c r="J4953" s="61"/>
      <c r="K4953" s="60"/>
    </row>
    <row r="4954" spans="2:11">
      <c r="B4954" s="59"/>
      <c r="C4954" s="59"/>
      <c r="D4954" s="59"/>
      <c r="E4954" s="59"/>
      <c r="F4954" s="59"/>
      <c r="G4954" s="59"/>
      <c r="H4954" s="63"/>
      <c r="I4954" s="61"/>
      <c r="J4954" s="61"/>
      <c r="K4954" s="60"/>
    </row>
    <row r="4955" spans="2:11">
      <c r="B4955" s="59"/>
      <c r="C4955" s="59"/>
      <c r="D4955" s="59"/>
      <c r="E4955" s="59"/>
      <c r="F4955" s="59"/>
      <c r="G4955" s="59"/>
      <c r="H4955" s="63"/>
      <c r="I4955" s="61"/>
      <c r="J4955" s="61"/>
      <c r="K4955" s="60"/>
    </row>
    <row r="4956" spans="2:11">
      <c r="B4956" s="59"/>
      <c r="C4956" s="59"/>
      <c r="D4956" s="59"/>
      <c r="E4956" s="59"/>
      <c r="F4956" s="59"/>
      <c r="G4956" s="59"/>
      <c r="H4956" s="63"/>
      <c r="I4956" s="61"/>
      <c r="J4956" s="61"/>
      <c r="K4956" s="60"/>
    </row>
    <row r="4957" spans="2:11">
      <c r="B4957" s="59"/>
      <c r="C4957" s="59"/>
      <c r="D4957" s="59"/>
      <c r="E4957" s="59"/>
      <c r="F4957" s="59"/>
      <c r="G4957" s="59"/>
      <c r="H4957" s="63"/>
      <c r="I4957" s="61"/>
      <c r="J4957" s="61"/>
      <c r="K4957" s="60"/>
    </row>
    <row r="4958" spans="2:11">
      <c r="B4958" s="59"/>
      <c r="C4958" s="59"/>
      <c r="D4958" s="59"/>
      <c r="E4958" s="59"/>
      <c r="F4958" s="59"/>
      <c r="G4958" s="59"/>
      <c r="H4958" s="63"/>
      <c r="I4958" s="61"/>
      <c r="J4958" s="61"/>
      <c r="K4958" s="60"/>
    </row>
    <row r="4959" spans="2:11">
      <c r="B4959" s="59"/>
      <c r="C4959" s="59"/>
      <c r="D4959" s="59"/>
      <c r="E4959" s="59"/>
      <c r="F4959" s="59"/>
      <c r="G4959" s="59"/>
      <c r="H4959" s="63"/>
      <c r="I4959" s="61"/>
      <c r="J4959" s="61"/>
      <c r="K4959" s="60"/>
    </row>
    <row r="4960" spans="2:11">
      <c r="B4960" s="59"/>
      <c r="C4960" s="59"/>
      <c r="D4960" s="59"/>
      <c r="E4960" s="59"/>
      <c r="F4960" s="59"/>
      <c r="G4960" s="59"/>
      <c r="H4960" s="63"/>
      <c r="I4960" s="61"/>
      <c r="J4960" s="61"/>
      <c r="K4960" s="60"/>
    </row>
    <row r="4961" spans="2:11">
      <c r="B4961" s="59"/>
      <c r="C4961" s="59"/>
      <c r="D4961" s="59"/>
      <c r="E4961" s="59"/>
      <c r="F4961" s="59"/>
      <c r="G4961" s="59"/>
      <c r="H4961" s="63"/>
      <c r="I4961" s="61"/>
      <c r="J4961" s="61"/>
      <c r="K4961" s="60"/>
    </row>
    <row r="4962" spans="2:11">
      <c r="B4962" s="59"/>
      <c r="C4962" s="59"/>
      <c r="D4962" s="59"/>
      <c r="E4962" s="59"/>
      <c r="F4962" s="59"/>
      <c r="G4962" s="59"/>
      <c r="H4962" s="63"/>
      <c r="I4962" s="61"/>
      <c r="J4962" s="61"/>
      <c r="K4962" s="60"/>
    </row>
    <row r="4963" spans="2:11">
      <c r="B4963" s="59"/>
      <c r="C4963" s="59"/>
      <c r="D4963" s="59"/>
      <c r="E4963" s="59"/>
      <c r="F4963" s="59"/>
      <c r="G4963" s="59"/>
      <c r="H4963" s="63"/>
      <c r="I4963" s="61"/>
      <c r="J4963" s="61"/>
      <c r="K4963" s="60"/>
    </row>
    <row r="4964" spans="2:11">
      <c r="B4964" s="59"/>
      <c r="C4964" s="59"/>
      <c r="D4964" s="59"/>
      <c r="E4964" s="59"/>
      <c r="F4964" s="59"/>
      <c r="G4964" s="59"/>
      <c r="H4964" s="63"/>
      <c r="I4964" s="61"/>
      <c r="J4964" s="61"/>
      <c r="K4964" s="60"/>
    </row>
    <row r="4965" spans="2:11">
      <c r="B4965" s="59"/>
      <c r="C4965" s="59"/>
      <c r="D4965" s="59"/>
      <c r="E4965" s="59"/>
      <c r="F4965" s="59"/>
      <c r="G4965" s="59"/>
      <c r="H4965" s="63"/>
      <c r="I4965" s="61"/>
      <c r="J4965" s="61"/>
      <c r="K4965" s="60"/>
    </row>
    <row r="4966" spans="2:11">
      <c r="B4966" s="59"/>
      <c r="C4966" s="59"/>
      <c r="D4966" s="59"/>
      <c r="E4966" s="59"/>
      <c r="F4966" s="59"/>
      <c r="G4966" s="59"/>
      <c r="H4966" s="63"/>
      <c r="I4966" s="61"/>
      <c r="J4966" s="61"/>
      <c r="K4966" s="60"/>
    </row>
    <row r="4967" spans="2:11">
      <c r="B4967" s="59"/>
      <c r="C4967" s="59"/>
      <c r="D4967" s="59"/>
      <c r="E4967" s="59"/>
      <c r="F4967" s="59"/>
      <c r="G4967" s="59"/>
      <c r="H4967" s="63"/>
      <c r="I4967" s="61"/>
      <c r="J4967" s="61"/>
      <c r="K4967" s="60"/>
    </row>
    <row r="4968" spans="2:11">
      <c r="B4968" s="59"/>
      <c r="C4968" s="59"/>
      <c r="D4968" s="59"/>
      <c r="E4968" s="59"/>
      <c r="F4968" s="59"/>
      <c r="G4968" s="59"/>
      <c r="H4968" s="63"/>
      <c r="I4968" s="61"/>
      <c r="J4968" s="61"/>
      <c r="K4968" s="60"/>
    </row>
    <row r="4969" spans="2:11">
      <c r="B4969" s="59"/>
      <c r="C4969" s="59"/>
      <c r="D4969" s="59"/>
      <c r="E4969" s="59"/>
      <c r="F4969" s="59"/>
      <c r="G4969" s="59"/>
      <c r="H4969" s="63"/>
      <c r="I4969" s="61"/>
      <c r="J4969" s="61"/>
      <c r="K4969" s="60"/>
    </row>
    <row r="4970" spans="2:11">
      <c r="B4970" s="59"/>
      <c r="C4970" s="59"/>
      <c r="D4970" s="59"/>
      <c r="E4970" s="59"/>
      <c r="F4970" s="59"/>
      <c r="G4970" s="59"/>
      <c r="H4970" s="63"/>
      <c r="I4970" s="61"/>
      <c r="J4970" s="61"/>
      <c r="K4970" s="60"/>
    </row>
    <row r="4971" spans="2:11">
      <c r="B4971" s="59"/>
      <c r="C4971" s="59"/>
      <c r="D4971" s="59"/>
      <c r="E4971" s="59"/>
      <c r="F4971" s="59"/>
      <c r="G4971" s="59"/>
      <c r="H4971" s="63"/>
      <c r="I4971" s="61"/>
      <c r="J4971" s="61"/>
      <c r="K4971" s="60"/>
    </row>
    <row r="4972" spans="2:11">
      <c r="B4972" s="59"/>
      <c r="C4972" s="59"/>
      <c r="D4972" s="59"/>
      <c r="E4972" s="59"/>
      <c r="F4972" s="59"/>
      <c r="G4972" s="59"/>
      <c r="H4972" s="63"/>
      <c r="I4972" s="61"/>
      <c r="J4972" s="61"/>
      <c r="K4972" s="60"/>
    </row>
    <row r="4973" spans="2:11">
      <c r="B4973" s="59"/>
      <c r="C4973" s="59"/>
      <c r="D4973" s="59"/>
      <c r="E4973" s="59"/>
      <c r="F4973" s="59"/>
      <c r="G4973" s="59"/>
      <c r="H4973" s="63"/>
      <c r="I4973" s="61"/>
      <c r="J4973" s="61"/>
      <c r="K4973" s="60"/>
    </row>
    <row r="4974" spans="2:11">
      <c r="B4974" s="59"/>
      <c r="C4974" s="59"/>
      <c r="D4974" s="59"/>
      <c r="E4974" s="59"/>
      <c r="F4974" s="59"/>
      <c r="G4974" s="59"/>
      <c r="H4974" s="63"/>
      <c r="I4974" s="61"/>
      <c r="J4974" s="61"/>
      <c r="K4974" s="60"/>
    </row>
    <row r="4975" spans="2:11">
      <c r="B4975" s="59"/>
      <c r="C4975" s="59"/>
      <c r="D4975" s="59"/>
      <c r="E4975" s="59"/>
      <c r="F4975" s="59"/>
      <c r="G4975" s="59"/>
      <c r="H4975" s="63"/>
      <c r="I4975" s="61"/>
      <c r="J4975" s="61"/>
      <c r="K4975" s="60"/>
    </row>
    <row r="4976" spans="2:11">
      <c r="B4976" s="59"/>
      <c r="C4976" s="59"/>
      <c r="D4976" s="59"/>
      <c r="E4976" s="59"/>
      <c r="F4976" s="59"/>
      <c r="G4976" s="59"/>
      <c r="H4976" s="63"/>
      <c r="I4976" s="61"/>
      <c r="J4976" s="61"/>
      <c r="K4976" s="60"/>
    </row>
    <row r="4977" spans="2:11">
      <c r="B4977" s="59"/>
      <c r="C4977" s="59"/>
      <c r="D4977" s="59"/>
      <c r="E4977" s="59"/>
      <c r="F4977" s="59"/>
      <c r="G4977" s="59"/>
      <c r="H4977" s="63"/>
      <c r="I4977" s="61"/>
      <c r="J4977" s="61"/>
      <c r="K4977" s="60"/>
    </row>
    <row r="4978" spans="2:11">
      <c r="B4978" s="59"/>
      <c r="C4978" s="59"/>
      <c r="D4978" s="59"/>
      <c r="E4978" s="59"/>
      <c r="F4978" s="59"/>
      <c r="G4978" s="59"/>
      <c r="H4978" s="63"/>
      <c r="I4978" s="61"/>
      <c r="J4978" s="61"/>
      <c r="K4978" s="60"/>
    </row>
    <row r="4979" spans="2:11">
      <c r="B4979" s="59"/>
      <c r="C4979" s="59"/>
      <c r="D4979" s="59"/>
      <c r="E4979" s="59"/>
      <c r="F4979" s="59"/>
      <c r="G4979" s="59"/>
      <c r="H4979" s="63"/>
      <c r="I4979" s="61"/>
      <c r="J4979" s="61"/>
      <c r="K4979" s="60"/>
    </row>
    <row r="4980" spans="2:11">
      <c r="B4980" s="59"/>
      <c r="C4980" s="59"/>
      <c r="D4980" s="59"/>
      <c r="E4980" s="59"/>
      <c r="F4980" s="59"/>
      <c r="G4980" s="59"/>
      <c r="H4980" s="63"/>
      <c r="I4980" s="61"/>
      <c r="J4980" s="61"/>
      <c r="K4980" s="60"/>
    </row>
    <row r="4981" spans="2:11">
      <c r="B4981" s="59"/>
      <c r="C4981" s="59"/>
      <c r="D4981" s="59"/>
      <c r="E4981" s="59"/>
      <c r="F4981" s="59"/>
      <c r="G4981" s="59"/>
      <c r="H4981" s="63"/>
      <c r="I4981" s="61"/>
      <c r="J4981" s="61"/>
      <c r="K4981" s="60"/>
    </row>
    <row r="4982" spans="2:11">
      <c r="B4982" s="59"/>
      <c r="C4982" s="59"/>
      <c r="D4982" s="59"/>
      <c r="E4982" s="59"/>
      <c r="F4982" s="59"/>
      <c r="G4982" s="59"/>
      <c r="H4982" s="63"/>
      <c r="I4982" s="61"/>
      <c r="J4982" s="61"/>
      <c r="K4982" s="60"/>
    </row>
    <row r="4983" spans="2:11">
      <c r="B4983" s="59"/>
      <c r="C4983" s="59"/>
      <c r="D4983" s="59"/>
      <c r="E4983" s="59"/>
      <c r="F4983" s="59"/>
      <c r="G4983" s="59"/>
      <c r="H4983" s="63"/>
      <c r="I4983" s="61"/>
      <c r="J4983" s="61"/>
      <c r="K4983" s="60"/>
    </row>
    <row r="4984" spans="2:11">
      <c r="B4984" s="59"/>
      <c r="C4984" s="59"/>
      <c r="D4984" s="59"/>
      <c r="E4984" s="59"/>
      <c r="F4984" s="59"/>
      <c r="G4984" s="59"/>
      <c r="H4984" s="63"/>
      <c r="I4984" s="61"/>
      <c r="J4984" s="61"/>
      <c r="K4984" s="60"/>
    </row>
    <row r="4985" spans="2:11">
      <c r="B4985" s="59"/>
      <c r="C4985" s="59"/>
      <c r="D4985" s="59"/>
      <c r="E4985" s="59"/>
      <c r="F4985" s="59"/>
      <c r="G4985" s="59"/>
      <c r="H4985" s="63"/>
      <c r="I4985" s="61"/>
      <c r="J4985" s="61"/>
      <c r="K4985" s="60"/>
    </row>
    <row r="4986" spans="2:11">
      <c r="B4986" s="59"/>
      <c r="C4986" s="59"/>
      <c r="D4986" s="59"/>
      <c r="E4986" s="59"/>
      <c r="F4986" s="59"/>
      <c r="G4986" s="59"/>
      <c r="H4986" s="63"/>
      <c r="I4986" s="61"/>
      <c r="J4986" s="61"/>
      <c r="K4986" s="60"/>
    </row>
    <row r="4987" spans="2:11">
      <c r="B4987" s="59"/>
      <c r="C4987" s="59"/>
      <c r="D4987" s="59"/>
      <c r="E4987" s="59"/>
      <c r="F4987" s="59"/>
      <c r="G4987" s="59"/>
      <c r="H4987" s="63"/>
      <c r="I4987" s="61"/>
      <c r="J4987" s="61"/>
      <c r="K4987" s="60"/>
    </row>
    <row r="4988" spans="2:11">
      <c r="B4988" s="59"/>
      <c r="C4988" s="59"/>
      <c r="D4988" s="59"/>
      <c r="E4988" s="59"/>
      <c r="F4988" s="59"/>
      <c r="G4988" s="59"/>
      <c r="H4988" s="63"/>
      <c r="I4988" s="61"/>
      <c r="J4988" s="61"/>
      <c r="K4988" s="60"/>
    </row>
    <row r="4989" spans="2:11">
      <c r="B4989" s="59"/>
      <c r="C4989" s="59"/>
      <c r="D4989" s="59"/>
      <c r="E4989" s="59"/>
      <c r="F4989" s="59"/>
      <c r="G4989" s="59"/>
      <c r="H4989" s="63"/>
      <c r="I4989" s="61"/>
      <c r="J4989" s="61"/>
      <c r="K4989" s="60"/>
    </row>
    <row r="4990" spans="2:11">
      <c r="B4990" s="59"/>
      <c r="C4990" s="59"/>
      <c r="D4990" s="59"/>
      <c r="E4990" s="59"/>
      <c r="F4990" s="59"/>
      <c r="G4990" s="59"/>
      <c r="H4990" s="63"/>
      <c r="I4990" s="61"/>
      <c r="J4990" s="61"/>
      <c r="K4990" s="60"/>
    </row>
    <row r="4991" spans="2:11">
      <c r="B4991" s="59"/>
      <c r="C4991" s="59"/>
      <c r="D4991" s="59"/>
      <c r="E4991" s="59"/>
      <c r="F4991" s="59"/>
      <c r="G4991" s="59"/>
      <c r="H4991" s="63"/>
      <c r="I4991" s="61"/>
      <c r="J4991" s="61"/>
      <c r="K4991" s="60"/>
    </row>
    <row r="4992" spans="2:11">
      <c r="B4992" s="59"/>
      <c r="C4992" s="59"/>
      <c r="D4992" s="59"/>
      <c r="E4992" s="59"/>
      <c r="F4992" s="59"/>
      <c r="G4992" s="59"/>
      <c r="H4992" s="63"/>
      <c r="I4992" s="61"/>
      <c r="J4992" s="61"/>
      <c r="K4992" s="60"/>
    </row>
    <row r="4993" spans="2:11">
      <c r="B4993" s="59"/>
      <c r="C4993" s="59"/>
      <c r="D4993" s="59"/>
      <c r="E4993" s="59"/>
      <c r="F4993" s="59"/>
      <c r="G4993" s="59"/>
      <c r="H4993" s="63"/>
      <c r="I4993" s="61"/>
      <c r="J4993" s="61"/>
      <c r="K4993" s="60"/>
    </row>
    <row r="4994" spans="2:11">
      <c r="B4994" s="59"/>
      <c r="C4994" s="59"/>
      <c r="D4994" s="59"/>
      <c r="E4994" s="59"/>
      <c r="F4994" s="59"/>
      <c r="G4994" s="59"/>
      <c r="H4994" s="63"/>
      <c r="I4994" s="61"/>
      <c r="J4994" s="61"/>
      <c r="K4994" s="60"/>
    </row>
    <row r="4995" spans="2:11">
      <c r="B4995" s="59"/>
      <c r="C4995" s="59"/>
      <c r="D4995" s="59"/>
      <c r="E4995" s="59"/>
      <c r="F4995" s="59"/>
      <c r="G4995" s="59"/>
      <c r="H4995" s="63"/>
      <c r="I4995" s="61"/>
      <c r="J4995" s="61"/>
      <c r="K4995" s="60"/>
    </row>
    <row r="4996" spans="2:11">
      <c r="B4996" s="59"/>
      <c r="C4996" s="59"/>
      <c r="D4996" s="59"/>
      <c r="E4996" s="59"/>
      <c r="F4996" s="59"/>
      <c r="G4996" s="59"/>
      <c r="H4996" s="63"/>
      <c r="I4996" s="61"/>
      <c r="J4996" s="61"/>
      <c r="K4996" s="60"/>
    </row>
    <row r="4997" spans="2:11">
      <c r="B4997" s="59"/>
      <c r="C4997" s="59"/>
      <c r="D4997" s="59"/>
      <c r="E4997" s="59"/>
      <c r="F4997" s="59"/>
      <c r="G4997" s="59"/>
      <c r="H4997" s="63"/>
      <c r="I4997" s="61"/>
      <c r="J4997" s="61"/>
      <c r="K4997" s="60"/>
    </row>
    <row r="4998" spans="2:11">
      <c r="B4998" s="59"/>
      <c r="C4998" s="59"/>
      <c r="D4998" s="59"/>
      <c r="E4998" s="59"/>
      <c r="F4998" s="59"/>
      <c r="G4998" s="59"/>
      <c r="H4998" s="63"/>
      <c r="I4998" s="61"/>
      <c r="J4998" s="61"/>
      <c r="K4998" s="60"/>
    </row>
    <row r="4999" spans="2:11">
      <c r="B4999" s="59"/>
      <c r="C4999" s="59"/>
      <c r="D4999" s="59"/>
      <c r="E4999" s="59"/>
      <c r="F4999" s="59"/>
      <c r="G4999" s="59"/>
      <c r="H4999" s="63"/>
      <c r="I4999" s="61"/>
      <c r="J4999" s="61"/>
      <c r="K4999" s="60"/>
    </row>
    <row r="5000" spans="2:11">
      <c r="B5000" s="59"/>
      <c r="C5000" s="59"/>
      <c r="D5000" s="59"/>
      <c r="E5000" s="59"/>
      <c r="F5000" s="59"/>
      <c r="G5000" s="59"/>
      <c r="H5000" s="63"/>
      <c r="I5000" s="61"/>
      <c r="J5000" s="61"/>
      <c r="K5000" s="60"/>
    </row>
    <row r="5001" spans="2:11">
      <c r="B5001" s="59"/>
      <c r="C5001" s="59"/>
      <c r="D5001" s="59"/>
      <c r="E5001" s="59"/>
      <c r="F5001" s="59"/>
      <c r="G5001" s="59"/>
      <c r="H5001" s="63"/>
      <c r="I5001" s="61"/>
      <c r="J5001" s="61"/>
      <c r="K5001" s="60"/>
    </row>
    <row r="5002" spans="2:11">
      <c r="B5002" s="59"/>
      <c r="C5002" s="59"/>
      <c r="D5002" s="59"/>
      <c r="E5002" s="59"/>
      <c r="F5002" s="59"/>
      <c r="G5002" s="59"/>
      <c r="H5002" s="63"/>
      <c r="I5002" s="61"/>
      <c r="J5002" s="61"/>
      <c r="K5002" s="60"/>
    </row>
    <row r="5003" spans="2:11">
      <c r="B5003" s="59"/>
      <c r="C5003" s="59"/>
      <c r="D5003" s="59"/>
      <c r="E5003" s="59"/>
      <c r="F5003" s="59"/>
      <c r="G5003" s="59"/>
      <c r="H5003" s="63"/>
      <c r="I5003" s="61"/>
      <c r="J5003" s="61"/>
      <c r="K5003" s="60"/>
    </row>
    <row r="5004" spans="2:11">
      <c r="B5004" s="59"/>
      <c r="C5004" s="59"/>
      <c r="D5004" s="59"/>
      <c r="E5004" s="59"/>
      <c r="F5004" s="59"/>
      <c r="G5004" s="59"/>
      <c r="H5004" s="63"/>
      <c r="I5004" s="61"/>
      <c r="J5004" s="61"/>
      <c r="K5004" s="60"/>
    </row>
    <row r="5005" spans="2:11">
      <c r="B5005" s="59"/>
      <c r="C5005" s="59"/>
      <c r="D5005" s="59"/>
      <c r="E5005" s="59"/>
      <c r="F5005" s="59"/>
      <c r="G5005" s="59"/>
      <c r="H5005" s="63"/>
      <c r="I5005" s="61"/>
      <c r="J5005" s="61"/>
      <c r="K5005" s="60"/>
    </row>
    <row r="5006" spans="2:11">
      <c r="B5006" s="59"/>
      <c r="C5006" s="59"/>
      <c r="D5006" s="59"/>
      <c r="E5006" s="59"/>
      <c r="F5006" s="59"/>
      <c r="G5006" s="59"/>
      <c r="H5006" s="63"/>
      <c r="I5006" s="61"/>
      <c r="J5006" s="61"/>
      <c r="K5006" s="60"/>
    </row>
    <row r="5007" spans="2:11">
      <c r="B5007" s="59"/>
      <c r="C5007" s="59"/>
      <c r="D5007" s="59"/>
      <c r="E5007" s="59"/>
      <c r="F5007" s="59"/>
      <c r="G5007" s="59"/>
      <c r="H5007" s="63"/>
      <c r="I5007" s="61"/>
      <c r="J5007" s="61"/>
      <c r="K5007" s="60"/>
    </row>
    <row r="5008" spans="2:11">
      <c r="B5008" s="59"/>
      <c r="C5008" s="59"/>
      <c r="D5008" s="59"/>
      <c r="E5008" s="59"/>
      <c r="F5008" s="59"/>
      <c r="G5008" s="59"/>
      <c r="H5008" s="63"/>
      <c r="I5008" s="61"/>
      <c r="J5008" s="61"/>
      <c r="K5008" s="60"/>
    </row>
    <row r="5009" spans="2:11">
      <c r="B5009" s="59"/>
      <c r="C5009" s="59"/>
      <c r="D5009" s="59"/>
      <c r="E5009" s="59"/>
      <c r="F5009" s="59"/>
      <c r="G5009" s="59"/>
      <c r="H5009" s="63"/>
      <c r="I5009" s="61"/>
      <c r="J5009" s="61"/>
      <c r="K5009" s="60"/>
    </row>
    <row r="5010" spans="2:11">
      <c r="B5010" s="59"/>
      <c r="C5010" s="59"/>
      <c r="D5010" s="59"/>
      <c r="E5010" s="59"/>
      <c r="F5010" s="59"/>
      <c r="G5010" s="59"/>
      <c r="H5010" s="63"/>
      <c r="I5010" s="61"/>
      <c r="J5010" s="61"/>
      <c r="K5010" s="60"/>
    </row>
    <row r="5011" spans="2:11">
      <c r="B5011" s="59"/>
      <c r="C5011" s="59"/>
      <c r="D5011" s="59"/>
      <c r="E5011" s="59"/>
      <c r="F5011" s="59"/>
      <c r="G5011" s="59"/>
      <c r="H5011" s="63"/>
      <c r="I5011" s="61"/>
      <c r="J5011" s="61"/>
      <c r="K5011" s="60"/>
    </row>
    <row r="5012" spans="2:11">
      <c r="B5012" s="59"/>
      <c r="C5012" s="59"/>
      <c r="D5012" s="59"/>
      <c r="E5012" s="59"/>
      <c r="F5012" s="59"/>
      <c r="G5012" s="59"/>
      <c r="H5012" s="63"/>
      <c r="I5012" s="61"/>
      <c r="J5012" s="61"/>
      <c r="K5012" s="60"/>
    </row>
    <row r="5013" spans="2:11">
      <c r="B5013" s="59"/>
      <c r="C5013" s="59"/>
      <c r="D5013" s="59"/>
      <c r="E5013" s="59"/>
      <c r="F5013" s="59"/>
      <c r="G5013" s="59"/>
      <c r="H5013" s="63"/>
      <c r="I5013" s="61"/>
      <c r="J5013" s="61"/>
      <c r="K5013" s="60"/>
    </row>
    <row r="5014" spans="2:11">
      <c r="B5014" s="59"/>
      <c r="C5014" s="59"/>
      <c r="D5014" s="59"/>
      <c r="E5014" s="59"/>
      <c r="F5014" s="59"/>
      <c r="G5014" s="59"/>
      <c r="H5014" s="63"/>
      <c r="I5014" s="61"/>
      <c r="J5014" s="61"/>
      <c r="K5014" s="60"/>
    </row>
    <row r="5015" spans="2:11">
      <c r="B5015" s="59"/>
      <c r="C5015" s="59"/>
      <c r="D5015" s="59"/>
      <c r="E5015" s="59"/>
      <c r="F5015" s="59"/>
      <c r="G5015" s="59"/>
      <c r="H5015" s="63"/>
      <c r="I5015" s="61"/>
      <c r="J5015" s="61"/>
      <c r="K5015" s="60"/>
    </row>
    <row r="5016" spans="2:11">
      <c r="B5016" s="59"/>
      <c r="C5016" s="59"/>
      <c r="D5016" s="59"/>
      <c r="E5016" s="59"/>
      <c r="F5016" s="59"/>
      <c r="G5016" s="59"/>
      <c r="H5016" s="63"/>
      <c r="I5016" s="61"/>
      <c r="J5016" s="61"/>
      <c r="K5016" s="60"/>
    </row>
    <row r="5017" spans="2:11">
      <c r="B5017" s="59"/>
      <c r="C5017" s="59"/>
      <c r="D5017" s="59"/>
      <c r="E5017" s="59"/>
      <c r="F5017" s="59"/>
      <c r="G5017" s="59"/>
      <c r="H5017" s="63"/>
      <c r="I5017" s="61"/>
      <c r="J5017" s="61"/>
      <c r="K5017" s="60"/>
    </row>
    <row r="5018" spans="2:11">
      <c r="B5018" s="59"/>
      <c r="C5018" s="59"/>
      <c r="D5018" s="59"/>
      <c r="E5018" s="59"/>
      <c r="F5018" s="59"/>
      <c r="G5018" s="59"/>
      <c r="H5018" s="63"/>
      <c r="I5018" s="61"/>
      <c r="J5018" s="61"/>
      <c r="K5018" s="60"/>
    </row>
    <row r="5019" spans="2:11">
      <c r="B5019" s="59"/>
      <c r="C5019" s="59"/>
      <c r="D5019" s="59"/>
      <c r="E5019" s="59"/>
      <c r="F5019" s="59"/>
      <c r="G5019" s="59"/>
      <c r="H5019" s="63"/>
      <c r="I5019" s="61"/>
      <c r="J5019" s="61"/>
      <c r="K5019" s="60"/>
    </row>
    <row r="5020" spans="2:11">
      <c r="B5020" s="59"/>
      <c r="C5020" s="59"/>
      <c r="D5020" s="59"/>
      <c r="E5020" s="59"/>
      <c r="F5020" s="59"/>
      <c r="G5020" s="59"/>
      <c r="H5020" s="63"/>
      <c r="I5020" s="61"/>
      <c r="J5020" s="61"/>
      <c r="K5020" s="60"/>
    </row>
    <row r="5021" spans="2:11">
      <c r="B5021" s="59"/>
      <c r="C5021" s="59"/>
      <c r="D5021" s="59"/>
      <c r="E5021" s="59"/>
      <c r="F5021" s="59"/>
      <c r="G5021" s="59"/>
      <c r="H5021" s="63"/>
      <c r="I5021" s="61"/>
      <c r="J5021" s="61"/>
      <c r="K5021" s="60"/>
    </row>
    <row r="5022" spans="2:11">
      <c r="B5022" s="59"/>
      <c r="C5022" s="59"/>
      <c r="D5022" s="59"/>
      <c r="E5022" s="59"/>
      <c r="F5022" s="59"/>
      <c r="G5022" s="59"/>
      <c r="H5022" s="63"/>
      <c r="I5022" s="61"/>
      <c r="J5022" s="61"/>
      <c r="K5022" s="60"/>
    </row>
    <row r="5023" spans="2:11">
      <c r="B5023" s="59"/>
      <c r="C5023" s="59"/>
      <c r="D5023" s="59"/>
      <c r="E5023" s="59"/>
      <c r="F5023" s="59"/>
      <c r="G5023" s="59"/>
      <c r="H5023" s="63"/>
      <c r="I5023" s="61"/>
      <c r="J5023" s="61"/>
      <c r="K5023" s="60"/>
    </row>
    <row r="5024" spans="2:11">
      <c r="B5024" s="59"/>
      <c r="C5024" s="59"/>
      <c r="D5024" s="59"/>
      <c r="E5024" s="59"/>
      <c r="F5024" s="59"/>
      <c r="G5024" s="59"/>
      <c r="H5024" s="63"/>
      <c r="I5024" s="61"/>
      <c r="J5024" s="61"/>
      <c r="K5024" s="60"/>
    </row>
    <row r="5025" spans="2:11">
      <c r="B5025" s="59"/>
      <c r="C5025" s="59"/>
      <c r="D5025" s="59"/>
      <c r="E5025" s="59"/>
      <c r="F5025" s="59"/>
      <c r="G5025" s="59"/>
      <c r="H5025" s="63"/>
      <c r="I5025" s="61"/>
      <c r="J5025" s="61"/>
      <c r="K5025" s="60"/>
    </row>
    <row r="5026" spans="2:11">
      <c r="B5026" s="59"/>
      <c r="C5026" s="59"/>
      <c r="D5026" s="59"/>
      <c r="E5026" s="59"/>
      <c r="F5026" s="59"/>
      <c r="G5026" s="59"/>
      <c r="H5026" s="63"/>
      <c r="I5026" s="61"/>
      <c r="J5026" s="61"/>
      <c r="K5026" s="60"/>
    </row>
    <row r="5027" spans="2:11">
      <c r="B5027" s="59"/>
      <c r="C5027" s="59"/>
      <c r="D5027" s="59"/>
      <c r="E5027" s="59"/>
      <c r="F5027" s="59"/>
      <c r="G5027" s="59"/>
      <c r="H5027" s="63"/>
      <c r="I5027" s="61"/>
      <c r="J5027" s="61"/>
      <c r="K5027" s="60"/>
    </row>
    <row r="5028" spans="2:11">
      <c r="B5028" s="59"/>
      <c r="C5028" s="59"/>
      <c r="D5028" s="59"/>
      <c r="E5028" s="59"/>
      <c r="F5028" s="59"/>
      <c r="G5028" s="59"/>
      <c r="H5028" s="63"/>
      <c r="I5028" s="61"/>
      <c r="J5028" s="61"/>
      <c r="K5028" s="60"/>
    </row>
    <row r="5029" spans="2:11">
      <c r="B5029" s="59"/>
      <c r="C5029" s="59"/>
      <c r="D5029" s="59"/>
      <c r="E5029" s="59"/>
      <c r="F5029" s="59"/>
      <c r="G5029" s="59"/>
      <c r="H5029" s="63"/>
      <c r="I5029" s="61"/>
      <c r="J5029" s="61"/>
      <c r="K5029" s="60"/>
    </row>
    <row r="5030" spans="2:11">
      <c r="B5030" s="59"/>
      <c r="C5030" s="59"/>
      <c r="D5030" s="59"/>
      <c r="E5030" s="59"/>
      <c r="F5030" s="59"/>
      <c r="G5030" s="59"/>
      <c r="H5030" s="63"/>
      <c r="I5030" s="61"/>
      <c r="J5030" s="61"/>
      <c r="K5030" s="60"/>
    </row>
    <row r="5031" spans="2:11">
      <c r="B5031" s="59"/>
      <c r="C5031" s="59"/>
      <c r="D5031" s="59"/>
      <c r="E5031" s="59"/>
      <c r="F5031" s="59"/>
      <c r="G5031" s="59"/>
      <c r="H5031" s="63"/>
      <c r="I5031" s="61"/>
      <c r="J5031" s="61"/>
      <c r="K5031" s="60"/>
    </row>
    <row r="5032" spans="2:11">
      <c r="B5032" s="59"/>
      <c r="C5032" s="59"/>
      <c r="D5032" s="59"/>
      <c r="E5032" s="59"/>
      <c r="F5032" s="59"/>
      <c r="G5032" s="59"/>
      <c r="H5032" s="63"/>
      <c r="I5032" s="61"/>
      <c r="J5032" s="61"/>
      <c r="K5032" s="60"/>
    </row>
    <row r="5033" spans="2:11">
      <c r="B5033" s="59"/>
      <c r="C5033" s="59"/>
      <c r="D5033" s="59"/>
      <c r="E5033" s="59"/>
      <c r="F5033" s="59"/>
      <c r="G5033" s="59"/>
      <c r="H5033" s="63"/>
      <c r="I5033" s="61"/>
      <c r="J5033" s="61"/>
      <c r="K5033" s="60"/>
    </row>
    <row r="5034" spans="2:11">
      <c r="B5034" s="59"/>
      <c r="C5034" s="59"/>
      <c r="D5034" s="59"/>
      <c r="E5034" s="59"/>
      <c r="F5034" s="59"/>
      <c r="G5034" s="59"/>
      <c r="H5034" s="63"/>
      <c r="I5034" s="61"/>
      <c r="J5034" s="61"/>
      <c r="K5034" s="60"/>
    </row>
    <row r="5035" spans="2:11">
      <c r="B5035" s="59"/>
      <c r="C5035" s="59"/>
      <c r="D5035" s="59"/>
      <c r="E5035" s="59"/>
      <c r="F5035" s="59"/>
      <c r="G5035" s="59"/>
      <c r="H5035" s="63"/>
      <c r="I5035" s="61"/>
      <c r="J5035" s="61"/>
      <c r="K5035" s="60"/>
    </row>
    <row r="5036" spans="2:11">
      <c r="B5036" s="59"/>
      <c r="C5036" s="59"/>
      <c r="D5036" s="59"/>
      <c r="E5036" s="59"/>
      <c r="F5036" s="59"/>
      <c r="G5036" s="59"/>
      <c r="H5036" s="63"/>
      <c r="I5036" s="61"/>
      <c r="J5036" s="61"/>
      <c r="K5036" s="60"/>
    </row>
    <row r="5037" spans="2:11">
      <c r="B5037" s="59"/>
      <c r="C5037" s="59"/>
      <c r="D5037" s="59"/>
      <c r="E5037" s="59"/>
      <c r="F5037" s="59"/>
      <c r="G5037" s="59"/>
      <c r="H5037" s="63"/>
      <c r="I5037" s="61"/>
      <c r="J5037" s="61"/>
      <c r="K5037" s="60"/>
    </row>
    <row r="5038" spans="2:11">
      <c r="B5038" s="59"/>
      <c r="C5038" s="59"/>
      <c r="D5038" s="59"/>
      <c r="E5038" s="59"/>
      <c r="F5038" s="59"/>
      <c r="G5038" s="59"/>
      <c r="H5038" s="63"/>
      <c r="I5038" s="61"/>
      <c r="J5038" s="61"/>
      <c r="K5038" s="60"/>
    </row>
    <row r="5039" spans="2:11">
      <c r="B5039" s="59"/>
      <c r="C5039" s="59"/>
      <c r="D5039" s="59"/>
      <c r="E5039" s="59"/>
      <c r="F5039" s="59"/>
      <c r="G5039" s="59"/>
      <c r="H5039" s="63"/>
      <c r="I5039" s="61"/>
      <c r="J5039" s="61"/>
      <c r="K5039" s="60"/>
    </row>
    <row r="5040" spans="2:11">
      <c r="B5040" s="59"/>
      <c r="C5040" s="59"/>
      <c r="D5040" s="59"/>
      <c r="E5040" s="59"/>
      <c r="F5040" s="59"/>
      <c r="G5040" s="59"/>
      <c r="H5040" s="63"/>
      <c r="I5040" s="61"/>
      <c r="J5040" s="61"/>
      <c r="K5040" s="60"/>
    </row>
    <row r="5041" spans="2:11">
      <c r="B5041" s="59"/>
      <c r="C5041" s="59"/>
      <c r="D5041" s="59"/>
      <c r="E5041" s="59"/>
      <c r="F5041" s="59"/>
      <c r="G5041" s="59"/>
      <c r="H5041" s="63"/>
      <c r="I5041" s="61"/>
      <c r="J5041" s="61"/>
      <c r="K5041" s="60"/>
    </row>
    <row r="5042" spans="2:11">
      <c r="B5042" s="59"/>
      <c r="C5042" s="59"/>
      <c r="D5042" s="59"/>
      <c r="E5042" s="59"/>
      <c r="F5042" s="59"/>
      <c r="G5042" s="59"/>
      <c r="H5042" s="63"/>
      <c r="I5042" s="61"/>
      <c r="J5042" s="61"/>
      <c r="K5042" s="60"/>
    </row>
    <row r="5043" spans="2:11">
      <c r="B5043" s="59"/>
      <c r="C5043" s="59"/>
      <c r="D5043" s="59"/>
      <c r="E5043" s="59"/>
      <c r="F5043" s="59"/>
      <c r="G5043" s="59"/>
      <c r="H5043" s="63"/>
      <c r="I5043" s="61"/>
      <c r="J5043" s="61"/>
      <c r="K5043" s="60"/>
    </row>
    <row r="5044" spans="2:11">
      <c r="B5044" s="59"/>
      <c r="C5044" s="59"/>
      <c r="D5044" s="59"/>
      <c r="E5044" s="59"/>
      <c r="F5044" s="59"/>
      <c r="G5044" s="59"/>
      <c r="H5044" s="63"/>
      <c r="I5044" s="61"/>
      <c r="J5044" s="61"/>
      <c r="K5044" s="60"/>
    </row>
    <row r="5045" spans="2:11">
      <c r="B5045" s="59"/>
      <c r="C5045" s="59"/>
      <c r="D5045" s="59"/>
      <c r="E5045" s="59"/>
      <c r="F5045" s="59"/>
      <c r="G5045" s="59"/>
      <c r="H5045" s="63"/>
      <c r="I5045" s="61"/>
      <c r="J5045" s="61"/>
      <c r="K5045" s="60"/>
    </row>
    <row r="5046" spans="2:11">
      <c r="B5046" s="59"/>
      <c r="C5046" s="59"/>
      <c r="D5046" s="59"/>
      <c r="E5046" s="59"/>
      <c r="F5046" s="59"/>
      <c r="G5046" s="59"/>
      <c r="H5046" s="63"/>
      <c r="I5046" s="61"/>
      <c r="J5046" s="61"/>
      <c r="K5046" s="60"/>
    </row>
    <row r="5047" spans="2:11">
      <c r="B5047" s="59"/>
      <c r="C5047" s="59"/>
      <c r="D5047" s="59"/>
      <c r="E5047" s="59"/>
      <c r="F5047" s="59"/>
      <c r="G5047" s="59"/>
      <c r="H5047" s="63"/>
      <c r="I5047" s="61"/>
      <c r="J5047" s="61"/>
      <c r="K5047" s="60"/>
    </row>
    <row r="5048" spans="2:11">
      <c r="B5048" s="59"/>
      <c r="C5048" s="59"/>
      <c r="D5048" s="59"/>
      <c r="E5048" s="59"/>
      <c r="F5048" s="59"/>
      <c r="G5048" s="59"/>
      <c r="H5048" s="63"/>
      <c r="I5048" s="61"/>
      <c r="J5048" s="61"/>
      <c r="K5048" s="60"/>
    </row>
    <row r="5049" spans="2:11">
      <c r="B5049" s="59"/>
      <c r="C5049" s="59"/>
      <c r="D5049" s="59"/>
      <c r="E5049" s="59"/>
      <c r="F5049" s="59"/>
      <c r="G5049" s="59"/>
      <c r="H5049" s="63"/>
      <c r="I5049" s="61"/>
      <c r="J5049" s="61"/>
      <c r="K5049" s="60"/>
    </row>
    <row r="5050" spans="2:11">
      <c r="B5050" s="59"/>
      <c r="C5050" s="59"/>
      <c r="D5050" s="59"/>
      <c r="E5050" s="59"/>
      <c r="F5050" s="59"/>
      <c r="G5050" s="59"/>
      <c r="H5050" s="63"/>
      <c r="I5050" s="61"/>
      <c r="J5050" s="61"/>
      <c r="K5050" s="60"/>
    </row>
    <row r="5051" spans="2:11">
      <c r="B5051" s="59"/>
      <c r="C5051" s="59"/>
      <c r="D5051" s="59"/>
      <c r="E5051" s="59"/>
      <c r="F5051" s="59"/>
      <c r="G5051" s="59"/>
      <c r="H5051" s="63"/>
      <c r="I5051" s="61"/>
      <c r="J5051" s="61"/>
      <c r="K5051" s="60"/>
    </row>
    <row r="5052" spans="2:11">
      <c r="B5052" s="59"/>
      <c r="C5052" s="59"/>
      <c r="D5052" s="59"/>
      <c r="E5052" s="59"/>
      <c r="F5052" s="59"/>
      <c r="G5052" s="59"/>
      <c r="H5052" s="63"/>
      <c r="I5052" s="61"/>
      <c r="J5052" s="61"/>
      <c r="K5052" s="60"/>
    </row>
    <row r="5053" spans="2:11">
      <c r="B5053" s="59"/>
      <c r="C5053" s="59"/>
      <c r="D5053" s="59"/>
      <c r="E5053" s="59"/>
      <c r="F5053" s="59"/>
      <c r="G5053" s="59"/>
      <c r="H5053" s="63"/>
      <c r="I5053" s="61"/>
      <c r="J5053" s="61"/>
      <c r="K5053" s="60"/>
    </row>
    <row r="5054" spans="2:11">
      <c r="B5054" s="59"/>
      <c r="C5054" s="59"/>
      <c r="D5054" s="59"/>
      <c r="E5054" s="59"/>
      <c r="F5054" s="59"/>
      <c r="G5054" s="59"/>
      <c r="H5054" s="63"/>
      <c r="I5054" s="61"/>
      <c r="J5054" s="61"/>
      <c r="K5054" s="60"/>
    </row>
    <row r="5055" spans="2:11">
      <c r="B5055" s="59"/>
      <c r="C5055" s="59"/>
      <c r="D5055" s="59"/>
      <c r="E5055" s="59"/>
      <c r="F5055" s="59"/>
      <c r="G5055" s="59"/>
      <c r="H5055" s="63"/>
      <c r="I5055" s="61"/>
      <c r="J5055" s="61"/>
      <c r="K5055" s="60"/>
    </row>
    <row r="5056" spans="2:11">
      <c r="B5056" s="59"/>
      <c r="C5056" s="59"/>
      <c r="D5056" s="59"/>
      <c r="E5056" s="59"/>
      <c r="F5056" s="59"/>
      <c r="G5056" s="59"/>
      <c r="H5056" s="63"/>
      <c r="I5056" s="61"/>
      <c r="J5056" s="61"/>
      <c r="K5056" s="60"/>
    </row>
    <row r="5057" spans="2:11">
      <c r="B5057" s="59"/>
      <c r="C5057" s="59"/>
      <c r="D5057" s="59"/>
      <c r="E5057" s="59"/>
      <c r="F5057" s="59"/>
      <c r="G5057" s="59"/>
      <c r="H5057" s="63"/>
      <c r="I5057" s="61"/>
      <c r="J5057" s="61"/>
      <c r="K5057" s="60"/>
    </row>
    <row r="5058" spans="2:11">
      <c r="B5058" s="59"/>
      <c r="C5058" s="59"/>
      <c r="D5058" s="59"/>
      <c r="E5058" s="59"/>
      <c r="F5058" s="59"/>
      <c r="G5058" s="59"/>
      <c r="H5058" s="63"/>
      <c r="I5058" s="61"/>
      <c r="J5058" s="61"/>
      <c r="K5058" s="60"/>
    </row>
    <row r="5059" spans="2:11">
      <c r="B5059" s="59"/>
      <c r="C5059" s="59"/>
      <c r="D5059" s="59"/>
      <c r="E5059" s="59"/>
      <c r="F5059" s="59"/>
      <c r="G5059" s="59"/>
      <c r="H5059" s="63"/>
      <c r="I5059" s="61"/>
      <c r="J5059" s="61"/>
      <c r="K5059" s="60"/>
    </row>
    <row r="5060" spans="2:11">
      <c r="B5060" s="59"/>
      <c r="C5060" s="59"/>
      <c r="D5060" s="59"/>
      <c r="E5060" s="59"/>
      <c r="F5060" s="59"/>
      <c r="G5060" s="59"/>
      <c r="H5060" s="63"/>
      <c r="I5060" s="61"/>
      <c r="J5060" s="61"/>
      <c r="K5060" s="60"/>
    </row>
    <row r="5061" spans="2:11">
      <c r="B5061" s="59"/>
      <c r="C5061" s="59"/>
      <c r="D5061" s="59"/>
      <c r="E5061" s="59"/>
      <c r="F5061" s="59"/>
      <c r="G5061" s="59"/>
      <c r="H5061" s="63"/>
      <c r="I5061" s="61"/>
      <c r="J5061" s="61"/>
      <c r="K5061" s="60"/>
    </row>
    <row r="5062" spans="2:11">
      <c r="B5062" s="59"/>
      <c r="C5062" s="59"/>
      <c r="D5062" s="59"/>
      <c r="E5062" s="59"/>
      <c r="F5062" s="59"/>
      <c r="G5062" s="59"/>
      <c r="H5062" s="63"/>
      <c r="I5062" s="61"/>
      <c r="J5062" s="61"/>
      <c r="K5062" s="60"/>
    </row>
    <row r="5063" spans="2:11">
      <c r="B5063" s="59"/>
      <c r="C5063" s="59"/>
      <c r="D5063" s="59"/>
      <c r="E5063" s="59"/>
      <c r="F5063" s="59"/>
      <c r="G5063" s="59"/>
      <c r="H5063" s="63"/>
      <c r="I5063" s="61"/>
      <c r="J5063" s="61"/>
      <c r="K5063" s="60"/>
    </row>
    <row r="5064" spans="2:11">
      <c r="B5064" s="59"/>
      <c r="C5064" s="59"/>
      <c r="D5064" s="59"/>
      <c r="E5064" s="59"/>
      <c r="F5064" s="59"/>
      <c r="G5064" s="59"/>
      <c r="H5064" s="63"/>
      <c r="I5064" s="61"/>
      <c r="J5064" s="61"/>
      <c r="K5064" s="60"/>
    </row>
    <row r="5065" spans="2:11">
      <c r="B5065" s="59"/>
      <c r="C5065" s="59"/>
      <c r="D5065" s="59"/>
      <c r="E5065" s="59"/>
      <c r="F5065" s="59"/>
      <c r="G5065" s="59"/>
      <c r="H5065" s="63"/>
      <c r="I5065" s="61"/>
      <c r="J5065" s="61"/>
      <c r="K5065" s="60"/>
    </row>
    <row r="5066" spans="2:11">
      <c r="B5066" s="59"/>
      <c r="C5066" s="59"/>
      <c r="D5066" s="59"/>
      <c r="E5066" s="59"/>
      <c r="F5066" s="59"/>
      <c r="G5066" s="59"/>
      <c r="H5066" s="63"/>
      <c r="I5066" s="61"/>
      <c r="J5066" s="61"/>
      <c r="K5066" s="60"/>
    </row>
    <row r="5067" spans="2:11">
      <c r="B5067" s="59"/>
      <c r="C5067" s="59"/>
      <c r="D5067" s="59"/>
      <c r="E5067" s="59"/>
      <c r="F5067" s="59"/>
      <c r="G5067" s="59"/>
      <c r="H5067" s="63"/>
      <c r="I5067" s="61"/>
      <c r="J5067" s="61"/>
      <c r="K5067" s="60"/>
    </row>
    <row r="5068" spans="2:11">
      <c r="B5068" s="59"/>
      <c r="C5068" s="59"/>
      <c r="D5068" s="59"/>
      <c r="E5068" s="59"/>
      <c r="F5068" s="59"/>
      <c r="G5068" s="59"/>
      <c r="H5068" s="63"/>
      <c r="I5068" s="61"/>
      <c r="J5068" s="61"/>
      <c r="K5068" s="60"/>
    </row>
    <row r="5069" spans="2:11">
      <c r="B5069" s="59"/>
      <c r="C5069" s="59"/>
      <c r="D5069" s="59"/>
      <c r="E5069" s="59"/>
      <c r="F5069" s="59"/>
      <c r="G5069" s="59"/>
      <c r="H5069" s="63"/>
      <c r="I5069" s="61"/>
      <c r="J5069" s="61"/>
      <c r="K5069" s="60"/>
    </row>
    <row r="5070" spans="2:11">
      <c r="B5070" s="59"/>
      <c r="C5070" s="59"/>
      <c r="D5070" s="59"/>
      <c r="E5070" s="59"/>
      <c r="F5070" s="59"/>
      <c r="G5070" s="59"/>
      <c r="H5070" s="63"/>
      <c r="I5070" s="61"/>
      <c r="J5070" s="61"/>
      <c r="K5070" s="60"/>
    </row>
    <row r="5071" spans="2:11">
      <c r="B5071" s="59"/>
      <c r="C5071" s="59"/>
      <c r="D5071" s="59"/>
      <c r="E5071" s="59"/>
      <c r="F5071" s="59"/>
      <c r="G5071" s="59"/>
      <c r="H5071" s="63"/>
      <c r="I5071" s="61"/>
      <c r="J5071" s="61"/>
      <c r="K5071" s="60"/>
    </row>
    <row r="5072" spans="2:11">
      <c r="B5072" s="59"/>
      <c r="C5072" s="59"/>
      <c r="D5072" s="59"/>
      <c r="E5072" s="59"/>
      <c r="F5072" s="59"/>
      <c r="G5072" s="59"/>
      <c r="H5072" s="63"/>
      <c r="I5072" s="61"/>
      <c r="J5072" s="61"/>
      <c r="K5072" s="60"/>
    </row>
    <row r="5073" spans="2:11">
      <c r="B5073" s="59"/>
      <c r="C5073" s="59"/>
      <c r="D5073" s="59"/>
      <c r="E5073" s="59"/>
      <c r="F5073" s="59"/>
      <c r="G5073" s="59"/>
      <c r="H5073" s="63"/>
      <c r="I5073" s="61"/>
      <c r="J5073" s="61"/>
      <c r="K5073" s="60"/>
    </row>
    <row r="5074" spans="2:11">
      <c r="B5074" s="59"/>
      <c r="C5074" s="59"/>
      <c r="D5074" s="59"/>
      <c r="E5074" s="59"/>
      <c r="F5074" s="59"/>
      <c r="G5074" s="59"/>
      <c r="H5074" s="63"/>
      <c r="I5074" s="61"/>
      <c r="J5074" s="61"/>
      <c r="K5074" s="60"/>
    </row>
    <row r="5075" spans="2:11">
      <c r="B5075" s="59"/>
      <c r="C5075" s="59"/>
      <c r="D5075" s="59"/>
      <c r="E5075" s="59"/>
      <c r="F5075" s="59"/>
      <c r="G5075" s="59"/>
      <c r="H5075" s="63"/>
      <c r="I5075" s="61"/>
      <c r="J5075" s="61"/>
      <c r="K5075" s="60"/>
    </row>
    <row r="5076" spans="2:11">
      <c r="B5076" s="59"/>
      <c r="C5076" s="59"/>
      <c r="D5076" s="59"/>
      <c r="E5076" s="59"/>
      <c r="F5076" s="59"/>
      <c r="G5076" s="59"/>
      <c r="H5076" s="63"/>
      <c r="I5076" s="61"/>
      <c r="J5076" s="61"/>
      <c r="K5076" s="60"/>
    </row>
    <row r="5077" spans="2:11">
      <c r="B5077" s="59"/>
      <c r="C5077" s="59"/>
      <c r="D5077" s="59"/>
      <c r="E5077" s="59"/>
      <c r="F5077" s="59"/>
      <c r="G5077" s="59"/>
      <c r="H5077" s="63"/>
      <c r="I5077" s="61"/>
      <c r="J5077" s="61"/>
      <c r="K5077" s="60"/>
    </row>
    <row r="5078" spans="2:11">
      <c r="B5078" s="59"/>
      <c r="C5078" s="59"/>
      <c r="D5078" s="59"/>
      <c r="E5078" s="59"/>
      <c r="F5078" s="59"/>
      <c r="G5078" s="59"/>
      <c r="H5078" s="63"/>
      <c r="I5078" s="61"/>
      <c r="J5078" s="61"/>
      <c r="K5078" s="60"/>
    </row>
    <row r="5079" spans="2:11">
      <c r="B5079" s="59"/>
      <c r="C5079" s="59"/>
      <c r="D5079" s="59"/>
      <c r="E5079" s="59"/>
      <c r="F5079" s="59"/>
      <c r="G5079" s="59"/>
      <c r="H5079" s="63"/>
      <c r="I5079" s="61"/>
      <c r="J5079" s="61"/>
      <c r="K5079" s="60"/>
    </row>
    <row r="5080" spans="2:11">
      <c r="B5080" s="59"/>
      <c r="C5080" s="59"/>
      <c r="D5080" s="59"/>
      <c r="E5080" s="59"/>
      <c r="F5080" s="59"/>
      <c r="G5080" s="59"/>
      <c r="H5080" s="63"/>
      <c r="I5080" s="61"/>
      <c r="J5080" s="61"/>
      <c r="K5080" s="60"/>
    </row>
    <row r="5081" spans="2:11">
      <c r="B5081" s="59"/>
      <c r="C5081" s="59"/>
      <c r="D5081" s="59"/>
      <c r="E5081" s="59"/>
      <c r="F5081" s="59"/>
      <c r="G5081" s="59"/>
      <c r="H5081" s="63"/>
      <c r="I5081" s="61"/>
      <c r="J5081" s="61"/>
      <c r="K5081" s="60"/>
    </row>
    <row r="5082" spans="2:11">
      <c r="B5082" s="59"/>
      <c r="C5082" s="59"/>
      <c r="D5082" s="59"/>
      <c r="E5082" s="59"/>
      <c r="F5082" s="59"/>
      <c r="G5082" s="59"/>
      <c r="H5082" s="63"/>
      <c r="I5082" s="61"/>
      <c r="J5082" s="61"/>
      <c r="K5082" s="60"/>
    </row>
    <row r="5083" spans="2:11">
      <c r="B5083" s="59"/>
      <c r="C5083" s="59"/>
      <c r="D5083" s="59"/>
      <c r="E5083" s="59"/>
      <c r="F5083" s="59"/>
      <c r="G5083" s="59"/>
      <c r="H5083" s="63"/>
      <c r="I5083" s="61"/>
      <c r="J5083" s="61"/>
      <c r="K5083" s="60"/>
    </row>
    <row r="5084" spans="2:11">
      <c r="B5084" s="59"/>
      <c r="C5084" s="59"/>
      <c r="D5084" s="59"/>
      <c r="E5084" s="59"/>
      <c r="F5084" s="59"/>
      <c r="G5084" s="59"/>
      <c r="H5084" s="63"/>
      <c r="I5084" s="61"/>
      <c r="J5084" s="61"/>
      <c r="K5084" s="60"/>
    </row>
    <row r="5085" spans="2:11">
      <c r="B5085" s="59"/>
      <c r="C5085" s="59"/>
      <c r="D5085" s="59"/>
      <c r="E5085" s="59"/>
      <c r="F5085" s="59"/>
      <c r="G5085" s="59"/>
      <c r="H5085" s="63"/>
      <c r="I5085" s="61"/>
      <c r="J5085" s="61"/>
      <c r="K5085" s="60"/>
    </row>
    <row r="5086" spans="2:11">
      <c r="B5086" s="59"/>
      <c r="C5086" s="59"/>
      <c r="D5086" s="59"/>
      <c r="E5086" s="59"/>
      <c r="F5086" s="59"/>
      <c r="G5086" s="59"/>
      <c r="H5086" s="63"/>
      <c r="I5086" s="61"/>
      <c r="J5086" s="61"/>
      <c r="K5086" s="60"/>
    </row>
    <row r="5087" spans="2:11">
      <c r="B5087" s="59"/>
      <c r="C5087" s="59"/>
      <c r="D5087" s="59"/>
      <c r="E5087" s="59"/>
      <c r="F5087" s="59"/>
      <c r="G5087" s="59"/>
      <c r="H5087" s="63"/>
      <c r="I5087" s="61"/>
      <c r="J5087" s="61"/>
      <c r="K5087" s="60"/>
    </row>
    <row r="5088" spans="2:11">
      <c r="B5088" s="59"/>
      <c r="C5088" s="59"/>
      <c r="D5088" s="59"/>
      <c r="E5088" s="59"/>
      <c r="F5088" s="59"/>
      <c r="G5088" s="59"/>
      <c r="H5088" s="63"/>
      <c r="I5088" s="61"/>
      <c r="J5088" s="61"/>
      <c r="K5088" s="60"/>
    </row>
    <row r="5089" spans="2:11">
      <c r="B5089" s="59"/>
      <c r="C5089" s="59"/>
      <c r="D5089" s="59"/>
      <c r="E5089" s="59"/>
      <c r="F5089" s="59"/>
      <c r="G5089" s="59"/>
      <c r="H5089" s="63"/>
      <c r="I5089" s="61"/>
      <c r="J5089" s="61"/>
      <c r="K5089" s="60"/>
    </row>
    <row r="5090" spans="2:11">
      <c r="B5090" s="59"/>
      <c r="C5090" s="59"/>
      <c r="D5090" s="59"/>
      <c r="E5090" s="59"/>
      <c r="F5090" s="59"/>
      <c r="G5090" s="59"/>
      <c r="H5090" s="63"/>
      <c r="I5090" s="61"/>
      <c r="J5090" s="61"/>
      <c r="K5090" s="60"/>
    </row>
    <row r="5091" spans="2:11">
      <c r="B5091" s="59"/>
      <c r="C5091" s="59"/>
      <c r="D5091" s="59"/>
      <c r="E5091" s="59"/>
      <c r="F5091" s="59"/>
      <c r="G5091" s="59"/>
      <c r="H5091" s="63"/>
      <c r="I5091" s="61"/>
      <c r="J5091" s="61"/>
      <c r="K5091" s="60"/>
    </row>
    <row r="5092" spans="2:11">
      <c r="B5092" s="59"/>
      <c r="C5092" s="59"/>
      <c r="D5092" s="59"/>
      <c r="E5092" s="59"/>
      <c r="F5092" s="59"/>
      <c r="G5092" s="59"/>
      <c r="H5092" s="63"/>
      <c r="I5092" s="61"/>
      <c r="J5092" s="61"/>
      <c r="K5092" s="60"/>
    </row>
    <row r="5093" spans="2:11">
      <c r="B5093" s="59"/>
      <c r="C5093" s="59"/>
      <c r="D5093" s="59"/>
      <c r="E5093" s="59"/>
      <c r="F5093" s="59"/>
      <c r="G5093" s="59"/>
      <c r="H5093" s="63"/>
      <c r="I5093" s="61"/>
      <c r="J5093" s="61"/>
      <c r="K5093" s="60"/>
    </row>
    <row r="5094" spans="2:11">
      <c r="B5094" s="59"/>
      <c r="C5094" s="59"/>
      <c r="D5094" s="59"/>
      <c r="E5094" s="59"/>
      <c r="F5094" s="59"/>
      <c r="G5094" s="59"/>
      <c r="H5094" s="63"/>
      <c r="I5094" s="61"/>
      <c r="J5094" s="61"/>
      <c r="K5094" s="60"/>
    </row>
    <row r="5095" spans="2:11">
      <c r="B5095" s="59"/>
      <c r="C5095" s="59"/>
      <c r="D5095" s="59"/>
      <c r="E5095" s="59"/>
      <c r="F5095" s="59"/>
      <c r="G5095" s="59"/>
      <c r="H5095" s="63"/>
      <c r="I5095" s="61"/>
      <c r="J5095" s="61"/>
      <c r="K5095" s="60"/>
    </row>
    <row r="5096" spans="2:11">
      <c r="B5096" s="59"/>
      <c r="C5096" s="59"/>
      <c r="D5096" s="59"/>
      <c r="E5096" s="59"/>
      <c r="F5096" s="59"/>
      <c r="G5096" s="59"/>
      <c r="H5096" s="63"/>
      <c r="I5096" s="61"/>
      <c r="J5096" s="61"/>
      <c r="K5096" s="60"/>
    </row>
    <row r="5097" spans="2:11">
      <c r="B5097" s="59"/>
      <c r="C5097" s="59"/>
      <c r="D5097" s="59"/>
      <c r="E5097" s="59"/>
      <c r="F5097" s="59"/>
      <c r="G5097" s="59"/>
      <c r="H5097" s="63"/>
      <c r="I5097" s="61"/>
      <c r="J5097" s="61"/>
      <c r="K5097" s="60"/>
    </row>
    <row r="5098" spans="2:11">
      <c r="B5098" s="59"/>
      <c r="C5098" s="59"/>
      <c r="D5098" s="59"/>
      <c r="E5098" s="59"/>
      <c r="F5098" s="59"/>
      <c r="G5098" s="59"/>
      <c r="H5098" s="63"/>
      <c r="I5098" s="61"/>
      <c r="J5098" s="61"/>
      <c r="K5098" s="60"/>
    </row>
    <row r="5099" spans="2:11">
      <c r="B5099" s="59"/>
      <c r="C5099" s="59"/>
      <c r="D5099" s="59"/>
      <c r="E5099" s="59"/>
      <c r="F5099" s="59"/>
      <c r="G5099" s="59"/>
      <c r="H5099" s="63"/>
      <c r="I5099" s="61"/>
      <c r="J5099" s="61"/>
      <c r="K5099" s="60"/>
    </row>
    <row r="5100" spans="2:11">
      <c r="B5100" s="59"/>
      <c r="C5100" s="59"/>
      <c r="D5100" s="59"/>
      <c r="E5100" s="59"/>
      <c r="F5100" s="59"/>
      <c r="G5100" s="59"/>
      <c r="H5100" s="63"/>
      <c r="I5100" s="61"/>
      <c r="J5100" s="61"/>
      <c r="K5100" s="60"/>
    </row>
    <row r="5101" spans="2:11">
      <c r="B5101" s="59"/>
      <c r="C5101" s="59"/>
      <c r="D5101" s="59"/>
      <c r="E5101" s="59"/>
      <c r="F5101" s="59"/>
      <c r="G5101" s="59"/>
      <c r="H5101" s="63"/>
      <c r="I5101" s="61"/>
      <c r="J5101" s="61"/>
      <c r="K5101" s="60"/>
    </row>
    <row r="5102" spans="2:11">
      <c r="B5102" s="59"/>
      <c r="C5102" s="59"/>
      <c r="D5102" s="59"/>
      <c r="E5102" s="59"/>
      <c r="F5102" s="59"/>
      <c r="G5102" s="59"/>
      <c r="H5102" s="63"/>
      <c r="I5102" s="61"/>
      <c r="J5102" s="61"/>
      <c r="K5102" s="60"/>
    </row>
    <row r="5103" spans="2:11">
      <c r="B5103" s="59"/>
      <c r="C5103" s="59"/>
      <c r="D5103" s="59"/>
      <c r="E5103" s="59"/>
      <c r="F5103" s="59"/>
      <c r="G5103" s="59"/>
      <c r="H5103" s="63"/>
      <c r="I5103" s="61"/>
      <c r="J5103" s="61"/>
      <c r="K5103" s="60"/>
    </row>
    <row r="5104" spans="2:11">
      <c r="B5104" s="59"/>
      <c r="C5104" s="59"/>
      <c r="D5104" s="59"/>
      <c r="E5104" s="59"/>
      <c r="F5104" s="59"/>
      <c r="G5104" s="59"/>
      <c r="H5104" s="63"/>
      <c r="I5104" s="61"/>
      <c r="J5104" s="61"/>
      <c r="K5104" s="60"/>
    </row>
    <row r="5105" spans="2:11">
      <c r="B5105" s="59"/>
      <c r="C5105" s="59"/>
      <c r="D5105" s="59"/>
      <c r="E5105" s="59"/>
      <c r="F5105" s="59"/>
      <c r="G5105" s="59"/>
      <c r="H5105" s="63"/>
      <c r="I5105" s="61"/>
      <c r="J5105" s="61"/>
      <c r="K5105" s="60"/>
    </row>
    <row r="5106" spans="2:11">
      <c r="B5106" s="59"/>
      <c r="C5106" s="59"/>
      <c r="D5106" s="59"/>
      <c r="E5106" s="59"/>
      <c r="F5106" s="59"/>
      <c r="G5106" s="59"/>
      <c r="H5106" s="63"/>
      <c r="I5106" s="61"/>
      <c r="J5106" s="61"/>
      <c r="K5106" s="60"/>
    </row>
    <row r="5107" spans="2:11">
      <c r="B5107" s="59"/>
      <c r="C5107" s="59"/>
      <c r="D5107" s="59"/>
      <c r="E5107" s="59"/>
      <c r="F5107" s="59"/>
      <c r="G5107" s="59"/>
      <c r="H5107" s="63"/>
      <c r="I5107" s="61"/>
      <c r="J5107" s="61"/>
      <c r="K5107" s="60"/>
    </row>
    <row r="5108" spans="2:11">
      <c r="B5108" s="59"/>
      <c r="C5108" s="59"/>
      <c r="D5108" s="59"/>
      <c r="E5108" s="59"/>
      <c r="F5108" s="59"/>
      <c r="G5108" s="59"/>
      <c r="H5108" s="63"/>
      <c r="I5108" s="61"/>
      <c r="J5108" s="61"/>
      <c r="K5108" s="60"/>
    </row>
    <row r="5109" spans="2:11">
      <c r="B5109" s="59"/>
      <c r="C5109" s="59"/>
      <c r="D5109" s="59"/>
      <c r="E5109" s="59"/>
      <c r="F5109" s="59"/>
      <c r="G5109" s="59"/>
      <c r="H5109" s="63"/>
      <c r="I5109" s="61"/>
      <c r="J5109" s="61"/>
      <c r="K5109" s="60"/>
    </row>
    <row r="5110" spans="2:11">
      <c r="B5110" s="59"/>
      <c r="C5110" s="59"/>
      <c r="D5110" s="59"/>
      <c r="E5110" s="59"/>
      <c r="F5110" s="59"/>
      <c r="G5110" s="59"/>
      <c r="H5110" s="63"/>
      <c r="I5110" s="61"/>
      <c r="J5110" s="61"/>
      <c r="K5110" s="60"/>
    </row>
    <row r="5111" spans="2:11">
      <c r="B5111" s="59"/>
      <c r="C5111" s="59"/>
      <c r="D5111" s="59"/>
      <c r="E5111" s="59"/>
      <c r="F5111" s="59"/>
      <c r="G5111" s="59"/>
      <c r="H5111" s="63"/>
      <c r="I5111" s="61"/>
      <c r="J5111" s="61"/>
      <c r="K5111" s="60"/>
    </row>
    <row r="5112" spans="2:11">
      <c r="B5112" s="59"/>
      <c r="C5112" s="59"/>
      <c r="D5112" s="59"/>
      <c r="E5112" s="59"/>
      <c r="F5112" s="59"/>
      <c r="G5112" s="59"/>
      <c r="H5112" s="63"/>
      <c r="I5112" s="61"/>
      <c r="J5112" s="61"/>
      <c r="K5112" s="60"/>
    </row>
    <row r="5113" spans="2:11">
      <c r="B5113" s="59"/>
      <c r="C5113" s="59"/>
      <c r="D5113" s="59"/>
      <c r="E5113" s="59"/>
      <c r="F5113" s="59"/>
      <c r="G5113" s="59"/>
      <c r="H5113" s="63"/>
      <c r="I5113" s="61"/>
      <c r="J5113" s="61"/>
      <c r="K5113" s="60"/>
    </row>
    <row r="5114" spans="2:11">
      <c r="B5114" s="59"/>
      <c r="C5114" s="59"/>
      <c r="D5114" s="59"/>
      <c r="E5114" s="59"/>
      <c r="F5114" s="59"/>
      <c r="G5114" s="59"/>
      <c r="H5114" s="63"/>
      <c r="I5114" s="61"/>
      <c r="J5114" s="61"/>
      <c r="K5114" s="60"/>
    </row>
    <row r="5115" spans="2:11">
      <c r="B5115" s="59"/>
      <c r="C5115" s="59"/>
      <c r="D5115" s="59"/>
      <c r="E5115" s="59"/>
      <c r="F5115" s="59"/>
      <c r="G5115" s="59"/>
      <c r="H5115" s="63"/>
      <c r="I5115" s="61"/>
      <c r="J5115" s="61"/>
      <c r="K5115" s="60"/>
    </row>
    <row r="5116" spans="2:11">
      <c r="B5116" s="59"/>
      <c r="C5116" s="59"/>
      <c r="D5116" s="59"/>
      <c r="E5116" s="59"/>
      <c r="F5116" s="59"/>
      <c r="G5116" s="59"/>
      <c r="H5116" s="63"/>
      <c r="I5116" s="61"/>
      <c r="J5116" s="61"/>
      <c r="K5116" s="60"/>
    </row>
    <row r="5117" spans="2:11">
      <c r="B5117" s="59"/>
      <c r="C5117" s="59"/>
      <c r="D5117" s="59"/>
      <c r="E5117" s="59"/>
      <c r="F5117" s="59"/>
      <c r="G5117" s="59"/>
      <c r="H5117" s="63"/>
      <c r="I5117" s="61"/>
      <c r="J5117" s="61"/>
      <c r="K5117" s="60"/>
    </row>
    <row r="5118" spans="2:11">
      <c r="B5118" s="59"/>
      <c r="C5118" s="59"/>
      <c r="D5118" s="59"/>
      <c r="E5118" s="59"/>
      <c r="F5118" s="59"/>
      <c r="G5118" s="59"/>
      <c r="H5118" s="63"/>
      <c r="I5118" s="61"/>
      <c r="J5118" s="61"/>
      <c r="K5118" s="60"/>
    </row>
    <row r="5119" spans="2:11">
      <c r="B5119" s="59"/>
      <c r="C5119" s="59"/>
      <c r="D5119" s="59"/>
      <c r="E5119" s="59"/>
      <c r="F5119" s="59"/>
      <c r="G5119" s="59"/>
      <c r="H5119" s="63"/>
      <c r="I5119" s="61"/>
      <c r="J5119" s="61"/>
      <c r="K5119" s="60"/>
    </row>
    <row r="5120" spans="2:11">
      <c r="B5120" s="59"/>
      <c r="C5120" s="59"/>
      <c r="D5120" s="59"/>
      <c r="E5120" s="59"/>
      <c r="F5120" s="59"/>
      <c r="G5120" s="59"/>
      <c r="H5120" s="63"/>
      <c r="I5120" s="61"/>
      <c r="J5120" s="61"/>
      <c r="K5120" s="60"/>
    </row>
    <row r="5121" spans="2:11">
      <c r="B5121" s="59"/>
      <c r="C5121" s="59"/>
      <c r="D5121" s="59"/>
      <c r="E5121" s="59"/>
      <c r="F5121" s="59"/>
      <c r="G5121" s="59"/>
      <c r="H5121" s="63"/>
      <c r="I5121" s="61"/>
      <c r="J5121" s="61"/>
      <c r="K5121" s="60"/>
    </row>
    <row r="5122" spans="2:11">
      <c r="B5122" s="59"/>
      <c r="C5122" s="59"/>
      <c r="D5122" s="59"/>
      <c r="E5122" s="59"/>
      <c r="F5122" s="59"/>
      <c r="G5122" s="59"/>
      <c r="H5122" s="63"/>
      <c r="I5122" s="61"/>
      <c r="J5122" s="61"/>
      <c r="K5122" s="60"/>
    </row>
    <row r="5123" spans="2:11">
      <c r="B5123" s="59"/>
      <c r="C5123" s="59"/>
      <c r="D5123" s="59"/>
      <c r="E5123" s="59"/>
      <c r="F5123" s="59"/>
      <c r="G5123" s="59"/>
      <c r="H5123" s="63"/>
      <c r="I5123" s="61"/>
      <c r="J5123" s="61"/>
      <c r="K5123" s="60"/>
    </row>
    <row r="5124" spans="2:11">
      <c r="B5124" s="59"/>
      <c r="C5124" s="59"/>
      <c r="D5124" s="59"/>
      <c r="E5124" s="59"/>
      <c r="F5124" s="59"/>
      <c r="G5124" s="59"/>
      <c r="H5124" s="63"/>
      <c r="I5124" s="61"/>
      <c r="J5124" s="61"/>
      <c r="K5124" s="60"/>
    </row>
    <row r="5125" spans="2:11">
      <c r="B5125" s="59"/>
      <c r="C5125" s="59"/>
      <c r="D5125" s="59"/>
      <c r="E5125" s="59"/>
      <c r="F5125" s="59"/>
      <c r="G5125" s="59"/>
      <c r="H5125" s="63"/>
      <c r="I5125" s="61"/>
      <c r="J5125" s="61"/>
      <c r="K5125" s="60"/>
    </row>
    <row r="5126" spans="2:11">
      <c r="B5126" s="59"/>
      <c r="C5126" s="59"/>
      <c r="D5126" s="59"/>
      <c r="E5126" s="59"/>
      <c r="F5126" s="59"/>
      <c r="G5126" s="59"/>
      <c r="H5126" s="63"/>
      <c r="I5126" s="61"/>
      <c r="J5126" s="61"/>
      <c r="K5126" s="60"/>
    </row>
    <row r="5127" spans="2:11">
      <c r="B5127" s="59"/>
      <c r="C5127" s="59"/>
      <c r="D5127" s="59"/>
      <c r="E5127" s="59"/>
      <c r="F5127" s="59"/>
      <c r="G5127" s="59"/>
      <c r="H5127" s="63"/>
      <c r="I5127" s="61"/>
      <c r="J5127" s="61"/>
      <c r="K5127" s="60"/>
    </row>
    <row r="5128" spans="2:11">
      <c r="B5128" s="59"/>
      <c r="C5128" s="59"/>
      <c r="D5128" s="59"/>
      <c r="E5128" s="59"/>
      <c r="F5128" s="59"/>
      <c r="G5128" s="59"/>
      <c r="H5128" s="63"/>
      <c r="I5128" s="61"/>
      <c r="J5128" s="61"/>
      <c r="K5128" s="60"/>
    </row>
    <row r="5129" spans="2:11">
      <c r="B5129" s="59"/>
      <c r="C5129" s="59"/>
      <c r="D5129" s="59"/>
      <c r="E5129" s="59"/>
      <c r="F5129" s="59"/>
      <c r="G5129" s="59"/>
      <c r="H5129" s="63"/>
      <c r="I5129" s="61"/>
      <c r="J5129" s="61"/>
      <c r="K5129" s="60"/>
    </row>
    <row r="5130" spans="2:11">
      <c r="B5130" s="59"/>
      <c r="C5130" s="59"/>
      <c r="D5130" s="59"/>
      <c r="E5130" s="59"/>
      <c r="F5130" s="59"/>
      <c r="G5130" s="59"/>
      <c r="H5130" s="63"/>
      <c r="I5130" s="61"/>
      <c r="J5130" s="61"/>
      <c r="K5130" s="60"/>
    </row>
    <row r="5131" spans="2:11">
      <c r="B5131" s="59"/>
      <c r="C5131" s="59"/>
      <c r="D5131" s="59"/>
      <c r="E5131" s="59"/>
      <c r="F5131" s="59"/>
      <c r="G5131" s="59"/>
      <c r="H5131" s="63"/>
      <c r="I5131" s="61"/>
      <c r="J5131" s="61"/>
      <c r="K5131" s="60"/>
    </row>
    <row r="5132" spans="2:11">
      <c r="B5132" s="59"/>
      <c r="C5132" s="59"/>
      <c r="D5132" s="59"/>
      <c r="E5132" s="59"/>
      <c r="F5132" s="59"/>
      <c r="G5132" s="59"/>
      <c r="H5132" s="63"/>
      <c r="I5132" s="61"/>
      <c r="J5132" s="61"/>
      <c r="K5132" s="60"/>
    </row>
    <row r="5133" spans="2:11">
      <c r="B5133" s="59"/>
      <c r="C5133" s="59"/>
      <c r="D5133" s="59"/>
      <c r="E5133" s="59"/>
      <c r="F5133" s="59"/>
      <c r="G5133" s="59"/>
      <c r="H5133" s="63"/>
      <c r="I5133" s="61"/>
      <c r="J5133" s="61"/>
      <c r="K5133" s="60"/>
    </row>
    <row r="5134" spans="2:11">
      <c r="B5134" s="59"/>
      <c r="C5134" s="59"/>
      <c r="D5134" s="59"/>
      <c r="E5134" s="59"/>
      <c r="F5134" s="59"/>
      <c r="G5134" s="59"/>
      <c r="H5134" s="63"/>
      <c r="I5134" s="61"/>
      <c r="J5134" s="61"/>
      <c r="K5134" s="60"/>
    </row>
    <row r="5135" spans="2:11">
      <c r="B5135" s="59"/>
      <c r="C5135" s="59"/>
      <c r="D5135" s="59"/>
      <c r="E5135" s="59"/>
      <c r="F5135" s="59"/>
      <c r="G5135" s="59"/>
      <c r="H5135" s="63"/>
      <c r="I5135" s="61"/>
      <c r="J5135" s="61"/>
      <c r="K5135" s="60"/>
    </row>
    <row r="5136" spans="2:11">
      <c r="B5136" s="59"/>
      <c r="C5136" s="59"/>
      <c r="D5136" s="59"/>
      <c r="E5136" s="59"/>
      <c r="F5136" s="59"/>
      <c r="G5136" s="59"/>
      <c r="H5136" s="63"/>
      <c r="I5136" s="61"/>
      <c r="J5136" s="61"/>
      <c r="K5136" s="60"/>
    </row>
    <row r="5137" spans="2:11">
      <c r="B5137" s="59"/>
      <c r="C5137" s="59"/>
      <c r="D5137" s="59"/>
      <c r="E5137" s="59"/>
      <c r="F5137" s="59"/>
      <c r="G5137" s="59"/>
      <c r="H5137" s="63"/>
      <c r="I5137" s="61"/>
      <c r="J5137" s="61"/>
      <c r="K5137" s="60"/>
    </row>
    <row r="5138" spans="2:11">
      <c r="B5138" s="59"/>
      <c r="C5138" s="59"/>
      <c r="D5138" s="59"/>
      <c r="E5138" s="59"/>
      <c r="F5138" s="59"/>
      <c r="G5138" s="59"/>
      <c r="H5138" s="63"/>
      <c r="I5138" s="61"/>
      <c r="J5138" s="61"/>
      <c r="K5138" s="60"/>
    </row>
    <row r="5139" spans="2:11">
      <c r="B5139" s="59"/>
      <c r="C5139" s="59"/>
      <c r="D5139" s="59"/>
      <c r="E5139" s="59"/>
      <c r="F5139" s="59"/>
      <c r="G5139" s="59"/>
      <c r="H5139" s="63"/>
      <c r="I5139" s="61"/>
      <c r="J5139" s="61"/>
      <c r="K5139" s="60"/>
    </row>
    <row r="5140" spans="2:11">
      <c r="B5140" s="59"/>
      <c r="C5140" s="59"/>
      <c r="D5140" s="59"/>
      <c r="E5140" s="59"/>
      <c r="F5140" s="59"/>
      <c r="G5140" s="59"/>
      <c r="H5140" s="63"/>
      <c r="I5140" s="61"/>
      <c r="J5140" s="61"/>
      <c r="K5140" s="60"/>
    </row>
    <row r="5141" spans="2:11">
      <c r="B5141" s="59"/>
      <c r="C5141" s="59"/>
      <c r="D5141" s="59"/>
      <c r="E5141" s="59"/>
      <c r="F5141" s="59"/>
      <c r="G5141" s="59"/>
      <c r="H5141" s="63"/>
      <c r="I5141" s="61"/>
      <c r="J5141" s="61"/>
      <c r="K5141" s="60"/>
    </row>
    <row r="5142" spans="2:11">
      <c r="B5142" s="59"/>
      <c r="C5142" s="59"/>
      <c r="D5142" s="59"/>
      <c r="E5142" s="59"/>
      <c r="F5142" s="59"/>
      <c r="G5142" s="59"/>
      <c r="H5142" s="63"/>
      <c r="I5142" s="61"/>
      <c r="J5142" s="61"/>
      <c r="K5142" s="60"/>
    </row>
    <row r="5143" spans="2:11">
      <c r="B5143" s="59"/>
      <c r="C5143" s="59"/>
      <c r="D5143" s="59"/>
      <c r="E5143" s="59"/>
      <c r="F5143" s="59"/>
      <c r="G5143" s="59"/>
      <c r="H5143" s="63"/>
      <c r="I5143" s="61"/>
      <c r="J5143" s="61"/>
      <c r="K5143" s="60"/>
    </row>
    <row r="5144" spans="2:11">
      <c r="B5144" s="59"/>
      <c r="C5144" s="59"/>
      <c r="D5144" s="59"/>
      <c r="E5144" s="59"/>
      <c r="F5144" s="59"/>
      <c r="G5144" s="59"/>
      <c r="H5144" s="63"/>
      <c r="I5144" s="61"/>
      <c r="J5144" s="61"/>
      <c r="K5144" s="60"/>
    </row>
    <row r="5145" spans="2:11">
      <c r="B5145" s="59"/>
      <c r="C5145" s="59"/>
      <c r="D5145" s="59"/>
      <c r="E5145" s="59"/>
      <c r="F5145" s="59"/>
      <c r="G5145" s="59"/>
      <c r="H5145" s="63"/>
      <c r="I5145" s="61"/>
      <c r="J5145" s="61"/>
      <c r="K5145" s="60"/>
    </row>
    <row r="5146" spans="2:11">
      <c r="B5146" s="59"/>
      <c r="C5146" s="59"/>
      <c r="D5146" s="59"/>
      <c r="E5146" s="59"/>
      <c r="F5146" s="59"/>
      <c r="G5146" s="59"/>
      <c r="H5146" s="63"/>
      <c r="I5146" s="61"/>
      <c r="J5146" s="61"/>
      <c r="K5146" s="60"/>
    </row>
    <row r="5147" spans="2:11">
      <c r="B5147" s="59"/>
      <c r="C5147" s="59"/>
      <c r="D5147" s="59"/>
      <c r="E5147" s="59"/>
      <c r="F5147" s="59"/>
      <c r="G5147" s="59"/>
      <c r="H5147" s="63"/>
      <c r="I5147" s="61"/>
      <c r="J5147" s="61"/>
      <c r="K5147" s="60"/>
    </row>
    <row r="5148" spans="2:11">
      <c r="B5148" s="59"/>
      <c r="C5148" s="59"/>
      <c r="D5148" s="59"/>
      <c r="E5148" s="59"/>
      <c r="F5148" s="59"/>
      <c r="G5148" s="59"/>
      <c r="H5148" s="63"/>
      <c r="I5148" s="61"/>
      <c r="J5148" s="61"/>
      <c r="K5148" s="60"/>
    </row>
    <row r="5149" spans="2:11">
      <c r="B5149" s="59"/>
      <c r="C5149" s="59"/>
      <c r="D5149" s="59"/>
      <c r="E5149" s="59"/>
      <c r="F5149" s="59"/>
      <c r="G5149" s="59"/>
      <c r="H5149" s="63"/>
      <c r="I5149" s="61"/>
      <c r="J5149" s="61"/>
      <c r="K5149" s="60"/>
    </row>
    <row r="5150" spans="2:11">
      <c r="B5150" s="59"/>
      <c r="C5150" s="59"/>
      <c r="D5150" s="59"/>
      <c r="E5150" s="59"/>
      <c r="F5150" s="59"/>
      <c r="G5150" s="59"/>
      <c r="H5150" s="63"/>
      <c r="I5150" s="61"/>
      <c r="J5150" s="61"/>
      <c r="K5150" s="60"/>
    </row>
    <row r="5151" spans="2:11">
      <c r="B5151" s="59"/>
      <c r="C5151" s="59"/>
      <c r="D5151" s="59"/>
      <c r="E5151" s="59"/>
      <c r="F5151" s="59"/>
      <c r="G5151" s="59"/>
      <c r="H5151" s="63"/>
      <c r="I5151" s="61"/>
      <c r="J5151" s="61"/>
      <c r="K5151" s="60"/>
    </row>
    <row r="5152" spans="2:11">
      <c r="B5152" s="59"/>
      <c r="C5152" s="59"/>
      <c r="D5152" s="59"/>
      <c r="E5152" s="59"/>
      <c r="F5152" s="59"/>
      <c r="G5152" s="59"/>
      <c r="H5152" s="63"/>
      <c r="I5152" s="61"/>
      <c r="J5152" s="61"/>
      <c r="K5152" s="60"/>
    </row>
    <row r="5153" spans="2:11">
      <c r="B5153" s="59"/>
      <c r="C5153" s="59"/>
      <c r="D5153" s="59"/>
      <c r="E5153" s="59"/>
      <c r="F5153" s="59"/>
      <c r="G5153" s="59"/>
      <c r="H5153" s="63"/>
      <c r="I5153" s="61"/>
      <c r="J5153" s="61"/>
      <c r="K5153" s="60"/>
    </row>
    <row r="5154" spans="2:11">
      <c r="B5154" s="59"/>
      <c r="C5154" s="59"/>
      <c r="D5154" s="59"/>
      <c r="E5154" s="59"/>
      <c r="F5154" s="59"/>
      <c r="G5154" s="59"/>
      <c r="H5154" s="63"/>
      <c r="I5154" s="61"/>
      <c r="J5154" s="61"/>
      <c r="K5154" s="60"/>
    </row>
    <row r="5155" spans="2:11">
      <c r="B5155" s="59"/>
      <c r="C5155" s="59"/>
      <c r="D5155" s="59"/>
      <c r="E5155" s="59"/>
      <c r="F5155" s="59"/>
      <c r="G5155" s="59"/>
      <c r="H5155" s="63"/>
      <c r="I5155" s="61"/>
      <c r="J5155" s="61"/>
      <c r="K5155" s="60"/>
    </row>
    <row r="5156" spans="2:11">
      <c r="B5156" s="59"/>
      <c r="C5156" s="59"/>
      <c r="D5156" s="59"/>
      <c r="E5156" s="59"/>
      <c r="F5156" s="59"/>
      <c r="G5156" s="59"/>
      <c r="H5156" s="63"/>
      <c r="I5156" s="61"/>
      <c r="J5156" s="61"/>
      <c r="K5156" s="60"/>
    </row>
    <row r="5157" spans="2:11">
      <c r="B5157" s="59"/>
      <c r="C5157" s="59"/>
      <c r="D5157" s="59"/>
      <c r="E5157" s="59"/>
      <c r="F5157" s="59"/>
      <c r="G5157" s="59"/>
      <c r="H5157" s="63"/>
      <c r="I5157" s="61"/>
      <c r="J5157" s="61"/>
      <c r="K5157" s="60"/>
    </row>
    <row r="5158" spans="2:11">
      <c r="B5158" s="59"/>
      <c r="C5158" s="59"/>
      <c r="D5158" s="59"/>
      <c r="E5158" s="59"/>
      <c r="F5158" s="59"/>
      <c r="G5158" s="59"/>
      <c r="H5158" s="63"/>
      <c r="I5158" s="61"/>
      <c r="J5158" s="61"/>
      <c r="K5158" s="60"/>
    </row>
    <row r="5159" spans="2:11">
      <c r="B5159" s="59"/>
      <c r="C5159" s="59"/>
      <c r="D5159" s="59"/>
      <c r="E5159" s="59"/>
      <c r="F5159" s="59"/>
      <c r="G5159" s="59"/>
      <c r="H5159" s="63"/>
      <c r="I5159" s="61"/>
      <c r="J5159" s="61"/>
      <c r="K5159" s="60"/>
    </row>
    <row r="5160" spans="2:11">
      <c r="B5160" s="59"/>
      <c r="C5160" s="59"/>
      <c r="D5160" s="59"/>
      <c r="E5160" s="59"/>
      <c r="F5160" s="59"/>
      <c r="G5160" s="59"/>
      <c r="H5160" s="63"/>
      <c r="I5160" s="61"/>
      <c r="J5160" s="61"/>
      <c r="K5160" s="60"/>
    </row>
    <row r="5161" spans="2:11">
      <c r="B5161" s="59"/>
      <c r="C5161" s="59"/>
      <c r="D5161" s="59"/>
      <c r="E5161" s="59"/>
      <c r="F5161" s="59"/>
      <c r="G5161" s="59"/>
      <c r="H5161" s="63"/>
      <c r="I5161" s="61"/>
      <c r="J5161" s="61"/>
      <c r="K5161" s="60"/>
    </row>
    <row r="5162" spans="2:11">
      <c r="B5162" s="59"/>
      <c r="C5162" s="59"/>
      <c r="D5162" s="59"/>
      <c r="E5162" s="59"/>
      <c r="F5162" s="59"/>
      <c r="G5162" s="59"/>
      <c r="H5162" s="63"/>
      <c r="I5162" s="61"/>
      <c r="J5162" s="61"/>
      <c r="K5162" s="60"/>
    </row>
    <row r="5163" spans="2:11">
      <c r="B5163" s="59"/>
      <c r="C5163" s="59"/>
      <c r="D5163" s="59"/>
      <c r="E5163" s="59"/>
      <c r="F5163" s="59"/>
      <c r="G5163" s="59"/>
      <c r="H5163" s="63"/>
      <c r="I5163" s="61"/>
      <c r="J5163" s="61"/>
      <c r="K5163" s="60"/>
    </row>
    <row r="5164" spans="2:11">
      <c r="B5164" s="59"/>
      <c r="C5164" s="59"/>
      <c r="D5164" s="59"/>
      <c r="E5164" s="59"/>
      <c r="F5164" s="59"/>
      <c r="G5164" s="59"/>
      <c r="H5164" s="63"/>
      <c r="I5164" s="61"/>
      <c r="J5164" s="61"/>
      <c r="K5164" s="60"/>
    </row>
    <row r="5165" spans="2:11">
      <c r="B5165" s="59"/>
      <c r="C5165" s="59"/>
      <c r="D5165" s="59"/>
      <c r="E5165" s="59"/>
      <c r="F5165" s="59"/>
      <c r="G5165" s="59"/>
      <c r="H5165" s="63"/>
      <c r="I5165" s="61"/>
      <c r="J5165" s="61"/>
      <c r="K5165" s="60"/>
    </row>
    <row r="5166" spans="2:11">
      <c r="B5166" s="59"/>
      <c r="C5166" s="59"/>
      <c r="D5166" s="59"/>
      <c r="E5166" s="59"/>
      <c r="F5166" s="59"/>
      <c r="G5166" s="59"/>
      <c r="H5166" s="63"/>
      <c r="I5166" s="61"/>
      <c r="J5166" s="61"/>
      <c r="K5166" s="60"/>
    </row>
    <row r="5167" spans="2:11">
      <c r="B5167" s="59"/>
      <c r="C5167" s="59"/>
      <c r="D5167" s="59"/>
      <c r="E5167" s="59"/>
      <c r="F5167" s="59"/>
      <c r="G5167" s="59"/>
      <c r="H5167" s="63"/>
      <c r="I5167" s="61"/>
      <c r="J5167" s="61"/>
      <c r="K5167" s="60"/>
    </row>
    <row r="5168" spans="2:11">
      <c r="B5168" s="59"/>
      <c r="C5168" s="59"/>
      <c r="D5168" s="59"/>
      <c r="E5168" s="59"/>
      <c r="F5168" s="59"/>
      <c r="G5168" s="59"/>
      <c r="H5168" s="63"/>
      <c r="I5168" s="61"/>
      <c r="J5168" s="61"/>
      <c r="K5168" s="60"/>
    </row>
    <row r="5169" spans="2:11">
      <c r="B5169" s="59"/>
      <c r="C5169" s="59"/>
      <c r="D5169" s="59"/>
      <c r="E5169" s="59"/>
      <c r="F5169" s="59"/>
      <c r="G5169" s="59"/>
      <c r="H5169" s="63"/>
      <c r="I5169" s="61"/>
      <c r="J5169" s="61"/>
      <c r="K5169" s="60"/>
    </row>
    <row r="5170" spans="2:11">
      <c r="B5170" s="59"/>
      <c r="C5170" s="59"/>
      <c r="D5170" s="59"/>
      <c r="E5170" s="59"/>
      <c r="F5170" s="59"/>
      <c r="G5170" s="59"/>
      <c r="H5170" s="63"/>
      <c r="I5170" s="61"/>
      <c r="J5170" s="61"/>
      <c r="K5170" s="60"/>
    </row>
    <row r="5171" spans="2:11">
      <c r="B5171" s="59"/>
      <c r="C5171" s="59"/>
      <c r="D5171" s="59"/>
      <c r="E5171" s="59"/>
      <c r="F5171" s="59"/>
      <c r="G5171" s="59"/>
      <c r="H5171" s="63"/>
      <c r="I5171" s="61"/>
      <c r="J5171" s="61"/>
      <c r="K5171" s="60"/>
    </row>
    <row r="5172" spans="2:11">
      <c r="B5172" s="59"/>
      <c r="C5172" s="59"/>
      <c r="D5172" s="59"/>
      <c r="E5172" s="59"/>
      <c r="F5172" s="59"/>
      <c r="G5172" s="59"/>
      <c r="H5172" s="63"/>
      <c r="I5172" s="61"/>
      <c r="J5172" s="61"/>
      <c r="K5172" s="60"/>
    </row>
    <row r="5173" spans="2:11">
      <c r="B5173" s="59"/>
      <c r="C5173" s="59"/>
      <c r="D5173" s="59"/>
      <c r="E5173" s="59"/>
      <c r="F5173" s="59"/>
      <c r="G5173" s="59"/>
      <c r="H5173" s="63"/>
      <c r="I5173" s="61"/>
      <c r="J5173" s="61"/>
      <c r="K5173" s="60"/>
    </row>
    <row r="5174" spans="2:11">
      <c r="B5174" s="59"/>
      <c r="C5174" s="59"/>
      <c r="D5174" s="59"/>
      <c r="E5174" s="59"/>
      <c r="F5174" s="59"/>
      <c r="G5174" s="59"/>
      <c r="H5174" s="63"/>
      <c r="I5174" s="61"/>
      <c r="J5174" s="61"/>
      <c r="K5174" s="60"/>
    </row>
    <row r="5175" spans="2:11">
      <c r="B5175" s="59"/>
      <c r="C5175" s="59"/>
      <c r="D5175" s="59"/>
      <c r="E5175" s="59"/>
      <c r="F5175" s="59"/>
      <c r="G5175" s="59"/>
      <c r="H5175" s="63"/>
      <c r="I5175" s="61"/>
      <c r="J5175" s="61"/>
      <c r="K5175" s="60"/>
    </row>
    <row r="5176" spans="2:11">
      <c r="B5176" s="59"/>
      <c r="C5176" s="59"/>
      <c r="D5176" s="59"/>
      <c r="E5176" s="59"/>
      <c r="F5176" s="59"/>
      <c r="G5176" s="59"/>
      <c r="H5176" s="63"/>
      <c r="I5176" s="61"/>
      <c r="J5176" s="61"/>
      <c r="K5176" s="60"/>
    </row>
    <row r="5177" spans="2:11">
      <c r="B5177" s="59"/>
      <c r="C5177" s="59"/>
      <c r="D5177" s="59"/>
      <c r="E5177" s="59"/>
      <c r="F5177" s="59"/>
      <c r="G5177" s="59"/>
      <c r="H5177" s="63"/>
      <c r="I5177" s="61"/>
      <c r="J5177" s="61"/>
      <c r="K5177" s="60"/>
    </row>
    <row r="5178" spans="2:11">
      <c r="B5178" s="59"/>
      <c r="C5178" s="59"/>
      <c r="D5178" s="59"/>
      <c r="E5178" s="59"/>
      <c r="F5178" s="59"/>
      <c r="G5178" s="59"/>
      <c r="H5178" s="63"/>
      <c r="I5178" s="61"/>
      <c r="J5178" s="61"/>
      <c r="K5178" s="60"/>
    </row>
    <row r="5179" spans="2:11">
      <c r="B5179" s="59"/>
      <c r="C5179" s="59"/>
      <c r="D5179" s="59"/>
      <c r="E5179" s="59"/>
      <c r="F5179" s="59"/>
      <c r="G5179" s="59"/>
      <c r="H5179" s="63"/>
      <c r="I5179" s="61"/>
      <c r="J5179" s="61"/>
      <c r="K5179" s="60"/>
    </row>
    <row r="5180" spans="2:11">
      <c r="B5180" s="59"/>
      <c r="C5180" s="59"/>
      <c r="D5180" s="59"/>
      <c r="E5180" s="59"/>
      <c r="F5180" s="59"/>
      <c r="G5180" s="59"/>
      <c r="H5180" s="63"/>
      <c r="I5180" s="61"/>
      <c r="J5180" s="61"/>
      <c r="K5180" s="60"/>
    </row>
    <row r="5181" spans="2:11">
      <c r="B5181" s="59"/>
      <c r="C5181" s="59"/>
      <c r="D5181" s="59"/>
      <c r="E5181" s="59"/>
      <c r="F5181" s="59"/>
      <c r="G5181" s="59"/>
      <c r="H5181" s="63"/>
      <c r="I5181" s="61"/>
      <c r="J5181" s="61"/>
      <c r="K5181" s="60"/>
    </row>
    <row r="5182" spans="2:11">
      <c r="B5182" s="59"/>
      <c r="C5182" s="59"/>
      <c r="D5182" s="59"/>
      <c r="E5182" s="59"/>
      <c r="F5182" s="59"/>
      <c r="G5182" s="59"/>
      <c r="H5182" s="63"/>
      <c r="I5182" s="61"/>
      <c r="J5182" s="61"/>
      <c r="K5182" s="60"/>
    </row>
    <row r="5183" spans="2:11">
      <c r="B5183" s="59"/>
      <c r="C5183" s="59"/>
      <c r="D5183" s="59"/>
      <c r="E5183" s="59"/>
      <c r="F5183" s="59"/>
      <c r="G5183" s="59"/>
      <c r="H5183" s="63"/>
      <c r="I5183" s="61"/>
      <c r="J5183" s="61"/>
      <c r="K5183" s="60"/>
    </row>
    <row r="5184" spans="2:11">
      <c r="B5184" s="59"/>
      <c r="C5184" s="59"/>
      <c r="D5184" s="59"/>
      <c r="E5184" s="59"/>
      <c r="F5184" s="59"/>
      <c r="G5184" s="59"/>
      <c r="H5184" s="63"/>
      <c r="I5184" s="61"/>
      <c r="J5184" s="61"/>
      <c r="K5184" s="60"/>
    </row>
    <row r="5185" spans="2:11">
      <c r="B5185" s="59"/>
      <c r="C5185" s="59"/>
      <c r="D5185" s="59"/>
      <c r="E5185" s="59"/>
      <c r="F5185" s="59"/>
      <c r="G5185" s="59"/>
      <c r="H5185" s="63"/>
      <c r="I5185" s="61"/>
      <c r="J5185" s="61"/>
      <c r="K5185" s="60"/>
    </row>
    <row r="5186" spans="2:11">
      <c r="B5186" s="59"/>
      <c r="C5186" s="59"/>
      <c r="D5186" s="59"/>
      <c r="E5186" s="59"/>
      <c r="F5186" s="59"/>
      <c r="G5186" s="59"/>
      <c r="H5186" s="63"/>
      <c r="I5186" s="61"/>
      <c r="J5186" s="61"/>
      <c r="K5186" s="60"/>
    </row>
    <row r="5187" spans="2:11">
      <c r="B5187" s="59"/>
      <c r="C5187" s="59"/>
      <c r="D5187" s="59"/>
      <c r="E5187" s="59"/>
      <c r="F5187" s="59"/>
      <c r="G5187" s="59"/>
      <c r="H5187" s="63"/>
      <c r="I5187" s="61"/>
      <c r="J5187" s="61"/>
      <c r="K5187" s="60"/>
    </row>
    <row r="5188" spans="2:11">
      <c r="B5188" s="59"/>
      <c r="C5188" s="59"/>
      <c r="D5188" s="59"/>
      <c r="E5188" s="59"/>
      <c r="F5188" s="59"/>
      <c r="G5188" s="59"/>
      <c r="H5188" s="63"/>
      <c r="I5188" s="61"/>
      <c r="J5188" s="61"/>
      <c r="K5188" s="60"/>
    </row>
    <row r="5189" spans="2:11">
      <c r="B5189" s="59"/>
      <c r="C5189" s="59"/>
      <c r="D5189" s="59"/>
      <c r="E5189" s="59"/>
      <c r="F5189" s="59"/>
      <c r="G5189" s="59"/>
      <c r="H5189" s="63"/>
      <c r="I5189" s="61"/>
      <c r="J5189" s="61"/>
      <c r="K5189" s="60"/>
    </row>
    <row r="5190" spans="2:11">
      <c r="B5190" s="59"/>
      <c r="C5190" s="59"/>
      <c r="D5190" s="59"/>
      <c r="E5190" s="59"/>
      <c r="F5190" s="59"/>
      <c r="G5190" s="59"/>
      <c r="H5190" s="63"/>
      <c r="I5190" s="61"/>
      <c r="J5190" s="61"/>
      <c r="K5190" s="60"/>
    </row>
    <row r="5191" spans="2:11">
      <c r="B5191" s="59"/>
      <c r="C5191" s="59"/>
      <c r="D5191" s="59"/>
      <c r="E5191" s="59"/>
      <c r="F5191" s="59"/>
      <c r="G5191" s="59"/>
      <c r="H5191" s="63"/>
      <c r="I5191" s="61"/>
      <c r="J5191" s="61"/>
      <c r="K5191" s="60"/>
    </row>
    <row r="5192" spans="2:11">
      <c r="B5192" s="59"/>
      <c r="C5192" s="59"/>
      <c r="D5192" s="59"/>
      <c r="E5192" s="59"/>
      <c r="F5192" s="59"/>
      <c r="G5192" s="59"/>
      <c r="H5192" s="63"/>
      <c r="I5192" s="61"/>
      <c r="J5192" s="61"/>
      <c r="K5192" s="60"/>
    </row>
    <row r="5193" spans="2:11">
      <c r="B5193" s="59"/>
      <c r="C5193" s="59"/>
      <c r="D5193" s="59"/>
      <c r="E5193" s="59"/>
      <c r="F5193" s="59"/>
      <c r="G5193" s="59"/>
      <c r="H5193" s="63"/>
      <c r="I5193" s="61"/>
      <c r="J5193" s="61"/>
      <c r="K5193" s="60"/>
    </row>
    <row r="5194" spans="2:11">
      <c r="B5194" s="59"/>
      <c r="C5194" s="59"/>
      <c r="D5194" s="59"/>
      <c r="E5194" s="59"/>
      <c r="F5194" s="59"/>
      <c r="G5194" s="59"/>
      <c r="H5194" s="63"/>
      <c r="I5194" s="61"/>
      <c r="J5194" s="61"/>
      <c r="K5194" s="60"/>
    </row>
    <row r="5195" spans="2:11">
      <c r="B5195" s="59"/>
      <c r="C5195" s="59"/>
      <c r="D5195" s="59"/>
      <c r="E5195" s="59"/>
      <c r="F5195" s="59"/>
      <c r="G5195" s="59"/>
      <c r="H5195" s="63"/>
      <c r="I5195" s="61"/>
      <c r="J5195" s="61"/>
      <c r="K5195" s="60"/>
    </row>
    <row r="5196" spans="2:11">
      <c r="B5196" s="59"/>
      <c r="C5196" s="59"/>
      <c r="D5196" s="59"/>
      <c r="E5196" s="59"/>
      <c r="F5196" s="59"/>
      <c r="G5196" s="59"/>
      <c r="H5196" s="63"/>
      <c r="I5196" s="61"/>
      <c r="J5196" s="61"/>
      <c r="K5196" s="60"/>
    </row>
    <row r="5197" spans="2:11">
      <c r="B5197" s="59"/>
      <c r="C5197" s="59"/>
      <c r="D5197" s="59"/>
      <c r="E5197" s="59"/>
      <c r="F5197" s="59"/>
      <c r="G5197" s="59"/>
      <c r="H5197" s="63"/>
      <c r="I5197" s="61"/>
      <c r="J5197" s="61"/>
      <c r="K5197" s="60"/>
    </row>
    <row r="5198" spans="2:11">
      <c r="B5198" s="59"/>
      <c r="C5198" s="59"/>
      <c r="D5198" s="59"/>
      <c r="E5198" s="59"/>
      <c r="F5198" s="59"/>
      <c r="G5198" s="59"/>
      <c r="H5198" s="63"/>
      <c r="I5198" s="61"/>
      <c r="J5198" s="61"/>
      <c r="K5198" s="60"/>
    </row>
    <row r="5199" spans="2:11">
      <c r="B5199" s="59"/>
      <c r="C5199" s="59"/>
      <c r="D5199" s="59"/>
      <c r="E5199" s="59"/>
      <c r="F5199" s="59"/>
      <c r="G5199" s="59"/>
      <c r="H5199" s="63"/>
      <c r="I5199" s="61"/>
      <c r="J5199" s="61"/>
      <c r="K5199" s="60"/>
    </row>
    <row r="5200" spans="2:11">
      <c r="B5200" s="59"/>
      <c r="C5200" s="59"/>
      <c r="D5200" s="59"/>
      <c r="E5200" s="59"/>
      <c r="F5200" s="59"/>
      <c r="G5200" s="59"/>
      <c r="H5200" s="63"/>
      <c r="I5200" s="61"/>
      <c r="J5200" s="61"/>
      <c r="K5200" s="60"/>
    </row>
    <row r="5201" spans="2:11">
      <c r="B5201" s="59"/>
      <c r="C5201" s="59"/>
      <c r="D5201" s="59"/>
      <c r="E5201" s="59"/>
      <c r="F5201" s="59"/>
      <c r="G5201" s="59"/>
      <c r="H5201" s="63"/>
      <c r="I5201" s="61"/>
      <c r="J5201" s="61"/>
      <c r="K5201" s="60"/>
    </row>
    <row r="5202" spans="2:11">
      <c r="B5202" s="59"/>
      <c r="C5202" s="59"/>
      <c r="D5202" s="59"/>
      <c r="E5202" s="59"/>
      <c r="F5202" s="59"/>
      <c r="G5202" s="59"/>
      <c r="H5202" s="63"/>
      <c r="I5202" s="61"/>
      <c r="J5202" s="61"/>
      <c r="K5202" s="60"/>
    </row>
    <row r="5203" spans="2:11">
      <c r="B5203" s="59"/>
      <c r="C5203" s="59"/>
      <c r="D5203" s="59"/>
      <c r="E5203" s="59"/>
      <c r="F5203" s="59"/>
      <c r="G5203" s="59"/>
      <c r="H5203" s="63"/>
      <c r="I5203" s="61"/>
      <c r="J5203" s="61"/>
      <c r="K5203" s="60"/>
    </row>
    <row r="5204" spans="2:11">
      <c r="B5204" s="59"/>
      <c r="C5204" s="59"/>
      <c r="D5204" s="59"/>
      <c r="E5204" s="59"/>
      <c r="F5204" s="59"/>
      <c r="G5204" s="59"/>
      <c r="H5204" s="63"/>
      <c r="I5204" s="61"/>
      <c r="J5204" s="61"/>
      <c r="K5204" s="60"/>
    </row>
    <row r="5205" spans="2:11">
      <c r="B5205" s="59"/>
      <c r="C5205" s="59"/>
      <c r="D5205" s="59"/>
      <c r="E5205" s="59"/>
      <c r="F5205" s="59"/>
      <c r="G5205" s="59"/>
      <c r="H5205" s="63"/>
      <c r="I5205" s="61"/>
      <c r="J5205" s="61"/>
      <c r="K5205" s="60"/>
    </row>
    <row r="5206" spans="2:11">
      <c r="B5206" s="59"/>
      <c r="C5206" s="59"/>
      <c r="D5206" s="59"/>
      <c r="E5206" s="59"/>
      <c r="F5206" s="59"/>
      <c r="G5206" s="59"/>
      <c r="H5206" s="63"/>
      <c r="I5206" s="61"/>
      <c r="J5206" s="61"/>
      <c r="K5206" s="60"/>
    </row>
    <row r="5207" spans="2:11">
      <c r="B5207" s="59"/>
      <c r="C5207" s="59"/>
      <c r="D5207" s="59"/>
      <c r="E5207" s="59"/>
      <c r="F5207" s="59"/>
      <c r="G5207" s="59"/>
      <c r="H5207" s="63"/>
      <c r="I5207" s="61"/>
      <c r="J5207" s="61"/>
      <c r="K5207" s="60"/>
    </row>
    <row r="5208" spans="2:11">
      <c r="B5208" s="59"/>
      <c r="C5208" s="59"/>
      <c r="D5208" s="59"/>
      <c r="E5208" s="59"/>
      <c r="F5208" s="59"/>
      <c r="G5208" s="59"/>
      <c r="H5208" s="63"/>
      <c r="I5208" s="61"/>
      <c r="J5208" s="61"/>
      <c r="K5208" s="60"/>
    </row>
    <row r="5209" spans="2:11">
      <c r="B5209" s="59"/>
      <c r="C5209" s="59"/>
      <c r="D5209" s="59"/>
      <c r="E5209" s="59"/>
      <c r="F5209" s="59"/>
      <c r="G5209" s="59"/>
      <c r="H5209" s="63"/>
      <c r="I5209" s="61"/>
      <c r="J5209" s="61"/>
      <c r="K5209" s="60"/>
    </row>
    <row r="5210" spans="2:11">
      <c r="B5210" s="59"/>
      <c r="C5210" s="59"/>
      <c r="D5210" s="59"/>
      <c r="E5210" s="59"/>
      <c r="F5210" s="59"/>
      <c r="G5210" s="59"/>
      <c r="H5210" s="63"/>
      <c r="I5210" s="61"/>
      <c r="J5210" s="61"/>
      <c r="K5210" s="60"/>
    </row>
    <row r="5211" spans="2:11">
      <c r="B5211" s="59"/>
      <c r="C5211" s="59"/>
      <c r="D5211" s="59"/>
      <c r="E5211" s="59"/>
      <c r="F5211" s="59"/>
      <c r="G5211" s="59"/>
      <c r="H5211" s="63"/>
      <c r="I5211" s="61"/>
      <c r="J5211" s="61"/>
      <c r="K5211" s="60"/>
    </row>
    <row r="5212" spans="2:11">
      <c r="B5212" s="59"/>
      <c r="C5212" s="59"/>
      <c r="D5212" s="59"/>
      <c r="E5212" s="59"/>
      <c r="F5212" s="59"/>
      <c r="G5212" s="59"/>
      <c r="H5212" s="63"/>
      <c r="I5212" s="61"/>
      <c r="J5212" s="61"/>
      <c r="K5212" s="60"/>
    </row>
    <row r="5213" spans="2:11">
      <c r="B5213" s="59"/>
      <c r="C5213" s="59"/>
      <c r="D5213" s="59"/>
      <c r="E5213" s="59"/>
      <c r="F5213" s="59"/>
      <c r="G5213" s="59"/>
      <c r="H5213" s="63"/>
      <c r="I5213" s="61"/>
      <c r="J5213" s="61"/>
      <c r="K5213" s="60"/>
    </row>
    <row r="5214" spans="2:11">
      <c r="B5214" s="59"/>
      <c r="C5214" s="59"/>
      <c r="D5214" s="59"/>
      <c r="E5214" s="59"/>
      <c r="F5214" s="59"/>
      <c r="G5214" s="59"/>
      <c r="H5214" s="63"/>
      <c r="I5214" s="61"/>
      <c r="J5214" s="61"/>
      <c r="K5214" s="60"/>
    </row>
    <row r="5215" spans="2:11">
      <c r="B5215" s="59"/>
      <c r="C5215" s="59"/>
      <c r="D5215" s="59"/>
      <c r="E5215" s="59"/>
      <c r="F5215" s="59"/>
      <c r="G5215" s="59"/>
      <c r="H5215" s="63"/>
      <c r="I5215" s="61"/>
      <c r="J5215" s="61"/>
      <c r="K5215" s="60"/>
    </row>
    <row r="5216" spans="2:11">
      <c r="B5216" s="59"/>
      <c r="C5216" s="59"/>
      <c r="D5216" s="59"/>
      <c r="E5216" s="59"/>
      <c r="F5216" s="59"/>
      <c r="G5216" s="59"/>
      <c r="H5216" s="63"/>
      <c r="I5216" s="61"/>
      <c r="J5216" s="61"/>
      <c r="K5216" s="60"/>
    </row>
    <row r="5217" spans="2:11">
      <c r="B5217" s="59"/>
      <c r="C5217" s="59"/>
      <c r="D5217" s="59"/>
      <c r="E5217" s="59"/>
      <c r="F5217" s="59"/>
      <c r="G5217" s="59"/>
      <c r="H5217" s="63"/>
      <c r="I5217" s="61"/>
      <c r="J5217" s="61"/>
      <c r="K5217" s="60"/>
    </row>
    <row r="5218" spans="2:11">
      <c r="B5218" s="59"/>
      <c r="C5218" s="59"/>
      <c r="D5218" s="59"/>
      <c r="E5218" s="59"/>
      <c r="F5218" s="59"/>
      <c r="G5218" s="59"/>
      <c r="H5218" s="63"/>
      <c r="I5218" s="61"/>
      <c r="J5218" s="61"/>
      <c r="K5218" s="60"/>
    </row>
    <row r="5219" spans="2:11">
      <c r="B5219" s="59"/>
      <c r="C5219" s="59"/>
      <c r="D5219" s="59"/>
      <c r="E5219" s="59"/>
      <c r="F5219" s="59"/>
      <c r="G5219" s="59"/>
      <c r="H5219" s="63"/>
      <c r="I5219" s="61"/>
      <c r="J5219" s="61"/>
      <c r="K5219" s="60"/>
    </row>
    <row r="5220" spans="2:11">
      <c r="B5220" s="59"/>
      <c r="C5220" s="59"/>
      <c r="D5220" s="59"/>
      <c r="E5220" s="59"/>
      <c r="F5220" s="59"/>
      <c r="G5220" s="59"/>
      <c r="H5220" s="63"/>
      <c r="I5220" s="61"/>
      <c r="J5220" s="61"/>
      <c r="K5220" s="60"/>
    </row>
    <row r="5221" spans="2:11">
      <c r="B5221" s="59"/>
      <c r="C5221" s="59"/>
      <c r="D5221" s="59"/>
      <c r="E5221" s="59"/>
      <c r="F5221" s="59"/>
      <c r="G5221" s="59"/>
      <c r="H5221" s="63"/>
      <c r="I5221" s="61"/>
      <c r="J5221" s="61"/>
      <c r="K5221" s="60"/>
    </row>
    <row r="5222" spans="2:11">
      <c r="B5222" s="59"/>
      <c r="C5222" s="59"/>
      <c r="D5222" s="59"/>
      <c r="E5222" s="59"/>
      <c r="F5222" s="59"/>
      <c r="G5222" s="59"/>
      <c r="H5222" s="63"/>
      <c r="I5222" s="61"/>
      <c r="J5222" s="61"/>
      <c r="K5222" s="60"/>
    </row>
    <row r="5223" spans="2:11">
      <c r="B5223" s="59"/>
      <c r="C5223" s="59"/>
      <c r="D5223" s="59"/>
      <c r="E5223" s="59"/>
      <c r="F5223" s="59"/>
      <c r="G5223" s="59"/>
      <c r="H5223" s="63"/>
      <c r="I5223" s="61"/>
      <c r="J5223" s="61"/>
      <c r="K5223" s="60"/>
    </row>
    <row r="5224" spans="2:11">
      <c r="B5224" s="59"/>
      <c r="C5224" s="59"/>
      <c r="D5224" s="59"/>
      <c r="E5224" s="59"/>
      <c r="F5224" s="59"/>
      <c r="G5224" s="59"/>
      <c r="H5224" s="63"/>
      <c r="I5224" s="61"/>
      <c r="J5224" s="61"/>
      <c r="K5224" s="60"/>
    </row>
    <row r="5225" spans="2:11">
      <c r="B5225" s="59"/>
      <c r="C5225" s="59"/>
      <c r="D5225" s="59"/>
      <c r="E5225" s="59"/>
      <c r="F5225" s="59"/>
      <c r="G5225" s="59"/>
      <c r="H5225" s="63"/>
      <c r="I5225" s="61"/>
      <c r="J5225" s="61"/>
      <c r="K5225" s="60"/>
    </row>
    <row r="5226" spans="2:11">
      <c r="B5226" s="59"/>
      <c r="C5226" s="59"/>
      <c r="D5226" s="59"/>
      <c r="E5226" s="59"/>
      <c r="F5226" s="59"/>
      <c r="G5226" s="59"/>
      <c r="H5226" s="63"/>
      <c r="I5226" s="61"/>
      <c r="J5226" s="61"/>
      <c r="K5226" s="60"/>
    </row>
    <row r="5227" spans="2:11">
      <c r="B5227" s="59"/>
      <c r="C5227" s="59"/>
      <c r="D5227" s="59"/>
      <c r="E5227" s="59"/>
      <c r="F5227" s="59"/>
      <c r="G5227" s="59"/>
      <c r="H5227" s="63"/>
      <c r="I5227" s="61"/>
      <c r="J5227" s="61"/>
      <c r="K5227" s="60"/>
    </row>
    <row r="5228" spans="2:11">
      <c r="B5228" s="59"/>
      <c r="C5228" s="59"/>
      <c r="D5228" s="59"/>
      <c r="E5228" s="59"/>
      <c r="F5228" s="59"/>
      <c r="G5228" s="59"/>
      <c r="H5228" s="63"/>
      <c r="I5228" s="61"/>
      <c r="J5228" s="61"/>
      <c r="K5228" s="60"/>
    </row>
    <row r="5229" spans="2:11">
      <c r="B5229" s="59"/>
      <c r="C5229" s="59"/>
      <c r="D5229" s="59"/>
      <c r="E5229" s="59"/>
      <c r="F5229" s="59"/>
      <c r="G5229" s="59"/>
      <c r="H5229" s="63"/>
      <c r="I5229" s="61"/>
      <c r="J5229" s="61"/>
      <c r="K5229" s="60"/>
    </row>
    <row r="5230" spans="2:11">
      <c r="B5230" s="59"/>
      <c r="C5230" s="59"/>
      <c r="D5230" s="59"/>
      <c r="E5230" s="59"/>
      <c r="F5230" s="59"/>
      <c r="G5230" s="59"/>
      <c r="H5230" s="63"/>
      <c r="I5230" s="61"/>
      <c r="J5230" s="61"/>
      <c r="K5230" s="60"/>
    </row>
    <row r="5231" spans="2:11">
      <c r="B5231" s="59"/>
      <c r="C5231" s="59"/>
      <c r="D5231" s="59"/>
      <c r="E5231" s="59"/>
      <c r="F5231" s="59"/>
      <c r="G5231" s="59"/>
      <c r="H5231" s="63"/>
      <c r="I5231" s="61"/>
      <c r="J5231" s="61"/>
      <c r="K5231" s="60"/>
    </row>
    <row r="5232" spans="2:11">
      <c r="B5232" s="59"/>
      <c r="C5232" s="59"/>
      <c r="D5232" s="59"/>
      <c r="E5232" s="59"/>
      <c r="F5232" s="59"/>
      <c r="G5232" s="59"/>
      <c r="H5232" s="63"/>
      <c r="I5232" s="61"/>
      <c r="J5232" s="61"/>
      <c r="K5232" s="60"/>
    </row>
    <row r="5233" spans="2:11">
      <c r="B5233" s="59"/>
      <c r="C5233" s="59"/>
      <c r="D5233" s="59"/>
      <c r="E5233" s="59"/>
      <c r="F5233" s="59"/>
      <c r="G5233" s="59"/>
      <c r="H5233" s="63"/>
      <c r="I5233" s="61"/>
      <c r="J5233" s="61"/>
      <c r="K5233" s="60"/>
    </row>
    <row r="5234" spans="2:11">
      <c r="B5234" s="59"/>
      <c r="C5234" s="59"/>
      <c r="D5234" s="59"/>
      <c r="E5234" s="59"/>
      <c r="F5234" s="59"/>
      <c r="G5234" s="59"/>
      <c r="H5234" s="63"/>
      <c r="I5234" s="61"/>
      <c r="J5234" s="61"/>
      <c r="K5234" s="60"/>
    </row>
    <row r="5235" spans="2:11">
      <c r="B5235" s="59"/>
      <c r="C5235" s="59"/>
      <c r="D5235" s="59"/>
      <c r="E5235" s="59"/>
      <c r="F5235" s="59"/>
      <c r="G5235" s="59"/>
      <c r="H5235" s="63"/>
      <c r="I5235" s="61"/>
      <c r="J5235" s="61"/>
      <c r="K5235" s="60"/>
    </row>
    <row r="5236" spans="2:11">
      <c r="B5236" s="59"/>
      <c r="C5236" s="59"/>
      <c r="D5236" s="59"/>
      <c r="E5236" s="59"/>
      <c r="F5236" s="59"/>
      <c r="G5236" s="59"/>
      <c r="H5236" s="63"/>
      <c r="I5236" s="61"/>
      <c r="J5236" s="61"/>
      <c r="K5236" s="60"/>
    </row>
    <row r="5237" spans="2:11">
      <c r="B5237" s="59"/>
      <c r="C5237" s="59"/>
      <c r="D5237" s="59"/>
      <c r="E5237" s="59"/>
      <c r="F5237" s="59"/>
      <c r="G5237" s="59"/>
      <c r="H5237" s="63"/>
      <c r="I5237" s="61"/>
      <c r="J5237" s="61"/>
      <c r="K5237" s="60"/>
    </row>
    <row r="5238" spans="2:11">
      <c r="B5238" s="59"/>
      <c r="C5238" s="59"/>
      <c r="D5238" s="59"/>
      <c r="E5238" s="59"/>
      <c r="F5238" s="59"/>
      <c r="G5238" s="59"/>
      <c r="H5238" s="63"/>
      <c r="I5238" s="61"/>
      <c r="J5238" s="61"/>
      <c r="K5238" s="60"/>
    </row>
    <row r="5239" spans="2:11">
      <c r="B5239" s="59"/>
      <c r="C5239" s="59"/>
      <c r="D5239" s="59"/>
      <c r="E5239" s="59"/>
      <c r="F5239" s="59"/>
      <c r="G5239" s="59"/>
      <c r="H5239" s="63"/>
      <c r="I5239" s="61"/>
      <c r="J5239" s="61"/>
      <c r="K5239" s="60"/>
    </row>
    <row r="5240" spans="2:11">
      <c r="B5240" s="59"/>
      <c r="C5240" s="59"/>
      <c r="D5240" s="59"/>
      <c r="E5240" s="59"/>
      <c r="F5240" s="59"/>
      <c r="G5240" s="59"/>
      <c r="H5240" s="63"/>
      <c r="I5240" s="61"/>
      <c r="J5240" s="61"/>
      <c r="K5240" s="60"/>
    </row>
    <row r="5241" spans="2:11">
      <c r="B5241" s="59"/>
      <c r="C5241" s="59"/>
      <c r="D5241" s="59"/>
      <c r="E5241" s="59"/>
      <c r="F5241" s="59"/>
      <c r="G5241" s="59"/>
      <c r="H5241" s="63"/>
      <c r="I5241" s="61"/>
      <c r="J5241" s="61"/>
      <c r="K5241" s="60"/>
    </row>
    <row r="5242" spans="2:11">
      <c r="B5242" s="59"/>
      <c r="C5242" s="59"/>
      <c r="D5242" s="59"/>
      <c r="E5242" s="59"/>
      <c r="F5242" s="59"/>
      <c r="G5242" s="59"/>
      <c r="H5242" s="63"/>
      <c r="I5242" s="61"/>
      <c r="J5242" s="61"/>
      <c r="K5242" s="60"/>
    </row>
    <row r="5243" spans="2:11">
      <c r="B5243" s="59"/>
      <c r="C5243" s="59"/>
      <c r="D5243" s="59"/>
      <c r="E5243" s="59"/>
      <c r="F5243" s="59"/>
      <c r="G5243" s="59"/>
      <c r="H5243" s="63"/>
      <c r="I5243" s="61"/>
      <c r="J5243" s="61"/>
      <c r="K5243" s="60"/>
    </row>
    <row r="5244" spans="2:11">
      <c r="B5244" s="59"/>
      <c r="C5244" s="59"/>
      <c r="D5244" s="59"/>
      <c r="E5244" s="59"/>
      <c r="F5244" s="59"/>
      <c r="G5244" s="59"/>
      <c r="H5244" s="63"/>
      <c r="I5244" s="61"/>
      <c r="J5244" s="61"/>
      <c r="K5244" s="60"/>
    </row>
    <row r="5245" spans="2:11">
      <c r="B5245" s="59"/>
      <c r="C5245" s="59"/>
      <c r="D5245" s="59"/>
      <c r="E5245" s="59"/>
      <c r="F5245" s="59"/>
      <c r="G5245" s="59"/>
      <c r="H5245" s="63"/>
      <c r="I5245" s="61"/>
      <c r="J5245" s="61"/>
      <c r="K5245" s="60"/>
    </row>
    <row r="5246" spans="2:11">
      <c r="B5246" s="59"/>
      <c r="C5246" s="59"/>
      <c r="D5246" s="59"/>
      <c r="E5246" s="59"/>
      <c r="F5246" s="59"/>
      <c r="G5246" s="59"/>
      <c r="H5246" s="63"/>
      <c r="I5246" s="61"/>
      <c r="J5246" s="61"/>
      <c r="K5246" s="60"/>
    </row>
    <row r="5247" spans="2:11">
      <c r="B5247" s="59"/>
      <c r="C5247" s="59"/>
      <c r="D5247" s="59"/>
      <c r="E5247" s="59"/>
      <c r="F5247" s="59"/>
      <c r="G5247" s="59"/>
      <c r="H5247" s="63"/>
      <c r="I5247" s="61"/>
      <c r="J5247" s="61"/>
      <c r="K5247" s="60"/>
    </row>
    <row r="5248" spans="2:11">
      <c r="B5248" s="59"/>
      <c r="C5248" s="59"/>
      <c r="D5248" s="59"/>
      <c r="E5248" s="59"/>
      <c r="F5248" s="59"/>
      <c r="G5248" s="59"/>
      <c r="H5248" s="63"/>
      <c r="I5248" s="61"/>
      <c r="J5248" s="61"/>
      <c r="K5248" s="60"/>
    </row>
    <row r="5249" spans="2:11">
      <c r="B5249" s="59"/>
      <c r="C5249" s="59"/>
      <c r="D5249" s="59"/>
      <c r="E5249" s="59"/>
      <c r="F5249" s="59"/>
      <c r="G5249" s="59"/>
      <c r="H5249" s="63"/>
      <c r="I5249" s="61"/>
      <c r="J5249" s="61"/>
      <c r="K5249" s="60"/>
    </row>
    <row r="5250" spans="2:11">
      <c r="B5250" s="59"/>
      <c r="C5250" s="59"/>
      <c r="D5250" s="59"/>
      <c r="E5250" s="59"/>
      <c r="F5250" s="59"/>
      <c r="G5250" s="59"/>
      <c r="H5250" s="63"/>
      <c r="I5250" s="61"/>
      <c r="J5250" s="61"/>
      <c r="K5250" s="60"/>
    </row>
    <row r="5251" spans="2:11">
      <c r="B5251" s="59"/>
      <c r="C5251" s="59"/>
      <c r="D5251" s="59"/>
      <c r="E5251" s="59"/>
      <c r="F5251" s="59"/>
      <c r="G5251" s="59"/>
      <c r="H5251" s="63"/>
      <c r="I5251" s="61"/>
      <c r="J5251" s="61"/>
      <c r="K5251" s="60"/>
    </row>
    <row r="5252" spans="2:11">
      <c r="B5252" s="59"/>
      <c r="C5252" s="59"/>
      <c r="D5252" s="59"/>
      <c r="E5252" s="59"/>
      <c r="F5252" s="59"/>
      <c r="G5252" s="59"/>
      <c r="H5252" s="63"/>
      <c r="I5252" s="61"/>
      <c r="J5252" s="61"/>
      <c r="K5252" s="60"/>
    </row>
    <row r="5253" spans="2:11">
      <c r="B5253" s="59"/>
      <c r="C5253" s="59"/>
      <c r="D5253" s="59"/>
      <c r="E5253" s="59"/>
      <c r="F5253" s="59"/>
      <c r="G5253" s="59"/>
      <c r="H5253" s="63"/>
      <c r="I5253" s="61"/>
      <c r="J5253" s="61"/>
      <c r="K5253" s="60"/>
    </row>
    <row r="5254" spans="2:11">
      <c r="B5254" s="59"/>
      <c r="C5254" s="59"/>
      <c r="D5254" s="59"/>
      <c r="E5254" s="59"/>
      <c r="F5254" s="59"/>
      <c r="G5254" s="59"/>
      <c r="H5254" s="63"/>
      <c r="I5254" s="61"/>
      <c r="J5254" s="61"/>
      <c r="K5254" s="60"/>
    </row>
    <row r="5255" spans="2:11">
      <c r="B5255" s="59"/>
      <c r="C5255" s="59"/>
      <c r="D5255" s="59"/>
      <c r="E5255" s="59"/>
      <c r="F5255" s="59"/>
      <c r="G5255" s="59"/>
      <c r="H5255" s="63"/>
      <c r="I5255" s="61"/>
      <c r="J5255" s="61"/>
      <c r="K5255" s="60"/>
    </row>
    <row r="5256" spans="2:11">
      <c r="B5256" s="59"/>
      <c r="C5256" s="59"/>
      <c r="D5256" s="59"/>
      <c r="E5256" s="59"/>
      <c r="F5256" s="59"/>
      <c r="G5256" s="59"/>
      <c r="H5256" s="63"/>
      <c r="I5256" s="61"/>
      <c r="J5256" s="61"/>
      <c r="K5256" s="60"/>
    </row>
    <row r="5257" spans="2:11">
      <c r="B5257" s="59"/>
      <c r="C5257" s="59"/>
      <c r="D5257" s="59"/>
      <c r="E5257" s="59"/>
      <c r="F5257" s="59"/>
      <c r="G5257" s="59"/>
      <c r="H5257" s="63"/>
      <c r="I5257" s="61"/>
      <c r="J5257" s="61"/>
      <c r="K5257" s="60"/>
    </row>
    <row r="5258" spans="2:11">
      <c r="B5258" s="59"/>
      <c r="C5258" s="59"/>
      <c r="D5258" s="59"/>
      <c r="E5258" s="59"/>
      <c r="F5258" s="59"/>
      <c r="G5258" s="59"/>
      <c r="H5258" s="63"/>
      <c r="I5258" s="61"/>
      <c r="J5258" s="61"/>
      <c r="K5258" s="60"/>
    </row>
    <row r="5259" spans="2:11">
      <c r="B5259" s="59"/>
      <c r="C5259" s="59"/>
      <c r="D5259" s="59"/>
      <c r="E5259" s="59"/>
      <c r="F5259" s="59"/>
      <c r="G5259" s="59"/>
      <c r="H5259" s="63"/>
      <c r="I5259" s="61"/>
      <c r="J5259" s="61"/>
      <c r="K5259" s="60"/>
    </row>
    <row r="5260" spans="2:11">
      <c r="B5260" s="59"/>
      <c r="C5260" s="59"/>
      <c r="D5260" s="59"/>
      <c r="E5260" s="59"/>
      <c r="F5260" s="59"/>
      <c r="G5260" s="59"/>
      <c r="H5260" s="63"/>
      <c r="I5260" s="61"/>
      <c r="J5260" s="61"/>
      <c r="K5260" s="60"/>
    </row>
    <row r="5261" spans="2:11">
      <c r="B5261" s="59"/>
      <c r="C5261" s="59"/>
      <c r="D5261" s="59"/>
      <c r="E5261" s="59"/>
      <c r="F5261" s="59"/>
      <c r="G5261" s="59"/>
      <c r="H5261" s="63"/>
      <c r="I5261" s="61"/>
      <c r="J5261" s="61"/>
      <c r="K5261" s="60"/>
    </row>
    <row r="5262" spans="2:11">
      <c r="B5262" s="59"/>
      <c r="C5262" s="59"/>
      <c r="D5262" s="59"/>
      <c r="E5262" s="59"/>
      <c r="F5262" s="59"/>
      <c r="G5262" s="59"/>
      <c r="H5262" s="63"/>
      <c r="I5262" s="61"/>
      <c r="J5262" s="61"/>
      <c r="K5262" s="60"/>
    </row>
    <row r="5263" spans="2:11">
      <c r="B5263" s="59"/>
      <c r="C5263" s="59"/>
      <c r="D5263" s="59"/>
      <c r="E5263" s="59"/>
      <c r="F5263" s="59"/>
      <c r="G5263" s="59"/>
      <c r="H5263" s="63"/>
      <c r="I5263" s="61"/>
      <c r="J5263" s="61"/>
      <c r="K5263" s="60"/>
    </row>
    <row r="5264" spans="2:11">
      <c r="B5264" s="59"/>
      <c r="C5264" s="59"/>
      <c r="D5264" s="59"/>
      <c r="E5264" s="59"/>
      <c r="F5264" s="59"/>
      <c r="G5264" s="59"/>
      <c r="H5264" s="63"/>
      <c r="I5264" s="61"/>
      <c r="J5264" s="61"/>
      <c r="K5264" s="60"/>
    </row>
    <row r="5265" spans="2:11">
      <c r="B5265" s="59"/>
      <c r="C5265" s="59"/>
      <c r="D5265" s="59"/>
      <c r="E5265" s="59"/>
      <c r="F5265" s="59"/>
      <c r="G5265" s="59"/>
      <c r="H5265" s="63"/>
      <c r="I5265" s="61"/>
      <c r="J5265" s="61"/>
      <c r="K5265" s="60"/>
    </row>
    <row r="5266" spans="2:11">
      <c r="B5266" s="59"/>
      <c r="C5266" s="59"/>
      <c r="D5266" s="59"/>
      <c r="E5266" s="59"/>
      <c r="F5266" s="59"/>
      <c r="G5266" s="59"/>
      <c r="H5266" s="63"/>
      <c r="I5266" s="61"/>
      <c r="J5266" s="61"/>
      <c r="K5266" s="60"/>
    </row>
    <row r="5267" spans="2:11">
      <c r="B5267" s="59"/>
      <c r="C5267" s="59"/>
      <c r="D5267" s="59"/>
      <c r="E5267" s="59"/>
      <c r="F5267" s="59"/>
      <c r="G5267" s="59"/>
      <c r="H5267" s="63"/>
      <c r="I5267" s="61"/>
      <c r="J5267" s="61"/>
      <c r="K5267" s="60"/>
    </row>
    <row r="5268" spans="2:11">
      <c r="B5268" s="59"/>
      <c r="C5268" s="59"/>
      <c r="D5268" s="59"/>
      <c r="E5268" s="59"/>
      <c r="F5268" s="59"/>
      <c r="G5268" s="59"/>
      <c r="H5268" s="63"/>
      <c r="I5268" s="61"/>
      <c r="J5268" s="61"/>
      <c r="K5268" s="60"/>
    </row>
    <row r="5269" spans="2:11">
      <c r="B5269" s="59"/>
      <c r="C5269" s="59"/>
      <c r="D5269" s="59"/>
      <c r="E5269" s="59"/>
      <c r="F5269" s="59"/>
      <c r="G5269" s="59"/>
      <c r="H5269" s="63"/>
      <c r="I5269" s="61"/>
      <c r="J5269" s="61"/>
      <c r="K5269" s="60"/>
    </row>
    <row r="5270" spans="2:11">
      <c r="B5270" s="59"/>
      <c r="C5270" s="59"/>
      <c r="D5270" s="59"/>
      <c r="E5270" s="59"/>
      <c r="F5270" s="59"/>
      <c r="G5270" s="59"/>
      <c r="H5270" s="63"/>
      <c r="I5270" s="61"/>
      <c r="J5270" s="61"/>
      <c r="K5270" s="60"/>
    </row>
    <row r="5271" spans="2:11">
      <c r="B5271" s="59"/>
      <c r="C5271" s="59"/>
      <c r="D5271" s="59"/>
      <c r="E5271" s="59"/>
      <c r="F5271" s="59"/>
      <c r="G5271" s="59"/>
      <c r="H5271" s="63"/>
      <c r="I5271" s="61"/>
      <c r="J5271" s="61"/>
      <c r="K5271" s="60"/>
    </row>
    <row r="5272" spans="2:11">
      <c r="B5272" s="59"/>
      <c r="C5272" s="59"/>
      <c r="D5272" s="59"/>
      <c r="E5272" s="59"/>
      <c r="F5272" s="59"/>
      <c r="G5272" s="59"/>
      <c r="H5272" s="63"/>
      <c r="I5272" s="61"/>
      <c r="J5272" s="61"/>
      <c r="K5272" s="60"/>
    </row>
    <row r="5273" spans="2:11">
      <c r="B5273" s="59"/>
      <c r="C5273" s="59"/>
      <c r="D5273" s="59"/>
      <c r="E5273" s="59"/>
      <c r="F5273" s="59"/>
      <c r="G5273" s="59"/>
      <c r="H5273" s="63"/>
      <c r="I5273" s="61"/>
      <c r="J5273" s="61"/>
      <c r="K5273" s="60"/>
    </row>
    <row r="5274" spans="2:11">
      <c r="B5274" s="59"/>
      <c r="C5274" s="59"/>
      <c r="D5274" s="59"/>
      <c r="E5274" s="59"/>
      <c r="F5274" s="59"/>
      <c r="G5274" s="59"/>
      <c r="H5274" s="63"/>
      <c r="I5274" s="61"/>
      <c r="J5274" s="61"/>
      <c r="K5274" s="60"/>
    </row>
    <row r="5275" spans="2:11">
      <c r="B5275" s="59"/>
      <c r="C5275" s="59"/>
      <c r="D5275" s="59"/>
      <c r="E5275" s="59"/>
      <c r="F5275" s="59"/>
      <c r="G5275" s="59"/>
      <c r="H5275" s="63"/>
      <c r="I5275" s="61"/>
      <c r="J5275" s="61"/>
      <c r="K5275" s="60"/>
    </row>
    <row r="5276" spans="2:11">
      <c r="B5276" s="59"/>
      <c r="C5276" s="59"/>
      <c r="D5276" s="59"/>
      <c r="E5276" s="59"/>
      <c r="F5276" s="59"/>
      <c r="G5276" s="59"/>
      <c r="H5276" s="63"/>
      <c r="I5276" s="61"/>
      <c r="J5276" s="61"/>
      <c r="K5276" s="60"/>
    </row>
    <row r="5277" spans="2:11">
      <c r="B5277" s="59"/>
      <c r="C5277" s="59"/>
      <c r="D5277" s="59"/>
      <c r="E5277" s="59"/>
      <c r="F5277" s="59"/>
      <c r="G5277" s="59"/>
      <c r="H5277" s="63"/>
      <c r="I5277" s="61"/>
      <c r="J5277" s="61"/>
      <c r="K5277" s="60"/>
    </row>
    <row r="5278" spans="2:11">
      <c r="B5278" s="59"/>
      <c r="C5278" s="59"/>
      <c r="D5278" s="59"/>
      <c r="E5278" s="59"/>
      <c r="F5278" s="59"/>
      <c r="G5278" s="59"/>
      <c r="H5278" s="63"/>
      <c r="I5278" s="61"/>
      <c r="J5278" s="61"/>
      <c r="K5278" s="60"/>
    </row>
    <row r="5279" spans="2:11">
      <c r="B5279" s="59"/>
      <c r="C5279" s="59"/>
      <c r="D5279" s="59"/>
      <c r="E5279" s="59"/>
      <c r="F5279" s="59"/>
      <c r="G5279" s="59"/>
      <c r="H5279" s="63"/>
      <c r="I5279" s="61"/>
      <c r="J5279" s="61"/>
      <c r="K5279" s="60"/>
    </row>
    <row r="5280" spans="2:11">
      <c r="B5280" s="59"/>
      <c r="C5280" s="59"/>
      <c r="D5280" s="59"/>
      <c r="E5280" s="59"/>
      <c r="F5280" s="59"/>
      <c r="G5280" s="59"/>
      <c r="H5280" s="63"/>
      <c r="I5280" s="61"/>
      <c r="J5280" s="61"/>
      <c r="K5280" s="60"/>
    </row>
    <row r="5281" spans="2:11">
      <c r="B5281" s="59"/>
      <c r="C5281" s="59"/>
      <c r="D5281" s="59"/>
      <c r="E5281" s="59"/>
      <c r="F5281" s="59"/>
      <c r="G5281" s="59"/>
      <c r="H5281" s="63"/>
      <c r="I5281" s="61"/>
      <c r="J5281" s="61"/>
      <c r="K5281" s="60"/>
    </row>
    <row r="5282" spans="2:11">
      <c r="B5282" s="59"/>
      <c r="C5282" s="59"/>
      <c r="D5282" s="59"/>
      <c r="E5282" s="59"/>
      <c r="F5282" s="59"/>
      <c r="G5282" s="59"/>
      <c r="H5282" s="63"/>
      <c r="I5282" s="61"/>
      <c r="J5282" s="61"/>
      <c r="K5282" s="60"/>
    </row>
    <row r="5283" spans="2:11">
      <c r="B5283" s="59"/>
      <c r="C5283" s="59"/>
      <c r="D5283" s="59"/>
      <c r="E5283" s="59"/>
      <c r="F5283" s="59"/>
      <c r="G5283" s="59"/>
      <c r="H5283" s="63"/>
      <c r="I5283" s="61"/>
      <c r="J5283" s="61"/>
      <c r="K5283" s="60"/>
    </row>
    <row r="5284" spans="2:11">
      <c r="B5284" s="59"/>
      <c r="C5284" s="59"/>
      <c r="D5284" s="59"/>
      <c r="E5284" s="59"/>
      <c r="F5284" s="59"/>
      <c r="G5284" s="59"/>
      <c r="H5284" s="63"/>
      <c r="I5284" s="61"/>
      <c r="J5284" s="61"/>
      <c r="K5284" s="60"/>
    </row>
    <row r="5285" spans="2:11">
      <c r="B5285" s="59"/>
      <c r="C5285" s="59"/>
      <c r="D5285" s="59"/>
      <c r="E5285" s="59"/>
      <c r="F5285" s="59"/>
      <c r="G5285" s="59"/>
      <c r="H5285" s="63"/>
      <c r="I5285" s="61"/>
      <c r="J5285" s="61"/>
      <c r="K5285" s="60"/>
    </row>
    <row r="5286" spans="2:11">
      <c r="B5286" s="59"/>
      <c r="C5286" s="59"/>
      <c r="D5286" s="59"/>
      <c r="E5286" s="59"/>
      <c r="F5286" s="59"/>
      <c r="G5286" s="59"/>
      <c r="H5286" s="63"/>
      <c r="I5286" s="61"/>
      <c r="J5286" s="61"/>
      <c r="K5286" s="60"/>
    </row>
    <row r="5287" spans="2:11">
      <c r="B5287" s="59"/>
      <c r="C5287" s="59"/>
      <c r="D5287" s="59"/>
      <c r="E5287" s="59"/>
      <c r="F5287" s="59"/>
      <c r="G5287" s="59"/>
      <c r="H5287" s="63"/>
      <c r="I5287" s="61"/>
      <c r="J5287" s="61"/>
      <c r="K5287" s="60"/>
    </row>
    <row r="5288" spans="2:11">
      <c r="B5288" s="59"/>
      <c r="C5288" s="59"/>
      <c r="D5288" s="59"/>
      <c r="E5288" s="59"/>
      <c r="F5288" s="59"/>
      <c r="G5288" s="59"/>
      <c r="H5288" s="63"/>
      <c r="I5288" s="61"/>
      <c r="J5288" s="61"/>
      <c r="K5288" s="60"/>
    </row>
    <row r="5289" spans="2:11">
      <c r="B5289" s="59"/>
      <c r="C5289" s="59"/>
      <c r="D5289" s="59"/>
      <c r="E5289" s="59"/>
      <c r="F5289" s="59"/>
      <c r="G5289" s="59"/>
      <c r="H5289" s="63"/>
      <c r="I5289" s="61"/>
      <c r="J5289" s="61"/>
      <c r="K5289" s="60"/>
    </row>
    <row r="5290" spans="2:11">
      <c r="B5290" s="59"/>
      <c r="C5290" s="59"/>
      <c r="D5290" s="59"/>
      <c r="E5290" s="59"/>
      <c r="F5290" s="59"/>
      <c r="G5290" s="59"/>
      <c r="H5290" s="63"/>
      <c r="I5290" s="61"/>
      <c r="J5290" s="61"/>
      <c r="K5290" s="60"/>
    </row>
    <row r="5291" spans="2:11">
      <c r="B5291" s="59"/>
      <c r="C5291" s="59"/>
      <c r="D5291" s="59"/>
      <c r="E5291" s="59"/>
      <c r="F5291" s="59"/>
      <c r="G5291" s="59"/>
      <c r="H5291" s="63"/>
      <c r="I5291" s="61"/>
      <c r="J5291" s="61"/>
      <c r="K5291" s="60"/>
    </row>
    <row r="5292" spans="2:11">
      <c r="B5292" s="59"/>
      <c r="C5292" s="59"/>
      <c r="D5292" s="59"/>
      <c r="E5292" s="59"/>
      <c r="F5292" s="59"/>
      <c r="G5292" s="59"/>
      <c r="H5292" s="63"/>
      <c r="I5292" s="61"/>
      <c r="J5292" s="61"/>
      <c r="K5292" s="60"/>
    </row>
    <row r="5293" spans="2:11">
      <c r="B5293" s="59"/>
      <c r="C5293" s="59"/>
      <c r="D5293" s="59"/>
      <c r="E5293" s="59"/>
      <c r="F5293" s="59"/>
      <c r="G5293" s="59"/>
      <c r="H5293" s="63"/>
      <c r="I5293" s="61"/>
      <c r="J5293" s="61"/>
      <c r="K5293" s="60"/>
    </row>
    <row r="5294" spans="2:11">
      <c r="B5294" s="59"/>
      <c r="C5294" s="59"/>
      <c r="D5294" s="59"/>
      <c r="E5294" s="59"/>
      <c r="F5294" s="59"/>
      <c r="G5294" s="59"/>
      <c r="H5294" s="63"/>
      <c r="I5294" s="61"/>
      <c r="J5294" s="61"/>
      <c r="K5294" s="60"/>
    </row>
    <row r="5295" spans="2:11">
      <c r="B5295" s="59"/>
      <c r="C5295" s="59"/>
      <c r="D5295" s="59"/>
      <c r="E5295" s="59"/>
      <c r="F5295" s="59"/>
      <c r="G5295" s="59"/>
      <c r="H5295" s="63"/>
      <c r="I5295" s="61"/>
      <c r="J5295" s="61"/>
      <c r="K5295" s="60"/>
    </row>
    <row r="5296" spans="2:11">
      <c r="B5296" s="59"/>
      <c r="C5296" s="59"/>
      <c r="D5296" s="59"/>
      <c r="E5296" s="59"/>
      <c r="F5296" s="59"/>
      <c r="G5296" s="59"/>
      <c r="H5296" s="63"/>
      <c r="I5296" s="61"/>
      <c r="J5296" s="61"/>
      <c r="K5296" s="60"/>
    </row>
    <row r="5297" spans="2:11">
      <c r="B5297" s="59"/>
      <c r="C5297" s="59"/>
      <c r="D5297" s="59"/>
      <c r="E5297" s="59"/>
      <c r="F5297" s="59"/>
      <c r="G5297" s="59"/>
      <c r="H5297" s="63"/>
      <c r="I5297" s="61"/>
      <c r="J5297" s="61"/>
      <c r="K5297" s="60"/>
    </row>
    <row r="5298" spans="2:11">
      <c r="B5298" s="59"/>
      <c r="C5298" s="59"/>
      <c r="D5298" s="59"/>
      <c r="E5298" s="59"/>
      <c r="F5298" s="59"/>
      <c r="G5298" s="59"/>
      <c r="H5298" s="63"/>
      <c r="I5298" s="61"/>
      <c r="J5298" s="61"/>
      <c r="K5298" s="60"/>
    </row>
    <row r="5299" spans="2:11">
      <c r="B5299" s="59"/>
      <c r="C5299" s="59"/>
      <c r="D5299" s="59"/>
      <c r="E5299" s="59"/>
      <c r="F5299" s="59"/>
      <c r="G5299" s="59"/>
      <c r="H5299" s="63"/>
      <c r="I5299" s="61"/>
      <c r="J5299" s="61"/>
      <c r="K5299" s="60"/>
    </row>
    <row r="5300" spans="2:11">
      <c r="B5300" s="59"/>
      <c r="C5300" s="59"/>
      <c r="D5300" s="59"/>
      <c r="E5300" s="59"/>
      <c r="F5300" s="59"/>
      <c r="G5300" s="59"/>
      <c r="H5300" s="63"/>
      <c r="I5300" s="61"/>
      <c r="J5300" s="61"/>
      <c r="K5300" s="60"/>
    </row>
    <row r="5301" spans="2:11">
      <c r="B5301" s="59"/>
      <c r="C5301" s="59"/>
      <c r="D5301" s="59"/>
      <c r="E5301" s="59"/>
      <c r="F5301" s="59"/>
      <c r="G5301" s="59"/>
      <c r="H5301" s="63"/>
      <c r="I5301" s="61"/>
      <c r="J5301" s="61"/>
      <c r="K5301" s="60"/>
    </row>
    <row r="5302" spans="2:11">
      <c r="B5302" s="59"/>
      <c r="C5302" s="59"/>
      <c r="D5302" s="59"/>
      <c r="E5302" s="59"/>
      <c r="F5302" s="59"/>
      <c r="G5302" s="59"/>
      <c r="H5302" s="63"/>
      <c r="I5302" s="61"/>
      <c r="J5302" s="61"/>
      <c r="K5302" s="60"/>
    </row>
    <row r="5303" spans="2:11">
      <c r="B5303" s="59"/>
      <c r="C5303" s="59"/>
      <c r="D5303" s="59"/>
      <c r="E5303" s="59"/>
      <c r="F5303" s="59"/>
      <c r="G5303" s="59"/>
      <c r="H5303" s="63"/>
      <c r="I5303" s="61"/>
      <c r="J5303" s="61"/>
      <c r="K5303" s="60"/>
    </row>
    <row r="5304" spans="2:11">
      <c r="B5304" s="59"/>
      <c r="C5304" s="59"/>
      <c r="D5304" s="59"/>
      <c r="E5304" s="59"/>
      <c r="F5304" s="59"/>
      <c r="G5304" s="59"/>
      <c r="H5304" s="63"/>
      <c r="I5304" s="61"/>
      <c r="J5304" s="61"/>
      <c r="K5304" s="60"/>
    </row>
    <row r="5305" spans="2:11">
      <c r="B5305" s="59"/>
      <c r="C5305" s="59"/>
      <c r="D5305" s="59"/>
      <c r="E5305" s="59"/>
      <c r="F5305" s="59"/>
      <c r="G5305" s="59"/>
      <c r="H5305" s="63"/>
      <c r="I5305" s="61"/>
      <c r="J5305" s="61"/>
      <c r="K5305" s="60"/>
    </row>
    <row r="5306" spans="2:11">
      <c r="B5306" s="59"/>
      <c r="C5306" s="59"/>
      <c r="D5306" s="59"/>
      <c r="E5306" s="59"/>
      <c r="F5306" s="59"/>
      <c r="G5306" s="59"/>
      <c r="H5306" s="63"/>
      <c r="I5306" s="61"/>
      <c r="J5306" s="61"/>
      <c r="K5306" s="60"/>
    </row>
    <row r="5307" spans="2:11">
      <c r="B5307" s="59"/>
      <c r="C5307" s="59"/>
      <c r="D5307" s="59"/>
      <c r="E5307" s="59"/>
      <c r="F5307" s="59"/>
      <c r="G5307" s="59"/>
      <c r="H5307" s="63"/>
      <c r="I5307" s="61"/>
      <c r="J5307" s="61"/>
      <c r="K5307" s="60"/>
    </row>
    <row r="5308" spans="2:11">
      <c r="B5308" s="59"/>
      <c r="C5308" s="59"/>
      <c r="D5308" s="59"/>
      <c r="E5308" s="59"/>
      <c r="F5308" s="59"/>
      <c r="G5308" s="59"/>
      <c r="H5308" s="63"/>
      <c r="I5308" s="61"/>
      <c r="J5308" s="61"/>
      <c r="K5308" s="60"/>
    </row>
    <row r="5309" spans="2:11">
      <c r="B5309" s="59"/>
      <c r="C5309" s="59"/>
      <c r="D5309" s="59"/>
      <c r="E5309" s="59"/>
      <c r="F5309" s="59"/>
      <c r="G5309" s="59"/>
      <c r="H5309" s="63"/>
      <c r="I5309" s="61"/>
      <c r="J5309" s="61"/>
      <c r="K5309" s="60"/>
    </row>
    <row r="5310" spans="2:11">
      <c r="B5310" s="59"/>
      <c r="C5310" s="59"/>
      <c r="D5310" s="59"/>
      <c r="E5310" s="59"/>
      <c r="F5310" s="59"/>
      <c r="G5310" s="59"/>
      <c r="H5310" s="63"/>
      <c r="I5310" s="61"/>
      <c r="J5310" s="61"/>
      <c r="K5310" s="60"/>
    </row>
    <row r="5311" spans="2:11">
      <c r="B5311" s="59"/>
      <c r="C5311" s="59"/>
      <c r="D5311" s="59"/>
      <c r="E5311" s="59"/>
      <c r="F5311" s="59"/>
      <c r="G5311" s="59"/>
      <c r="H5311" s="63"/>
      <c r="I5311" s="61"/>
      <c r="J5311" s="61"/>
      <c r="K5311" s="60"/>
    </row>
    <row r="5312" spans="2:11">
      <c r="B5312" s="59"/>
      <c r="C5312" s="59"/>
      <c r="D5312" s="59"/>
      <c r="E5312" s="59"/>
      <c r="F5312" s="59"/>
      <c r="G5312" s="59"/>
      <c r="H5312" s="63"/>
      <c r="I5312" s="61"/>
      <c r="J5312" s="61"/>
      <c r="K5312" s="60"/>
    </row>
    <row r="5313" spans="2:11">
      <c r="B5313" s="59"/>
      <c r="C5313" s="59"/>
      <c r="D5313" s="59"/>
      <c r="E5313" s="59"/>
      <c r="F5313" s="59"/>
      <c r="G5313" s="59"/>
      <c r="H5313" s="63"/>
      <c r="I5313" s="61"/>
      <c r="J5313" s="61"/>
      <c r="K5313" s="60"/>
    </row>
    <row r="5314" spans="2:11">
      <c r="B5314" s="59"/>
      <c r="C5314" s="59"/>
      <c r="D5314" s="59"/>
      <c r="E5314" s="59"/>
      <c r="F5314" s="59"/>
      <c r="G5314" s="59"/>
      <c r="H5314" s="63"/>
      <c r="I5314" s="61"/>
      <c r="J5314" s="61"/>
      <c r="K5314" s="60"/>
    </row>
    <row r="5315" spans="2:11">
      <c r="B5315" s="59"/>
      <c r="C5315" s="59"/>
      <c r="D5315" s="59"/>
      <c r="E5315" s="59"/>
      <c r="F5315" s="59"/>
      <c r="G5315" s="59"/>
      <c r="H5315" s="63"/>
      <c r="I5315" s="61"/>
      <c r="J5315" s="61"/>
      <c r="K5315" s="60"/>
    </row>
    <row r="5316" spans="2:11">
      <c r="B5316" s="59"/>
      <c r="C5316" s="59"/>
      <c r="D5316" s="59"/>
      <c r="E5316" s="59"/>
      <c r="F5316" s="59"/>
      <c r="G5316" s="59"/>
      <c r="H5316" s="63"/>
      <c r="I5316" s="61"/>
      <c r="J5316" s="61"/>
      <c r="K5316" s="60"/>
    </row>
    <row r="5317" spans="2:11">
      <c r="B5317" s="59"/>
      <c r="C5317" s="59"/>
      <c r="D5317" s="59"/>
      <c r="E5317" s="59"/>
      <c r="F5317" s="59"/>
      <c r="G5317" s="59"/>
      <c r="H5317" s="63"/>
      <c r="I5317" s="61"/>
      <c r="J5317" s="61"/>
      <c r="K5317" s="60"/>
    </row>
    <row r="5318" spans="2:11">
      <c r="B5318" s="59"/>
      <c r="C5318" s="59"/>
      <c r="D5318" s="59"/>
      <c r="E5318" s="59"/>
      <c r="F5318" s="59"/>
      <c r="G5318" s="59"/>
      <c r="H5318" s="63"/>
      <c r="I5318" s="61"/>
      <c r="J5318" s="61"/>
      <c r="K5318" s="60"/>
    </row>
    <row r="5319" spans="2:11">
      <c r="B5319" s="59"/>
      <c r="C5319" s="59"/>
      <c r="D5319" s="59"/>
      <c r="E5319" s="59"/>
      <c r="F5319" s="59"/>
      <c r="G5319" s="59"/>
      <c r="H5319" s="63"/>
      <c r="I5319" s="61"/>
      <c r="J5319" s="61"/>
      <c r="K5319" s="60"/>
    </row>
    <row r="5320" spans="2:11">
      <c r="B5320" s="59"/>
      <c r="C5320" s="59"/>
      <c r="D5320" s="59"/>
      <c r="E5320" s="59"/>
      <c r="F5320" s="59"/>
      <c r="G5320" s="59"/>
      <c r="H5320" s="63"/>
      <c r="I5320" s="61"/>
      <c r="J5320" s="61"/>
      <c r="K5320" s="60"/>
    </row>
    <row r="5321" spans="2:11">
      <c r="B5321" s="59"/>
      <c r="C5321" s="59"/>
      <c r="D5321" s="59"/>
      <c r="E5321" s="59"/>
      <c r="F5321" s="59"/>
      <c r="G5321" s="59"/>
      <c r="H5321" s="63"/>
      <c r="I5321" s="61"/>
      <c r="J5321" s="61"/>
      <c r="K5321" s="60"/>
    </row>
    <row r="5322" spans="2:11">
      <c r="B5322" s="59"/>
      <c r="C5322" s="59"/>
      <c r="D5322" s="59"/>
      <c r="E5322" s="59"/>
      <c r="F5322" s="59"/>
      <c r="G5322" s="59"/>
      <c r="H5322" s="63"/>
      <c r="I5322" s="61"/>
      <c r="J5322" s="61"/>
      <c r="K5322" s="60"/>
    </row>
    <row r="5323" spans="2:11">
      <c r="B5323" s="59"/>
      <c r="C5323" s="59"/>
      <c r="D5323" s="59"/>
      <c r="E5323" s="59"/>
      <c r="F5323" s="59"/>
      <c r="G5323" s="59"/>
      <c r="H5323" s="63"/>
      <c r="I5323" s="61"/>
      <c r="J5323" s="61"/>
      <c r="K5323" s="60"/>
    </row>
    <row r="5324" spans="2:11">
      <c r="B5324" s="59"/>
      <c r="C5324" s="59"/>
      <c r="D5324" s="59"/>
      <c r="E5324" s="59"/>
      <c r="F5324" s="59"/>
      <c r="G5324" s="59"/>
      <c r="H5324" s="63"/>
      <c r="I5324" s="61"/>
      <c r="J5324" s="61"/>
      <c r="K5324" s="60"/>
    </row>
    <row r="5325" spans="2:11">
      <c r="B5325" s="59"/>
      <c r="C5325" s="59"/>
      <c r="D5325" s="59"/>
      <c r="E5325" s="59"/>
      <c r="F5325" s="59"/>
      <c r="G5325" s="59"/>
      <c r="H5325" s="63"/>
      <c r="I5325" s="61"/>
      <c r="J5325" s="61"/>
      <c r="K5325" s="60"/>
    </row>
    <row r="5326" spans="2:11">
      <c r="B5326" s="59"/>
      <c r="C5326" s="59"/>
      <c r="D5326" s="59"/>
      <c r="E5326" s="59"/>
      <c r="F5326" s="59"/>
      <c r="G5326" s="59"/>
      <c r="H5326" s="63"/>
      <c r="I5326" s="61"/>
      <c r="J5326" s="61"/>
      <c r="K5326" s="60"/>
    </row>
    <row r="5327" spans="2:11">
      <c r="B5327" s="59"/>
      <c r="C5327" s="59"/>
      <c r="D5327" s="59"/>
      <c r="E5327" s="59"/>
      <c r="F5327" s="59"/>
      <c r="G5327" s="59"/>
      <c r="H5327" s="63"/>
      <c r="I5327" s="61"/>
      <c r="J5327" s="61"/>
      <c r="K5327" s="60"/>
    </row>
    <row r="5328" spans="2:11">
      <c r="B5328" s="59"/>
      <c r="C5328" s="59"/>
      <c r="D5328" s="59"/>
      <c r="E5328" s="59"/>
      <c r="F5328" s="59"/>
      <c r="G5328" s="59"/>
      <c r="H5328" s="63"/>
      <c r="I5328" s="61"/>
      <c r="J5328" s="61"/>
      <c r="K5328" s="60"/>
    </row>
    <row r="5329" spans="2:11">
      <c r="B5329" s="59"/>
      <c r="C5329" s="59"/>
      <c r="D5329" s="59"/>
      <c r="E5329" s="59"/>
      <c r="F5329" s="59"/>
      <c r="G5329" s="59"/>
      <c r="H5329" s="63"/>
      <c r="I5329" s="61"/>
      <c r="J5329" s="61"/>
      <c r="K5329" s="60"/>
    </row>
    <row r="5330" spans="2:11">
      <c r="B5330" s="59"/>
      <c r="C5330" s="59"/>
      <c r="D5330" s="59"/>
      <c r="E5330" s="59"/>
      <c r="F5330" s="59"/>
      <c r="G5330" s="59"/>
      <c r="H5330" s="63"/>
      <c r="I5330" s="61"/>
      <c r="J5330" s="61"/>
      <c r="K5330" s="60"/>
    </row>
    <row r="5331" spans="2:11">
      <c r="B5331" s="59"/>
      <c r="C5331" s="59"/>
      <c r="D5331" s="59"/>
      <c r="E5331" s="59"/>
      <c r="F5331" s="59"/>
      <c r="G5331" s="59"/>
      <c r="H5331" s="63"/>
      <c r="I5331" s="61"/>
      <c r="J5331" s="61"/>
      <c r="K5331" s="60"/>
    </row>
    <row r="5332" spans="2:11">
      <c r="B5332" s="59"/>
      <c r="C5332" s="59"/>
      <c r="D5332" s="59"/>
      <c r="E5332" s="59"/>
      <c r="F5332" s="59"/>
      <c r="G5332" s="59"/>
      <c r="H5332" s="63"/>
      <c r="I5332" s="61"/>
      <c r="J5332" s="61"/>
      <c r="K5332" s="60"/>
    </row>
    <row r="5333" spans="2:11">
      <c r="B5333" s="59"/>
      <c r="C5333" s="59"/>
      <c r="D5333" s="59"/>
      <c r="E5333" s="59"/>
      <c r="F5333" s="59"/>
      <c r="G5333" s="59"/>
      <c r="H5333" s="63"/>
      <c r="I5333" s="61"/>
      <c r="J5333" s="61"/>
      <c r="K5333" s="60"/>
    </row>
    <row r="5334" spans="2:11">
      <c r="B5334" s="59"/>
      <c r="C5334" s="59"/>
      <c r="D5334" s="59"/>
      <c r="E5334" s="59"/>
      <c r="F5334" s="59"/>
      <c r="G5334" s="59"/>
      <c r="H5334" s="63"/>
      <c r="I5334" s="61"/>
      <c r="J5334" s="61"/>
      <c r="K5334" s="60"/>
    </row>
    <row r="5335" spans="2:11">
      <c r="B5335" s="59"/>
      <c r="C5335" s="59"/>
      <c r="D5335" s="59"/>
      <c r="E5335" s="59"/>
      <c r="F5335" s="59"/>
      <c r="G5335" s="59"/>
      <c r="H5335" s="63"/>
      <c r="I5335" s="61"/>
      <c r="J5335" s="61"/>
      <c r="K5335" s="60"/>
    </row>
    <row r="5336" spans="2:11">
      <c r="B5336" s="59"/>
      <c r="C5336" s="59"/>
      <c r="D5336" s="59"/>
      <c r="E5336" s="59"/>
      <c r="F5336" s="59"/>
      <c r="G5336" s="59"/>
      <c r="H5336" s="63"/>
      <c r="I5336" s="61"/>
      <c r="J5336" s="61"/>
      <c r="K5336" s="60"/>
    </row>
    <row r="5337" spans="2:11">
      <c r="B5337" s="59"/>
      <c r="C5337" s="59"/>
      <c r="D5337" s="59"/>
      <c r="E5337" s="59"/>
      <c r="F5337" s="59"/>
      <c r="G5337" s="59"/>
      <c r="H5337" s="63"/>
      <c r="I5337" s="61"/>
      <c r="J5337" s="61"/>
      <c r="K5337" s="60"/>
    </row>
    <row r="5338" spans="2:11">
      <c r="B5338" s="59"/>
      <c r="C5338" s="59"/>
      <c r="D5338" s="59"/>
      <c r="E5338" s="59"/>
      <c r="F5338" s="59"/>
      <c r="G5338" s="59"/>
      <c r="H5338" s="63"/>
      <c r="I5338" s="61"/>
      <c r="J5338" s="61"/>
      <c r="K5338" s="60"/>
    </row>
    <row r="5339" spans="2:11">
      <c r="B5339" s="59"/>
      <c r="C5339" s="59"/>
      <c r="D5339" s="59"/>
      <c r="E5339" s="59"/>
      <c r="F5339" s="59"/>
      <c r="G5339" s="59"/>
      <c r="H5339" s="63"/>
      <c r="I5339" s="61"/>
      <c r="J5339" s="61"/>
      <c r="K5339" s="60"/>
    </row>
    <row r="5340" spans="2:11">
      <c r="B5340" s="59"/>
      <c r="C5340" s="59"/>
      <c r="D5340" s="59"/>
      <c r="E5340" s="59"/>
      <c r="F5340" s="59"/>
      <c r="G5340" s="59"/>
      <c r="H5340" s="63"/>
      <c r="I5340" s="61"/>
      <c r="J5340" s="61"/>
      <c r="K5340" s="60"/>
    </row>
    <row r="5341" spans="2:11">
      <c r="B5341" s="59"/>
      <c r="C5341" s="59"/>
      <c r="D5341" s="59"/>
      <c r="E5341" s="59"/>
      <c r="F5341" s="59"/>
      <c r="G5341" s="59"/>
      <c r="H5341" s="63"/>
      <c r="I5341" s="61"/>
      <c r="J5341" s="61"/>
      <c r="K5341" s="60"/>
    </row>
    <row r="5342" spans="2:11">
      <c r="B5342" s="59"/>
      <c r="C5342" s="59"/>
      <c r="D5342" s="59"/>
      <c r="E5342" s="59"/>
      <c r="F5342" s="59"/>
      <c r="G5342" s="59"/>
      <c r="H5342" s="63"/>
      <c r="I5342" s="61"/>
      <c r="J5342" s="61"/>
      <c r="K5342" s="60"/>
    </row>
    <row r="5343" spans="2:11">
      <c r="B5343" s="59"/>
      <c r="C5343" s="59"/>
      <c r="D5343" s="59"/>
      <c r="E5343" s="59"/>
      <c r="F5343" s="59"/>
      <c r="G5343" s="59"/>
      <c r="H5343" s="63"/>
      <c r="I5343" s="61"/>
      <c r="J5343" s="61"/>
      <c r="K5343" s="60"/>
    </row>
    <row r="5344" spans="2:11">
      <c r="B5344" s="59"/>
      <c r="C5344" s="59"/>
      <c r="D5344" s="59"/>
      <c r="E5344" s="59"/>
      <c r="F5344" s="59"/>
      <c r="G5344" s="59"/>
      <c r="H5344" s="63"/>
      <c r="I5344" s="61"/>
      <c r="J5344" s="61"/>
      <c r="K5344" s="60"/>
    </row>
    <row r="5345" spans="2:11">
      <c r="B5345" s="59"/>
      <c r="C5345" s="59"/>
      <c r="D5345" s="59"/>
      <c r="E5345" s="59"/>
      <c r="F5345" s="59"/>
      <c r="G5345" s="59"/>
      <c r="H5345" s="63"/>
      <c r="I5345" s="61"/>
      <c r="J5345" s="61"/>
      <c r="K5345" s="60"/>
    </row>
    <row r="5346" spans="2:11">
      <c r="B5346" s="59"/>
      <c r="C5346" s="59"/>
      <c r="D5346" s="59"/>
      <c r="E5346" s="59"/>
      <c r="F5346" s="59"/>
      <c r="G5346" s="59"/>
      <c r="H5346" s="63"/>
      <c r="I5346" s="61"/>
      <c r="J5346" s="61"/>
      <c r="K5346" s="60"/>
    </row>
    <row r="5347" spans="2:11">
      <c r="B5347" s="59"/>
      <c r="C5347" s="59"/>
      <c r="D5347" s="59"/>
      <c r="E5347" s="59"/>
      <c r="F5347" s="59"/>
      <c r="G5347" s="59"/>
      <c r="H5347" s="63"/>
      <c r="I5347" s="61"/>
      <c r="J5347" s="61"/>
      <c r="K5347" s="60"/>
    </row>
    <row r="5348" spans="2:11">
      <c r="B5348" s="59"/>
      <c r="C5348" s="59"/>
      <c r="D5348" s="59"/>
      <c r="E5348" s="59"/>
      <c r="F5348" s="59"/>
      <c r="G5348" s="59"/>
      <c r="H5348" s="63"/>
      <c r="I5348" s="61"/>
      <c r="J5348" s="61"/>
      <c r="K5348" s="60"/>
    </row>
    <row r="5349" spans="2:11">
      <c r="B5349" s="59"/>
      <c r="C5349" s="59"/>
      <c r="D5349" s="59"/>
      <c r="E5349" s="59"/>
      <c r="F5349" s="59"/>
      <c r="G5349" s="59"/>
      <c r="H5349" s="63"/>
      <c r="I5349" s="61"/>
      <c r="J5349" s="61"/>
      <c r="K5349" s="60"/>
    </row>
    <row r="5350" spans="2:11">
      <c r="B5350" s="59"/>
      <c r="C5350" s="59"/>
      <c r="D5350" s="59"/>
      <c r="E5350" s="59"/>
      <c r="F5350" s="59"/>
      <c r="G5350" s="59"/>
      <c r="H5350" s="63"/>
      <c r="I5350" s="61"/>
      <c r="J5350" s="61"/>
      <c r="K5350" s="60"/>
    </row>
    <row r="5351" spans="2:11">
      <c r="B5351" s="59"/>
      <c r="C5351" s="59"/>
      <c r="D5351" s="59"/>
      <c r="E5351" s="59"/>
      <c r="F5351" s="59"/>
      <c r="G5351" s="59"/>
      <c r="H5351" s="63"/>
      <c r="I5351" s="61"/>
      <c r="J5351" s="61"/>
      <c r="K5351" s="60"/>
    </row>
    <row r="5352" spans="2:11">
      <c r="B5352" s="59"/>
      <c r="C5352" s="59"/>
      <c r="D5352" s="59"/>
      <c r="E5352" s="59"/>
      <c r="F5352" s="59"/>
      <c r="G5352" s="59"/>
      <c r="H5352" s="63"/>
      <c r="I5352" s="61"/>
      <c r="J5352" s="61"/>
      <c r="K5352" s="60"/>
    </row>
    <row r="5353" spans="2:11">
      <c r="B5353" s="59"/>
      <c r="C5353" s="59"/>
      <c r="D5353" s="59"/>
      <c r="E5353" s="59"/>
      <c r="F5353" s="59"/>
      <c r="G5353" s="59"/>
      <c r="H5353" s="63"/>
      <c r="I5353" s="61"/>
      <c r="J5353" s="61"/>
      <c r="K5353" s="60"/>
    </row>
    <row r="5354" spans="2:11">
      <c r="B5354" s="59"/>
      <c r="C5354" s="59"/>
      <c r="D5354" s="59"/>
      <c r="E5354" s="59"/>
      <c r="F5354" s="59"/>
      <c r="G5354" s="59"/>
      <c r="H5354" s="63"/>
      <c r="I5354" s="61"/>
      <c r="J5354" s="61"/>
      <c r="K5354" s="60"/>
    </row>
    <row r="5355" spans="2:11">
      <c r="B5355" s="59"/>
      <c r="C5355" s="59"/>
      <c r="D5355" s="59"/>
      <c r="E5355" s="59"/>
      <c r="F5355" s="59"/>
      <c r="G5355" s="59"/>
      <c r="H5355" s="63"/>
      <c r="I5355" s="61"/>
      <c r="J5355" s="61"/>
      <c r="K5355" s="60"/>
    </row>
    <row r="5356" spans="2:11">
      <c r="B5356" s="59"/>
      <c r="C5356" s="59"/>
      <c r="D5356" s="59"/>
      <c r="E5356" s="59"/>
      <c r="F5356" s="59"/>
      <c r="G5356" s="59"/>
      <c r="H5356" s="63"/>
      <c r="I5356" s="61"/>
      <c r="J5356" s="61"/>
      <c r="K5356" s="60"/>
    </row>
    <row r="5357" spans="2:11">
      <c r="B5357" s="59"/>
      <c r="C5357" s="59"/>
      <c r="D5357" s="59"/>
      <c r="E5357" s="59"/>
      <c r="F5357" s="59"/>
      <c r="G5357" s="59"/>
      <c r="H5357" s="63"/>
      <c r="I5357" s="61"/>
      <c r="J5357" s="61"/>
      <c r="K5357" s="60"/>
    </row>
    <row r="5358" spans="2:11">
      <c r="B5358" s="59"/>
      <c r="C5358" s="59"/>
      <c r="D5358" s="59"/>
      <c r="E5358" s="59"/>
      <c r="F5358" s="59"/>
      <c r="G5358" s="59"/>
      <c r="H5358" s="63"/>
      <c r="I5358" s="61"/>
      <c r="J5358" s="61"/>
      <c r="K5358" s="60"/>
    </row>
    <row r="5359" spans="2:11">
      <c r="B5359" s="59"/>
      <c r="C5359" s="59"/>
      <c r="D5359" s="59"/>
      <c r="E5359" s="59"/>
      <c r="F5359" s="59"/>
      <c r="G5359" s="59"/>
      <c r="H5359" s="63"/>
      <c r="I5359" s="61"/>
      <c r="J5359" s="61"/>
      <c r="K5359" s="60"/>
    </row>
    <row r="5360" spans="2:11">
      <c r="B5360" s="59"/>
      <c r="C5360" s="59"/>
      <c r="D5360" s="59"/>
      <c r="E5360" s="59"/>
      <c r="F5360" s="59"/>
      <c r="G5360" s="59"/>
      <c r="H5360" s="63"/>
      <c r="I5360" s="61"/>
      <c r="J5360" s="61"/>
      <c r="K5360" s="60"/>
    </row>
    <row r="5361" spans="2:11">
      <c r="B5361" s="59"/>
      <c r="C5361" s="59"/>
      <c r="D5361" s="59"/>
      <c r="E5361" s="59"/>
      <c r="F5361" s="59"/>
      <c r="G5361" s="59"/>
      <c r="H5361" s="63"/>
      <c r="I5361" s="61"/>
      <c r="J5361" s="61"/>
      <c r="K5361" s="60"/>
    </row>
    <row r="5362" spans="2:11">
      <c r="B5362" s="59"/>
      <c r="C5362" s="59"/>
      <c r="D5362" s="59"/>
      <c r="E5362" s="59"/>
      <c r="F5362" s="59"/>
      <c r="G5362" s="59"/>
      <c r="H5362" s="63"/>
      <c r="I5362" s="61"/>
      <c r="J5362" s="61"/>
      <c r="K5362" s="60"/>
    </row>
    <row r="5363" spans="2:11">
      <c r="B5363" s="59"/>
      <c r="C5363" s="59"/>
      <c r="D5363" s="59"/>
      <c r="E5363" s="59"/>
      <c r="F5363" s="59"/>
      <c r="G5363" s="59"/>
      <c r="H5363" s="63"/>
      <c r="I5363" s="61"/>
      <c r="J5363" s="61"/>
      <c r="K5363" s="60"/>
    </row>
    <row r="5364" spans="2:11">
      <c r="B5364" s="59"/>
      <c r="C5364" s="59"/>
      <c r="D5364" s="59"/>
      <c r="E5364" s="59"/>
      <c r="F5364" s="59"/>
      <c r="G5364" s="59"/>
      <c r="H5364" s="63"/>
      <c r="I5364" s="61"/>
      <c r="J5364" s="61"/>
      <c r="K5364" s="60"/>
    </row>
    <row r="5365" spans="2:11">
      <c r="B5365" s="59"/>
      <c r="C5365" s="59"/>
      <c r="D5365" s="59"/>
      <c r="E5365" s="59"/>
      <c r="F5365" s="59"/>
      <c r="G5365" s="59"/>
      <c r="H5365" s="63"/>
      <c r="I5365" s="61"/>
      <c r="J5365" s="61"/>
      <c r="K5365" s="60"/>
    </row>
    <row r="5366" spans="2:11">
      <c r="B5366" s="59"/>
      <c r="C5366" s="59"/>
      <c r="D5366" s="59"/>
      <c r="E5366" s="59"/>
      <c r="F5366" s="59"/>
      <c r="G5366" s="59"/>
      <c r="H5366" s="63"/>
      <c r="I5366" s="61"/>
      <c r="J5366" s="61"/>
      <c r="K5366" s="60"/>
    </row>
    <row r="5367" spans="2:11">
      <c r="B5367" s="59"/>
      <c r="C5367" s="59"/>
      <c r="D5367" s="59"/>
      <c r="E5367" s="59"/>
      <c r="F5367" s="59"/>
      <c r="G5367" s="59"/>
      <c r="H5367" s="63"/>
      <c r="I5367" s="61"/>
      <c r="J5367" s="61"/>
      <c r="K5367" s="60"/>
    </row>
    <row r="5368" spans="2:11">
      <c r="B5368" s="59"/>
      <c r="C5368" s="59"/>
      <c r="D5368" s="59"/>
      <c r="E5368" s="59"/>
      <c r="F5368" s="59"/>
      <c r="G5368" s="59"/>
      <c r="H5368" s="63"/>
      <c r="I5368" s="61"/>
      <c r="J5368" s="61"/>
      <c r="K5368" s="60"/>
    </row>
    <row r="5369" spans="2:11">
      <c r="B5369" s="59"/>
      <c r="C5369" s="59"/>
      <c r="D5369" s="59"/>
      <c r="E5369" s="59"/>
      <c r="F5369" s="59"/>
      <c r="G5369" s="59"/>
      <c r="H5369" s="63"/>
      <c r="I5369" s="61"/>
      <c r="J5369" s="61"/>
      <c r="K5369" s="60"/>
    </row>
    <row r="5370" spans="2:11">
      <c r="B5370" s="59"/>
      <c r="C5370" s="59"/>
      <c r="D5370" s="59"/>
      <c r="E5370" s="59"/>
      <c r="F5370" s="59"/>
      <c r="G5370" s="59"/>
      <c r="H5370" s="63"/>
      <c r="I5370" s="61"/>
      <c r="J5370" s="61"/>
      <c r="K5370" s="60"/>
    </row>
    <row r="5371" spans="2:11">
      <c r="B5371" s="59"/>
      <c r="C5371" s="59"/>
      <c r="D5371" s="59"/>
      <c r="E5371" s="59"/>
      <c r="F5371" s="59"/>
      <c r="G5371" s="59"/>
      <c r="H5371" s="63"/>
      <c r="I5371" s="61"/>
      <c r="J5371" s="61"/>
      <c r="K5371" s="60"/>
    </row>
    <row r="5372" spans="2:11">
      <c r="B5372" s="59"/>
      <c r="C5372" s="59"/>
      <c r="D5372" s="59"/>
      <c r="E5372" s="59"/>
      <c r="F5372" s="59"/>
      <c r="G5372" s="59"/>
      <c r="H5372" s="63"/>
      <c r="I5372" s="61"/>
      <c r="J5372" s="61"/>
      <c r="K5372" s="60"/>
    </row>
    <row r="5373" spans="2:11">
      <c r="B5373" s="59"/>
      <c r="C5373" s="59"/>
      <c r="D5373" s="59"/>
      <c r="E5373" s="59"/>
      <c r="F5373" s="59"/>
      <c r="G5373" s="59"/>
      <c r="H5373" s="63"/>
      <c r="I5373" s="61"/>
      <c r="J5373" s="61"/>
      <c r="K5373" s="60"/>
    </row>
    <row r="5374" spans="2:11">
      <c r="B5374" s="59"/>
      <c r="C5374" s="59"/>
      <c r="D5374" s="59"/>
      <c r="E5374" s="59"/>
      <c r="F5374" s="59"/>
      <c r="G5374" s="59"/>
      <c r="H5374" s="63"/>
      <c r="I5374" s="61"/>
      <c r="J5374" s="61"/>
      <c r="K5374" s="60"/>
    </row>
    <row r="5375" spans="2:11">
      <c r="B5375" s="59"/>
      <c r="C5375" s="59"/>
      <c r="D5375" s="59"/>
      <c r="E5375" s="59"/>
      <c r="F5375" s="59"/>
      <c r="G5375" s="59"/>
      <c r="H5375" s="63"/>
      <c r="I5375" s="61"/>
      <c r="J5375" s="61"/>
      <c r="K5375" s="60"/>
    </row>
    <row r="5376" spans="2:11">
      <c r="B5376" s="59"/>
      <c r="C5376" s="59"/>
      <c r="D5376" s="59"/>
      <c r="E5376" s="59"/>
      <c r="F5376" s="59"/>
      <c r="G5376" s="59"/>
      <c r="H5376" s="63"/>
      <c r="I5376" s="61"/>
      <c r="J5376" s="61"/>
      <c r="K5376" s="60"/>
    </row>
    <row r="5377" spans="2:11">
      <c r="B5377" s="59"/>
      <c r="C5377" s="59"/>
      <c r="D5377" s="59"/>
      <c r="E5377" s="59"/>
      <c r="F5377" s="59"/>
      <c r="G5377" s="59"/>
      <c r="H5377" s="63"/>
      <c r="I5377" s="61"/>
      <c r="J5377" s="61"/>
      <c r="K5377" s="60"/>
    </row>
    <row r="5378" spans="2:11">
      <c r="B5378" s="59"/>
      <c r="C5378" s="59"/>
      <c r="D5378" s="59"/>
      <c r="E5378" s="59"/>
      <c r="F5378" s="59"/>
      <c r="G5378" s="59"/>
      <c r="H5378" s="63"/>
      <c r="I5378" s="61"/>
      <c r="J5378" s="61"/>
      <c r="K5378" s="60"/>
    </row>
    <row r="5379" spans="2:11">
      <c r="B5379" s="59"/>
      <c r="C5379" s="59"/>
      <c r="D5379" s="59"/>
      <c r="E5379" s="59"/>
      <c r="F5379" s="59"/>
      <c r="G5379" s="59"/>
      <c r="H5379" s="63"/>
      <c r="I5379" s="61"/>
      <c r="J5379" s="61"/>
      <c r="K5379" s="60"/>
    </row>
    <row r="5380" spans="2:11">
      <c r="B5380" s="59"/>
      <c r="C5380" s="59"/>
      <c r="D5380" s="59"/>
      <c r="E5380" s="59"/>
      <c r="F5380" s="59"/>
      <c r="G5380" s="59"/>
      <c r="H5380" s="63"/>
      <c r="I5380" s="61"/>
      <c r="J5380" s="61"/>
      <c r="K5380" s="60"/>
    </row>
    <row r="5381" spans="2:11">
      <c r="B5381" s="59"/>
      <c r="C5381" s="59"/>
      <c r="D5381" s="59"/>
      <c r="E5381" s="59"/>
      <c r="F5381" s="59"/>
      <c r="G5381" s="59"/>
      <c r="H5381" s="63"/>
      <c r="I5381" s="61"/>
      <c r="J5381" s="61"/>
      <c r="K5381" s="60"/>
    </row>
    <row r="5382" spans="2:11">
      <c r="B5382" s="59"/>
      <c r="C5382" s="59"/>
      <c r="D5382" s="59"/>
      <c r="E5382" s="59"/>
      <c r="F5382" s="59"/>
      <c r="G5382" s="59"/>
      <c r="H5382" s="63"/>
      <c r="I5382" s="61"/>
      <c r="J5382" s="61"/>
      <c r="K5382" s="60"/>
    </row>
    <row r="5383" spans="2:11">
      <c r="B5383" s="59"/>
      <c r="C5383" s="59"/>
      <c r="D5383" s="59"/>
      <c r="E5383" s="59"/>
      <c r="F5383" s="59"/>
      <c r="G5383" s="59"/>
      <c r="H5383" s="63"/>
      <c r="I5383" s="61"/>
      <c r="J5383" s="61"/>
      <c r="K5383" s="60"/>
    </row>
    <row r="5384" spans="2:11">
      <c r="B5384" s="59"/>
      <c r="C5384" s="59"/>
      <c r="D5384" s="59"/>
      <c r="E5384" s="59"/>
      <c r="F5384" s="59"/>
      <c r="G5384" s="59"/>
      <c r="H5384" s="63"/>
      <c r="I5384" s="61"/>
      <c r="J5384" s="61"/>
      <c r="K5384" s="60"/>
    </row>
    <row r="5385" spans="2:11">
      <c r="B5385" s="59"/>
      <c r="C5385" s="59"/>
      <c r="D5385" s="59"/>
      <c r="E5385" s="59"/>
      <c r="F5385" s="59"/>
      <c r="G5385" s="59"/>
      <c r="H5385" s="63"/>
      <c r="I5385" s="61"/>
      <c r="J5385" s="61"/>
      <c r="K5385" s="60"/>
    </row>
    <row r="5386" spans="2:11">
      <c r="B5386" s="59"/>
      <c r="C5386" s="59"/>
      <c r="D5386" s="59"/>
      <c r="E5386" s="59"/>
      <c r="F5386" s="59"/>
      <c r="G5386" s="59"/>
      <c r="H5386" s="63"/>
      <c r="I5386" s="61"/>
      <c r="J5386" s="61"/>
      <c r="K5386" s="60"/>
    </row>
    <row r="5387" spans="2:11">
      <c r="B5387" s="59"/>
      <c r="C5387" s="59"/>
      <c r="D5387" s="59"/>
      <c r="E5387" s="59"/>
      <c r="F5387" s="59"/>
      <c r="G5387" s="59"/>
      <c r="H5387" s="63"/>
      <c r="I5387" s="61"/>
      <c r="J5387" s="61"/>
      <c r="K5387" s="60"/>
    </row>
    <row r="5388" spans="2:11">
      <c r="B5388" s="59"/>
      <c r="C5388" s="59"/>
      <c r="D5388" s="59"/>
      <c r="E5388" s="59"/>
      <c r="F5388" s="59"/>
      <c r="G5388" s="59"/>
      <c r="H5388" s="63"/>
      <c r="I5388" s="61"/>
      <c r="J5388" s="61"/>
      <c r="K5388" s="60"/>
    </row>
    <row r="5389" spans="2:11">
      <c r="B5389" s="59"/>
      <c r="C5389" s="59"/>
      <c r="D5389" s="59"/>
      <c r="E5389" s="59"/>
      <c r="F5389" s="59"/>
      <c r="G5389" s="59"/>
      <c r="H5389" s="63"/>
      <c r="I5389" s="61"/>
      <c r="J5389" s="61"/>
      <c r="K5389" s="60"/>
    </row>
    <row r="5390" spans="2:11">
      <c r="B5390" s="59"/>
      <c r="C5390" s="59"/>
      <c r="D5390" s="59"/>
      <c r="E5390" s="59"/>
      <c r="F5390" s="59"/>
      <c r="G5390" s="59"/>
      <c r="H5390" s="63"/>
      <c r="I5390" s="61"/>
      <c r="J5390" s="61"/>
      <c r="K5390" s="60"/>
    </row>
    <row r="5391" spans="2:11">
      <c r="B5391" s="59"/>
      <c r="C5391" s="59"/>
      <c r="D5391" s="59"/>
      <c r="E5391" s="59"/>
      <c r="F5391" s="59"/>
      <c r="G5391" s="59"/>
      <c r="H5391" s="63"/>
      <c r="I5391" s="61"/>
      <c r="J5391" s="61"/>
      <c r="K5391" s="60"/>
    </row>
    <row r="5392" spans="2:11">
      <c r="B5392" s="59"/>
      <c r="C5392" s="59"/>
      <c r="D5392" s="59"/>
      <c r="E5392" s="59"/>
      <c r="F5392" s="59"/>
      <c r="G5392" s="59"/>
      <c r="H5392" s="63"/>
      <c r="I5392" s="61"/>
      <c r="J5392" s="61"/>
      <c r="K5392" s="60"/>
    </row>
    <row r="5393" spans="2:11">
      <c r="B5393" s="59"/>
      <c r="C5393" s="59"/>
      <c r="D5393" s="59"/>
      <c r="E5393" s="59"/>
      <c r="F5393" s="59"/>
      <c r="G5393" s="59"/>
      <c r="H5393" s="63"/>
      <c r="I5393" s="61"/>
      <c r="J5393" s="61"/>
      <c r="K5393" s="60"/>
    </row>
    <row r="5394" spans="2:11">
      <c r="B5394" s="59"/>
      <c r="C5394" s="59"/>
      <c r="D5394" s="59"/>
      <c r="E5394" s="59"/>
      <c r="F5394" s="59"/>
      <c r="G5394" s="59"/>
      <c r="H5394" s="63"/>
      <c r="I5394" s="61"/>
      <c r="J5394" s="61"/>
      <c r="K5394" s="60"/>
    </row>
    <row r="5395" spans="2:11">
      <c r="B5395" s="59"/>
      <c r="C5395" s="59"/>
      <c r="D5395" s="59"/>
      <c r="E5395" s="59"/>
      <c r="F5395" s="59"/>
      <c r="G5395" s="59"/>
      <c r="H5395" s="63"/>
      <c r="I5395" s="61"/>
      <c r="J5395" s="61"/>
      <c r="K5395" s="60"/>
    </row>
    <row r="5396" spans="2:11">
      <c r="B5396" s="59"/>
      <c r="C5396" s="59"/>
      <c r="D5396" s="59"/>
      <c r="E5396" s="59"/>
      <c r="F5396" s="59"/>
      <c r="G5396" s="59"/>
      <c r="H5396" s="63"/>
      <c r="I5396" s="61"/>
      <c r="J5396" s="61"/>
      <c r="K5396" s="60"/>
    </row>
    <row r="5397" spans="2:11">
      <c r="B5397" s="59"/>
      <c r="C5397" s="59"/>
      <c r="D5397" s="59"/>
      <c r="E5397" s="59"/>
      <c r="F5397" s="59"/>
      <c r="G5397" s="59"/>
      <c r="H5397" s="63"/>
      <c r="I5397" s="61"/>
      <c r="J5397" s="61"/>
      <c r="K5397" s="60"/>
    </row>
    <row r="5398" spans="2:11">
      <c r="B5398" s="59"/>
      <c r="C5398" s="59"/>
      <c r="D5398" s="59"/>
      <c r="E5398" s="59"/>
      <c r="F5398" s="59"/>
      <c r="G5398" s="59"/>
      <c r="H5398" s="63"/>
      <c r="I5398" s="61"/>
      <c r="J5398" s="61"/>
      <c r="K5398" s="60"/>
    </row>
    <row r="5399" spans="2:11">
      <c r="B5399" s="59"/>
      <c r="C5399" s="59"/>
      <c r="D5399" s="59"/>
      <c r="E5399" s="59"/>
      <c r="F5399" s="59"/>
      <c r="G5399" s="59"/>
      <c r="H5399" s="63"/>
      <c r="I5399" s="61"/>
      <c r="J5399" s="61"/>
      <c r="K5399" s="60"/>
    </row>
    <row r="5400" spans="2:11">
      <c r="B5400" s="59"/>
      <c r="C5400" s="59"/>
      <c r="D5400" s="59"/>
      <c r="E5400" s="59"/>
      <c r="F5400" s="59"/>
      <c r="G5400" s="59"/>
      <c r="H5400" s="63"/>
      <c r="I5400" s="61"/>
      <c r="J5400" s="61"/>
      <c r="K5400" s="60"/>
    </row>
    <row r="5401" spans="2:11">
      <c r="B5401" s="59"/>
      <c r="C5401" s="59"/>
      <c r="D5401" s="59"/>
      <c r="E5401" s="59"/>
      <c r="F5401" s="59"/>
      <c r="G5401" s="59"/>
      <c r="H5401" s="63"/>
      <c r="I5401" s="61"/>
      <c r="J5401" s="61"/>
      <c r="K5401" s="60"/>
    </row>
    <row r="5402" spans="2:11">
      <c r="B5402" s="59"/>
      <c r="C5402" s="59"/>
      <c r="D5402" s="59"/>
      <c r="E5402" s="59"/>
      <c r="F5402" s="59"/>
      <c r="G5402" s="59"/>
      <c r="H5402" s="63"/>
      <c r="I5402" s="61"/>
      <c r="J5402" s="61"/>
      <c r="K5402" s="60"/>
    </row>
    <row r="5403" spans="2:11">
      <c r="B5403" s="59"/>
      <c r="C5403" s="59"/>
      <c r="D5403" s="59"/>
      <c r="E5403" s="59"/>
      <c r="F5403" s="59"/>
      <c r="G5403" s="59"/>
      <c r="H5403" s="63"/>
      <c r="I5403" s="61"/>
      <c r="J5403" s="61"/>
      <c r="K5403" s="60"/>
    </row>
    <row r="5404" spans="2:11">
      <c r="B5404" s="59"/>
      <c r="C5404" s="59"/>
      <c r="D5404" s="59"/>
      <c r="E5404" s="59"/>
      <c r="F5404" s="59"/>
      <c r="G5404" s="59"/>
      <c r="H5404" s="63"/>
      <c r="I5404" s="61"/>
      <c r="J5404" s="61"/>
      <c r="K5404" s="60"/>
    </row>
    <row r="5405" spans="2:11">
      <c r="B5405" s="59"/>
      <c r="C5405" s="59"/>
      <c r="D5405" s="59"/>
      <c r="E5405" s="59"/>
      <c r="F5405" s="59"/>
      <c r="G5405" s="59"/>
      <c r="H5405" s="63"/>
      <c r="I5405" s="61"/>
      <c r="J5405" s="61"/>
      <c r="K5405" s="60"/>
    </row>
    <row r="5406" spans="2:11">
      <c r="B5406" s="59"/>
      <c r="C5406" s="59"/>
      <c r="D5406" s="59"/>
      <c r="E5406" s="59"/>
      <c r="F5406" s="59"/>
      <c r="G5406" s="59"/>
      <c r="H5406" s="63"/>
      <c r="I5406" s="61"/>
      <c r="J5406" s="61"/>
      <c r="K5406" s="60"/>
    </row>
    <row r="5407" spans="2:11">
      <c r="B5407" s="59"/>
      <c r="C5407" s="59"/>
      <c r="D5407" s="59"/>
      <c r="E5407" s="59"/>
      <c r="F5407" s="59"/>
      <c r="G5407" s="59"/>
      <c r="H5407" s="63"/>
      <c r="I5407" s="61"/>
      <c r="J5407" s="61"/>
      <c r="K5407" s="60"/>
    </row>
    <row r="5408" spans="2:11">
      <c r="B5408" s="59"/>
      <c r="C5408" s="59"/>
      <c r="D5408" s="59"/>
      <c r="E5408" s="59"/>
      <c r="F5408" s="59"/>
      <c r="G5408" s="59"/>
      <c r="H5408" s="63"/>
      <c r="I5408" s="61"/>
      <c r="J5408" s="61"/>
      <c r="K5408" s="60"/>
    </row>
    <row r="5409" spans="2:11">
      <c r="B5409" s="59"/>
      <c r="C5409" s="59"/>
      <c r="D5409" s="59"/>
      <c r="E5409" s="59"/>
      <c r="F5409" s="59"/>
      <c r="G5409" s="59"/>
      <c r="H5409" s="63"/>
      <c r="I5409" s="61"/>
      <c r="J5409" s="61"/>
      <c r="K5409" s="60"/>
    </row>
    <row r="5410" spans="2:11">
      <c r="B5410" s="59"/>
      <c r="C5410" s="59"/>
      <c r="D5410" s="59"/>
      <c r="E5410" s="59"/>
      <c r="F5410" s="59"/>
      <c r="G5410" s="59"/>
      <c r="H5410" s="63"/>
      <c r="I5410" s="61"/>
      <c r="J5410" s="61"/>
      <c r="K5410" s="60"/>
    </row>
    <row r="5411" spans="2:11">
      <c r="B5411" s="59"/>
      <c r="C5411" s="59"/>
      <c r="D5411" s="59"/>
      <c r="E5411" s="59"/>
      <c r="F5411" s="59"/>
      <c r="G5411" s="59"/>
      <c r="H5411" s="63"/>
      <c r="I5411" s="61"/>
      <c r="J5411" s="61"/>
      <c r="K5411" s="60"/>
    </row>
    <row r="5412" spans="2:11">
      <c r="B5412" s="59"/>
      <c r="C5412" s="59"/>
      <c r="D5412" s="59"/>
      <c r="E5412" s="59"/>
      <c r="F5412" s="59"/>
      <c r="G5412" s="59"/>
      <c r="H5412" s="63"/>
      <c r="I5412" s="61"/>
      <c r="J5412" s="61"/>
      <c r="K5412" s="60"/>
    </row>
    <row r="5413" spans="2:11">
      <c r="B5413" s="59"/>
      <c r="C5413" s="59"/>
      <c r="D5413" s="59"/>
      <c r="E5413" s="59"/>
      <c r="F5413" s="59"/>
      <c r="G5413" s="59"/>
      <c r="H5413" s="63"/>
      <c r="I5413" s="61"/>
      <c r="J5413" s="61"/>
      <c r="K5413" s="60"/>
    </row>
    <row r="5414" spans="2:11">
      <c r="B5414" s="59"/>
      <c r="C5414" s="59"/>
      <c r="D5414" s="59"/>
      <c r="E5414" s="59"/>
      <c r="F5414" s="59"/>
      <c r="G5414" s="59"/>
      <c r="H5414" s="63"/>
      <c r="I5414" s="61"/>
      <c r="J5414" s="61"/>
      <c r="K5414" s="60"/>
    </row>
    <row r="5415" spans="2:11">
      <c r="B5415" s="59"/>
      <c r="C5415" s="59"/>
      <c r="D5415" s="59"/>
      <c r="E5415" s="59"/>
      <c r="F5415" s="59"/>
      <c r="G5415" s="59"/>
      <c r="H5415" s="63"/>
      <c r="I5415" s="61"/>
      <c r="J5415" s="61"/>
      <c r="K5415" s="60"/>
    </row>
    <row r="5416" spans="2:11">
      <c r="B5416" s="59"/>
      <c r="C5416" s="59"/>
      <c r="D5416" s="59"/>
      <c r="E5416" s="59"/>
      <c r="F5416" s="59"/>
      <c r="G5416" s="59"/>
      <c r="H5416" s="63"/>
      <c r="I5416" s="61"/>
      <c r="J5416" s="61"/>
      <c r="K5416" s="60"/>
    </row>
    <row r="5417" spans="2:11">
      <c r="B5417" s="59"/>
      <c r="C5417" s="59"/>
      <c r="D5417" s="59"/>
      <c r="E5417" s="59"/>
      <c r="F5417" s="59"/>
      <c r="G5417" s="59"/>
      <c r="H5417" s="63"/>
      <c r="I5417" s="61"/>
      <c r="J5417" s="61"/>
      <c r="K5417" s="60"/>
    </row>
    <row r="5418" spans="2:11">
      <c r="B5418" s="59"/>
      <c r="C5418" s="59"/>
      <c r="D5418" s="59"/>
      <c r="E5418" s="59"/>
      <c r="F5418" s="59"/>
      <c r="G5418" s="59"/>
      <c r="H5418" s="63"/>
      <c r="I5418" s="61"/>
      <c r="J5418" s="61"/>
      <c r="K5418" s="60"/>
    </row>
    <row r="5419" spans="2:11">
      <c r="B5419" s="59"/>
      <c r="C5419" s="59"/>
      <c r="D5419" s="59"/>
      <c r="E5419" s="59"/>
      <c r="F5419" s="59"/>
      <c r="G5419" s="59"/>
      <c r="H5419" s="63"/>
      <c r="I5419" s="61"/>
      <c r="J5419" s="61"/>
      <c r="K5419" s="60"/>
    </row>
    <row r="5420" spans="2:11">
      <c r="B5420" s="59"/>
      <c r="C5420" s="59"/>
      <c r="D5420" s="59"/>
      <c r="E5420" s="59"/>
      <c r="F5420" s="59"/>
      <c r="G5420" s="59"/>
      <c r="H5420" s="63"/>
      <c r="I5420" s="61"/>
      <c r="J5420" s="61"/>
      <c r="K5420" s="60"/>
    </row>
    <row r="5421" spans="2:11">
      <c r="B5421" s="59"/>
      <c r="C5421" s="59"/>
      <c r="D5421" s="59"/>
      <c r="E5421" s="59"/>
      <c r="F5421" s="59"/>
      <c r="G5421" s="59"/>
      <c r="H5421" s="63"/>
      <c r="I5421" s="61"/>
      <c r="J5421" s="61"/>
      <c r="K5421" s="60"/>
    </row>
    <row r="5422" spans="2:11">
      <c r="B5422" s="59"/>
      <c r="C5422" s="59"/>
      <c r="D5422" s="59"/>
      <c r="E5422" s="59"/>
      <c r="F5422" s="59"/>
      <c r="G5422" s="59"/>
      <c r="H5422" s="63"/>
      <c r="I5422" s="61"/>
      <c r="J5422" s="61"/>
      <c r="K5422" s="60"/>
    </row>
    <row r="5423" spans="2:11">
      <c r="B5423" s="59"/>
      <c r="C5423" s="59"/>
      <c r="D5423" s="59"/>
      <c r="E5423" s="59"/>
      <c r="F5423" s="59"/>
      <c r="G5423" s="59"/>
      <c r="H5423" s="63"/>
      <c r="I5423" s="61"/>
      <c r="J5423" s="61"/>
      <c r="K5423" s="60"/>
    </row>
    <row r="5424" spans="2:11">
      <c r="B5424" s="59"/>
      <c r="C5424" s="59"/>
      <c r="D5424" s="59"/>
      <c r="E5424" s="59"/>
      <c r="F5424" s="59"/>
      <c r="G5424" s="59"/>
      <c r="H5424" s="63"/>
      <c r="I5424" s="61"/>
      <c r="J5424" s="61"/>
      <c r="K5424" s="60"/>
    </row>
    <row r="5425" spans="2:11">
      <c r="B5425" s="59"/>
      <c r="C5425" s="59"/>
      <c r="D5425" s="59"/>
      <c r="E5425" s="59"/>
      <c r="F5425" s="59"/>
      <c r="G5425" s="59"/>
      <c r="H5425" s="63"/>
      <c r="I5425" s="61"/>
      <c r="J5425" s="61"/>
      <c r="K5425" s="60"/>
    </row>
    <row r="5426" spans="2:11">
      <c r="B5426" s="59"/>
      <c r="C5426" s="59"/>
      <c r="D5426" s="59"/>
      <c r="E5426" s="59"/>
      <c r="F5426" s="59"/>
      <c r="G5426" s="59"/>
      <c r="H5426" s="63"/>
      <c r="I5426" s="61"/>
      <c r="J5426" s="61"/>
      <c r="K5426" s="60"/>
    </row>
    <row r="5427" spans="2:11">
      <c r="B5427" s="59"/>
      <c r="C5427" s="59"/>
      <c r="D5427" s="59"/>
      <c r="E5427" s="59"/>
      <c r="F5427" s="59"/>
      <c r="G5427" s="59"/>
      <c r="H5427" s="63"/>
      <c r="I5427" s="61"/>
      <c r="J5427" s="61"/>
      <c r="K5427" s="60"/>
    </row>
    <row r="5428" spans="2:11">
      <c r="B5428" s="59"/>
      <c r="C5428" s="59"/>
      <c r="D5428" s="59"/>
      <c r="E5428" s="59"/>
      <c r="F5428" s="59"/>
      <c r="G5428" s="59"/>
      <c r="H5428" s="63"/>
      <c r="I5428" s="61"/>
      <c r="J5428" s="61"/>
      <c r="K5428" s="60"/>
    </row>
    <row r="5429" spans="2:11">
      <c r="B5429" s="59"/>
      <c r="C5429" s="59"/>
      <c r="D5429" s="59"/>
      <c r="E5429" s="59"/>
      <c r="F5429" s="59"/>
      <c r="G5429" s="59"/>
      <c r="H5429" s="63"/>
      <c r="I5429" s="61"/>
      <c r="J5429" s="61"/>
      <c r="K5429" s="60"/>
    </row>
    <row r="5430" spans="2:11">
      <c r="B5430" s="59"/>
      <c r="C5430" s="59"/>
      <c r="D5430" s="59"/>
      <c r="E5430" s="59"/>
      <c r="F5430" s="59"/>
      <c r="G5430" s="59"/>
      <c r="H5430" s="63"/>
      <c r="I5430" s="61"/>
      <c r="J5430" s="61"/>
      <c r="K5430" s="60"/>
    </row>
    <row r="5431" spans="2:11">
      <c r="B5431" s="59"/>
      <c r="C5431" s="59"/>
      <c r="D5431" s="59"/>
      <c r="E5431" s="59"/>
      <c r="F5431" s="59"/>
      <c r="G5431" s="59"/>
      <c r="H5431" s="63"/>
      <c r="I5431" s="61"/>
      <c r="J5431" s="61"/>
      <c r="K5431" s="60"/>
    </row>
    <row r="5432" spans="2:11">
      <c r="B5432" s="59"/>
      <c r="C5432" s="59"/>
      <c r="D5432" s="59"/>
      <c r="E5432" s="59"/>
      <c r="F5432" s="59"/>
      <c r="G5432" s="59"/>
      <c r="H5432" s="63"/>
      <c r="I5432" s="61"/>
      <c r="J5432" s="61"/>
      <c r="K5432" s="60"/>
    </row>
    <row r="5433" spans="2:11">
      <c r="B5433" s="59"/>
      <c r="C5433" s="59"/>
      <c r="D5433" s="59"/>
      <c r="E5433" s="59"/>
      <c r="F5433" s="59"/>
      <c r="G5433" s="59"/>
      <c r="H5433" s="63"/>
      <c r="I5433" s="61"/>
      <c r="J5433" s="61"/>
      <c r="K5433" s="60"/>
    </row>
    <row r="5434" spans="2:11">
      <c r="B5434" s="59"/>
      <c r="C5434" s="59"/>
      <c r="D5434" s="59"/>
      <c r="E5434" s="59"/>
      <c r="F5434" s="59"/>
      <c r="G5434" s="59"/>
      <c r="H5434" s="63"/>
      <c r="I5434" s="61"/>
      <c r="J5434" s="61"/>
      <c r="K5434" s="60"/>
    </row>
    <row r="5435" spans="2:11">
      <c r="B5435" s="59"/>
      <c r="C5435" s="59"/>
      <c r="D5435" s="59"/>
      <c r="E5435" s="59"/>
      <c r="F5435" s="59"/>
      <c r="G5435" s="59"/>
      <c r="H5435" s="63"/>
      <c r="I5435" s="61"/>
      <c r="J5435" s="61"/>
      <c r="K5435" s="60"/>
    </row>
    <row r="5436" spans="2:11">
      <c r="B5436" s="59"/>
      <c r="C5436" s="59"/>
      <c r="D5436" s="59"/>
      <c r="E5436" s="59"/>
      <c r="F5436" s="59"/>
      <c r="G5436" s="59"/>
      <c r="H5436" s="63"/>
      <c r="I5436" s="61"/>
      <c r="J5436" s="61"/>
      <c r="K5436" s="60"/>
    </row>
    <row r="5437" spans="2:11">
      <c r="B5437" s="59"/>
      <c r="C5437" s="59"/>
      <c r="D5437" s="59"/>
      <c r="E5437" s="59"/>
      <c r="F5437" s="59"/>
      <c r="G5437" s="59"/>
      <c r="H5437" s="63"/>
      <c r="I5437" s="61"/>
      <c r="J5437" s="61"/>
      <c r="K5437" s="60"/>
    </row>
    <row r="5438" spans="2:11">
      <c r="B5438" s="59"/>
      <c r="C5438" s="59"/>
      <c r="D5438" s="59"/>
      <c r="E5438" s="59"/>
      <c r="F5438" s="59"/>
      <c r="G5438" s="59"/>
      <c r="H5438" s="63"/>
      <c r="I5438" s="61"/>
      <c r="J5438" s="61"/>
      <c r="K5438" s="60"/>
    </row>
    <row r="5439" spans="2:11">
      <c r="B5439" s="59"/>
      <c r="C5439" s="59"/>
      <c r="D5439" s="59"/>
      <c r="E5439" s="59"/>
      <c r="F5439" s="59"/>
      <c r="G5439" s="59"/>
      <c r="H5439" s="63"/>
      <c r="I5439" s="61"/>
      <c r="J5439" s="61"/>
      <c r="K5439" s="60"/>
    </row>
    <row r="5440" spans="2:11">
      <c r="B5440" s="59"/>
      <c r="C5440" s="59"/>
      <c r="D5440" s="59"/>
      <c r="E5440" s="59"/>
      <c r="F5440" s="59"/>
      <c r="G5440" s="59"/>
      <c r="H5440" s="63"/>
      <c r="I5440" s="61"/>
      <c r="J5440" s="61"/>
      <c r="K5440" s="60"/>
    </row>
    <row r="5441" spans="2:11">
      <c r="B5441" s="59"/>
      <c r="C5441" s="59"/>
      <c r="D5441" s="59"/>
      <c r="E5441" s="59"/>
      <c r="F5441" s="59"/>
      <c r="G5441" s="59"/>
      <c r="H5441" s="63"/>
      <c r="I5441" s="61"/>
      <c r="J5441" s="61"/>
      <c r="K5441" s="60"/>
    </row>
    <row r="5442" spans="2:11">
      <c r="B5442" s="59"/>
      <c r="C5442" s="59"/>
      <c r="D5442" s="59"/>
      <c r="E5442" s="59"/>
      <c r="F5442" s="59"/>
      <c r="G5442" s="59"/>
      <c r="H5442" s="63"/>
      <c r="I5442" s="61"/>
      <c r="J5442" s="61"/>
      <c r="K5442" s="60"/>
    </row>
    <row r="5443" spans="2:11">
      <c r="B5443" s="59"/>
      <c r="C5443" s="59"/>
      <c r="D5443" s="59"/>
      <c r="E5443" s="59"/>
      <c r="F5443" s="59"/>
      <c r="G5443" s="59"/>
      <c r="H5443" s="63"/>
      <c r="I5443" s="61"/>
      <c r="J5443" s="61"/>
      <c r="K5443" s="60"/>
    </row>
    <row r="5444" spans="2:11">
      <c r="B5444" s="59"/>
      <c r="C5444" s="59"/>
      <c r="D5444" s="59"/>
      <c r="E5444" s="59"/>
      <c r="F5444" s="59"/>
      <c r="G5444" s="59"/>
      <c r="H5444" s="63"/>
      <c r="I5444" s="61"/>
      <c r="J5444" s="61"/>
      <c r="K5444" s="60"/>
    </row>
    <row r="5445" spans="2:11">
      <c r="B5445" s="59"/>
      <c r="C5445" s="59"/>
      <c r="D5445" s="59"/>
      <c r="E5445" s="59"/>
      <c r="F5445" s="59"/>
      <c r="G5445" s="59"/>
      <c r="H5445" s="63"/>
      <c r="I5445" s="61"/>
      <c r="J5445" s="61"/>
      <c r="K5445" s="60"/>
    </row>
    <row r="5446" spans="2:11">
      <c r="B5446" s="59"/>
      <c r="C5446" s="59"/>
      <c r="D5446" s="59"/>
      <c r="E5446" s="59"/>
      <c r="F5446" s="59"/>
      <c r="G5446" s="59"/>
      <c r="H5446" s="63"/>
      <c r="I5446" s="61"/>
      <c r="J5446" s="61"/>
      <c r="K5446" s="60"/>
    </row>
    <row r="5447" spans="2:11">
      <c r="B5447" s="59"/>
      <c r="C5447" s="59"/>
      <c r="D5447" s="59"/>
      <c r="E5447" s="59"/>
      <c r="F5447" s="59"/>
      <c r="G5447" s="59"/>
      <c r="H5447" s="63"/>
      <c r="I5447" s="61"/>
      <c r="J5447" s="61"/>
      <c r="K5447" s="60"/>
    </row>
    <row r="5448" spans="2:11">
      <c r="B5448" s="59"/>
      <c r="C5448" s="59"/>
      <c r="D5448" s="59"/>
      <c r="E5448" s="59"/>
      <c r="F5448" s="59"/>
      <c r="G5448" s="59"/>
      <c r="H5448" s="63"/>
      <c r="I5448" s="61"/>
      <c r="J5448" s="61"/>
      <c r="K5448" s="60"/>
    </row>
    <row r="5449" spans="2:11">
      <c r="B5449" s="59"/>
      <c r="C5449" s="59"/>
      <c r="D5449" s="59"/>
      <c r="E5449" s="59"/>
      <c r="F5449" s="59"/>
      <c r="G5449" s="59"/>
      <c r="H5449" s="63"/>
      <c r="I5449" s="61"/>
      <c r="J5449" s="61"/>
      <c r="K5449" s="60"/>
    </row>
    <row r="5450" spans="2:11">
      <c r="B5450" s="59"/>
      <c r="C5450" s="59"/>
      <c r="D5450" s="59"/>
      <c r="E5450" s="59"/>
      <c r="F5450" s="59"/>
      <c r="G5450" s="59"/>
      <c r="H5450" s="63"/>
      <c r="I5450" s="61"/>
      <c r="J5450" s="61"/>
      <c r="K5450" s="60"/>
    </row>
    <row r="5451" spans="2:11">
      <c r="B5451" s="59"/>
      <c r="C5451" s="59"/>
      <c r="D5451" s="59"/>
      <c r="E5451" s="59"/>
      <c r="F5451" s="59"/>
      <c r="G5451" s="59"/>
      <c r="H5451" s="63"/>
      <c r="I5451" s="61"/>
      <c r="J5451" s="61"/>
      <c r="K5451" s="60"/>
    </row>
    <row r="5452" spans="2:11">
      <c r="B5452" s="59"/>
      <c r="C5452" s="59"/>
      <c r="D5452" s="59"/>
      <c r="E5452" s="59"/>
      <c r="F5452" s="59"/>
      <c r="G5452" s="59"/>
      <c r="H5452" s="63"/>
      <c r="I5452" s="61"/>
      <c r="J5452" s="61"/>
      <c r="K5452" s="60"/>
    </row>
    <row r="5453" spans="2:11">
      <c r="B5453" s="59"/>
      <c r="C5453" s="59"/>
      <c r="D5453" s="59"/>
      <c r="E5453" s="59"/>
      <c r="F5453" s="59"/>
      <c r="G5453" s="59"/>
      <c r="H5453" s="63"/>
      <c r="I5453" s="61"/>
      <c r="J5453" s="61"/>
      <c r="K5453" s="60"/>
    </row>
    <row r="5454" spans="2:11">
      <c r="B5454" s="59"/>
      <c r="C5454" s="59"/>
      <c r="D5454" s="59"/>
      <c r="E5454" s="59"/>
      <c r="F5454" s="59"/>
      <c r="G5454" s="59"/>
      <c r="H5454" s="63"/>
      <c r="I5454" s="61"/>
      <c r="J5454" s="61"/>
      <c r="K5454" s="60"/>
    </row>
    <row r="5455" spans="2:11">
      <c r="B5455" s="59"/>
      <c r="C5455" s="59"/>
      <c r="D5455" s="59"/>
      <c r="E5455" s="59"/>
      <c r="F5455" s="59"/>
      <c r="G5455" s="59"/>
      <c r="H5455" s="63"/>
      <c r="I5455" s="61"/>
      <c r="J5455" s="61"/>
      <c r="K5455" s="60"/>
    </row>
    <row r="5456" spans="2:11">
      <c r="B5456" s="59"/>
      <c r="C5456" s="59"/>
      <c r="D5456" s="59"/>
      <c r="E5456" s="59"/>
      <c r="F5456" s="59"/>
      <c r="G5456" s="59"/>
      <c r="H5456" s="63"/>
      <c r="I5456" s="61"/>
      <c r="J5456" s="61"/>
      <c r="K5456" s="60"/>
    </row>
    <row r="5457" spans="2:11">
      <c r="B5457" s="59"/>
      <c r="C5457" s="59"/>
      <c r="D5457" s="59"/>
      <c r="E5457" s="59"/>
      <c r="F5457" s="59"/>
      <c r="G5457" s="59"/>
      <c r="H5457" s="63"/>
      <c r="I5457" s="61"/>
      <c r="J5457" s="61"/>
      <c r="K5457" s="60"/>
    </row>
    <row r="5458" spans="2:11">
      <c r="B5458" s="59"/>
      <c r="C5458" s="59"/>
      <c r="D5458" s="59"/>
      <c r="E5458" s="59"/>
      <c r="F5458" s="59"/>
      <c r="G5458" s="59"/>
      <c r="H5458" s="63"/>
      <c r="I5458" s="61"/>
      <c r="J5458" s="61"/>
      <c r="K5458" s="60"/>
    </row>
    <row r="5459" spans="2:11">
      <c r="B5459" s="59"/>
      <c r="C5459" s="59"/>
      <c r="D5459" s="59"/>
      <c r="E5459" s="59"/>
      <c r="F5459" s="59"/>
      <c r="G5459" s="59"/>
      <c r="H5459" s="63"/>
      <c r="I5459" s="61"/>
      <c r="J5459" s="61"/>
      <c r="K5459" s="60"/>
    </row>
    <row r="5460" spans="2:11">
      <c r="B5460" s="59"/>
      <c r="C5460" s="59"/>
      <c r="D5460" s="59"/>
      <c r="E5460" s="59"/>
      <c r="F5460" s="59"/>
      <c r="G5460" s="59"/>
      <c r="H5460" s="63"/>
      <c r="I5460" s="61"/>
      <c r="J5460" s="61"/>
      <c r="K5460" s="60"/>
    </row>
    <row r="5461" spans="2:11">
      <c r="B5461" s="59"/>
      <c r="C5461" s="59"/>
      <c r="D5461" s="59"/>
      <c r="E5461" s="59"/>
      <c r="F5461" s="59"/>
      <c r="G5461" s="59"/>
      <c r="H5461" s="63"/>
      <c r="I5461" s="61"/>
      <c r="J5461" s="61"/>
      <c r="K5461" s="60"/>
    </row>
    <row r="5462" spans="2:11">
      <c r="B5462" s="59"/>
      <c r="C5462" s="59"/>
      <c r="D5462" s="59"/>
      <c r="E5462" s="59"/>
      <c r="F5462" s="59"/>
      <c r="G5462" s="59"/>
      <c r="H5462" s="63"/>
      <c r="I5462" s="61"/>
      <c r="J5462" s="61"/>
      <c r="K5462" s="60"/>
    </row>
    <row r="5463" spans="2:11">
      <c r="B5463" s="59"/>
      <c r="C5463" s="59"/>
      <c r="D5463" s="59"/>
      <c r="E5463" s="59"/>
      <c r="F5463" s="59"/>
      <c r="G5463" s="59"/>
      <c r="H5463" s="63"/>
      <c r="I5463" s="61"/>
      <c r="J5463" s="61"/>
      <c r="K5463" s="60"/>
    </row>
    <row r="5464" spans="2:11">
      <c r="B5464" s="59"/>
      <c r="C5464" s="59"/>
      <c r="D5464" s="59"/>
      <c r="E5464" s="59"/>
      <c r="F5464" s="59"/>
      <c r="G5464" s="59"/>
      <c r="H5464" s="63"/>
      <c r="I5464" s="61"/>
      <c r="J5464" s="61"/>
      <c r="K5464" s="60"/>
    </row>
    <row r="5465" spans="2:11">
      <c r="B5465" s="59"/>
      <c r="C5465" s="59"/>
      <c r="D5465" s="59"/>
      <c r="E5465" s="59"/>
      <c r="F5465" s="59"/>
      <c r="G5465" s="59"/>
      <c r="H5465" s="63"/>
      <c r="I5465" s="61"/>
      <c r="J5465" s="61"/>
      <c r="K5465" s="60"/>
    </row>
    <row r="5466" spans="2:11">
      <c r="B5466" s="59"/>
      <c r="C5466" s="59"/>
      <c r="D5466" s="59"/>
      <c r="E5466" s="59"/>
      <c r="F5466" s="59"/>
      <c r="G5466" s="59"/>
      <c r="H5466" s="63"/>
      <c r="I5466" s="61"/>
      <c r="J5466" s="61"/>
      <c r="K5466" s="60"/>
    </row>
    <row r="5467" spans="2:11">
      <c r="B5467" s="59"/>
      <c r="C5467" s="59"/>
      <c r="D5467" s="59"/>
      <c r="E5467" s="59"/>
      <c r="F5467" s="59"/>
      <c r="G5467" s="59"/>
      <c r="H5467" s="63"/>
      <c r="I5467" s="61"/>
      <c r="J5467" s="61"/>
      <c r="K5467" s="60"/>
    </row>
    <row r="5468" spans="2:11">
      <c r="B5468" s="59"/>
      <c r="C5468" s="59"/>
      <c r="D5468" s="59"/>
      <c r="E5468" s="59"/>
      <c r="F5468" s="59"/>
      <c r="G5468" s="59"/>
      <c r="H5468" s="63"/>
      <c r="I5468" s="61"/>
      <c r="J5468" s="61"/>
      <c r="K5468" s="60"/>
    </row>
    <row r="5469" spans="2:11">
      <c r="B5469" s="59"/>
      <c r="C5469" s="59"/>
      <c r="D5469" s="59"/>
      <c r="E5469" s="59"/>
      <c r="F5469" s="59"/>
      <c r="G5469" s="59"/>
      <c r="H5469" s="63"/>
      <c r="I5469" s="61"/>
      <c r="J5469" s="61"/>
      <c r="K5469" s="60"/>
    </row>
    <row r="5470" spans="2:11">
      <c r="B5470" s="59"/>
      <c r="C5470" s="59"/>
      <c r="D5470" s="59"/>
      <c r="E5470" s="59"/>
      <c r="F5470" s="59"/>
      <c r="G5470" s="59"/>
      <c r="H5470" s="63"/>
      <c r="I5470" s="61"/>
      <c r="J5470" s="61"/>
      <c r="K5470" s="60"/>
    </row>
    <row r="5471" spans="2:11">
      <c r="B5471" s="59"/>
      <c r="C5471" s="59"/>
      <c r="D5471" s="59"/>
      <c r="E5471" s="59"/>
      <c r="F5471" s="59"/>
      <c r="G5471" s="59"/>
      <c r="H5471" s="63"/>
      <c r="I5471" s="61"/>
      <c r="J5471" s="61"/>
      <c r="K5471" s="60"/>
    </row>
    <row r="5472" spans="2:11">
      <c r="B5472" s="59"/>
      <c r="C5472" s="59"/>
      <c r="D5472" s="59"/>
      <c r="E5472" s="59"/>
      <c r="F5472" s="59"/>
      <c r="G5472" s="59"/>
      <c r="H5472" s="63"/>
      <c r="I5472" s="61"/>
      <c r="J5472" s="61"/>
      <c r="K5472" s="60"/>
    </row>
    <row r="5473" spans="2:11">
      <c r="B5473" s="59"/>
      <c r="C5473" s="59"/>
      <c r="D5473" s="59"/>
      <c r="E5473" s="59"/>
      <c r="F5473" s="59"/>
      <c r="G5473" s="59"/>
      <c r="H5473" s="63"/>
      <c r="I5473" s="61"/>
      <c r="J5473" s="61"/>
      <c r="K5473" s="60"/>
    </row>
    <row r="5474" spans="2:11">
      <c r="B5474" s="59"/>
      <c r="C5474" s="59"/>
      <c r="D5474" s="59"/>
      <c r="E5474" s="59"/>
      <c r="F5474" s="59"/>
      <c r="G5474" s="59"/>
      <c r="H5474" s="63"/>
      <c r="I5474" s="61"/>
      <c r="J5474" s="61"/>
      <c r="K5474" s="60"/>
    </row>
    <row r="5475" spans="2:11">
      <c r="B5475" s="59"/>
      <c r="C5475" s="59"/>
      <c r="D5475" s="59"/>
      <c r="E5475" s="59"/>
      <c r="F5475" s="59"/>
      <c r="G5475" s="59"/>
      <c r="H5475" s="63"/>
      <c r="I5475" s="61"/>
      <c r="J5475" s="61"/>
      <c r="K5475" s="60"/>
    </row>
    <row r="5476" spans="2:11">
      <c r="B5476" s="59"/>
      <c r="C5476" s="59"/>
      <c r="D5476" s="59"/>
      <c r="E5476" s="59"/>
      <c r="F5476" s="59"/>
      <c r="G5476" s="59"/>
      <c r="H5476" s="63"/>
      <c r="I5476" s="61"/>
      <c r="J5476" s="61"/>
      <c r="K5476" s="60"/>
    </row>
    <row r="5477" spans="2:11">
      <c r="B5477" s="59"/>
      <c r="C5477" s="59"/>
      <c r="D5477" s="59"/>
      <c r="E5477" s="59"/>
      <c r="F5477" s="59"/>
      <c r="G5477" s="59"/>
      <c r="H5477" s="63"/>
      <c r="I5477" s="61"/>
      <c r="J5477" s="61"/>
      <c r="K5477" s="60"/>
    </row>
    <row r="5478" spans="2:11">
      <c r="B5478" s="59"/>
      <c r="C5478" s="59"/>
      <c r="D5478" s="59"/>
      <c r="E5478" s="59"/>
      <c r="F5478" s="59"/>
      <c r="G5478" s="59"/>
      <c r="H5478" s="63"/>
      <c r="I5478" s="61"/>
      <c r="J5478" s="61"/>
      <c r="K5478" s="60"/>
    </row>
    <row r="5479" spans="2:11">
      <c r="B5479" s="59"/>
      <c r="C5479" s="59"/>
      <c r="D5479" s="59"/>
      <c r="E5479" s="59"/>
      <c r="F5479" s="59"/>
      <c r="G5479" s="59"/>
      <c r="H5479" s="63"/>
      <c r="I5479" s="61"/>
      <c r="J5479" s="61"/>
      <c r="K5479" s="60"/>
    </row>
    <row r="5480" spans="2:11">
      <c r="B5480" s="59"/>
      <c r="C5480" s="59"/>
      <c r="D5480" s="59"/>
      <c r="E5480" s="59"/>
      <c r="F5480" s="59"/>
      <c r="G5480" s="59"/>
      <c r="H5480" s="63"/>
      <c r="I5480" s="61"/>
      <c r="J5480" s="61"/>
      <c r="K5480" s="60"/>
    </row>
    <row r="5481" spans="2:11">
      <c r="B5481" s="59"/>
      <c r="C5481" s="59"/>
      <c r="D5481" s="59"/>
      <c r="E5481" s="59"/>
      <c r="F5481" s="59"/>
      <c r="G5481" s="59"/>
      <c r="H5481" s="63"/>
      <c r="I5481" s="61"/>
      <c r="J5481" s="61"/>
      <c r="K5481" s="60"/>
    </row>
    <row r="5482" spans="2:11">
      <c r="B5482" s="59"/>
      <c r="C5482" s="59"/>
      <c r="D5482" s="59"/>
      <c r="E5482" s="59"/>
      <c r="F5482" s="59"/>
      <c r="G5482" s="59"/>
      <c r="H5482" s="63"/>
      <c r="I5482" s="61"/>
      <c r="J5482" s="61"/>
      <c r="K5482" s="60"/>
    </row>
    <row r="5483" spans="2:11">
      <c r="B5483" s="59"/>
      <c r="C5483" s="59"/>
      <c r="D5483" s="59"/>
      <c r="E5483" s="59"/>
      <c r="F5483" s="59"/>
      <c r="G5483" s="59"/>
      <c r="H5483" s="63"/>
      <c r="I5483" s="61"/>
      <c r="J5483" s="61"/>
      <c r="K5483" s="60"/>
    </row>
    <row r="5484" spans="2:11">
      <c r="B5484" s="59"/>
      <c r="C5484" s="59"/>
      <c r="D5484" s="59"/>
      <c r="E5484" s="59"/>
      <c r="F5484" s="59"/>
      <c r="G5484" s="59"/>
      <c r="H5484" s="63"/>
      <c r="I5484" s="61"/>
      <c r="J5484" s="61"/>
      <c r="K5484" s="60"/>
    </row>
    <row r="5485" spans="2:11">
      <c r="B5485" s="59"/>
      <c r="C5485" s="59"/>
      <c r="D5485" s="59"/>
      <c r="E5485" s="59"/>
      <c r="F5485" s="59"/>
      <c r="G5485" s="59"/>
      <c r="H5485" s="63"/>
      <c r="I5485" s="61"/>
      <c r="J5485" s="61"/>
      <c r="K5485" s="60"/>
    </row>
    <row r="5486" spans="2:11">
      <c r="B5486" s="59"/>
      <c r="C5486" s="59"/>
      <c r="D5486" s="59"/>
      <c r="E5486" s="59"/>
      <c r="F5486" s="59"/>
      <c r="G5486" s="59"/>
      <c r="H5486" s="63"/>
      <c r="I5486" s="61"/>
      <c r="J5486" s="61"/>
      <c r="K5486" s="60"/>
    </row>
    <row r="5487" spans="2:11">
      <c r="B5487" s="59"/>
      <c r="C5487" s="59"/>
      <c r="D5487" s="59"/>
      <c r="E5487" s="59"/>
      <c r="F5487" s="59"/>
      <c r="G5487" s="59"/>
      <c r="H5487" s="63"/>
      <c r="I5487" s="61"/>
      <c r="J5487" s="61"/>
      <c r="K5487" s="60"/>
    </row>
    <row r="5488" spans="2:11">
      <c r="B5488" s="59"/>
      <c r="C5488" s="59"/>
      <c r="D5488" s="59"/>
      <c r="E5488" s="59"/>
      <c r="F5488" s="59"/>
      <c r="G5488" s="59"/>
      <c r="H5488" s="63"/>
      <c r="I5488" s="61"/>
      <c r="J5488" s="61"/>
      <c r="K5488" s="60"/>
    </row>
    <row r="5489" spans="2:11">
      <c r="B5489" s="59"/>
      <c r="C5489" s="59"/>
      <c r="D5489" s="59"/>
      <c r="E5489" s="59"/>
      <c r="F5489" s="59"/>
      <c r="G5489" s="59"/>
      <c r="H5489" s="63"/>
      <c r="I5489" s="61"/>
      <c r="J5489" s="61"/>
      <c r="K5489" s="60"/>
    </row>
    <row r="5490" spans="2:11">
      <c r="B5490" s="59"/>
      <c r="C5490" s="59"/>
      <c r="D5490" s="59"/>
      <c r="E5490" s="59"/>
      <c r="F5490" s="59"/>
      <c r="G5490" s="59"/>
      <c r="H5490" s="63"/>
      <c r="I5490" s="61"/>
      <c r="J5490" s="61"/>
      <c r="K5490" s="60"/>
    </row>
    <row r="5491" spans="2:11">
      <c r="B5491" s="59"/>
      <c r="C5491" s="59"/>
      <c r="D5491" s="59"/>
      <c r="E5491" s="59"/>
      <c r="F5491" s="59"/>
      <c r="G5491" s="59"/>
      <c r="H5491" s="63"/>
      <c r="I5491" s="61"/>
      <c r="J5491" s="61"/>
      <c r="K5491" s="60"/>
    </row>
    <row r="5492" spans="2:11">
      <c r="B5492" s="59"/>
      <c r="C5492" s="59"/>
      <c r="D5492" s="59"/>
      <c r="E5492" s="59"/>
      <c r="F5492" s="59"/>
      <c r="G5492" s="59"/>
      <c r="H5492" s="63"/>
      <c r="I5492" s="61"/>
      <c r="J5492" s="61"/>
      <c r="K5492" s="60"/>
    </row>
    <row r="5493" spans="2:11">
      <c r="B5493" s="59"/>
      <c r="C5493" s="59"/>
      <c r="D5493" s="59"/>
      <c r="E5493" s="59"/>
      <c r="F5493" s="59"/>
      <c r="G5493" s="59"/>
      <c r="H5493" s="63"/>
      <c r="I5493" s="61"/>
      <c r="J5493" s="61"/>
      <c r="K5493" s="60"/>
    </row>
    <row r="5494" spans="2:11">
      <c r="B5494" s="59"/>
      <c r="C5494" s="59"/>
      <c r="D5494" s="59"/>
      <c r="E5494" s="59"/>
      <c r="F5494" s="59"/>
      <c r="G5494" s="59"/>
      <c r="H5494" s="63"/>
      <c r="I5494" s="61"/>
      <c r="J5494" s="61"/>
      <c r="K5494" s="60"/>
    </row>
    <row r="5495" spans="2:11">
      <c r="B5495" s="59"/>
      <c r="C5495" s="59"/>
      <c r="D5495" s="59"/>
      <c r="E5495" s="59"/>
      <c r="F5495" s="59"/>
      <c r="G5495" s="59"/>
      <c r="H5495" s="63"/>
      <c r="I5495" s="61"/>
      <c r="J5495" s="61"/>
      <c r="K5495" s="60"/>
    </row>
    <row r="5496" spans="2:11">
      <c r="B5496" s="59"/>
      <c r="C5496" s="59"/>
      <c r="D5496" s="59"/>
      <c r="E5496" s="59"/>
      <c r="F5496" s="59"/>
      <c r="G5496" s="59"/>
      <c r="H5496" s="63"/>
      <c r="I5496" s="61"/>
      <c r="J5496" s="61"/>
      <c r="K5496" s="60"/>
    </row>
    <row r="5497" spans="2:11">
      <c r="B5497" s="59"/>
      <c r="C5497" s="59"/>
      <c r="D5497" s="59"/>
      <c r="E5497" s="59"/>
      <c r="F5497" s="59"/>
      <c r="G5497" s="59"/>
      <c r="H5497" s="63"/>
      <c r="I5497" s="61"/>
      <c r="J5497" s="61"/>
      <c r="K5497" s="60"/>
    </row>
    <row r="5498" spans="2:11">
      <c r="B5498" s="59"/>
      <c r="C5498" s="59"/>
      <c r="D5498" s="59"/>
      <c r="E5498" s="59"/>
      <c r="F5498" s="59"/>
      <c r="G5498" s="59"/>
      <c r="H5498" s="63"/>
      <c r="I5498" s="61"/>
      <c r="J5498" s="61"/>
      <c r="K5498" s="60"/>
    </row>
    <row r="5499" spans="2:11">
      <c r="B5499" s="59"/>
      <c r="C5499" s="59"/>
      <c r="D5499" s="59"/>
      <c r="E5499" s="59"/>
      <c r="F5499" s="59"/>
      <c r="G5499" s="59"/>
      <c r="H5499" s="63"/>
      <c r="I5499" s="61"/>
      <c r="J5499" s="61"/>
      <c r="K5499" s="60"/>
    </row>
    <row r="5500" spans="2:11">
      <c r="B5500" s="59"/>
      <c r="C5500" s="59"/>
      <c r="D5500" s="59"/>
      <c r="E5500" s="59"/>
      <c r="F5500" s="59"/>
      <c r="G5500" s="59"/>
      <c r="H5500" s="63"/>
      <c r="I5500" s="61"/>
      <c r="J5500" s="61"/>
      <c r="K5500" s="60"/>
    </row>
    <row r="5501" spans="2:11">
      <c r="B5501" s="59"/>
      <c r="C5501" s="59"/>
      <c r="D5501" s="59"/>
      <c r="E5501" s="59"/>
      <c r="F5501" s="59"/>
      <c r="G5501" s="59"/>
      <c r="H5501" s="63"/>
      <c r="I5501" s="61"/>
      <c r="J5501" s="61"/>
      <c r="K5501" s="60"/>
    </row>
    <row r="5502" spans="2:11">
      <c r="B5502" s="59"/>
      <c r="C5502" s="59"/>
      <c r="D5502" s="59"/>
      <c r="E5502" s="59"/>
      <c r="F5502" s="59"/>
      <c r="G5502" s="59"/>
      <c r="H5502" s="63"/>
      <c r="I5502" s="61"/>
      <c r="J5502" s="61"/>
      <c r="K5502" s="60"/>
    </row>
    <row r="5503" spans="2:11">
      <c r="B5503" s="59"/>
      <c r="C5503" s="59"/>
      <c r="D5503" s="59"/>
      <c r="E5503" s="59"/>
      <c r="F5503" s="59"/>
      <c r="G5503" s="59"/>
      <c r="H5503" s="63"/>
      <c r="I5503" s="61"/>
      <c r="J5503" s="61"/>
      <c r="K5503" s="60"/>
    </row>
    <row r="5504" spans="2:11">
      <c r="B5504" s="59"/>
      <c r="C5504" s="59"/>
      <c r="D5504" s="59"/>
      <c r="E5504" s="59"/>
      <c r="F5504" s="59"/>
      <c r="G5504" s="59"/>
      <c r="H5504" s="63"/>
      <c r="I5504" s="61"/>
      <c r="J5504" s="61"/>
      <c r="K5504" s="60"/>
    </row>
    <row r="5505" spans="2:11">
      <c r="B5505" s="59"/>
      <c r="C5505" s="59"/>
      <c r="D5505" s="59"/>
      <c r="E5505" s="59"/>
      <c r="F5505" s="59"/>
      <c r="G5505" s="59"/>
      <c r="H5505" s="63"/>
      <c r="I5505" s="61"/>
      <c r="J5505" s="61"/>
      <c r="K5505" s="60"/>
    </row>
    <row r="5506" spans="2:11">
      <c r="B5506" s="59"/>
      <c r="C5506" s="59"/>
      <c r="D5506" s="59"/>
      <c r="E5506" s="59"/>
      <c r="F5506" s="59"/>
      <c r="G5506" s="59"/>
      <c r="H5506" s="63"/>
      <c r="I5506" s="61"/>
      <c r="J5506" s="61"/>
      <c r="K5506" s="60"/>
    </row>
    <row r="5507" spans="2:11">
      <c r="B5507" s="59"/>
      <c r="C5507" s="59"/>
      <c r="D5507" s="59"/>
      <c r="E5507" s="59"/>
      <c r="F5507" s="59"/>
      <c r="G5507" s="59"/>
      <c r="H5507" s="63"/>
      <c r="I5507" s="61"/>
      <c r="J5507" s="61"/>
      <c r="K5507" s="60"/>
    </row>
    <row r="5508" spans="2:11">
      <c r="B5508" s="59"/>
      <c r="C5508" s="59"/>
      <c r="D5508" s="59"/>
      <c r="E5508" s="59"/>
      <c r="F5508" s="59"/>
      <c r="G5508" s="59"/>
      <c r="H5508" s="63"/>
      <c r="I5508" s="61"/>
      <c r="J5508" s="61"/>
      <c r="K5508" s="60"/>
    </row>
    <row r="5509" spans="2:11">
      <c r="B5509" s="59"/>
      <c r="C5509" s="59"/>
      <c r="D5509" s="59"/>
      <c r="E5509" s="59"/>
      <c r="F5509" s="59"/>
      <c r="G5509" s="59"/>
      <c r="H5509" s="63"/>
      <c r="I5509" s="61"/>
      <c r="J5509" s="61"/>
      <c r="K5509" s="60"/>
    </row>
    <row r="5510" spans="2:11">
      <c r="B5510" s="59"/>
      <c r="C5510" s="59"/>
      <c r="D5510" s="59"/>
      <c r="E5510" s="59"/>
      <c r="F5510" s="59"/>
      <c r="G5510" s="59"/>
      <c r="H5510" s="63"/>
      <c r="I5510" s="61"/>
      <c r="J5510" s="61"/>
      <c r="K5510" s="60"/>
    </row>
    <row r="5511" spans="2:11">
      <c r="B5511" s="59"/>
      <c r="C5511" s="59"/>
      <c r="D5511" s="59"/>
      <c r="E5511" s="59"/>
      <c r="F5511" s="59"/>
      <c r="G5511" s="59"/>
      <c r="H5511" s="63"/>
      <c r="I5511" s="61"/>
      <c r="J5511" s="61"/>
      <c r="K5511" s="60"/>
    </row>
    <row r="5512" spans="2:11">
      <c r="B5512" s="59"/>
      <c r="C5512" s="59"/>
      <c r="D5512" s="59"/>
      <c r="E5512" s="59"/>
      <c r="F5512" s="59"/>
      <c r="G5512" s="59"/>
      <c r="H5512" s="63"/>
      <c r="I5512" s="61"/>
      <c r="J5512" s="61"/>
      <c r="K5512" s="60"/>
    </row>
    <row r="5513" spans="2:11">
      <c r="B5513" s="59"/>
      <c r="C5513" s="59"/>
      <c r="D5513" s="59"/>
      <c r="E5513" s="59"/>
      <c r="F5513" s="59"/>
      <c r="G5513" s="59"/>
      <c r="H5513" s="63"/>
      <c r="I5513" s="61"/>
      <c r="J5513" s="61"/>
      <c r="K5513" s="60"/>
    </row>
    <row r="5514" spans="2:11">
      <c r="B5514" s="59"/>
      <c r="C5514" s="59"/>
      <c r="D5514" s="59"/>
      <c r="E5514" s="59"/>
      <c r="F5514" s="59"/>
      <c r="G5514" s="59"/>
      <c r="H5514" s="63"/>
      <c r="I5514" s="61"/>
      <c r="J5514" s="61"/>
      <c r="K5514" s="60"/>
    </row>
    <row r="5515" spans="2:11">
      <c r="B5515" s="59"/>
      <c r="C5515" s="59"/>
      <c r="D5515" s="59"/>
      <c r="E5515" s="59"/>
      <c r="F5515" s="59"/>
      <c r="G5515" s="59"/>
      <c r="H5515" s="63"/>
      <c r="I5515" s="61"/>
      <c r="J5515" s="61"/>
      <c r="K5515" s="60"/>
    </row>
    <row r="5516" spans="2:11">
      <c r="B5516" s="59"/>
      <c r="C5516" s="59"/>
      <c r="D5516" s="59"/>
      <c r="E5516" s="59"/>
      <c r="F5516" s="59"/>
      <c r="G5516" s="59"/>
      <c r="H5516" s="63"/>
      <c r="I5516" s="61"/>
      <c r="J5516" s="61"/>
      <c r="K5516" s="60"/>
    </row>
    <row r="5517" spans="2:11">
      <c r="B5517" s="59"/>
      <c r="C5517" s="59"/>
      <c r="D5517" s="59"/>
      <c r="E5517" s="59"/>
      <c r="F5517" s="59"/>
      <c r="G5517" s="59"/>
      <c r="H5517" s="63"/>
      <c r="I5517" s="61"/>
      <c r="J5517" s="61"/>
      <c r="K5517" s="60"/>
    </row>
    <row r="5518" spans="2:11">
      <c r="B5518" s="59"/>
      <c r="C5518" s="59"/>
      <c r="D5518" s="59"/>
      <c r="E5518" s="59"/>
      <c r="F5518" s="59"/>
      <c r="G5518" s="59"/>
      <c r="H5518" s="63"/>
      <c r="I5518" s="61"/>
      <c r="J5518" s="61"/>
      <c r="K5518" s="60"/>
    </row>
    <row r="5519" spans="2:11">
      <c r="B5519" s="59"/>
      <c r="C5519" s="59"/>
      <c r="D5519" s="59"/>
      <c r="E5519" s="59"/>
      <c r="F5519" s="59"/>
      <c r="G5519" s="59"/>
      <c r="H5519" s="63"/>
      <c r="I5519" s="61"/>
      <c r="J5519" s="61"/>
      <c r="K5519" s="60"/>
    </row>
    <row r="5520" spans="2:11">
      <c r="B5520" s="59"/>
      <c r="C5520" s="59"/>
      <c r="D5520" s="59"/>
      <c r="E5520" s="59"/>
      <c r="F5520" s="59"/>
      <c r="G5520" s="59"/>
      <c r="H5520" s="63"/>
      <c r="I5520" s="61"/>
      <c r="J5520" s="61"/>
      <c r="K5520" s="60"/>
    </row>
    <row r="5521" spans="2:11">
      <c r="B5521" s="59"/>
      <c r="C5521" s="59"/>
      <c r="D5521" s="59"/>
      <c r="E5521" s="59"/>
      <c r="F5521" s="59"/>
      <c r="G5521" s="59"/>
      <c r="H5521" s="63"/>
      <c r="I5521" s="61"/>
      <c r="J5521" s="61"/>
      <c r="K5521" s="60"/>
    </row>
    <row r="5522" spans="2:11">
      <c r="B5522" s="59"/>
      <c r="C5522" s="59"/>
      <c r="D5522" s="59"/>
      <c r="E5522" s="59"/>
      <c r="F5522" s="59"/>
      <c r="G5522" s="59"/>
      <c r="H5522" s="63"/>
      <c r="I5522" s="61"/>
      <c r="J5522" s="61"/>
      <c r="K5522" s="60"/>
    </row>
    <row r="5523" spans="2:11">
      <c r="B5523" s="59"/>
      <c r="C5523" s="59"/>
      <c r="D5523" s="59"/>
      <c r="E5523" s="59"/>
      <c r="F5523" s="59"/>
      <c r="G5523" s="59"/>
      <c r="H5523" s="63"/>
      <c r="I5523" s="61"/>
      <c r="J5523" s="61"/>
      <c r="K5523" s="60"/>
    </row>
    <row r="5524" spans="2:11">
      <c r="B5524" s="59"/>
      <c r="C5524" s="59"/>
      <c r="D5524" s="59"/>
      <c r="E5524" s="59"/>
      <c r="F5524" s="59"/>
      <c r="G5524" s="59"/>
      <c r="H5524" s="63"/>
      <c r="I5524" s="61"/>
      <c r="J5524" s="61"/>
      <c r="K5524" s="60"/>
    </row>
    <row r="5525" spans="2:11">
      <c r="B5525" s="59"/>
      <c r="C5525" s="59"/>
      <c r="D5525" s="59"/>
      <c r="E5525" s="59"/>
      <c r="F5525" s="59"/>
      <c r="G5525" s="59"/>
      <c r="H5525" s="63"/>
      <c r="I5525" s="61"/>
      <c r="J5525" s="61"/>
      <c r="K5525" s="60"/>
    </row>
    <row r="5526" spans="2:11">
      <c r="B5526" s="59"/>
      <c r="C5526" s="59"/>
      <c r="D5526" s="59"/>
      <c r="E5526" s="59"/>
      <c r="F5526" s="59"/>
      <c r="G5526" s="59"/>
      <c r="H5526" s="63"/>
      <c r="I5526" s="61"/>
      <c r="J5526" s="61"/>
      <c r="K5526" s="60"/>
    </row>
    <row r="5527" spans="2:11">
      <c r="B5527" s="59"/>
      <c r="C5527" s="59"/>
      <c r="D5527" s="59"/>
      <c r="E5527" s="59"/>
      <c r="F5527" s="59"/>
      <c r="G5527" s="59"/>
      <c r="H5527" s="63"/>
      <c r="I5527" s="61"/>
      <c r="J5527" s="61"/>
      <c r="K5527" s="60"/>
    </row>
    <row r="5528" spans="2:11">
      <c r="B5528" s="59"/>
      <c r="C5528" s="59"/>
      <c r="D5528" s="59"/>
      <c r="E5528" s="59"/>
      <c r="F5528" s="59"/>
      <c r="G5528" s="59"/>
      <c r="H5528" s="63"/>
      <c r="I5528" s="61"/>
      <c r="J5528" s="61"/>
      <c r="K5528" s="60"/>
    </row>
    <row r="5529" spans="2:11">
      <c r="B5529" s="59"/>
      <c r="C5529" s="59"/>
      <c r="D5529" s="59"/>
      <c r="E5529" s="59"/>
      <c r="F5529" s="59"/>
      <c r="G5529" s="59"/>
      <c r="H5529" s="63"/>
      <c r="I5529" s="61"/>
      <c r="J5529" s="61"/>
      <c r="K5529" s="60"/>
    </row>
    <row r="5530" spans="2:11">
      <c r="B5530" s="59"/>
      <c r="C5530" s="59"/>
      <c r="D5530" s="59"/>
      <c r="E5530" s="59"/>
      <c r="F5530" s="59"/>
      <c r="G5530" s="59"/>
      <c r="H5530" s="63"/>
      <c r="I5530" s="61"/>
      <c r="J5530" s="61"/>
      <c r="K5530" s="60"/>
    </row>
    <row r="5531" spans="2:11">
      <c r="B5531" s="59"/>
      <c r="C5531" s="59"/>
      <c r="D5531" s="59"/>
      <c r="E5531" s="59"/>
      <c r="F5531" s="59"/>
      <c r="G5531" s="59"/>
      <c r="H5531" s="63"/>
      <c r="I5531" s="61"/>
      <c r="J5531" s="61"/>
      <c r="K5531" s="60"/>
    </row>
    <row r="5532" spans="2:11">
      <c r="B5532" s="59"/>
      <c r="C5532" s="59"/>
      <c r="D5532" s="59"/>
      <c r="E5532" s="59"/>
      <c r="F5532" s="59"/>
      <c r="G5532" s="59"/>
      <c r="H5532" s="63"/>
      <c r="I5532" s="61"/>
      <c r="J5532" s="61"/>
      <c r="K5532" s="60"/>
    </row>
    <row r="5533" spans="2:11">
      <c r="B5533" s="59"/>
      <c r="C5533" s="59"/>
      <c r="D5533" s="59"/>
      <c r="E5533" s="59"/>
      <c r="F5533" s="59"/>
      <c r="G5533" s="59"/>
      <c r="H5533" s="63"/>
      <c r="I5533" s="61"/>
      <c r="J5533" s="61"/>
      <c r="K5533" s="60"/>
    </row>
    <row r="5534" spans="2:11">
      <c r="B5534" s="59"/>
      <c r="C5534" s="59"/>
      <c r="D5534" s="59"/>
      <c r="E5534" s="59"/>
      <c r="F5534" s="59"/>
      <c r="G5534" s="59"/>
      <c r="H5534" s="63"/>
      <c r="I5534" s="61"/>
      <c r="J5534" s="61"/>
      <c r="K5534" s="60"/>
    </row>
    <row r="5535" spans="2:11">
      <c r="B5535" s="59"/>
      <c r="C5535" s="59"/>
      <c r="D5535" s="59"/>
      <c r="E5535" s="59"/>
      <c r="F5535" s="59"/>
      <c r="G5535" s="59"/>
      <c r="H5535" s="63"/>
      <c r="I5535" s="61"/>
      <c r="J5535" s="61"/>
      <c r="K5535" s="60"/>
    </row>
    <row r="5536" spans="2:11">
      <c r="B5536" s="59"/>
      <c r="C5536" s="59"/>
      <c r="D5536" s="59"/>
      <c r="E5536" s="59"/>
      <c r="F5536" s="59"/>
      <c r="G5536" s="59"/>
      <c r="H5536" s="63"/>
      <c r="I5536" s="61"/>
      <c r="J5536" s="61"/>
      <c r="K5536" s="60"/>
    </row>
    <row r="5537" spans="2:11">
      <c r="B5537" s="59"/>
      <c r="C5537" s="59"/>
      <c r="D5537" s="59"/>
      <c r="E5537" s="59"/>
      <c r="F5537" s="59"/>
      <c r="G5537" s="59"/>
      <c r="H5537" s="63"/>
      <c r="I5537" s="61"/>
      <c r="J5537" s="61"/>
      <c r="K5537" s="60"/>
    </row>
    <row r="5538" spans="2:11">
      <c r="B5538" s="59"/>
      <c r="C5538" s="59"/>
      <c r="D5538" s="59"/>
      <c r="E5538" s="59"/>
      <c r="F5538" s="59"/>
      <c r="G5538" s="59"/>
      <c r="H5538" s="63"/>
      <c r="I5538" s="61"/>
      <c r="J5538" s="61"/>
      <c r="K5538" s="60"/>
    </row>
    <row r="5539" spans="2:11">
      <c r="B5539" s="59"/>
      <c r="C5539" s="59"/>
      <c r="D5539" s="59"/>
      <c r="E5539" s="59"/>
      <c r="F5539" s="59"/>
      <c r="G5539" s="59"/>
      <c r="H5539" s="63"/>
      <c r="I5539" s="61"/>
      <c r="J5539" s="61"/>
      <c r="K5539" s="60"/>
    </row>
    <row r="5540" spans="2:11">
      <c r="B5540" s="59"/>
      <c r="C5540" s="59"/>
      <c r="D5540" s="59"/>
      <c r="E5540" s="59"/>
      <c r="F5540" s="59"/>
      <c r="G5540" s="59"/>
      <c r="H5540" s="63"/>
      <c r="I5540" s="61"/>
      <c r="J5540" s="61"/>
      <c r="K5540" s="60"/>
    </row>
    <row r="5541" spans="2:11">
      <c r="B5541" s="59"/>
      <c r="C5541" s="59"/>
      <c r="D5541" s="59"/>
      <c r="E5541" s="59"/>
      <c r="F5541" s="59"/>
      <c r="G5541" s="59"/>
      <c r="H5541" s="63"/>
      <c r="I5541" s="61"/>
      <c r="J5541" s="61"/>
      <c r="K5541" s="60"/>
    </row>
    <row r="5542" spans="2:11">
      <c r="B5542" s="59"/>
      <c r="C5542" s="59"/>
      <c r="D5542" s="59"/>
      <c r="E5542" s="59"/>
      <c r="F5542" s="59"/>
      <c r="G5542" s="59"/>
      <c r="H5542" s="63"/>
      <c r="I5542" s="61"/>
      <c r="J5542" s="61"/>
      <c r="K5542" s="60"/>
    </row>
    <row r="5543" spans="2:11">
      <c r="B5543" s="59"/>
      <c r="C5543" s="59"/>
      <c r="D5543" s="59"/>
      <c r="E5543" s="59"/>
      <c r="F5543" s="59"/>
      <c r="G5543" s="59"/>
      <c r="H5543" s="63"/>
      <c r="I5543" s="61"/>
      <c r="J5543" s="61"/>
      <c r="K5543" s="60"/>
    </row>
    <row r="5544" spans="2:11">
      <c r="B5544" s="59"/>
      <c r="C5544" s="59"/>
      <c r="D5544" s="59"/>
      <c r="E5544" s="59"/>
      <c r="F5544" s="59"/>
      <c r="G5544" s="59"/>
      <c r="H5544" s="63"/>
      <c r="I5544" s="61"/>
      <c r="J5544" s="61"/>
      <c r="K5544" s="60"/>
    </row>
    <row r="5545" spans="2:11">
      <c r="B5545" s="59"/>
      <c r="C5545" s="59"/>
      <c r="D5545" s="59"/>
      <c r="E5545" s="59"/>
      <c r="F5545" s="59"/>
      <c r="G5545" s="59"/>
      <c r="H5545" s="63"/>
      <c r="I5545" s="61"/>
      <c r="J5545" s="61"/>
      <c r="K5545" s="60"/>
    </row>
    <row r="5546" spans="2:11">
      <c r="B5546" s="59"/>
      <c r="C5546" s="59"/>
      <c r="D5546" s="59"/>
      <c r="E5546" s="59"/>
      <c r="F5546" s="59"/>
      <c r="G5546" s="59"/>
      <c r="H5546" s="63"/>
      <c r="I5546" s="61"/>
      <c r="J5546" s="61"/>
      <c r="K5546" s="60"/>
    </row>
    <row r="5547" spans="2:11">
      <c r="B5547" s="59"/>
      <c r="C5547" s="59"/>
      <c r="D5547" s="59"/>
      <c r="E5547" s="59"/>
      <c r="F5547" s="59"/>
      <c r="G5547" s="59"/>
      <c r="H5547" s="63"/>
      <c r="I5547" s="61"/>
      <c r="J5547" s="61"/>
      <c r="K5547" s="60"/>
    </row>
    <row r="5548" spans="2:11">
      <c r="B5548" s="59"/>
      <c r="C5548" s="59"/>
      <c r="D5548" s="59"/>
      <c r="E5548" s="59"/>
      <c r="F5548" s="59"/>
      <c r="G5548" s="59"/>
      <c r="H5548" s="63"/>
      <c r="I5548" s="61"/>
      <c r="J5548" s="61"/>
      <c r="K5548" s="60"/>
    </row>
    <row r="5549" spans="2:11">
      <c r="B5549" s="59"/>
      <c r="C5549" s="59"/>
      <c r="D5549" s="59"/>
      <c r="E5549" s="59"/>
      <c r="F5549" s="59"/>
      <c r="G5549" s="59"/>
      <c r="H5549" s="63"/>
      <c r="I5549" s="61"/>
      <c r="J5549" s="61"/>
      <c r="K5549" s="60"/>
    </row>
    <row r="5550" spans="2:11">
      <c r="B5550" s="59"/>
      <c r="C5550" s="59"/>
      <c r="D5550" s="59"/>
      <c r="E5550" s="59"/>
      <c r="F5550" s="59"/>
      <c r="G5550" s="59"/>
      <c r="H5550" s="63"/>
      <c r="I5550" s="61"/>
      <c r="J5550" s="61"/>
      <c r="K5550" s="60"/>
    </row>
    <row r="5551" spans="2:11">
      <c r="B5551" s="59"/>
      <c r="C5551" s="59"/>
      <c r="D5551" s="59"/>
      <c r="E5551" s="59"/>
      <c r="F5551" s="59"/>
      <c r="G5551" s="59"/>
      <c r="H5551" s="63"/>
      <c r="I5551" s="61"/>
      <c r="J5551" s="61"/>
      <c r="K5551" s="60"/>
    </row>
    <row r="5552" spans="2:11">
      <c r="B5552" s="59"/>
      <c r="C5552" s="59"/>
      <c r="D5552" s="59"/>
      <c r="E5552" s="59"/>
      <c r="F5552" s="59"/>
      <c r="G5552" s="59"/>
      <c r="H5552" s="63"/>
      <c r="I5552" s="61"/>
      <c r="J5552" s="61"/>
      <c r="K5552" s="60"/>
    </row>
    <row r="5553" spans="2:11">
      <c r="B5553" s="59"/>
      <c r="C5553" s="59"/>
      <c r="D5553" s="59"/>
      <c r="E5553" s="59"/>
      <c r="F5553" s="59"/>
      <c r="G5553" s="59"/>
      <c r="H5553" s="63"/>
      <c r="I5553" s="61"/>
      <c r="J5553" s="61"/>
      <c r="K5553" s="60"/>
    </row>
    <row r="5554" spans="2:11">
      <c r="B5554" s="59"/>
      <c r="C5554" s="59"/>
      <c r="D5554" s="59"/>
      <c r="E5554" s="59"/>
      <c r="F5554" s="59"/>
      <c r="G5554" s="59"/>
      <c r="H5554" s="63"/>
      <c r="I5554" s="61"/>
      <c r="J5554" s="61"/>
      <c r="K5554" s="60"/>
    </row>
    <row r="5555" spans="2:11">
      <c r="B5555" s="59"/>
      <c r="C5555" s="59"/>
      <c r="D5555" s="59"/>
      <c r="E5555" s="59"/>
      <c r="F5555" s="59"/>
      <c r="G5555" s="59"/>
      <c r="H5555" s="63"/>
      <c r="I5555" s="61"/>
      <c r="J5555" s="61"/>
      <c r="K5555" s="60"/>
    </row>
    <row r="5556" spans="2:11">
      <c r="B5556" s="59"/>
      <c r="C5556" s="59"/>
      <c r="D5556" s="59"/>
      <c r="E5556" s="59"/>
      <c r="F5556" s="59"/>
      <c r="G5556" s="59"/>
      <c r="H5556" s="63"/>
      <c r="I5556" s="61"/>
      <c r="J5556" s="61"/>
      <c r="K5556" s="60"/>
    </row>
    <row r="5557" spans="2:11">
      <c r="B5557" s="59"/>
      <c r="C5557" s="59"/>
      <c r="D5557" s="59"/>
      <c r="E5557" s="59"/>
      <c r="F5557" s="59"/>
      <c r="G5557" s="59"/>
      <c r="H5557" s="63"/>
      <c r="I5557" s="61"/>
      <c r="J5557" s="61"/>
      <c r="K5557" s="60"/>
    </row>
    <row r="5558" spans="2:11">
      <c r="B5558" s="59"/>
      <c r="C5558" s="59"/>
      <c r="D5558" s="59"/>
      <c r="E5558" s="59"/>
      <c r="F5558" s="59"/>
      <c r="G5558" s="59"/>
      <c r="H5558" s="63"/>
      <c r="I5558" s="61"/>
      <c r="J5558" s="61"/>
      <c r="K5558" s="60"/>
    </row>
    <row r="5559" spans="2:11">
      <c r="B5559" s="59"/>
      <c r="C5559" s="59"/>
      <c r="D5559" s="59"/>
      <c r="E5559" s="59"/>
      <c r="F5559" s="59"/>
      <c r="G5559" s="59"/>
      <c r="H5559" s="63"/>
      <c r="I5559" s="61"/>
      <c r="J5559" s="61"/>
      <c r="K5559" s="60"/>
    </row>
    <row r="5560" spans="2:11">
      <c r="B5560" s="59"/>
      <c r="C5560" s="59"/>
      <c r="D5560" s="59"/>
      <c r="E5560" s="59"/>
      <c r="F5560" s="59"/>
      <c r="G5560" s="59"/>
      <c r="H5560" s="63"/>
      <c r="I5560" s="61"/>
      <c r="J5560" s="61"/>
      <c r="K5560" s="60"/>
    </row>
    <row r="5561" spans="2:11">
      <c r="B5561" s="59"/>
      <c r="C5561" s="59"/>
      <c r="D5561" s="59"/>
      <c r="E5561" s="59"/>
      <c r="F5561" s="59"/>
      <c r="G5561" s="59"/>
      <c r="H5561" s="63"/>
      <c r="I5561" s="61"/>
      <c r="J5561" s="61"/>
      <c r="K5561" s="60"/>
    </row>
    <row r="5562" spans="2:11">
      <c r="B5562" s="59"/>
      <c r="C5562" s="59"/>
      <c r="D5562" s="59"/>
      <c r="E5562" s="59"/>
      <c r="F5562" s="59"/>
      <c r="G5562" s="59"/>
      <c r="H5562" s="63"/>
      <c r="I5562" s="61"/>
      <c r="J5562" s="61"/>
      <c r="K5562" s="60"/>
    </row>
    <row r="5563" spans="2:11">
      <c r="B5563" s="59"/>
      <c r="C5563" s="59"/>
      <c r="D5563" s="59"/>
      <c r="E5563" s="59"/>
      <c r="F5563" s="59"/>
      <c r="G5563" s="59"/>
      <c r="H5563" s="63"/>
      <c r="I5563" s="61"/>
      <c r="J5563" s="61"/>
      <c r="K5563" s="60"/>
    </row>
    <row r="5564" spans="2:11">
      <c r="B5564" s="59"/>
      <c r="C5564" s="59"/>
      <c r="D5564" s="59"/>
      <c r="E5564" s="59"/>
      <c r="F5564" s="59"/>
      <c r="G5564" s="59"/>
      <c r="H5564" s="63"/>
      <c r="I5564" s="61"/>
      <c r="J5564" s="61"/>
      <c r="K5564" s="60"/>
    </row>
    <row r="5565" spans="2:11">
      <c r="B5565" s="59"/>
      <c r="C5565" s="59"/>
      <c r="D5565" s="59"/>
      <c r="E5565" s="59"/>
      <c r="F5565" s="59"/>
      <c r="G5565" s="59"/>
      <c r="H5565" s="63"/>
      <c r="I5565" s="61"/>
      <c r="J5565" s="61"/>
      <c r="K5565" s="60"/>
    </row>
    <row r="5566" spans="2:11">
      <c r="B5566" s="59"/>
      <c r="C5566" s="59"/>
      <c r="D5566" s="59"/>
      <c r="E5566" s="59"/>
      <c r="F5566" s="59"/>
      <c r="G5566" s="59"/>
      <c r="H5566" s="63"/>
      <c r="I5566" s="61"/>
      <c r="J5566" s="61"/>
      <c r="K5566" s="60"/>
    </row>
    <row r="5567" spans="2:11">
      <c r="B5567" s="59"/>
      <c r="C5567" s="59"/>
      <c r="D5567" s="59"/>
      <c r="E5567" s="59"/>
      <c r="F5567" s="59"/>
      <c r="G5567" s="59"/>
      <c r="H5567" s="63"/>
      <c r="I5567" s="61"/>
      <c r="J5567" s="61"/>
      <c r="K5567" s="60"/>
    </row>
    <row r="5568" spans="2:11">
      <c r="B5568" s="59"/>
      <c r="C5568" s="59"/>
      <c r="D5568" s="59"/>
      <c r="E5568" s="59"/>
      <c r="F5568" s="59"/>
      <c r="G5568" s="59"/>
      <c r="H5568" s="63"/>
      <c r="I5568" s="61"/>
      <c r="J5568" s="61"/>
      <c r="K5568" s="60"/>
    </row>
    <row r="5569" spans="2:11">
      <c r="B5569" s="59"/>
      <c r="C5569" s="59"/>
      <c r="D5569" s="59"/>
      <c r="E5569" s="59"/>
      <c r="F5569" s="59"/>
      <c r="G5569" s="59"/>
      <c r="H5569" s="63"/>
      <c r="I5569" s="61"/>
      <c r="J5569" s="61"/>
      <c r="K5569" s="60"/>
    </row>
    <row r="5570" spans="2:11">
      <c r="B5570" s="59"/>
      <c r="C5570" s="59"/>
      <c r="D5570" s="59"/>
      <c r="E5570" s="59"/>
      <c r="F5570" s="59"/>
      <c r="G5570" s="59"/>
      <c r="H5570" s="63"/>
      <c r="I5570" s="61"/>
      <c r="J5570" s="61"/>
      <c r="K5570" s="60"/>
    </row>
    <row r="5571" spans="2:11">
      <c r="B5571" s="59"/>
      <c r="C5571" s="59"/>
      <c r="D5571" s="59"/>
      <c r="E5571" s="59"/>
      <c r="F5571" s="59"/>
      <c r="G5571" s="59"/>
      <c r="H5571" s="63"/>
      <c r="I5571" s="61"/>
      <c r="J5571" s="61"/>
      <c r="K5571" s="60"/>
    </row>
    <row r="5572" spans="2:11">
      <c r="B5572" s="59"/>
      <c r="C5572" s="59"/>
      <c r="D5572" s="59"/>
      <c r="E5572" s="59"/>
      <c r="F5572" s="59"/>
      <c r="G5572" s="59"/>
      <c r="H5572" s="63"/>
      <c r="I5572" s="61"/>
      <c r="J5572" s="61"/>
      <c r="K5572" s="60"/>
    </row>
    <row r="5573" spans="2:11">
      <c r="B5573" s="59"/>
      <c r="C5573" s="59"/>
      <c r="D5573" s="59"/>
      <c r="E5573" s="59"/>
      <c r="F5573" s="59"/>
      <c r="G5573" s="59"/>
      <c r="H5573" s="63"/>
      <c r="I5573" s="61"/>
      <c r="J5573" s="61"/>
      <c r="K5573" s="60"/>
    </row>
    <row r="5574" spans="2:11">
      <c r="B5574" s="59"/>
      <c r="C5574" s="59"/>
      <c r="D5574" s="59"/>
      <c r="E5574" s="59"/>
      <c r="F5574" s="59"/>
      <c r="G5574" s="59"/>
      <c r="H5574" s="63"/>
      <c r="I5574" s="61"/>
      <c r="J5574" s="61"/>
      <c r="K5574" s="60"/>
    </row>
    <row r="5575" spans="2:11">
      <c r="B5575" s="59"/>
      <c r="C5575" s="59"/>
      <c r="D5575" s="59"/>
      <c r="E5575" s="59"/>
      <c r="F5575" s="59"/>
      <c r="G5575" s="59"/>
      <c r="H5575" s="63"/>
      <c r="I5575" s="61"/>
      <c r="J5575" s="61"/>
      <c r="K5575" s="60"/>
    </row>
    <row r="5576" spans="2:11">
      <c r="B5576" s="59"/>
      <c r="C5576" s="59"/>
      <c r="D5576" s="59"/>
      <c r="E5576" s="59"/>
      <c r="F5576" s="59"/>
      <c r="G5576" s="59"/>
      <c r="H5576" s="63"/>
      <c r="I5576" s="61"/>
      <c r="J5576" s="61"/>
      <c r="K5576" s="60"/>
    </row>
    <row r="5577" spans="2:11">
      <c r="B5577" s="59"/>
      <c r="C5577" s="59"/>
      <c r="D5577" s="59"/>
      <c r="E5577" s="59"/>
      <c r="F5577" s="59"/>
      <c r="G5577" s="59"/>
      <c r="H5577" s="63"/>
      <c r="I5577" s="61"/>
      <c r="J5577" s="61"/>
      <c r="K5577" s="60"/>
    </row>
    <row r="5578" spans="2:11">
      <c r="B5578" s="59"/>
      <c r="C5578" s="59"/>
      <c r="D5578" s="59"/>
      <c r="E5578" s="59"/>
      <c r="F5578" s="59"/>
      <c r="G5578" s="59"/>
      <c r="H5578" s="63"/>
      <c r="I5578" s="61"/>
      <c r="J5578" s="61"/>
      <c r="K5578" s="60"/>
    </row>
    <row r="5579" spans="2:11">
      <c r="B5579" s="59"/>
      <c r="C5579" s="59"/>
      <c r="D5579" s="59"/>
      <c r="E5579" s="59"/>
      <c r="F5579" s="59"/>
      <c r="G5579" s="59"/>
      <c r="H5579" s="63"/>
      <c r="I5579" s="61"/>
      <c r="J5579" s="61"/>
      <c r="K5579" s="60"/>
    </row>
    <row r="5580" spans="2:11">
      <c r="B5580" s="59"/>
      <c r="C5580" s="59"/>
      <c r="D5580" s="59"/>
      <c r="E5580" s="59"/>
      <c r="F5580" s="59"/>
      <c r="G5580" s="59"/>
      <c r="H5580" s="63"/>
      <c r="I5580" s="61"/>
      <c r="J5580" s="61"/>
      <c r="K5580" s="60"/>
    </row>
    <row r="5581" spans="2:11">
      <c r="B5581" s="59"/>
      <c r="C5581" s="59"/>
      <c r="D5581" s="59"/>
      <c r="E5581" s="59"/>
      <c r="F5581" s="59"/>
      <c r="G5581" s="59"/>
      <c r="H5581" s="63"/>
      <c r="I5581" s="61"/>
      <c r="J5581" s="61"/>
      <c r="K5581" s="60"/>
    </row>
    <row r="5582" spans="2:11">
      <c r="B5582" s="59"/>
      <c r="C5582" s="59"/>
      <c r="D5582" s="59"/>
      <c r="E5582" s="59"/>
      <c r="F5582" s="59"/>
      <c r="G5582" s="59"/>
      <c r="H5582" s="63"/>
      <c r="I5582" s="61"/>
      <c r="J5582" s="61"/>
      <c r="K5582" s="60"/>
    </row>
    <row r="5583" spans="2:11">
      <c r="B5583" s="59"/>
      <c r="C5583" s="59"/>
      <c r="D5583" s="59"/>
      <c r="E5583" s="59"/>
      <c r="F5583" s="59"/>
      <c r="G5583" s="59"/>
      <c r="H5583" s="63"/>
      <c r="I5583" s="61"/>
      <c r="J5583" s="61"/>
      <c r="K5583" s="60"/>
    </row>
    <row r="5584" spans="2:11">
      <c r="B5584" s="59"/>
      <c r="C5584" s="59"/>
      <c r="D5584" s="59"/>
      <c r="E5584" s="59"/>
      <c r="F5584" s="59"/>
      <c r="G5584" s="59"/>
      <c r="H5584" s="63"/>
      <c r="I5584" s="61"/>
      <c r="J5584" s="61"/>
      <c r="K5584" s="60"/>
    </row>
    <row r="5585" spans="2:11">
      <c r="B5585" s="59"/>
      <c r="C5585" s="59"/>
      <c r="D5585" s="59"/>
      <c r="E5585" s="59"/>
      <c r="F5585" s="59"/>
      <c r="G5585" s="59"/>
      <c r="H5585" s="63"/>
      <c r="I5585" s="61"/>
      <c r="J5585" s="61"/>
      <c r="K5585" s="60"/>
    </row>
    <row r="5586" spans="2:11">
      <c r="B5586" s="59"/>
      <c r="C5586" s="59"/>
      <c r="D5586" s="59"/>
      <c r="E5586" s="59"/>
      <c r="F5586" s="59"/>
      <c r="G5586" s="59"/>
      <c r="H5586" s="63"/>
      <c r="I5586" s="61"/>
      <c r="J5586" s="61"/>
      <c r="K5586" s="60"/>
    </row>
    <row r="5587" spans="2:11">
      <c r="B5587" s="59"/>
      <c r="C5587" s="59"/>
      <c r="D5587" s="59"/>
      <c r="E5587" s="59"/>
      <c r="F5587" s="59"/>
      <c r="G5587" s="59"/>
      <c r="H5587" s="63"/>
      <c r="I5587" s="61"/>
      <c r="J5587" s="61"/>
      <c r="K5587" s="60"/>
    </row>
    <row r="5588" spans="2:11">
      <c r="B5588" s="59"/>
      <c r="C5588" s="59"/>
      <c r="D5588" s="59"/>
      <c r="E5588" s="59"/>
      <c r="F5588" s="59"/>
      <c r="G5588" s="59"/>
      <c r="H5588" s="63"/>
      <c r="I5588" s="61"/>
      <c r="J5588" s="61"/>
      <c r="K5588" s="60"/>
    </row>
    <row r="5589" spans="2:11">
      <c r="B5589" s="59"/>
      <c r="C5589" s="59"/>
      <c r="D5589" s="59"/>
      <c r="E5589" s="59"/>
      <c r="F5589" s="59"/>
      <c r="G5589" s="59"/>
      <c r="H5589" s="63"/>
      <c r="I5589" s="61"/>
      <c r="J5589" s="61"/>
      <c r="K5589" s="60"/>
    </row>
    <row r="5590" spans="2:11">
      <c r="B5590" s="59"/>
      <c r="C5590" s="59"/>
      <c r="D5590" s="59"/>
      <c r="E5590" s="59"/>
      <c r="F5590" s="59"/>
      <c r="G5590" s="59"/>
      <c r="H5590" s="63"/>
      <c r="I5590" s="61"/>
      <c r="J5590" s="61"/>
      <c r="K5590" s="60"/>
    </row>
    <row r="5591" spans="2:11">
      <c r="B5591" s="59"/>
      <c r="C5591" s="59"/>
      <c r="D5591" s="59"/>
      <c r="E5591" s="59"/>
      <c r="F5591" s="59"/>
      <c r="G5591" s="59"/>
      <c r="H5591" s="63"/>
      <c r="I5591" s="61"/>
      <c r="J5591" s="61"/>
      <c r="K5591" s="60"/>
    </row>
    <row r="5592" spans="2:11">
      <c r="B5592" s="59"/>
      <c r="C5592" s="59"/>
      <c r="D5592" s="59"/>
      <c r="E5592" s="59"/>
      <c r="F5592" s="59"/>
      <c r="G5592" s="59"/>
      <c r="H5592" s="63"/>
      <c r="I5592" s="61"/>
      <c r="J5592" s="61"/>
      <c r="K5592" s="60"/>
    </row>
    <row r="5593" spans="2:11">
      <c r="B5593" s="59"/>
      <c r="C5593" s="59"/>
      <c r="D5593" s="59"/>
      <c r="E5593" s="59"/>
      <c r="F5593" s="59"/>
      <c r="G5593" s="59"/>
      <c r="H5593" s="63"/>
      <c r="I5593" s="61"/>
      <c r="J5593" s="61"/>
      <c r="K5593" s="60"/>
    </row>
    <row r="5594" spans="2:11">
      <c r="B5594" s="59"/>
      <c r="C5594" s="59"/>
      <c r="D5594" s="59"/>
      <c r="E5594" s="59"/>
      <c r="F5594" s="59"/>
      <c r="G5594" s="59"/>
      <c r="H5594" s="63"/>
      <c r="I5594" s="61"/>
      <c r="J5594" s="61"/>
      <c r="K5594" s="60"/>
    </row>
    <row r="5595" spans="2:11">
      <c r="B5595" s="59"/>
      <c r="C5595" s="59"/>
      <c r="D5595" s="59"/>
      <c r="E5595" s="59"/>
      <c r="F5595" s="59"/>
      <c r="G5595" s="59"/>
      <c r="H5595" s="63"/>
      <c r="I5595" s="61"/>
      <c r="J5595" s="61"/>
      <c r="K5595" s="60"/>
    </row>
    <row r="5596" spans="2:11">
      <c r="B5596" s="59"/>
      <c r="C5596" s="59"/>
      <c r="D5596" s="59"/>
      <c r="E5596" s="59"/>
      <c r="F5596" s="59"/>
      <c r="G5596" s="59"/>
      <c r="H5596" s="63"/>
      <c r="I5596" s="61"/>
      <c r="J5596" s="61"/>
      <c r="K5596" s="60"/>
    </row>
    <row r="5597" spans="2:11">
      <c r="B5597" s="59"/>
      <c r="C5597" s="59"/>
      <c r="D5597" s="59"/>
      <c r="E5597" s="59"/>
      <c r="F5597" s="59"/>
      <c r="G5597" s="59"/>
      <c r="H5597" s="63"/>
      <c r="I5597" s="61"/>
      <c r="J5597" s="61"/>
      <c r="K5597" s="60"/>
    </row>
    <row r="5598" spans="2:11">
      <c r="B5598" s="59"/>
      <c r="C5598" s="59"/>
      <c r="D5598" s="59"/>
      <c r="E5598" s="59"/>
      <c r="F5598" s="59"/>
      <c r="G5598" s="59"/>
      <c r="H5598" s="63"/>
      <c r="I5598" s="61"/>
      <c r="J5598" s="61"/>
      <c r="K5598" s="60"/>
    </row>
    <row r="5599" spans="2:11">
      <c r="B5599" s="59"/>
      <c r="C5599" s="59"/>
      <c r="D5599" s="59"/>
      <c r="E5599" s="59"/>
      <c r="F5599" s="59"/>
      <c r="G5599" s="59"/>
      <c r="H5599" s="63"/>
      <c r="I5599" s="61"/>
      <c r="J5599" s="61"/>
      <c r="K5599" s="60"/>
    </row>
    <row r="5600" spans="2:11">
      <c r="B5600" s="59"/>
      <c r="C5600" s="59"/>
      <c r="D5600" s="59"/>
      <c r="E5600" s="59"/>
      <c r="F5600" s="59"/>
      <c r="G5600" s="59"/>
      <c r="H5600" s="63"/>
      <c r="I5600" s="61"/>
      <c r="J5600" s="61"/>
      <c r="K5600" s="60"/>
    </row>
    <row r="5601" spans="2:11">
      <c r="B5601" s="59"/>
      <c r="C5601" s="59"/>
      <c r="D5601" s="59"/>
      <c r="E5601" s="59"/>
      <c r="F5601" s="59"/>
      <c r="G5601" s="59"/>
      <c r="H5601" s="63"/>
      <c r="I5601" s="61"/>
      <c r="J5601" s="61"/>
      <c r="K5601" s="60"/>
    </row>
    <row r="5602" spans="2:11">
      <c r="B5602" s="59"/>
      <c r="C5602" s="59"/>
      <c r="D5602" s="59"/>
      <c r="E5602" s="59"/>
      <c r="F5602" s="59"/>
      <c r="G5602" s="59"/>
      <c r="H5602" s="63"/>
      <c r="I5602" s="61"/>
      <c r="J5602" s="61"/>
      <c r="K5602" s="60"/>
    </row>
    <row r="5603" spans="2:11">
      <c r="B5603" s="59"/>
      <c r="C5603" s="59"/>
      <c r="D5603" s="59"/>
      <c r="E5603" s="59"/>
      <c r="F5603" s="59"/>
      <c r="G5603" s="59"/>
      <c r="H5603" s="63"/>
      <c r="I5603" s="61"/>
      <c r="J5603" s="61"/>
      <c r="K5603" s="60"/>
    </row>
    <row r="5604" spans="2:11">
      <c r="B5604" s="59"/>
      <c r="C5604" s="59"/>
      <c r="D5604" s="59"/>
      <c r="E5604" s="59"/>
      <c r="F5604" s="59"/>
      <c r="G5604" s="59"/>
      <c r="H5604" s="63"/>
      <c r="I5604" s="61"/>
      <c r="J5604" s="61"/>
      <c r="K5604" s="60"/>
    </row>
    <row r="5605" spans="2:11">
      <c r="B5605" s="59"/>
      <c r="C5605" s="59"/>
      <c r="D5605" s="59"/>
      <c r="E5605" s="59"/>
      <c r="F5605" s="59"/>
      <c r="G5605" s="59"/>
      <c r="H5605" s="63"/>
      <c r="I5605" s="61"/>
      <c r="J5605" s="61"/>
      <c r="K5605" s="60"/>
    </row>
    <row r="5606" spans="2:11">
      <c r="B5606" s="59"/>
      <c r="C5606" s="59"/>
      <c r="D5606" s="59"/>
      <c r="E5606" s="59"/>
      <c r="F5606" s="59"/>
      <c r="G5606" s="59"/>
      <c r="H5606" s="63"/>
      <c r="I5606" s="61"/>
      <c r="J5606" s="61"/>
      <c r="K5606" s="60"/>
    </row>
    <row r="5607" spans="2:11">
      <c r="B5607" s="59"/>
      <c r="C5607" s="59"/>
      <c r="D5607" s="59"/>
      <c r="E5607" s="59"/>
      <c r="F5607" s="59"/>
      <c r="G5607" s="59"/>
      <c r="H5607" s="63"/>
      <c r="I5607" s="61"/>
      <c r="J5607" s="61"/>
      <c r="K5607" s="60"/>
    </row>
    <row r="5608" spans="2:11">
      <c r="B5608" s="59"/>
      <c r="C5608" s="59"/>
      <c r="D5608" s="59"/>
      <c r="E5608" s="59"/>
      <c r="F5608" s="59"/>
      <c r="G5608" s="59"/>
      <c r="H5608" s="63"/>
      <c r="I5608" s="61"/>
      <c r="J5608" s="61"/>
      <c r="K5608" s="60"/>
    </row>
    <row r="5609" spans="2:11">
      <c r="B5609" s="59"/>
      <c r="C5609" s="59"/>
      <c r="D5609" s="59"/>
      <c r="E5609" s="59"/>
      <c r="F5609" s="59"/>
      <c r="G5609" s="59"/>
      <c r="H5609" s="63"/>
      <c r="I5609" s="61"/>
      <c r="J5609" s="61"/>
      <c r="K5609" s="60"/>
    </row>
    <row r="5610" spans="2:11">
      <c r="B5610" s="59"/>
      <c r="C5610" s="59"/>
      <c r="D5610" s="59"/>
      <c r="E5610" s="59"/>
      <c r="F5610" s="59"/>
      <c r="G5610" s="59"/>
      <c r="H5610" s="63"/>
      <c r="I5610" s="61"/>
      <c r="J5610" s="61"/>
      <c r="K5610" s="60"/>
    </row>
    <row r="5611" spans="2:11">
      <c r="B5611" s="59"/>
      <c r="C5611" s="59"/>
      <c r="D5611" s="59"/>
      <c r="E5611" s="59"/>
      <c r="F5611" s="59"/>
      <c r="G5611" s="59"/>
      <c r="H5611" s="63"/>
      <c r="I5611" s="61"/>
      <c r="J5611" s="61"/>
      <c r="K5611" s="60"/>
    </row>
    <row r="5612" spans="2:11">
      <c r="B5612" s="59"/>
      <c r="C5612" s="59"/>
      <c r="D5612" s="59"/>
      <c r="E5612" s="59"/>
      <c r="F5612" s="59"/>
      <c r="G5612" s="59"/>
      <c r="H5612" s="63"/>
      <c r="I5612" s="61"/>
      <c r="J5612" s="61"/>
      <c r="K5612" s="60"/>
    </row>
    <row r="5613" spans="2:11">
      <c r="B5613" s="59"/>
      <c r="C5613" s="59"/>
      <c r="D5613" s="59"/>
      <c r="E5613" s="59"/>
      <c r="F5613" s="59"/>
      <c r="G5613" s="59"/>
      <c r="H5613" s="63"/>
      <c r="I5613" s="61"/>
      <c r="J5613" s="61"/>
      <c r="K5613" s="60"/>
    </row>
    <row r="5614" spans="2:11">
      <c r="B5614" s="59"/>
      <c r="C5614" s="59"/>
      <c r="D5614" s="59"/>
      <c r="E5614" s="59"/>
      <c r="F5614" s="59"/>
      <c r="G5614" s="59"/>
      <c r="H5614" s="63"/>
      <c r="I5614" s="61"/>
      <c r="J5614" s="61"/>
      <c r="K5614" s="60"/>
    </row>
    <row r="5615" spans="2:11">
      <c r="B5615" s="59"/>
      <c r="C5615" s="59"/>
      <c r="D5615" s="59"/>
      <c r="E5615" s="59"/>
      <c r="F5615" s="59"/>
      <c r="G5615" s="59"/>
      <c r="H5615" s="63"/>
      <c r="I5615" s="61"/>
      <c r="J5615" s="61"/>
      <c r="K5615" s="60"/>
    </row>
    <row r="5616" spans="2:11">
      <c r="B5616" s="59"/>
      <c r="C5616" s="59"/>
      <c r="D5616" s="59"/>
      <c r="E5616" s="59"/>
      <c r="F5616" s="59"/>
      <c r="G5616" s="59"/>
      <c r="H5616" s="63"/>
      <c r="I5616" s="61"/>
      <c r="J5616" s="61"/>
      <c r="K5616" s="60"/>
    </row>
    <row r="5617" spans="2:11">
      <c r="B5617" s="59"/>
      <c r="C5617" s="59"/>
      <c r="D5617" s="59"/>
      <c r="E5617" s="59"/>
      <c r="F5617" s="59"/>
      <c r="G5617" s="59"/>
      <c r="H5617" s="63"/>
      <c r="I5617" s="61"/>
      <c r="J5617" s="61"/>
      <c r="K5617" s="60"/>
    </row>
    <row r="5618" spans="2:11">
      <c r="B5618" s="59"/>
      <c r="C5618" s="59"/>
      <c r="D5618" s="59"/>
      <c r="E5618" s="59"/>
      <c r="F5618" s="59"/>
      <c r="G5618" s="59"/>
      <c r="H5618" s="63"/>
      <c r="I5618" s="61"/>
      <c r="J5618" s="61"/>
      <c r="K5618" s="60"/>
    </row>
    <row r="5619" spans="2:11">
      <c r="B5619" s="59"/>
      <c r="C5619" s="59"/>
      <c r="D5619" s="59"/>
      <c r="E5619" s="59"/>
      <c r="F5619" s="59"/>
      <c r="G5619" s="59"/>
      <c r="H5619" s="63"/>
      <c r="I5619" s="61"/>
      <c r="J5619" s="61"/>
      <c r="K5619" s="60"/>
    </row>
    <row r="5620" spans="2:11">
      <c r="B5620" s="59"/>
      <c r="C5620" s="59"/>
      <c r="D5620" s="59"/>
      <c r="E5620" s="59"/>
      <c r="F5620" s="59"/>
      <c r="G5620" s="59"/>
      <c r="H5620" s="63"/>
      <c r="I5620" s="61"/>
      <c r="J5620" s="61"/>
      <c r="K5620" s="60"/>
    </row>
    <row r="5621" spans="2:11">
      <c r="B5621" s="59"/>
      <c r="C5621" s="59"/>
      <c r="D5621" s="59"/>
      <c r="E5621" s="59"/>
      <c r="F5621" s="59"/>
      <c r="G5621" s="59"/>
      <c r="H5621" s="63"/>
      <c r="I5621" s="61"/>
      <c r="J5621" s="61"/>
      <c r="K5621" s="60"/>
    </row>
    <row r="5622" spans="2:11">
      <c r="B5622" s="59"/>
      <c r="C5622" s="59"/>
      <c r="D5622" s="59"/>
      <c r="E5622" s="59"/>
      <c r="F5622" s="59"/>
      <c r="G5622" s="59"/>
      <c r="H5622" s="63"/>
      <c r="I5622" s="61"/>
      <c r="J5622" s="61"/>
      <c r="K5622" s="60"/>
    </row>
    <row r="5623" spans="2:11">
      <c r="B5623" s="59"/>
      <c r="C5623" s="59"/>
      <c r="D5623" s="59"/>
      <c r="E5623" s="59"/>
      <c r="F5623" s="59"/>
      <c r="G5623" s="59"/>
      <c r="H5623" s="63"/>
      <c r="I5623" s="61"/>
      <c r="J5623" s="61"/>
      <c r="K5623" s="60"/>
    </row>
    <row r="5624" spans="2:11">
      <c r="B5624" s="59"/>
      <c r="C5624" s="59"/>
      <c r="D5624" s="59"/>
      <c r="E5624" s="59"/>
      <c r="F5624" s="59"/>
      <c r="G5624" s="59"/>
      <c r="H5624" s="63"/>
      <c r="I5624" s="61"/>
      <c r="J5624" s="61"/>
      <c r="K5624" s="60"/>
    </row>
    <row r="5625" spans="2:11">
      <c r="B5625" s="59"/>
      <c r="C5625" s="59"/>
      <c r="D5625" s="59"/>
      <c r="E5625" s="59"/>
      <c r="F5625" s="59"/>
      <c r="G5625" s="59"/>
      <c r="H5625" s="63"/>
      <c r="I5625" s="61"/>
      <c r="J5625" s="61"/>
      <c r="K5625" s="60"/>
    </row>
    <row r="5626" spans="2:11">
      <c r="B5626" s="59"/>
      <c r="C5626" s="59"/>
      <c r="D5626" s="59"/>
      <c r="E5626" s="59"/>
      <c r="F5626" s="59"/>
      <c r="G5626" s="59"/>
      <c r="H5626" s="63"/>
      <c r="I5626" s="61"/>
      <c r="J5626" s="61"/>
      <c r="K5626" s="60"/>
    </row>
    <row r="5627" spans="2:11">
      <c r="B5627" s="59"/>
      <c r="C5627" s="59"/>
      <c r="D5627" s="59"/>
      <c r="E5627" s="59"/>
      <c r="F5627" s="59"/>
      <c r="G5627" s="59"/>
      <c r="H5627" s="63"/>
      <c r="I5627" s="61"/>
      <c r="J5627" s="61"/>
      <c r="K5627" s="60"/>
    </row>
    <row r="5628" spans="2:11">
      <c r="B5628" s="59"/>
      <c r="C5628" s="59"/>
      <c r="D5628" s="59"/>
      <c r="E5628" s="59"/>
      <c r="F5628" s="59"/>
      <c r="G5628" s="59"/>
      <c r="H5628" s="63"/>
      <c r="I5628" s="61"/>
      <c r="J5628" s="61"/>
      <c r="K5628" s="60"/>
    </row>
    <row r="5629" spans="2:11">
      <c r="B5629" s="59"/>
      <c r="C5629" s="59"/>
      <c r="D5629" s="59"/>
      <c r="E5629" s="59"/>
      <c r="F5629" s="59"/>
      <c r="G5629" s="59"/>
      <c r="H5629" s="63"/>
      <c r="I5629" s="61"/>
      <c r="J5629" s="61"/>
      <c r="K5629" s="60"/>
    </row>
    <row r="5630" spans="2:11">
      <c r="B5630" s="59"/>
      <c r="C5630" s="59"/>
      <c r="D5630" s="59"/>
      <c r="E5630" s="59"/>
      <c r="F5630" s="59"/>
      <c r="G5630" s="59"/>
      <c r="H5630" s="63"/>
      <c r="I5630" s="61"/>
      <c r="J5630" s="61"/>
      <c r="K5630" s="60"/>
    </row>
    <row r="5631" spans="2:11">
      <c r="B5631" s="59"/>
      <c r="C5631" s="59"/>
      <c r="D5631" s="59"/>
      <c r="E5631" s="59"/>
      <c r="F5631" s="59"/>
      <c r="G5631" s="59"/>
      <c r="H5631" s="63"/>
      <c r="I5631" s="61"/>
      <c r="J5631" s="61"/>
      <c r="K5631" s="60"/>
    </row>
    <row r="5632" spans="2:11">
      <c r="B5632" s="59"/>
      <c r="C5632" s="59"/>
      <c r="D5632" s="59"/>
      <c r="E5632" s="59"/>
      <c r="F5632" s="59"/>
      <c r="G5632" s="59"/>
      <c r="H5632" s="63"/>
      <c r="I5632" s="61"/>
      <c r="J5632" s="61"/>
      <c r="K5632" s="60"/>
    </row>
    <row r="5633" spans="2:11">
      <c r="B5633" s="59"/>
      <c r="C5633" s="59"/>
      <c r="D5633" s="59"/>
      <c r="E5633" s="59"/>
      <c r="F5633" s="59"/>
      <c r="G5633" s="59"/>
      <c r="H5633" s="63"/>
      <c r="I5633" s="61"/>
      <c r="J5633" s="61"/>
      <c r="K5633" s="60"/>
    </row>
    <row r="5634" spans="2:11">
      <c r="B5634" s="59"/>
      <c r="C5634" s="59"/>
      <c r="D5634" s="59"/>
      <c r="E5634" s="59"/>
      <c r="F5634" s="59"/>
      <c r="G5634" s="59"/>
      <c r="H5634" s="63"/>
      <c r="I5634" s="61"/>
      <c r="J5634" s="61"/>
      <c r="K5634" s="60"/>
    </row>
    <row r="5635" spans="2:11">
      <c r="B5635" s="59"/>
      <c r="C5635" s="59"/>
      <c r="D5635" s="59"/>
      <c r="E5635" s="59"/>
      <c r="F5635" s="59"/>
      <c r="G5635" s="59"/>
      <c r="H5635" s="63"/>
      <c r="I5635" s="61"/>
      <c r="J5635" s="61"/>
      <c r="K5635" s="60"/>
    </row>
    <row r="5636" spans="2:11">
      <c r="B5636" s="59"/>
      <c r="C5636" s="59"/>
      <c r="D5636" s="59"/>
      <c r="E5636" s="59"/>
      <c r="F5636" s="59"/>
      <c r="G5636" s="59"/>
      <c r="H5636" s="63"/>
      <c r="I5636" s="61"/>
      <c r="J5636" s="61"/>
      <c r="K5636" s="60"/>
    </row>
    <row r="5637" spans="2:11">
      <c r="B5637" s="59"/>
      <c r="C5637" s="59"/>
      <c r="D5637" s="59"/>
      <c r="E5637" s="59"/>
      <c r="F5637" s="59"/>
      <c r="G5637" s="59"/>
      <c r="H5637" s="63"/>
      <c r="I5637" s="61"/>
      <c r="J5637" s="61"/>
      <c r="K5637" s="60"/>
    </row>
    <row r="5638" spans="2:11">
      <c r="B5638" s="59"/>
      <c r="C5638" s="59"/>
      <c r="D5638" s="59"/>
      <c r="E5638" s="59"/>
      <c r="F5638" s="59"/>
      <c r="G5638" s="59"/>
      <c r="H5638" s="63"/>
      <c r="I5638" s="61"/>
      <c r="J5638" s="61"/>
      <c r="K5638" s="60"/>
    </row>
    <row r="5639" spans="2:11">
      <c r="B5639" s="59"/>
      <c r="C5639" s="59"/>
      <c r="D5639" s="59"/>
      <c r="E5639" s="59"/>
      <c r="F5639" s="59"/>
      <c r="G5639" s="59"/>
      <c r="H5639" s="63"/>
      <c r="I5639" s="61"/>
      <c r="J5639" s="61"/>
      <c r="K5639" s="60"/>
    </row>
    <row r="5640" spans="2:11">
      <c r="B5640" s="59"/>
      <c r="C5640" s="59"/>
      <c r="D5640" s="59"/>
      <c r="E5640" s="59"/>
      <c r="F5640" s="59"/>
      <c r="G5640" s="59"/>
      <c r="H5640" s="63"/>
      <c r="I5640" s="61"/>
      <c r="J5640" s="61"/>
      <c r="K5640" s="60"/>
    </row>
    <row r="5641" spans="2:11">
      <c r="B5641" s="59"/>
      <c r="C5641" s="59"/>
      <c r="D5641" s="59"/>
      <c r="E5641" s="59"/>
      <c r="F5641" s="59"/>
      <c r="G5641" s="59"/>
      <c r="H5641" s="63"/>
      <c r="I5641" s="61"/>
      <c r="J5641" s="61"/>
      <c r="K5641" s="60"/>
    </row>
    <row r="5642" spans="2:11">
      <c r="B5642" s="59"/>
      <c r="C5642" s="59"/>
      <c r="D5642" s="59"/>
      <c r="E5642" s="59"/>
      <c r="F5642" s="59"/>
      <c r="G5642" s="59"/>
      <c r="H5642" s="63"/>
      <c r="I5642" s="61"/>
      <c r="J5642" s="61"/>
      <c r="K5642" s="60"/>
    </row>
    <row r="5643" spans="2:11">
      <c r="B5643" s="59"/>
      <c r="C5643" s="59"/>
      <c r="D5643" s="59"/>
      <c r="E5643" s="59"/>
      <c r="F5643" s="59"/>
      <c r="G5643" s="59"/>
      <c r="H5643" s="63"/>
      <c r="I5643" s="61"/>
      <c r="J5643" s="61"/>
      <c r="K5643" s="60"/>
    </row>
    <row r="5644" spans="2:11">
      <c r="B5644" s="59"/>
      <c r="C5644" s="59"/>
      <c r="D5644" s="59"/>
      <c r="E5644" s="59"/>
      <c r="F5644" s="59"/>
      <c r="G5644" s="59"/>
      <c r="H5644" s="63"/>
      <c r="I5644" s="61"/>
      <c r="J5644" s="61"/>
      <c r="K5644" s="60"/>
    </row>
    <row r="5645" spans="2:11">
      <c r="B5645" s="59"/>
      <c r="C5645" s="59"/>
      <c r="D5645" s="59"/>
      <c r="E5645" s="59"/>
      <c r="F5645" s="59"/>
      <c r="G5645" s="59"/>
      <c r="H5645" s="63"/>
      <c r="I5645" s="61"/>
      <c r="J5645" s="61"/>
      <c r="K5645" s="60"/>
    </row>
    <row r="5646" spans="2:11">
      <c r="B5646" s="59"/>
      <c r="C5646" s="59"/>
      <c r="D5646" s="59"/>
      <c r="E5646" s="59"/>
      <c r="F5646" s="59"/>
      <c r="G5646" s="59"/>
      <c r="H5646" s="63"/>
      <c r="I5646" s="61"/>
      <c r="J5646" s="61"/>
      <c r="K5646" s="60"/>
    </row>
    <row r="5647" spans="2:11">
      <c r="B5647" s="59"/>
      <c r="C5647" s="59"/>
      <c r="D5647" s="59"/>
      <c r="E5647" s="59"/>
      <c r="F5647" s="59"/>
      <c r="G5647" s="59"/>
      <c r="H5647" s="63"/>
      <c r="I5647" s="61"/>
      <c r="J5647" s="61"/>
      <c r="K5647" s="60"/>
    </row>
    <row r="5648" spans="2:11">
      <c r="B5648" s="59"/>
      <c r="C5648" s="59"/>
      <c r="D5648" s="59"/>
      <c r="E5648" s="59"/>
      <c r="F5648" s="59"/>
      <c r="G5648" s="59"/>
      <c r="H5648" s="63"/>
      <c r="I5648" s="61"/>
      <c r="J5648" s="61"/>
      <c r="K5648" s="60"/>
    </row>
    <row r="5649" spans="2:11">
      <c r="B5649" s="59"/>
      <c r="C5649" s="59"/>
      <c r="D5649" s="59"/>
      <c r="E5649" s="59"/>
      <c r="F5649" s="59"/>
      <c r="G5649" s="59"/>
      <c r="H5649" s="63"/>
      <c r="I5649" s="61"/>
      <c r="J5649" s="61"/>
      <c r="K5649" s="60"/>
    </row>
    <row r="5650" spans="2:11">
      <c r="B5650" s="59"/>
      <c r="C5650" s="59"/>
      <c r="D5650" s="59"/>
      <c r="E5650" s="59"/>
      <c r="F5650" s="59"/>
      <c r="G5650" s="59"/>
      <c r="H5650" s="63"/>
      <c r="I5650" s="61"/>
      <c r="J5650" s="61"/>
      <c r="K5650" s="60"/>
    </row>
    <row r="5651" spans="2:11">
      <c r="B5651" s="59"/>
      <c r="C5651" s="59"/>
      <c r="D5651" s="59"/>
      <c r="E5651" s="59"/>
      <c r="F5651" s="59"/>
      <c r="G5651" s="59"/>
      <c r="H5651" s="63"/>
      <c r="I5651" s="61"/>
      <c r="J5651" s="61"/>
      <c r="K5651" s="60"/>
    </row>
    <row r="5652" spans="2:11">
      <c r="B5652" s="59"/>
      <c r="C5652" s="59"/>
      <c r="D5652" s="59"/>
      <c r="E5652" s="59"/>
      <c r="F5652" s="59"/>
      <c r="G5652" s="59"/>
      <c r="H5652" s="63"/>
      <c r="I5652" s="61"/>
      <c r="J5652" s="61"/>
      <c r="K5652" s="60"/>
    </row>
    <row r="5653" spans="2:11">
      <c r="B5653" s="59"/>
      <c r="C5653" s="59"/>
      <c r="D5653" s="59"/>
      <c r="E5653" s="59"/>
      <c r="F5653" s="59"/>
      <c r="G5653" s="59"/>
      <c r="H5653" s="63"/>
      <c r="I5653" s="61"/>
      <c r="J5653" s="61"/>
      <c r="K5653" s="60"/>
    </row>
    <row r="5654" spans="2:11">
      <c r="B5654" s="59"/>
      <c r="C5654" s="59"/>
      <c r="D5654" s="59"/>
      <c r="E5654" s="59"/>
      <c r="F5654" s="59"/>
      <c r="G5654" s="59"/>
      <c r="H5654" s="63"/>
      <c r="I5654" s="61"/>
      <c r="J5654" s="61"/>
      <c r="K5654" s="60"/>
    </row>
    <row r="5655" spans="2:11">
      <c r="B5655" s="59"/>
      <c r="C5655" s="59"/>
      <c r="D5655" s="59"/>
      <c r="E5655" s="59"/>
      <c r="F5655" s="59"/>
      <c r="G5655" s="59"/>
      <c r="H5655" s="63"/>
      <c r="I5655" s="61"/>
      <c r="J5655" s="61"/>
      <c r="K5655" s="60"/>
    </row>
    <row r="5656" spans="2:11">
      <c r="B5656" s="59"/>
      <c r="C5656" s="59"/>
      <c r="D5656" s="59"/>
      <c r="E5656" s="59"/>
      <c r="F5656" s="59"/>
      <c r="G5656" s="59"/>
      <c r="H5656" s="63"/>
      <c r="I5656" s="61"/>
      <c r="J5656" s="61"/>
      <c r="K5656" s="60"/>
    </row>
    <row r="5657" spans="2:11">
      <c r="B5657" s="59"/>
      <c r="C5657" s="59"/>
      <c r="D5657" s="59"/>
      <c r="E5657" s="59"/>
      <c r="F5657" s="59"/>
      <c r="G5657" s="59"/>
      <c r="H5657" s="63"/>
      <c r="I5657" s="61"/>
      <c r="J5657" s="61"/>
      <c r="K5657" s="60"/>
    </row>
    <row r="5658" spans="2:11">
      <c r="B5658" s="59"/>
      <c r="C5658" s="59"/>
      <c r="D5658" s="59"/>
      <c r="E5658" s="59"/>
      <c r="F5658" s="59"/>
      <c r="G5658" s="59"/>
      <c r="H5658" s="63"/>
      <c r="I5658" s="61"/>
      <c r="J5658" s="61"/>
      <c r="K5658" s="60"/>
    </row>
    <row r="5659" spans="2:11">
      <c r="B5659" s="59"/>
      <c r="C5659" s="59"/>
      <c r="D5659" s="59"/>
      <c r="E5659" s="59"/>
      <c r="F5659" s="59"/>
      <c r="G5659" s="59"/>
      <c r="H5659" s="63"/>
      <c r="I5659" s="61"/>
      <c r="J5659" s="61"/>
      <c r="K5659" s="60"/>
    </row>
    <row r="5660" spans="2:11">
      <c r="B5660" s="59"/>
      <c r="C5660" s="59"/>
      <c r="D5660" s="59"/>
      <c r="E5660" s="59"/>
      <c r="F5660" s="59"/>
      <c r="G5660" s="59"/>
      <c r="H5660" s="63"/>
      <c r="I5660" s="61"/>
      <c r="J5660" s="61"/>
      <c r="K5660" s="60"/>
    </row>
    <row r="5661" spans="2:11">
      <c r="B5661" s="59"/>
      <c r="C5661" s="59"/>
      <c r="D5661" s="59"/>
      <c r="E5661" s="59"/>
      <c r="F5661" s="59"/>
      <c r="G5661" s="59"/>
      <c r="H5661" s="63"/>
      <c r="I5661" s="61"/>
      <c r="J5661" s="61"/>
      <c r="K5661" s="60"/>
    </row>
    <row r="5662" spans="2:11">
      <c r="B5662" s="59"/>
      <c r="C5662" s="59"/>
      <c r="D5662" s="59"/>
      <c r="E5662" s="59"/>
      <c r="F5662" s="59"/>
      <c r="G5662" s="59"/>
      <c r="H5662" s="63"/>
      <c r="I5662" s="61"/>
      <c r="J5662" s="61"/>
      <c r="K5662" s="60"/>
    </row>
    <row r="5663" spans="2:11">
      <c r="B5663" s="59"/>
      <c r="C5663" s="59"/>
      <c r="D5663" s="59"/>
      <c r="E5663" s="59"/>
      <c r="F5663" s="59"/>
      <c r="G5663" s="59"/>
      <c r="H5663" s="63"/>
      <c r="I5663" s="61"/>
      <c r="J5663" s="61"/>
      <c r="K5663" s="60"/>
    </row>
    <row r="5664" spans="2:11">
      <c r="B5664" s="59"/>
      <c r="C5664" s="59"/>
      <c r="D5664" s="59"/>
      <c r="E5664" s="59"/>
      <c r="F5664" s="59"/>
      <c r="G5664" s="59"/>
      <c r="H5664" s="63"/>
      <c r="I5664" s="61"/>
      <c r="J5664" s="61"/>
      <c r="K5664" s="60"/>
    </row>
    <row r="5665" spans="2:11">
      <c r="B5665" s="59"/>
      <c r="C5665" s="59"/>
      <c r="D5665" s="59"/>
      <c r="E5665" s="59"/>
      <c r="F5665" s="59"/>
      <c r="G5665" s="59"/>
      <c r="H5665" s="63"/>
      <c r="I5665" s="61"/>
      <c r="J5665" s="61"/>
      <c r="K5665" s="60"/>
    </row>
    <row r="5666" spans="2:11">
      <c r="B5666" s="59"/>
      <c r="C5666" s="59"/>
      <c r="D5666" s="59"/>
      <c r="E5666" s="59"/>
      <c r="F5666" s="59"/>
      <c r="G5666" s="59"/>
      <c r="H5666" s="63"/>
      <c r="I5666" s="61"/>
      <c r="J5666" s="61"/>
      <c r="K5666" s="60"/>
    </row>
    <row r="5667" spans="2:11">
      <c r="B5667" s="59"/>
      <c r="C5667" s="59"/>
      <c r="D5667" s="59"/>
      <c r="E5667" s="59"/>
      <c r="F5667" s="59"/>
      <c r="G5667" s="59"/>
      <c r="H5667" s="63"/>
      <c r="I5667" s="61"/>
      <c r="J5667" s="61"/>
      <c r="K5667" s="60"/>
    </row>
    <row r="5668" spans="2:11">
      <c r="B5668" s="59"/>
      <c r="C5668" s="59"/>
      <c r="D5668" s="59"/>
      <c r="E5668" s="59"/>
      <c r="F5668" s="59"/>
      <c r="G5668" s="59"/>
      <c r="H5668" s="63"/>
      <c r="I5668" s="61"/>
      <c r="J5668" s="61"/>
      <c r="K5668" s="60"/>
    </row>
    <row r="5669" spans="2:11">
      <c r="B5669" s="59"/>
      <c r="C5669" s="59"/>
      <c r="D5669" s="59"/>
      <c r="E5669" s="59"/>
      <c r="F5669" s="59"/>
      <c r="G5669" s="59"/>
      <c r="H5669" s="63"/>
      <c r="I5669" s="61"/>
      <c r="J5669" s="61"/>
      <c r="K5669" s="60"/>
    </row>
    <row r="5670" spans="2:11">
      <c r="B5670" s="59"/>
      <c r="C5670" s="59"/>
      <c r="D5670" s="59"/>
      <c r="E5670" s="59"/>
      <c r="F5670" s="59"/>
      <c r="G5670" s="59"/>
      <c r="H5670" s="63"/>
      <c r="I5670" s="61"/>
      <c r="J5670" s="61"/>
      <c r="K5670" s="60"/>
    </row>
    <row r="5671" spans="2:11">
      <c r="B5671" s="59"/>
      <c r="C5671" s="59"/>
      <c r="D5671" s="59"/>
      <c r="E5671" s="59"/>
      <c r="F5671" s="59"/>
      <c r="G5671" s="59"/>
      <c r="H5671" s="63"/>
      <c r="I5671" s="61"/>
      <c r="J5671" s="61"/>
      <c r="K5671" s="60"/>
    </row>
    <row r="5672" spans="2:11">
      <c r="B5672" s="59"/>
      <c r="C5672" s="59"/>
      <c r="D5672" s="59"/>
      <c r="E5672" s="59"/>
      <c r="F5672" s="59"/>
      <c r="G5672" s="59"/>
      <c r="H5672" s="63"/>
      <c r="I5672" s="61"/>
      <c r="J5672" s="61"/>
      <c r="K5672" s="60"/>
    </row>
    <row r="5673" spans="2:11">
      <c r="B5673" s="59"/>
      <c r="C5673" s="59"/>
      <c r="D5673" s="59"/>
      <c r="E5673" s="59"/>
      <c r="F5673" s="59"/>
      <c r="G5673" s="59"/>
      <c r="H5673" s="63"/>
      <c r="I5673" s="61"/>
      <c r="J5673" s="61"/>
      <c r="K5673" s="60"/>
    </row>
    <row r="5674" spans="2:11">
      <c r="B5674" s="59"/>
      <c r="C5674" s="59"/>
      <c r="D5674" s="59"/>
      <c r="E5674" s="59"/>
      <c r="F5674" s="59"/>
      <c r="G5674" s="59"/>
      <c r="H5674" s="63"/>
      <c r="I5674" s="61"/>
      <c r="J5674" s="61"/>
      <c r="K5674" s="60"/>
    </row>
    <row r="5675" spans="2:11">
      <c r="B5675" s="59"/>
      <c r="C5675" s="59"/>
      <c r="D5675" s="59"/>
      <c r="E5675" s="59"/>
      <c r="F5675" s="59"/>
      <c r="G5675" s="59"/>
      <c r="H5675" s="63"/>
      <c r="I5675" s="61"/>
      <c r="J5675" s="61"/>
      <c r="K5675" s="60"/>
    </row>
    <row r="5676" spans="2:11">
      <c r="B5676" s="59"/>
      <c r="C5676" s="59"/>
      <c r="D5676" s="59"/>
      <c r="E5676" s="59"/>
      <c r="F5676" s="59"/>
      <c r="G5676" s="59"/>
      <c r="H5676" s="63"/>
      <c r="I5676" s="61"/>
      <c r="J5676" s="61"/>
      <c r="K5676" s="60"/>
    </row>
    <row r="5677" spans="2:11">
      <c r="B5677" s="59"/>
      <c r="C5677" s="59"/>
      <c r="D5677" s="59"/>
      <c r="E5677" s="59"/>
      <c r="F5677" s="59"/>
      <c r="G5677" s="59"/>
      <c r="H5677" s="63"/>
      <c r="I5677" s="61"/>
      <c r="J5677" s="61"/>
      <c r="K5677" s="60"/>
    </row>
    <row r="5678" spans="2:11">
      <c r="B5678" s="59"/>
      <c r="C5678" s="59"/>
      <c r="D5678" s="59"/>
      <c r="E5678" s="59"/>
      <c r="F5678" s="59"/>
      <c r="G5678" s="59"/>
      <c r="H5678" s="63"/>
      <c r="I5678" s="61"/>
      <c r="J5678" s="61"/>
      <c r="K5678" s="60"/>
    </row>
    <row r="5679" spans="2:11">
      <c r="B5679" s="59"/>
      <c r="C5679" s="59"/>
      <c r="D5679" s="59"/>
      <c r="E5679" s="59"/>
      <c r="F5679" s="59"/>
      <c r="G5679" s="59"/>
      <c r="H5679" s="63"/>
      <c r="I5679" s="61"/>
      <c r="J5679" s="61"/>
      <c r="K5679" s="60"/>
    </row>
    <row r="5680" spans="2:11">
      <c r="B5680" s="59"/>
      <c r="C5680" s="59"/>
      <c r="D5680" s="59"/>
      <c r="E5680" s="59"/>
      <c r="F5680" s="59"/>
      <c r="G5680" s="59"/>
      <c r="H5680" s="63"/>
      <c r="I5680" s="61"/>
      <c r="J5680" s="61"/>
      <c r="K5680" s="60"/>
    </row>
    <row r="5681" spans="2:11">
      <c r="B5681" s="59"/>
      <c r="C5681" s="59"/>
      <c r="D5681" s="59"/>
      <c r="E5681" s="59"/>
      <c r="F5681" s="59"/>
      <c r="G5681" s="59"/>
      <c r="H5681" s="63"/>
      <c r="I5681" s="61"/>
      <c r="J5681" s="61"/>
      <c r="K5681" s="60"/>
    </row>
    <row r="5682" spans="2:11">
      <c r="B5682" s="59"/>
      <c r="C5682" s="59"/>
      <c r="D5682" s="59"/>
      <c r="E5682" s="59"/>
      <c r="F5682" s="59"/>
      <c r="G5682" s="59"/>
      <c r="H5682" s="63"/>
      <c r="I5682" s="61"/>
      <c r="J5682" s="61"/>
      <c r="K5682" s="60"/>
    </row>
    <row r="5683" spans="2:11">
      <c r="B5683" s="59"/>
      <c r="C5683" s="59"/>
      <c r="D5683" s="59"/>
      <c r="E5683" s="59"/>
      <c r="F5683" s="59"/>
      <c r="G5683" s="59"/>
      <c r="H5683" s="63"/>
      <c r="I5683" s="61"/>
      <c r="J5683" s="61"/>
      <c r="K5683" s="60"/>
    </row>
    <row r="5684" spans="2:11">
      <c r="B5684" s="59"/>
      <c r="C5684" s="59"/>
      <c r="D5684" s="59"/>
      <c r="E5684" s="59"/>
      <c r="F5684" s="59"/>
      <c r="G5684" s="59"/>
      <c r="H5684" s="63"/>
      <c r="I5684" s="61"/>
      <c r="J5684" s="61"/>
      <c r="K5684" s="60"/>
    </row>
    <row r="5685" spans="2:11">
      <c r="B5685" s="59"/>
      <c r="C5685" s="59"/>
      <c r="D5685" s="59"/>
      <c r="E5685" s="59"/>
      <c r="F5685" s="59"/>
      <c r="G5685" s="59"/>
      <c r="H5685" s="63"/>
      <c r="I5685" s="61"/>
      <c r="J5685" s="61"/>
      <c r="K5685" s="60"/>
    </row>
    <row r="5686" spans="2:11">
      <c r="B5686" s="59"/>
      <c r="C5686" s="59"/>
      <c r="D5686" s="59"/>
      <c r="E5686" s="59"/>
      <c r="F5686" s="59"/>
      <c r="G5686" s="59"/>
      <c r="H5686" s="63"/>
      <c r="I5686" s="61"/>
      <c r="J5686" s="61"/>
      <c r="K5686" s="60"/>
    </row>
    <row r="5687" spans="2:11">
      <c r="B5687" s="59"/>
      <c r="C5687" s="59"/>
      <c r="D5687" s="59"/>
      <c r="E5687" s="59"/>
      <c r="F5687" s="59"/>
      <c r="G5687" s="59"/>
      <c r="H5687" s="63"/>
      <c r="I5687" s="61"/>
      <c r="J5687" s="61"/>
      <c r="K5687" s="60"/>
    </row>
    <row r="5688" spans="2:11">
      <c r="B5688" s="59"/>
      <c r="C5688" s="59"/>
      <c r="D5688" s="59"/>
      <c r="E5688" s="59"/>
      <c r="F5688" s="59"/>
      <c r="G5688" s="59"/>
      <c r="H5688" s="63"/>
      <c r="I5688" s="61"/>
      <c r="J5688" s="61"/>
      <c r="K5688" s="60"/>
    </row>
    <row r="5689" spans="2:11">
      <c r="B5689" s="59"/>
      <c r="C5689" s="59"/>
      <c r="D5689" s="59"/>
      <c r="E5689" s="59"/>
      <c r="F5689" s="59"/>
      <c r="G5689" s="59"/>
      <c r="H5689" s="63"/>
      <c r="I5689" s="61"/>
      <c r="J5689" s="61"/>
      <c r="K5689" s="60"/>
    </row>
    <row r="5690" spans="2:11">
      <c r="B5690" s="59"/>
      <c r="C5690" s="59"/>
      <c r="D5690" s="59"/>
      <c r="E5690" s="59"/>
      <c r="F5690" s="59"/>
      <c r="G5690" s="59"/>
      <c r="H5690" s="63"/>
      <c r="I5690" s="61"/>
      <c r="J5690" s="61"/>
      <c r="K5690" s="60"/>
    </row>
    <row r="5691" spans="2:11">
      <c r="B5691" s="59"/>
      <c r="C5691" s="59"/>
      <c r="D5691" s="59"/>
      <c r="E5691" s="59"/>
      <c r="F5691" s="59"/>
      <c r="G5691" s="59"/>
      <c r="H5691" s="63"/>
      <c r="I5691" s="61"/>
      <c r="J5691" s="61"/>
      <c r="K5691" s="60"/>
    </row>
    <row r="5692" spans="2:11">
      <c r="B5692" s="59"/>
      <c r="C5692" s="59"/>
      <c r="D5692" s="59"/>
      <c r="E5692" s="59"/>
      <c r="F5692" s="59"/>
      <c r="G5692" s="59"/>
      <c r="H5692" s="63"/>
      <c r="I5692" s="61"/>
      <c r="J5692" s="61"/>
      <c r="K5692" s="60"/>
    </row>
    <row r="5693" spans="2:11">
      <c r="B5693" s="59"/>
      <c r="C5693" s="59"/>
      <c r="D5693" s="59"/>
      <c r="E5693" s="59"/>
      <c r="F5693" s="59"/>
      <c r="G5693" s="59"/>
      <c r="H5693" s="63"/>
      <c r="I5693" s="61"/>
      <c r="J5693" s="61"/>
      <c r="K5693" s="60"/>
    </row>
    <row r="5694" spans="2:11">
      <c r="B5694" s="59"/>
      <c r="C5694" s="59"/>
      <c r="D5694" s="59"/>
      <c r="E5694" s="59"/>
      <c r="F5694" s="59"/>
      <c r="G5694" s="59"/>
      <c r="H5694" s="63"/>
      <c r="I5694" s="61"/>
      <c r="J5694" s="61"/>
      <c r="K5694" s="60"/>
    </row>
    <row r="5695" spans="2:11">
      <c r="B5695" s="59"/>
      <c r="C5695" s="59"/>
      <c r="D5695" s="59"/>
      <c r="E5695" s="59"/>
      <c r="F5695" s="59"/>
      <c r="G5695" s="59"/>
      <c r="H5695" s="63"/>
      <c r="I5695" s="61"/>
      <c r="J5695" s="61"/>
      <c r="K5695" s="60"/>
    </row>
    <row r="5696" spans="2:11">
      <c r="B5696" s="59"/>
      <c r="C5696" s="59"/>
      <c r="D5696" s="59"/>
      <c r="E5696" s="59"/>
      <c r="F5696" s="59"/>
      <c r="G5696" s="59"/>
      <c r="H5696" s="63"/>
      <c r="I5696" s="61"/>
      <c r="J5696" s="61"/>
      <c r="K5696" s="60"/>
    </row>
    <row r="5697" spans="2:11">
      <c r="B5697" s="59"/>
      <c r="C5697" s="59"/>
      <c r="D5697" s="59"/>
      <c r="E5697" s="59"/>
      <c r="F5697" s="59"/>
      <c r="G5697" s="59"/>
      <c r="H5697" s="63"/>
      <c r="I5697" s="61"/>
      <c r="J5697" s="61"/>
      <c r="K5697" s="60"/>
    </row>
    <row r="5698" spans="2:11">
      <c r="B5698" s="59"/>
      <c r="C5698" s="59"/>
      <c r="D5698" s="59"/>
      <c r="E5698" s="59"/>
      <c r="F5698" s="59"/>
      <c r="G5698" s="59"/>
      <c r="H5698" s="63"/>
      <c r="I5698" s="61"/>
      <c r="J5698" s="61"/>
      <c r="K5698" s="60"/>
    </row>
    <row r="5699" spans="2:11">
      <c r="B5699" s="59"/>
      <c r="C5699" s="59"/>
      <c r="D5699" s="59"/>
      <c r="E5699" s="59"/>
      <c r="F5699" s="59"/>
      <c r="G5699" s="59"/>
      <c r="H5699" s="63"/>
      <c r="I5699" s="61"/>
      <c r="J5699" s="61"/>
      <c r="K5699" s="60"/>
    </row>
    <row r="5700" spans="2:11">
      <c r="B5700" s="59"/>
      <c r="C5700" s="59"/>
      <c r="D5700" s="59"/>
      <c r="E5700" s="59"/>
      <c r="F5700" s="59"/>
      <c r="G5700" s="59"/>
      <c r="H5700" s="63"/>
      <c r="I5700" s="61"/>
      <c r="J5700" s="61"/>
      <c r="K5700" s="60"/>
    </row>
    <row r="5701" spans="2:11">
      <c r="B5701" s="59"/>
      <c r="C5701" s="59"/>
      <c r="D5701" s="59"/>
      <c r="E5701" s="59"/>
      <c r="F5701" s="59"/>
      <c r="G5701" s="59"/>
      <c r="H5701" s="63"/>
      <c r="I5701" s="61"/>
      <c r="J5701" s="61"/>
      <c r="K5701" s="60"/>
    </row>
    <row r="5702" spans="2:11">
      <c r="B5702" s="59"/>
      <c r="C5702" s="59"/>
      <c r="D5702" s="59"/>
      <c r="E5702" s="59"/>
      <c r="F5702" s="59"/>
      <c r="G5702" s="59"/>
      <c r="H5702" s="63"/>
      <c r="I5702" s="61"/>
      <c r="J5702" s="61"/>
      <c r="K5702" s="60"/>
    </row>
    <row r="5703" spans="2:11">
      <c r="B5703" s="59"/>
      <c r="C5703" s="59"/>
      <c r="D5703" s="59"/>
      <c r="E5703" s="59"/>
      <c r="F5703" s="59"/>
      <c r="G5703" s="59"/>
      <c r="H5703" s="63"/>
      <c r="I5703" s="61"/>
      <c r="J5703" s="61"/>
      <c r="K5703" s="60"/>
    </row>
    <row r="5704" spans="2:11">
      <c r="B5704" s="59"/>
      <c r="C5704" s="59"/>
      <c r="D5704" s="59"/>
      <c r="E5704" s="59"/>
      <c r="F5704" s="59"/>
      <c r="G5704" s="59"/>
      <c r="H5704" s="63"/>
      <c r="I5704" s="61"/>
      <c r="J5704" s="61"/>
      <c r="K5704" s="60"/>
    </row>
    <row r="5705" spans="2:11">
      <c r="B5705" s="59"/>
      <c r="C5705" s="59"/>
      <c r="D5705" s="59"/>
      <c r="E5705" s="59"/>
      <c r="F5705" s="59"/>
      <c r="G5705" s="59"/>
      <c r="H5705" s="63"/>
      <c r="I5705" s="61"/>
      <c r="J5705" s="61"/>
      <c r="K5705" s="60"/>
    </row>
    <row r="5706" spans="2:11">
      <c r="B5706" s="59"/>
      <c r="C5706" s="59"/>
      <c r="D5706" s="59"/>
      <c r="E5706" s="59"/>
      <c r="F5706" s="59"/>
      <c r="G5706" s="59"/>
      <c r="H5706" s="63"/>
      <c r="I5706" s="61"/>
      <c r="J5706" s="61"/>
      <c r="K5706" s="60"/>
    </row>
    <row r="5707" spans="2:11">
      <c r="B5707" s="59"/>
      <c r="C5707" s="59"/>
      <c r="D5707" s="59"/>
      <c r="E5707" s="59"/>
      <c r="F5707" s="59"/>
      <c r="G5707" s="59"/>
      <c r="H5707" s="63"/>
      <c r="I5707" s="61"/>
      <c r="J5707" s="61"/>
      <c r="K5707" s="60"/>
    </row>
    <row r="5708" spans="2:11">
      <c r="B5708" s="59"/>
      <c r="C5708" s="59"/>
      <c r="D5708" s="59"/>
      <c r="E5708" s="59"/>
      <c r="F5708" s="59"/>
      <c r="G5708" s="59"/>
      <c r="H5708" s="63"/>
      <c r="I5708" s="61"/>
      <c r="J5708" s="61"/>
      <c r="K5708" s="60"/>
    </row>
    <row r="5709" spans="2:11">
      <c r="B5709" s="59"/>
      <c r="C5709" s="59"/>
      <c r="D5709" s="59"/>
      <c r="E5709" s="59"/>
      <c r="F5709" s="59"/>
      <c r="G5709" s="59"/>
      <c r="H5709" s="63"/>
      <c r="I5709" s="61"/>
      <c r="J5709" s="61"/>
      <c r="K5709" s="60"/>
    </row>
    <row r="5710" spans="2:11">
      <c r="B5710" s="59"/>
      <c r="C5710" s="59"/>
      <c r="D5710" s="59"/>
      <c r="E5710" s="59"/>
      <c r="F5710" s="59"/>
      <c r="G5710" s="59"/>
      <c r="H5710" s="63"/>
      <c r="I5710" s="61"/>
      <c r="J5710" s="61"/>
      <c r="K5710" s="60"/>
    </row>
    <row r="5711" spans="2:11">
      <c r="B5711" s="59"/>
      <c r="C5711" s="59"/>
      <c r="D5711" s="59"/>
      <c r="E5711" s="59"/>
      <c r="F5711" s="59"/>
      <c r="G5711" s="59"/>
      <c r="H5711" s="63"/>
      <c r="I5711" s="61"/>
      <c r="J5711" s="61"/>
      <c r="K5711" s="60"/>
    </row>
    <row r="5712" spans="2:11">
      <c r="B5712" s="59"/>
      <c r="C5712" s="59"/>
      <c r="D5712" s="59"/>
      <c r="E5712" s="59"/>
      <c r="F5712" s="59"/>
      <c r="G5712" s="59"/>
      <c r="H5712" s="63"/>
      <c r="I5712" s="61"/>
      <c r="J5712" s="61"/>
      <c r="K5712" s="60"/>
    </row>
    <row r="5713" spans="2:11">
      <c r="B5713" s="59"/>
      <c r="C5713" s="59"/>
      <c r="D5713" s="59"/>
      <c r="E5713" s="59"/>
      <c r="F5713" s="59"/>
      <c r="G5713" s="59"/>
      <c r="H5713" s="63"/>
      <c r="I5713" s="61"/>
      <c r="J5713" s="61"/>
      <c r="K5713" s="60"/>
    </row>
    <row r="5714" spans="2:11">
      <c r="B5714" s="59"/>
      <c r="C5714" s="59"/>
      <c r="D5714" s="59"/>
      <c r="E5714" s="59"/>
      <c r="F5714" s="59"/>
      <c r="G5714" s="59"/>
      <c r="H5714" s="63"/>
      <c r="I5714" s="61"/>
      <c r="J5714" s="61"/>
      <c r="K5714" s="60"/>
    </row>
    <row r="5715" spans="2:11">
      <c r="B5715" s="59"/>
      <c r="C5715" s="59"/>
      <c r="D5715" s="59"/>
      <c r="E5715" s="59"/>
      <c r="F5715" s="59"/>
      <c r="G5715" s="59"/>
      <c r="H5715" s="63"/>
      <c r="I5715" s="61"/>
      <c r="J5715" s="61"/>
      <c r="K5715" s="60"/>
    </row>
    <row r="5716" spans="2:11">
      <c r="B5716" s="59"/>
      <c r="C5716" s="59"/>
      <c r="D5716" s="59"/>
      <c r="E5716" s="59"/>
      <c r="F5716" s="59"/>
      <c r="G5716" s="59"/>
      <c r="H5716" s="63"/>
      <c r="I5716" s="61"/>
      <c r="J5716" s="61"/>
      <c r="K5716" s="60"/>
    </row>
    <row r="5717" spans="2:11">
      <c r="B5717" s="59"/>
      <c r="C5717" s="59"/>
      <c r="D5717" s="59"/>
      <c r="E5717" s="59"/>
      <c r="F5717" s="59"/>
      <c r="G5717" s="59"/>
      <c r="H5717" s="63"/>
      <c r="I5717" s="61"/>
      <c r="J5717" s="61"/>
      <c r="K5717" s="60"/>
    </row>
    <row r="5718" spans="2:11">
      <c r="B5718" s="59"/>
      <c r="C5718" s="59"/>
      <c r="D5718" s="59"/>
      <c r="E5718" s="59"/>
      <c r="F5718" s="59"/>
      <c r="G5718" s="59"/>
      <c r="H5718" s="63"/>
      <c r="I5718" s="61"/>
      <c r="J5718" s="61"/>
      <c r="K5718" s="60"/>
    </row>
    <row r="5719" spans="2:11">
      <c r="B5719" s="59"/>
      <c r="C5719" s="59"/>
      <c r="D5719" s="59"/>
      <c r="E5719" s="59"/>
      <c r="F5719" s="59"/>
      <c r="G5719" s="59"/>
      <c r="H5719" s="63"/>
      <c r="I5719" s="61"/>
      <c r="J5719" s="61"/>
      <c r="K5719" s="60"/>
    </row>
    <row r="5720" spans="2:11">
      <c r="B5720" s="59"/>
      <c r="C5720" s="59"/>
      <c r="D5720" s="59"/>
      <c r="E5720" s="59"/>
      <c r="F5720" s="59"/>
      <c r="G5720" s="59"/>
      <c r="H5720" s="63"/>
      <c r="I5720" s="61"/>
      <c r="J5720" s="61"/>
      <c r="K5720" s="60"/>
    </row>
    <row r="5721" spans="2:11">
      <c r="B5721" s="59"/>
      <c r="C5721" s="59"/>
      <c r="D5721" s="59"/>
      <c r="E5721" s="59"/>
      <c r="F5721" s="59"/>
      <c r="G5721" s="59"/>
      <c r="H5721" s="63"/>
      <c r="I5721" s="61"/>
      <c r="J5721" s="61"/>
      <c r="K5721" s="60"/>
    </row>
    <row r="5722" spans="2:11">
      <c r="B5722" s="59"/>
      <c r="C5722" s="59"/>
      <c r="D5722" s="59"/>
      <c r="E5722" s="59"/>
      <c r="F5722" s="59"/>
      <c r="G5722" s="59"/>
      <c r="H5722" s="63"/>
      <c r="I5722" s="61"/>
      <c r="J5722" s="61"/>
      <c r="K5722" s="60"/>
    </row>
    <row r="5723" spans="2:11">
      <c r="B5723" s="59"/>
      <c r="C5723" s="59"/>
      <c r="D5723" s="59"/>
      <c r="E5723" s="59"/>
      <c r="F5723" s="59"/>
      <c r="G5723" s="59"/>
      <c r="H5723" s="63"/>
      <c r="I5723" s="61"/>
      <c r="J5723" s="61"/>
      <c r="K5723" s="60"/>
    </row>
    <row r="5724" spans="2:11">
      <c r="B5724" s="59"/>
      <c r="C5724" s="59"/>
      <c r="D5724" s="59"/>
      <c r="E5724" s="59"/>
      <c r="F5724" s="59"/>
      <c r="G5724" s="59"/>
      <c r="H5724" s="63"/>
      <c r="I5724" s="61"/>
      <c r="J5724" s="61"/>
      <c r="K5724" s="60"/>
    </row>
    <row r="5725" spans="2:11">
      <c r="B5725" s="59"/>
      <c r="C5725" s="59"/>
      <c r="D5725" s="59"/>
      <c r="E5725" s="59"/>
      <c r="F5725" s="59"/>
      <c r="G5725" s="59"/>
      <c r="H5725" s="63"/>
      <c r="I5725" s="61"/>
      <c r="J5725" s="61"/>
      <c r="K5725" s="60"/>
    </row>
    <row r="5726" spans="2:11">
      <c r="B5726" s="59"/>
      <c r="C5726" s="59"/>
      <c r="D5726" s="59"/>
      <c r="E5726" s="59"/>
      <c r="F5726" s="59"/>
      <c r="G5726" s="59"/>
      <c r="H5726" s="63"/>
      <c r="I5726" s="61"/>
      <c r="J5726" s="61"/>
      <c r="K5726" s="60"/>
    </row>
    <row r="5727" spans="2:11">
      <c r="B5727" s="59"/>
      <c r="C5727" s="59"/>
      <c r="D5727" s="59"/>
      <c r="E5727" s="59"/>
      <c r="F5727" s="59"/>
      <c r="G5727" s="59"/>
      <c r="H5727" s="63"/>
      <c r="I5727" s="61"/>
      <c r="J5727" s="61"/>
      <c r="K5727" s="60"/>
    </row>
    <row r="5728" spans="2:11">
      <c r="B5728" s="59"/>
      <c r="C5728" s="59"/>
      <c r="D5728" s="59"/>
      <c r="E5728" s="59"/>
      <c r="F5728" s="59"/>
      <c r="G5728" s="59"/>
      <c r="H5728" s="63"/>
      <c r="I5728" s="61"/>
      <c r="J5728" s="61"/>
      <c r="K5728" s="60"/>
    </row>
    <row r="5729" spans="2:11">
      <c r="B5729" s="59"/>
      <c r="C5729" s="59"/>
      <c r="D5729" s="59"/>
      <c r="E5729" s="59"/>
      <c r="F5729" s="59"/>
      <c r="G5729" s="59"/>
      <c r="H5729" s="63"/>
      <c r="I5729" s="61"/>
      <c r="J5729" s="61"/>
      <c r="K5729" s="60"/>
    </row>
    <row r="5730" spans="2:11">
      <c r="B5730" s="59"/>
      <c r="C5730" s="59"/>
      <c r="D5730" s="59"/>
      <c r="E5730" s="59"/>
      <c r="F5730" s="59"/>
      <c r="G5730" s="59"/>
      <c r="H5730" s="63"/>
      <c r="I5730" s="61"/>
      <c r="J5730" s="61"/>
      <c r="K5730" s="60"/>
    </row>
    <row r="5731" spans="2:11">
      <c r="B5731" s="59"/>
      <c r="C5731" s="59"/>
      <c r="D5731" s="59"/>
      <c r="E5731" s="59"/>
      <c r="F5731" s="59"/>
      <c r="G5731" s="59"/>
      <c r="H5731" s="63"/>
      <c r="I5731" s="61"/>
      <c r="J5731" s="61"/>
      <c r="K5731" s="60"/>
    </row>
    <row r="5732" spans="2:11">
      <c r="B5732" s="59"/>
      <c r="C5732" s="59"/>
      <c r="D5732" s="59"/>
      <c r="E5732" s="59"/>
      <c r="F5732" s="59"/>
      <c r="G5732" s="59"/>
      <c r="H5732" s="63"/>
      <c r="I5732" s="61"/>
      <c r="J5732" s="61"/>
      <c r="K5732" s="60"/>
    </row>
    <row r="5733" spans="2:11">
      <c r="B5733" s="59"/>
      <c r="C5733" s="59"/>
      <c r="D5733" s="59"/>
      <c r="E5733" s="59"/>
      <c r="F5733" s="59"/>
      <c r="G5733" s="59"/>
      <c r="H5733" s="63"/>
      <c r="I5733" s="61"/>
      <c r="J5733" s="61"/>
      <c r="K5733" s="60"/>
    </row>
    <row r="5734" spans="2:11">
      <c r="B5734" s="59"/>
      <c r="C5734" s="59"/>
      <c r="D5734" s="59"/>
      <c r="E5734" s="59"/>
      <c r="F5734" s="59"/>
      <c r="G5734" s="59"/>
      <c r="H5734" s="63"/>
      <c r="I5734" s="61"/>
      <c r="J5734" s="61"/>
      <c r="K5734" s="60"/>
    </row>
    <row r="5735" spans="2:11">
      <c r="B5735" s="59"/>
      <c r="C5735" s="59"/>
      <c r="D5735" s="59"/>
      <c r="E5735" s="59"/>
      <c r="F5735" s="59"/>
      <c r="G5735" s="59"/>
      <c r="H5735" s="63"/>
      <c r="I5735" s="61"/>
      <c r="J5735" s="61"/>
      <c r="K5735" s="60"/>
    </row>
    <row r="5736" spans="2:11">
      <c r="B5736" s="59"/>
      <c r="C5736" s="59"/>
      <c r="D5736" s="59"/>
      <c r="E5736" s="59"/>
      <c r="F5736" s="59"/>
      <c r="G5736" s="59"/>
      <c r="H5736" s="63"/>
      <c r="I5736" s="61"/>
      <c r="J5736" s="61"/>
      <c r="K5736" s="60"/>
    </row>
    <row r="5737" spans="2:11">
      <c r="B5737" s="59"/>
      <c r="C5737" s="59"/>
      <c r="D5737" s="59"/>
      <c r="E5737" s="59"/>
      <c r="F5737" s="59"/>
      <c r="G5737" s="59"/>
      <c r="H5737" s="63"/>
      <c r="I5737" s="61"/>
      <c r="J5737" s="61"/>
      <c r="K5737" s="60"/>
    </row>
    <row r="5738" spans="2:11">
      <c r="B5738" s="59"/>
      <c r="C5738" s="59"/>
      <c r="D5738" s="59"/>
      <c r="E5738" s="59"/>
      <c r="F5738" s="59"/>
      <c r="G5738" s="59"/>
      <c r="H5738" s="63"/>
      <c r="I5738" s="61"/>
      <c r="J5738" s="61"/>
      <c r="K5738" s="60"/>
    </row>
    <row r="5739" spans="2:11">
      <c r="B5739" s="59"/>
      <c r="C5739" s="59"/>
      <c r="D5739" s="59"/>
      <c r="E5739" s="59"/>
      <c r="F5739" s="59"/>
      <c r="G5739" s="59"/>
      <c r="H5739" s="63"/>
      <c r="I5739" s="61"/>
      <c r="J5739" s="61"/>
      <c r="K5739" s="60"/>
    </row>
    <row r="5740" spans="2:11">
      <c r="B5740" s="59"/>
      <c r="C5740" s="59"/>
      <c r="D5740" s="59"/>
      <c r="E5740" s="59"/>
      <c r="F5740" s="59"/>
      <c r="G5740" s="59"/>
      <c r="H5740" s="63"/>
      <c r="I5740" s="61"/>
      <c r="J5740" s="61"/>
      <c r="K5740" s="60"/>
    </row>
    <row r="5741" spans="2:11">
      <c r="B5741" s="59"/>
      <c r="C5741" s="59"/>
      <c r="D5741" s="59"/>
      <c r="E5741" s="59"/>
      <c r="F5741" s="59"/>
      <c r="G5741" s="59"/>
      <c r="H5741" s="63"/>
      <c r="I5741" s="61"/>
      <c r="J5741" s="61"/>
      <c r="K5741" s="60"/>
    </row>
    <row r="5742" spans="2:11">
      <c r="B5742" s="59"/>
      <c r="C5742" s="59"/>
      <c r="D5742" s="59"/>
      <c r="E5742" s="59"/>
      <c r="F5742" s="59"/>
      <c r="G5742" s="59"/>
      <c r="H5742" s="63"/>
      <c r="I5742" s="61"/>
      <c r="J5742" s="61"/>
      <c r="K5742" s="60"/>
    </row>
    <row r="5743" spans="2:11">
      <c r="B5743" s="59"/>
      <c r="C5743" s="59"/>
      <c r="D5743" s="59"/>
      <c r="E5743" s="59"/>
      <c r="F5743" s="59"/>
      <c r="G5743" s="59"/>
      <c r="H5743" s="63"/>
      <c r="I5743" s="61"/>
      <c r="J5743" s="61"/>
      <c r="K5743" s="60"/>
    </row>
    <row r="5744" spans="2:11">
      <c r="B5744" s="59"/>
      <c r="C5744" s="59"/>
      <c r="D5744" s="59"/>
      <c r="E5744" s="59"/>
      <c r="F5744" s="59"/>
      <c r="G5744" s="59"/>
      <c r="H5744" s="63"/>
      <c r="I5744" s="61"/>
      <c r="J5744" s="61"/>
      <c r="K5744" s="60"/>
    </row>
    <row r="5745" spans="2:11">
      <c r="B5745" s="59"/>
      <c r="C5745" s="59"/>
      <c r="D5745" s="59"/>
      <c r="E5745" s="59"/>
      <c r="F5745" s="59"/>
      <c r="G5745" s="59"/>
      <c r="H5745" s="63"/>
      <c r="I5745" s="61"/>
      <c r="J5745" s="61"/>
      <c r="K5745" s="60"/>
    </row>
    <row r="5746" spans="2:11">
      <c r="B5746" s="59"/>
      <c r="C5746" s="59"/>
      <c r="D5746" s="59"/>
      <c r="E5746" s="59"/>
      <c r="F5746" s="59"/>
      <c r="G5746" s="59"/>
      <c r="H5746" s="63"/>
      <c r="I5746" s="61"/>
      <c r="J5746" s="61"/>
      <c r="K5746" s="60"/>
    </row>
    <row r="5747" spans="2:11">
      <c r="B5747" s="59"/>
      <c r="C5747" s="59"/>
      <c r="D5747" s="59"/>
      <c r="E5747" s="59"/>
      <c r="F5747" s="59"/>
      <c r="G5747" s="59"/>
      <c r="H5747" s="63"/>
      <c r="I5747" s="61"/>
      <c r="J5747" s="61"/>
      <c r="K5747" s="60"/>
    </row>
    <row r="5748" spans="2:11">
      <c r="B5748" s="59"/>
      <c r="C5748" s="59"/>
      <c r="D5748" s="59"/>
      <c r="E5748" s="59"/>
      <c r="F5748" s="59"/>
      <c r="G5748" s="59"/>
      <c r="H5748" s="63"/>
      <c r="I5748" s="61"/>
      <c r="J5748" s="61"/>
      <c r="K5748" s="60"/>
    </row>
    <row r="5749" spans="2:11">
      <c r="B5749" s="59"/>
      <c r="C5749" s="59"/>
      <c r="D5749" s="59"/>
      <c r="E5749" s="59"/>
      <c r="F5749" s="59"/>
      <c r="G5749" s="59"/>
      <c r="H5749" s="63"/>
      <c r="I5749" s="61"/>
      <c r="J5749" s="61"/>
      <c r="K5749" s="60"/>
    </row>
    <row r="5750" spans="2:11">
      <c r="B5750" s="59"/>
      <c r="C5750" s="59"/>
      <c r="D5750" s="59"/>
      <c r="E5750" s="59"/>
      <c r="F5750" s="59"/>
      <c r="G5750" s="59"/>
      <c r="H5750" s="63"/>
      <c r="I5750" s="61"/>
      <c r="J5750" s="61"/>
      <c r="K5750" s="60"/>
    </row>
    <row r="5751" spans="2:11">
      <c r="B5751" s="59"/>
      <c r="C5751" s="59"/>
      <c r="D5751" s="59"/>
      <c r="E5751" s="59"/>
      <c r="F5751" s="59"/>
      <c r="G5751" s="59"/>
      <c r="H5751" s="63"/>
      <c r="I5751" s="61"/>
      <c r="J5751" s="61"/>
      <c r="K5751" s="60"/>
    </row>
    <row r="5752" spans="2:11">
      <c r="B5752" s="59"/>
      <c r="C5752" s="59"/>
      <c r="D5752" s="59"/>
      <c r="E5752" s="59"/>
      <c r="F5752" s="59"/>
      <c r="G5752" s="59"/>
      <c r="H5752" s="63"/>
      <c r="I5752" s="61"/>
      <c r="J5752" s="61"/>
      <c r="K5752" s="60"/>
    </row>
    <row r="5753" spans="2:11">
      <c r="B5753" s="59"/>
      <c r="C5753" s="59"/>
      <c r="D5753" s="59"/>
      <c r="E5753" s="59"/>
      <c r="F5753" s="59"/>
      <c r="G5753" s="59"/>
      <c r="H5753" s="63"/>
      <c r="I5753" s="61"/>
      <c r="J5753" s="61"/>
      <c r="K5753" s="60"/>
    </row>
    <row r="5754" spans="2:11">
      <c r="B5754" s="59"/>
      <c r="C5754" s="59"/>
      <c r="D5754" s="59"/>
      <c r="E5754" s="59"/>
      <c r="F5754" s="59"/>
      <c r="G5754" s="59"/>
      <c r="H5754" s="63"/>
      <c r="I5754" s="61"/>
      <c r="J5754" s="61"/>
      <c r="K5754" s="60"/>
    </row>
    <row r="5755" spans="2:11">
      <c r="B5755" s="59"/>
      <c r="C5755" s="59"/>
      <c r="D5755" s="59"/>
      <c r="E5755" s="59"/>
      <c r="F5755" s="59"/>
      <c r="G5755" s="59"/>
      <c r="H5755" s="63"/>
      <c r="I5755" s="61"/>
      <c r="J5755" s="61"/>
      <c r="K5755" s="60"/>
    </row>
    <row r="5756" spans="2:11">
      <c r="B5756" s="59"/>
      <c r="C5756" s="59"/>
      <c r="D5756" s="59"/>
      <c r="E5756" s="59"/>
      <c r="F5756" s="59"/>
      <c r="G5756" s="59"/>
      <c r="H5756" s="63"/>
      <c r="I5756" s="61"/>
      <c r="J5756" s="61"/>
      <c r="K5756" s="60"/>
    </row>
    <row r="5757" spans="2:11">
      <c r="B5757" s="59"/>
      <c r="C5757" s="59"/>
      <c r="D5757" s="59"/>
      <c r="E5757" s="59"/>
      <c r="F5757" s="59"/>
      <c r="G5757" s="59"/>
      <c r="H5757" s="63"/>
      <c r="I5757" s="61"/>
      <c r="J5757" s="61"/>
      <c r="K5757" s="60"/>
    </row>
    <row r="5758" spans="2:11">
      <c r="B5758" s="59"/>
      <c r="C5758" s="59"/>
      <c r="D5758" s="59"/>
      <c r="E5758" s="59"/>
      <c r="F5758" s="59"/>
      <c r="G5758" s="59"/>
      <c r="H5758" s="63"/>
      <c r="I5758" s="61"/>
      <c r="J5758" s="61"/>
      <c r="K5758" s="60"/>
    </row>
    <row r="5759" spans="2:11">
      <c r="B5759" s="59"/>
      <c r="C5759" s="59"/>
      <c r="D5759" s="59"/>
      <c r="E5759" s="59"/>
      <c r="F5759" s="59"/>
      <c r="G5759" s="59"/>
      <c r="H5759" s="63"/>
      <c r="I5759" s="61"/>
      <c r="J5759" s="61"/>
      <c r="K5759" s="60"/>
    </row>
    <row r="5760" spans="2:11">
      <c r="B5760" s="59"/>
      <c r="C5760" s="59"/>
      <c r="D5760" s="59"/>
      <c r="E5760" s="59"/>
      <c r="F5760" s="59"/>
      <c r="G5760" s="59"/>
      <c r="H5760" s="63"/>
      <c r="I5760" s="61"/>
      <c r="J5760" s="61"/>
      <c r="K5760" s="60"/>
    </row>
    <row r="5761" spans="2:11">
      <c r="B5761" s="59"/>
      <c r="C5761" s="59"/>
      <c r="D5761" s="59"/>
      <c r="E5761" s="59"/>
      <c r="F5761" s="59"/>
      <c r="G5761" s="59"/>
      <c r="H5761" s="63"/>
      <c r="I5761" s="61"/>
      <c r="J5761" s="61"/>
      <c r="K5761" s="60"/>
    </row>
    <row r="5762" spans="2:11">
      <c r="B5762" s="59"/>
      <c r="C5762" s="59"/>
      <c r="D5762" s="59"/>
      <c r="E5762" s="59"/>
      <c r="F5762" s="59"/>
      <c r="G5762" s="59"/>
      <c r="H5762" s="63"/>
      <c r="I5762" s="61"/>
      <c r="J5762" s="61"/>
      <c r="K5762" s="60"/>
    </row>
    <row r="5763" spans="2:11">
      <c r="B5763" s="59"/>
      <c r="C5763" s="59"/>
      <c r="D5763" s="59"/>
      <c r="E5763" s="59"/>
      <c r="F5763" s="59"/>
      <c r="G5763" s="59"/>
      <c r="H5763" s="63"/>
      <c r="I5763" s="61"/>
      <c r="J5763" s="61"/>
      <c r="K5763" s="60"/>
    </row>
    <row r="5764" spans="2:11">
      <c r="B5764" s="59"/>
      <c r="C5764" s="59"/>
      <c r="D5764" s="59"/>
      <c r="E5764" s="59"/>
      <c r="F5764" s="59"/>
      <c r="G5764" s="59"/>
      <c r="H5764" s="63"/>
      <c r="I5764" s="61"/>
      <c r="J5764" s="61"/>
      <c r="K5764" s="60"/>
    </row>
    <row r="5765" spans="2:11">
      <c r="B5765" s="59"/>
      <c r="C5765" s="59"/>
      <c r="D5765" s="59"/>
      <c r="E5765" s="59"/>
      <c r="F5765" s="59"/>
      <c r="G5765" s="59"/>
      <c r="H5765" s="63"/>
      <c r="I5765" s="61"/>
      <c r="J5765" s="61"/>
      <c r="K5765" s="60"/>
    </row>
    <row r="5766" spans="2:11">
      <c r="B5766" s="59"/>
      <c r="C5766" s="59"/>
      <c r="D5766" s="59"/>
      <c r="E5766" s="59"/>
      <c r="F5766" s="59"/>
      <c r="G5766" s="59"/>
      <c r="H5766" s="63"/>
      <c r="I5766" s="61"/>
      <c r="J5766" s="61"/>
      <c r="K5766" s="60"/>
    </row>
    <row r="5767" spans="2:11">
      <c r="B5767" s="59"/>
      <c r="C5767" s="59"/>
      <c r="D5767" s="59"/>
      <c r="E5767" s="59"/>
      <c r="F5767" s="59"/>
      <c r="G5767" s="59"/>
      <c r="H5767" s="63"/>
      <c r="I5767" s="61"/>
      <c r="J5767" s="61"/>
      <c r="K5767" s="60"/>
    </row>
    <row r="5768" spans="2:11">
      <c r="B5768" s="59"/>
      <c r="C5768" s="59"/>
      <c r="D5768" s="59"/>
      <c r="E5768" s="59"/>
      <c r="F5768" s="59"/>
      <c r="G5768" s="59"/>
      <c r="H5768" s="63"/>
      <c r="I5768" s="61"/>
      <c r="J5768" s="61"/>
      <c r="K5768" s="60"/>
    </row>
    <row r="5769" spans="2:11">
      <c r="B5769" s="59"/>
      <c r="C5769" s="59"/>
      <c r="D5769" s="59"/>
      <c r="E5769" s="59"/>
      <c r="F5769" s="59"/>
      <c r="G5769" s="59"/>
      <c r="H5769" s="63"/>
      <c r="I5769" s="61"/>
      <c r="J5769" s="61"/>
      <c r="K5769" s="60"/>
    </row>
    <row r="5770" spans="2:11">
      <c r="B5770" s="59"/>
      <c r="C5770" s="59"/>
      <c r="D5770" s="59"/>
      <c r="E5770" s="59"/>
      <c r="F5770" s="59"/>
      <c r="G5770" s="59"/>
      <c r="H5770" s="63"/>
      <c r="I5770" s="61"/>
      <c r="J5770" s="61"/>
      <c r="K5770" s="60"/>
    </row>
    <row r="5771" spans="2:11">
      <c r="B5771" s="59"/>
      <c r="C5771" s="59"/>
      <c r="D5771" s="59"/>
      <c r="E5771" s="59"/>
      <c r="F5771" s="59"/>
      <c r="G5771" s="59"/>
      <c r="H5771" s="63"/>
      <c r="I5771" s="61"/>
      <c r="J5771" s="61"/>
      <c r="K5771" s="60"/>
    </row>
    <row r="5772" spans="2:11">
      <c r="B5772" s="59"/>
      <c r="C5772" s="59"/>
      <c r="D5772" s="59"/>
      <c r="E5772" s="59"/>
      <c r="F5772" s="59"/>
      <c r="G5772" s="59"/>
      <c r="H5772" s="63"/>
      <c r="I5772" s="61"/>
      <c r="J5772" s="61"/>
      <c r="K5772" s="60"/>
    </row>
    <row r="5773" spans="2:11">
      <c r="B5773" s="59"/>
      <c r="C5773" s="59"/>
      <c r="D5773" s="59"/>
      <c r="E5773" s="59"/>
      <c r="F5773" s="59"/>
      <c r="G5773" s="59"/>
      <c r="H5773" s="63"/>
      <c r="I5773" s="61"/>
      <c r="J5773" s="61"/>
      <c r="K5773" s="60"/>
    </row>
    <row r="5774" spans="2:11">
      <c r="B5774" s="59"/>
      <c r="C5774" s="59"/>
      <c r="D5774" s="59"/>
      <c r="E5774" s="59"/>
      <c r="F5774" s="59"/>
      <c r="G5774" s="59"/>
      <c r="H5774" s="63"/>
      <c r="I5774" s="61"/>
      <c r="J5774" s="61"/>
      <c r="K5774" s="60"/>
    </row>
    <row r="5775" spans="2:11">
      <c r="B5775" s="59"/>
      <c r="C5775" s="59"/>
      <c r="D5775" s="59"/>
      <c r="E5775" s="59"/>
      <c r="F5775" s="59"/>
      <c r="G5775" s="59"/>
      <c r="H5775" s="63"/>
      <c r="I5775" s="61"/>
      <c r="J5775" s="61"/>
      <c r="K5775" s="60"/>
    </row>
    <row r="5776" spans="2:11">
      <c r="B5776" s="59"/>
      <c r="C5776" s="59"/>
      <c r="D5776" s="59"/>
      <c r="E5776" s="59"/>
      <c r="F5776" s="59"/>
      <c r="G5776" s="59"/>
      <c r="H5776" s="63"/>
      <c r="I5776" s="61"/>
      <c r="J5776" s="61"/>
      <c r="K5776" s="60"/>
    </row>
    <row r="5777" spans="2:11">
      <c r="B5777" s="59"/>
      <c r="C5777" s="59"/>
      <c r="D5777" s="59"/>
      <c r="E5777" s="59"/>
      <c r="F5777" s="59"/>
      <c r="G5777" s="59"/>
      <c r="H5777" s="63"/>
      <c r="I5777" s="61"/>
      <c r="J5777" s="61"/>
      <c r="K5777" s="60"/>
    </row>
    <row r="5778" spans="2:11">
      <c r="B5778" s="59"/>
      <c r="C5778" s="59"/>
      <c r="D5778" s="59"/>
      <c r="E5778" s="59"/>
      <c r="F5778" s="59"/>
      <c r="G5778" s="59"/>
      <c r="H5778" s="63"/>
      <c r="I5778" s="61"/>
      <c r="J5778" s="61"/>
      <c r="K5778" s="60"/>
    </row>
    <row r="5779" spans="2:11">
      <c r="B5779" s="59"/>
      <c r="C5779" s="59"/>
      <c r="D5779" s="59"/>
      <c r="E5779" s="59"/>
      <c r="F5779" s="59"/>
      <c r="G5779" s="59"/>
      <c r="H5779" s="63"/>
      <c r="I5779" s="61"/>
      <c r="J5779" s="61"/>
      <c r="K5779" s="60"/>
    </row>
    <row r="5780" spans="2:11">
      <c r="B5780" s="59"/>
      <c r="C5780" s="59"/>
      <c r="D5780" s="59"/>
      <c r="E5780" s="59"/>
      <c r="F5780" s="59"/>
      <c r="G5780" s="59"/>
      <c r="H5780" s="63"/>
      <c r="I5780" s="61"/>
      <c r="J5780" s="61"/>
      <c r="K5780" s="60"/>
    </row>
    <row r="5781" spans="2:11">
      <c r="B5781" s="59"/>
      <c r="C5781" s="59"/>
      <c r="D5781" s="59"/>
      <c r="E5781" s="59"/>
      <c r="F5781" s="59"/>
      <c r="G5781" s="59"/>
      <c r="H5781" s="63"/>
      <c r="I5781" s="61"/>
      <c r="J5781" s="61"/>
      <c r="K5781" s="60"/>
    </row>
    <row r="5782" spans="2:11">
      <c r="B5782" s="59"/>
      <c r="C5782" s="59"/>
      <c r="D5782" s="59"/>
      <c r="E5782" s="59"/>
      <c r="F5782" s="59"/>
      <c r="G5782" s="59"/>
      <c r="H5782" s="63"/>
      <c r="I5782" s="61"/>
      <c r="J5782" s="61"/>
      <c r="K5782" s="60"/>
    </row>
    <row r="5783" spans="2:11">
      <c r="B5783" s="59"/>
      <c r="C5783" s="59"/>
      <c r="D5783" s="59"/>
      <c r="E5783" s="59"/>
      <c r="F5783" s="59"/>
      <c r="G5783" s="59"/>
      <c r="H5783" s="63"/>
      <c r="I5783" s="61"/>
      <c r="J5783" s="61"/>
      <c r="K5783" s="60"/>
    </row>
    <row r="5784" spans="2:11">
      <c r="B5784" s="59"/>
      <c r="C5784" s="59"/>
      <c r="D5784" s="59"/>
      <c r="E5784" s="59"/>
      <c r="F5784" s="59"/>
      <c r="G5784" s="59"/>
      <c r="H5784" s="63"/>
      <c r="I5784" s="61"/>
      <c r="J5784" s="61"/>
      <c r="K5784" s="60"/>
    </row>
    <row r="5785" spans="2:11">
      <c r="B5785" s="59"/>
      <c r="C5785" s="59"/>
      <c r="D5785" s="59"/>
      <c r="E5785" s="59"/>
      <c r="F5785" s="59"/>
      <c r="G5785" s="59"/>
      <c r="H5785" s="63"/>
      <c r="I5785" s="61"/>
      <c r="J5785" s="61"/>
      <c r="K5785" s="60"/>
    </row>
    <row r="5786" spans="2:11">
      <c r="B5786" s="59"/>
      <c r="C5786" s="59"/>
      <c r="D5786" s="59"/>
      <c r="E5786" s="59"/>
      <c r="F5786" s="59"/>
      <c r="G5786" s="59"/>
      <c r="H5786" s="63"/>
      <c r="I5786" s="61"/>
      <c r="J5786" s="61"/>
      <c r="K5786" s="60"/>
    </row>
    <row r="5787" spans="2:11">
      <c r="B5787" s="59"/>
      <c r="C5787" s="59"/>
      <c r="D5787" s="59"/>
      <c r="E5787" s="59"/>
      <c r="F5787" s="59"/>
      <c r="G5787" s="59"/>
      <c r="H5787" s="63"/>
      <c r="I5787" s="61"/>
      <c r="J5787" s="61"/>
      <c r="K5787" s="60"/>
    </row>
    <row r="5788" spans="2:11">
      <c r="B5788" s="59"/>
      <c r="C5788" s="59"/>
      <c r="D5788" s="59"/>
      <c r="E5788" s="59"/>
      <c r="F5788" s="59"/>
      <c r="G5788" s="59"/>
      <c r="H5788" s="63"/>
      <c r="I5788" s="61"/>
      <c r="J5788" s="61"/>
      <c r="K5788" s="60"/>
    </row>
    <row r="5789" spans="2:11">
      <c r="B5789" s="59"/>
      <c r="C5789" s="59"/>
      <c r="D5789" s="59"/>
      <c r="E5789" s="59"/>
      <c r="F5789" s="59"/>
      <c r="G5789" s="59"/>
      <c r="H5789" s="63"/>
      <c r="I5789" s="61"/>
      <c r="J5789" s="61"/>
      <c r="K5789" s="60"/>
    </row>
    <row r="5790" spans="2:11">
      <c r="B5790" s="59"/>
      <c r="C5790" s="59"/>
      <c r="D5790" s="59"/>
      <c r="E5790" s="59"/>
      <c r="F5790" s="59"/>
      <c r="G5790" s="59"/>
      <c r="H5790" s="63"/>
      <c r="I5790" s="61"/>
      <c r="J5790" s="61"/>
      <c r="K5790" s="60"/>
    </row>
    <row r="5791" spans="2:11">
      <c r="B5791" s="59"/>
      <c r="C5791" s="59"/>
      <c r="D5791" s="59"/>
      <c r="E5791" s="59"/>
      <c r="F5791" s="59"/>
      <c r="G5791" s="59"/>
      <c r="H5791" s="63"/>
      <c r="I5791" s="61"/>
      <c r="J5791" s="61"/>
      <c r="K5791" s="60"/>
    </row>
    <row r="5792" spans="2:11">
      <c r="B5792" s="59"/>
      <c r="C5792" s="59"/>
      <c r="D5792" s="59"/>
      <c r="E5792" s="59"/>
      <c r="F5792" s="59"/>
      <c r="G5792" s="59"/>
      <c r="H5792" s="63"/>
      <c r="I5792" s="61"/>
      <c r="J5792" s="61"/>
      <c r="K5792" s="60"/>
    </row>
    <row r="5793" spans="2:11">
      <c r="B5793" s="59"/>
      <c r="C5793" s="59"/>
      <c r="D5793" s="59"/>
      <c r="E5793" s="59"/>
      <c r="F5793" s="59"/>
      <c r="G5793" s="59"/>
      <c r="H5793" s="63"/>
      <c r="I5793" s="61"/>
      <c r="J5793" s="61"/>
      <c r="K5793" s="60"/>
    </row>
    <row r="5794" spans="2:11">
      <c r="B5794" s="59"/>
      <c r="C5794" s="59"/>
      <c r="D5794" s="59"/>
      <c r="E5794" s="59"/>
      <c r="F5794" s="59"/>
      <c r="G5794" s="59"/>
      <c r="H5794" s="63"/>
      <c r="I5794" s="61"/>
      <c r="J5794" s="61"/>
      <c r="K5794" s="60"/>
    </row>
    <row r="5795" spans="2:11">
      <c r="B5795" s="59"/>
      <c r="C5795" s="59"/>
      <c r="D5795" s="59"/>
      <c r="E5795" s="59"/>
      <c r="F5795" s="59"/>
      <c r="G5795" s="59"/>
      <c r="H5795" s="63"/>
      <c r="I5795" s="61"/>
      <c r="J5795" s="61"/>
      <c r="K5795" s="60"/>
    </row>
    <row r="5796" spans="2:11">
      <c r="B5796" s="59"/>
      <c r="C5796" s="59"/>
      <c r="D5796" s="59"/>
      <c r="E5796" s="59"/>
      <c r="F5796" s="59"/>
      <c r="G5796" s="59"/>
      <c r="H5796" s="63"/>
      <c r="I5796" s="61"/>
      <c r="J5796" s="61"/>
      <c r="K5796" s="60"/>
    </row>
    <row r="5797" spans="2:11">
      <c r="B5797" s="59"/>
      <c r="C5797" s="59"/>
      <c r="D5797" s="59"/>
      <c r="E5797" s="59"/>
      <c r="F5797" s="59"/>
      <c r="G5797" s="59"/>
      <c r="H5797" s="63"/>
      <c r="I5797" s="61"/>
      <c r="J5797" s="61"/>
      <c r="K5797" s="60"/>
    </row>
    <row r="5798" spans="2:11">
      <c r="B5798" s="59"/>
      <c r="C5798" s="59"/>
      <c r="D5798" s="59"/>
      <c r="E5798" s="59"/>
      <c r="F5798" s="59"/>
      <c r="G5798" s="59"/>
      <c r="H5798" s="63"/>
      <c r="I5798" s="61"/>
      <c r="J5798" s="61"/>
      <c r="K5798" s="60"/>
    </row>
    <row r="5799" spans="2:11">
      <c r="B5799" s="59"/>
      <c r="C5799" s="59"/>
      <c r="D5799" s="59"/>
      <c r="E5799" s="59"/>
      <c r="F5799" s="59"/>
      <c r="G5799" s="59"/>
      <c r="H5799" s="63"/>
      <c r="I5799" s="61"/>
      <c r="J5799" s="61"/>
      <c r="K5799" s="60"/>
    </row>
    <row r="5800" spans="2:11">
      <c r="B5800" s="59"/>
      <c r="C5800" s="59"/>
      <c r="D5800" s="59"/>
      <c r="E5800" s="59"/>
      <c r="F5800" s="59"/>
      <c r="G5800" s="59"/>
      <c r="H5800" s="63"/>
      <c r="I5800" s="61"/>
      <c r="J5800" s="61"/>
      <c r="K5800" s="60"/>
    </row>
    <row r="5801" spans="2:11">
      <c r="B5801" s="59"/>
      <c r="C5801" s="59"/>
      <c r="D5801" s="59"/>
      <c r="E5801" s="59"/>
      <c r="F5801" s="59"/>
      <c r="G5801" s="59"/>
      <c r="H5801" s="63"/>
      <c r="I5801" s="61"/>
      <c r="J5801" s="61"/>
      <c r="K5801" s="60"/>
    </row>
    <row r="5802" spans="2:11">
      <c r="B5802" s="59"/>
      <c r="C5802" s="59"/>
      <c r="D5802" s="59"/>
      <c r="E5802" s="59"/>
      <c r="F5802" s="59"/>
      <c r="G5802" s="59"/>
      <c r="H5802" s="63"/>
      <c r="I5802" s="61"/>
      <c r="J5802" s="61"/>
      <c r="K5802" s="60"/>
    </row>
    <row r="5803" spans="2:11">
      <c r="B5803" s="59"/>
      <c r="C5803" s="59"/>
      <c r="D5803" s="59"/>
      <c r="E5803" s="59"/>
      <c r="F5803" s="59"/>
      <c r="G5803" s="59"/>
      <c r="H5803" s="63"/>
      <c r="I5803" s="61"/>
      <c r="J5803" s="61"/>
      <c r="K5803" s="60"/>
    </row>
    <row r="5804" spans="2:11">
      <c r="B5804" s="59"/>
      <c r="C5804" s="59"/>
      <c r="D5804" s="59"/>
      <c r="E5804" s="59"/>
      <c r="F5804" s="59"/>
      <c r="G5804" s="59"/>
      <c r="H5804" s="63"/>
      <c r="I5804" s="61"/>
      <c r="J5804" s="61"/>
      <c r="K5804" s="60"/>
    </row>
    <row r="5805" spans="2:11">
      <c r="B5805" s="59"/>
      <c r="C5805" s="59"/>
      <c r="D5805" s="59"/>
      <c r="E5805" s="59"/>
      <c r="F5805" s="59"/>
      <c r="G5805" s="59"/>
      <c r="H5805" s="63"/>
      <c r="I5805" s="61"/>
      <c r="J5805" s="61"/>
      <c r="K5805" s="60"/>
    </row>
    <row r="5806" spans="2:11">
      <c r="B5806" s="59"/>
      <c r="C5806" s="59"/>
      <c r="D5806" s="59"/>
      <c r="E5806" s="59"/>
      <c r="F5806" s="59"/>
      <c r="G5806" s="59"/>
      <c r="H5806" s="63"/>
      <c r="I5806" s="61"/>
      <c r="J5806" s="61"/>
      <c r="K5806" s="60"/>
    </row>
    <row r="5807" spans="2:11">
      <c r="B5807" s="59"/>
      <c r="C5807" s="59"/>
      <c r="D5807" s="59"/>
      <c r="E5807" s="59"/>
      <c r="F5807" s="59"/>
      <c r="G5807" s="59"/>
      <c r="H5807" s="63"/>
      <c r="I5807" s="61"/>
      <c r="J5807" s="61"/>
      <c r="K5807" s="60"/>
    </row>
    <row r="5808" spans="2:11">
      <c r="B5808" s="59"/>
      <c r="C5808" s="59"/>
      <c r="D5808" s="59"/>
      <c r="E5808" s="59"/>
      <c r="F5808" s="59"/>
      <c r="G5808" s="59"/>
      <c r="H5808" s="63"/>
      <c r="I5808" s="61"/>
      <c r="J5808" s="61"/>
      <c r="K5808" s="60"/>
    </row>
    <row r="5809" spans="2:11">
      <c r="B5809" s="59"/>
      <c r="C5809" s="59"/>
      <c r="D5809" s="59"/>
      <c r="E5809" s="59"/>
      <c r="F5809" s="59"/>
      <c r="G5809" s="59"/>
      <c r="H5809" s="63"/>
      <c r="I5809" s="61"/>
      <c r="J5809" s="61"/>
      <c r="K5809" s="60"/>
    </row>
    <row r="5810" spans="2:11">
      <c r="B5810" s="59"/>
      <c r="C5810" s="59"/>
      <c r="D5810" s="59"/>
      <c r="E5810" s="59"/>
      <c r="F5810" s="59"/>
      <c r="G5810" s="59"/>
      <c r="H5810" s="63"/>
      <c r="I5810" s="61"/>
      <c r="J5810" s="61"/>
      <c r="K5810" s="60"/>
    </row>
    <row r="5811" spans="2:11">
      <c r="B5811" s="59"/>
      <c r="C5811" s="59"/>
      <c r="D5811" s="59"/>
      <c r="E5811" s="59"/>
      <c r="F5811" s="59"/>
      <c r="G5811" s="59"/>
      <c r="H5811" s="63"/>
      <c r="I5811" s="61"/>
      <c r="J5811" s="61"/>
      <c r="K5811" s="60"/>
    </row>
    <row r="5812" spans="2:11">
      <c r="B5812" s="59"/>
      <c r="C5812" s="59"/>
      <c r="D5812" s="59"/>
      <c r="E5812" s="59"/>
      <c r="F5812" s="59"/>
      <c r="G5812" s="59"/>
      <c r="H5812" s="63"/>
      <c r="I5812" s="61"/>
      <c r="J5812" s="61"/>
      <c r="K5812" s="60"/>
    </row>
    <row r="5813" spans="2:11">
      <c r="B5813" s="59"/>
      <c r="C5813" s="59"/>
      <c r="D5813" s="59"/>
      <c r="E5813" s="59"/>
      <c r="F5813" s="59"/>
      <c r="G5813" s="59"/>
      <c r="H5813" s="63"/>
      <c r="I5813" s="61"/>
      <c r="J5813" s="61"/>
      <c r="K5813" s="60"/>
    </row>
    <row r="5814" spans="2:11">
      <c r="B5814" s="59"/>
      <c r="C5814" s="59"/>
      <c r="D5814" s="59"/>
      <c r="E5814" s="59"/>
      <c r="F5814" s="59"/>
      <c r="G5814" s="59"/>
      <c r="H5814" s="63"/>
      <c r="I5814" s="61"/>
      <c r="J5814" s="61"/>
      <c r="K5814" s="60"/>
    </row>
    <row r="5815" spans="2:11">
      <c r="B5815" s="59"/>
      <c r="C5815" s="59"/>
      <c r="D5815" s="59"/>
      <c r="E5815" s="59"/>
      <c r="F5815" s="59"/>
      <c r="G5815" s="59"/>
      <c r="H5815" s="63"/>
      <c r="I5815" s="61"/>
      <c r="J5815" s="61"/>
      <c r="K5815" s="60"/>
    </row>
    <row r="5816" spans="2:11">
      <c r="B5816" s="59"/>
      <c r="C5816" s="59"/>
      <c r="D5816" s="59"/>
      <c r="E5816" s="59"/>
      <c r="F5816" s="59"/>
      <c r="G5816" s="59"/>
      <c r="H5816" s="63"/>
      <c r="I5816" s="61"/>
      <c r="J5816" s="61"/>
      <c r="K5816" s="60"/>
    </row>
  </sheetData>
  <phoneticPr fontId="5" type="noConversion"/>
  <pageMargins left="0.75" right="0.75" top="1" bottom="1" header="0.5" footer="0.5"/>
  <pageSetup paperSize="9" scale="37" orientation="landscape"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indexed="47"/>
  </sheetPr>
  <dimension ref="A1:J2476"/>
  <sheetViews>
    <sheetView showGridLines="0" workbookViewId="0">
      <selection activeCell="D25" sqref="D25"/>
    </sheetView>
  </sheetViews>
  <sheetFormatPr defaultColWidth="0" defaultRowHeight="11.25" zeroHeight="1"/>
  <cols>
    <col min="1" max="1" width="28.42578125" style="6" customWidth="1"/>
    <col min="2" max="10" width="9.140625" style="6" customWidth="1"/>
    <col min="11" max="16384" width="9.140625" style="6" hidden="1"/>
  </cols>
  <sheetData>
    <row r="1" spans="1:7"/>
    <row r="2" spans="1:7" ht="15.75">
      <c r="A2" s="46" t="str">
        <f>+'Prem Calc Formulas'!B2</f>
        <v>HESTA</v>
      </c>
    </row>
    <row r="3" spans="1:7" ht="12.75">
      <c r="A3" s="45" t="s">
        <v>131</v>
      </c>
    </row>
    <row r="4" spans="1:7"/>
    <row r="5" spans="1:7">
      <c r="A5" s="50" t="s">
        <v>0</v>
      </c>
      <c r="B5" s="6">
        <f ca="1">Summary!B5</f>
        <v>25</v>
      </c>
    </row>
    <row r="6" spans="1:7">
      <c r="A6" s="50" t="s">
        <v>5</v>
      </c>
      <c r="B6" s="52">
        <f>Summary!B6</f>
        <v>0</v>
      </c>
    </row>
    <row r="7" spans="1:7">
      <c r="A7" s="50"/>
      <c r="B7" s="52"/>
    </row>
    <row r="8" spans="1:7">
      <c r="A8" s="50" t="s">
        <v>6</v>
      </c>
      <c r="B8" s="99">
        <v>5000000</v>
      </c>
      <c r="C8" s="99">
        <v>3000000</v>
      </c>
      <c r="D8" s="172" t="str">
        <f>+IFERROR(MIN(25000, IF($B$6&lt;=0, "", ROUND(85%*$B$6/12, 0))), "NA")</f>
        <v>NA</v>
      </c>
    </row>
    <row r="9" spans="1:7">
      <c r="A9" s="50"/>
      <c r="B9" s="50"/>
      <c r="C9" s="50"/>
      <c r="D9" s="50"/>
    </row>
    <row r="10" spans="1:7">
      <c r="A10" s="53" t="s">
        <v>33</v>
      </c>
      <c r="B10" s="53" t="s">
        <v>45</v>
      </c>
      <c r="C10" s="53" t="s">
        <v>22</v>
      </c>
      <c r="D10" s="53" t="s">
        <v>2</v>
      </c>
      <c r="E10" s="53" t="s">
        <v>92</v>
      </c>
      <c r="F10" s="53" t="s">
        <v>93</v>
      </c>
      <c r="G10" s="53" t="s">
        <v>94</v>
      </c>
    </row>
    <row r="11" spans="1:7">
      <c r="A11" s="56">
        <v>0</v>
      </c>
      <c r="B11" s="57">
        <v>0</v>
      </c>
      <c r="C11" s="57">
        <v>0</v>
      </c>
      <c r="D11" s="57">
        <v>0</v>
      </c>
      <c r="E11" s="56">
        <v>0</v>
      </c>
      <c r="F11" s="56">
        <v>0</v>
      </c>
      <c r="G11" s="56">
        <v>0</v>
      </c>
    </row>
    <row r="12" spans="1:7">
      <c r="A12" s="6">
        <f>+A11+1</f>
        <v>1</v>
      </c>
      <c r="B12" s="54">
        <f ca="1">+IFERROR(INDEX('GL Rates'!$C:$D, MATCH($B$5, 'GL Rates'!$B:$B, 0), 1), "")</f>
        <v>67450</v>
      </c>
      <c r="C12" s="113">
        <f ca="1">+IFERROR(INDEX('GL Rates'!$C:$D, MATCH($B$5, 'GL Rates'!$B:$B, 0), 2), "")</f>
        <v>85000</v>
      </c>
      <c r="D12" s="98" t="str">
        <f>+IF($D$8="NA", "", 'GSC Rates'!$C$4)</f>
        <v/>
      </c>
      <c r="E12" s="6">
        <f t="shared" ref="E12:E75" ca="1" si="0">+IF(B12&lt;&gt;"", IFERROR(B12/B$12, 0), 0)</f>
        <v>1</v>
      </c>
      <c r="F12" s="6">
        <f t="shared" ref="F12:F75" ca="1" si="1">+IF(C12&lt;&gt;"", IFERROR(C12/C$12, 0), 0)</f>
        <v>1</v>
      </c>
      <c r="G12" s="6">
        <f>+IF(D12&lt;&gt;"", D12/D$12, 0)</f>
        <v>0</v>
      </c>
    </row>
    <row r="13" spans="1:7">
      <c r="A13" s="6">
        <f>+A12+1</f>
        <v>2</v>
      </c>
      <c r="B13" s="52">
        <f t="shared" ref="B13:B76" ca="1" si="2">+IF(B12="", "", IF($A13*B$12&lt;=B$8, $A13*B$12, ""))</f>
        <v>134900</v>
      </c>
      <c r="C13" s="52">
        <f t="shared" ref="C13:C76" ca="1" si="3">+IF(OR(C12="", C12="n/a"), "", IF($A13*C$12&lt;=C$8, $A13*C$12, ""))</f>
        <v>170000</v>
      </c>
      <c r="D13" s="52" t="str">
        <f>+IF(D12="", "", IF($A13*D$12&lt;=D$8, $A13*D$12, ""))</f>
        <v/>
      </c>
      <c r="E13" s="6">
        <f t="shared" ca="1" si="0"/>
        <v>2</v>
      </c>
      <c r="F13" s="6">
        <f t="shared" ca="1" si="1"/>
        <v>2</v>
      </c>
      <c r="G13" s="6">
        <f t="shared" ref="G13:G76" si="4">+IF(D13&lt;&gt;"", D13/D$12, 0)</f>
        <v>0</v>
      </c>
    </row>
    <row r="14" spans="1:7">
      <c r="A14" s="6">
        <f t="shared" ref="A14:A52" si="5">+A13+1</f>
        <v>3</v>
      </c>
      <c r="B14" s="52">
        <f t="shared" ca="1" si="2"/>
        <v>202350</v>
      </c>
      <c r="C14" s="52">
        <f t="shared" ca="1" si="3"/>
        <v>255000</v>
      </c>
      <c r="D14" s="52" t="str">
        <f t="shared" ref="D14:D77" si="6">+IF(D13="", "", IF($A14*D$12&lt;=D$8, $A14*D$12, ""))</f>
        <v/>
      </c>
      <c r="E14" s="6">
        <f t="shared" ca="1" si="0"/>
        <v>3</v>
      </c>
      <c r="F14" s="6">
        <f t="shared" ca="1" si="1"/>
        <v>3</v>
      </c>
      <c r="G14" s="6">
        <f t="shared" si="4"/>
        <v>0</v>
      </c>
    </row>
    <row r="15" spans="1:7">
      <c r="A15" s="6">
        <f t="shared" si="5"/>
        <v>4</v>
      </c>
      <c r="B15" s="52">
        <f t="shared" ca="1" si="2"/>
        <v>269800</v>
      </c>
      <c r="C15" s="52">
        <f t="shared" ca="1" si="3"/>
        <v>340000</v>
      </c>
      <c r="D15" s="52" t="str">
        <f t="shared" si="6"/>
        <v/>
      </c>
      <c r="E15" s="6">
        <f t="shared" ca="1" si="0"/>
        <v>4</v>
      </c>
      <c r="F15" s="6">
        <f t="shared" ca="1" si="1"/>
        <v>4</v>
      </c>
      <c r="G15" s="6">
        <f t="shared" si="4"/>
        <v>0</v>
      </c>
    </row>
    <row r="16" spans="1:7">
      <c r="A16" s="6">
        <f t="shared" si="5"/>
        <v>5</v>
      </c>
      <c r="B16" s="52">
        <f t="shared" ca="1" si="2"/>
        <v>337250</v>
      </c>
      <c r="C16" s="52">
        <f t="shared" ca="1" si="3"/>
        <v>425000</v>
      </c>
      <c r="D16" s="52" t="str">
        <f t="shared" si="6"/>
        <v/>
      </c>
      <c r="E16" s="6">
        <f t="shared" ca="1" si="0"/>
        <v>5</v>
      </c>
      <c r="F16" s="6">
        <f t="shared" ca="1" si="1"/>
        <v>5</v>
      </c>
      <c r="G16" s="6">
        <f t="shared" si="4"/>
        <v>0</v>
      </c>
    </row>
    <row r="17" spans="1:7">
      <c r="A17" s="111">
        <f t="shared" si="5"/>
        <v>6</v>
      </c>
      <c r="B17" s="112">
        <f t="shared" ca="1" si="2"/>
        <v>404700</v>
      </c>
      <c r="C17" s="112">
        <f t="shared" ca="1" si="3"/>
        <v>510000</v>
      </c>
      <c r="D17" s="112" t="str">
        <f t="shared" si="6"/>
        <v/>
      </c>
      <c r="E17" s="111">
        <f t="shared" ca="1" si="0"/>
        <v>6</v>
      </c>
      <c r="F17" s="111">
        <f t="shared" ca="1" si="1"/>
        <v>6</v>
      </c>
      <c r="G17" s="111">
        <f t="shared" si="4"/>
        <v>0</v>
      </c>
    </row>
    <row r="18" spans="1:7">
      <c r="A18" s="6">
        <f t="shared" si="5"/>
        <v>7</v>
      </c>
      <c r="B18" s="52">
        <f t="shared" ca="1" si="2"/>
        <v>472150</v>
      </c>
      <c r="C18" s="52">
        <f t="shared" ca="1" si="3"/>
        <v>595000</v>
      </c>
      <c r="D18" s="52" t="str">
        <f t="shared" si="6"/>
        <v/>
      </c>
      <c r="E18" s="6">
        <f t="shared" ca="1" si="0"/>
        <v>7</v>
      </c>
      <c r="F18" s="6">
        <f t="shared" ca="1" si="1"/>
        <v>7</v>
      </c>
      <c r="G18" s="6">
        <f t="shared" si="4"/>
        <v>0</v>
      </c>
    </row>
    <row r="19" spans="1:7">
      <c r="A19" s="6">
        <f t="shared" si="5"/>
        <v>8</v>
      </c>
      <c r="B19" s="52">
        <f t="shared" ca="1" si="2"/>
        <v>539600</v>
      </c>
      <c r="C19" s="52">
        <f t="shared" ca="1" si="3"/>
        <v>680000</v>
      </c>
      <c r="D19" s="52" t="str">
        <f t="shared" si="6"/>
        <v/>
      </c>
      <c r="E19" s="6">
        <f t="shared" ca="1" si="0"/>
        <v>8</v>
      </c>
      <c r="F19" s="6">
        <f t="shared" ca="1" si="1"/>
        <v>8</v>
      </c>
      <c r="G19" s="6">
        <f t="shared" si="4"/>
        <v>0</v>
      </c>
    </row>
    <row r="20" spans="1:7">
      <c r="A20" s="6">
        <f t="shared" si="5"/>
        <v>9</v>
      </c>
      <c r="B20" s="52">
        <f t="shared" ca="1" si="2"/>
        <v>607050</v>
      </c>
      <c r="C20" s="52">
        <f t="shared" ca="1" si="3"/>
        <v>765000</v>
      </c>
      <c r="D20" s="52" t="str">
        <f t="shared" si="6"/>
        <v/>
      </c>
      <c r="E20" s="6">
        <f t="shared" ca="1" si="0"/>
        <v>9</v>
      </c>
      <c r="F20" s="6">
        <f t="shared" ca="1" si="1"/>
        <v>9</v>
      </c>
      <c r="G20" s="6">
        <f t="shared" si="4"/>
        <v>0</v>
      </c>
    </row>
    <row r="21" spans="1:7">
      <c r="A21" s="6">
        <f t="shared" si="5"/>
        <v>10</v>
      </c>
      <c r="B21" s="52">
        <f t="shared" ca="1" si="2"/>
        <v>674500</v>
      </c>
      <c r="C21" s="52">
        <f t="shared" ca="1" si="3"/>
        <v>850000</v>
      </c>
      <c r="D21" s="52" t="str">
        <f t="shared" si="6"/>
        <v/>
      </c>
      <c r="E21" s="6">
        <f t="shared" ca="1" si="0"/>
        <v>10</v>
      </c>
      <c r="F21" s="6">
        <f t="shared" ca="1" si="1"/>
        <v>10</v>
      </c>
      <c r="G21" s="6">
        <f t="shared" si="4"/>
        <v>0</v>
      </c>
    </row>
    <row r="22" spans="1:7">
      <c r="A22" s="6">
        <f t="shared" si="5"/>
        <v>11</v>
      </c>
      <c r="B22" s="52">
        <f t="shared" ca="1" si="2"/>
        <v>741950</v>
      </c>
      <c r="C22" s="52">
        <f t="shared" ca="1" si="3"/>
        <v>935000</v>
      </c>
      <c r="D22" s="52" t="str">
        <f t="shared" si="6"/>
        <v/>
      </c>
      <c r="E22" s="6">
        <f t="shared" ca="1" si="0"/>
        <v>11</v>
      </c>
      <c r="F22" s="6">
        <f t="shared" ca="1" si="1"/>
        <v>11</v>
      </c>
      <c r="G22" s="6">
        <f t="shared" si="4"/>
        <v>0</v>
      </c>
    </row>
    <row r="23" spans="1:7">
      <c r="A23" s="6">
        <f t="shared" si="5"/>
        <v>12</v>
      </c>
      <c r="B23" s="52">
        <f t="shared" ca="1" si="2"/>
        <v>809400</v>
      </c>
      <c r="C23" s="52">
        <f t="shared" ca="1" si="3"/>
        <v>1020000</v>
      </c>
      <c r="D23" s="52" t="str">
        <f t="shared" si="6"/>
        <v/>
      </c>
      <c r="E23" s="6">
        <f t="shared" ca="1" si="0"/>
        <v>12</v>
      </c>
      <c r="F23" s="6">
        <f t="shared" ca="1" si="1"/>
        <v>12</v>
      </c>
      <c r="G23" s="6">
        <f t="shared" si="4"/>
        <v>0</v>
      </c>
    </row>
    <row r="24" spans="1:7">
      <c r="A24" s="6">
        <f t="shared" si="5"/>
        <v>13</v>
      </c>
      <c r="B24" s="52">
        <f t="shared" ca="1" si="2"/>
        <v>876850</v>
      </c>
      <c r="C24" s="52">
        <f t="shared" ca="1" si="3"/>
        <v>1105000</v>
      </c>
      <c r="D24" s="52" t="str">
        <f t="shared" si="6"/>
        <v/>
      </c>
      <c r="E24" s="6">
        <f t="shared" ca="1" si="0"/>
        <v>13</v>
      </c>
      <c r="F24" s="6">
        <f t="shared" ca="1" si="1"/>
        <v>13</v>
      </c>
      <c r="G24" s="6">
        <f t="shared" si="4"/>
        <v>0</v>
      </c>
    </row>
    <row r="25" spans="1:7">
      <c r="A25" s="6">
        <f t="shared" si="5"/>
        <v>14</v>
      </c>
      <c r="B25" s="52">
        <f t="shared" ca="1" si="2"/>
        <v>944300</v>
      </c>
      <c r="C25" s="52">
        <f t="shared" ca="1" si="3"/>
        <v>1190000</v>
      </c>
      <c r="D25" s="52" t="str">
        <f t="shared" si="6"/>
        <v/>
      </c>
      <c r="E25" s="6">
        <f t="shared" ca="1" si="0"/>
        <v>14</v>
      </c>
      <c r="F25" s="6">
        <f t="shared" ca="1" si="1"/>
        <v>14</v>
      </c>
      <c r="G25" s="6">
        <f t="shared" si="4"/>
        <v>0</v>
      </c>
    </row>
    <row r="26" spans="1:7">
      <c r="A26" s="6">
        <f t="shared" si="5"/>
        <v>15</v>
      </c>
      <c r="B26" s="52">
        <f t="shared" ca="1" si="2"/>
        <v>1011750</v>
      </c>
      <c r="C26" s="52">
        <f t="shared" ca="1" si="3"/>
        <v>1275000</v>
      </c>
      <c r="D26" s="52" t="str">
        <f t="shared" si="6"/>
        <v/>
      </c>
      <c r="E26" s="6">
        <f t="shared" ca="1" si="0"/>
        <v>15</v>
      </c>
      <c r="F26" s="6">
        <f t="shared" ca="1" si="1"/>
        <v>15</v>
      </c>
      <c r="G26" s="6">
        <f t="shared" si="4"/>
        <v>0</v>
      </c>
    </row>
    <row r="27" spans="1:7">
      <c r="A27" s="6">
        <f t="shared" si="5"/>
        <v>16</v>
      </c>
      <c r="B27" s="52">
        <f t="shared" ca="1" si="2"/>
        <v>1079200</v>
      </c>
      <c r="C27" s="52">
        <f t="shared" ca="1" si="3"/>
        <v>1360000</v>
      </c>
      <c r="D27" s="52" t="str">
        <f t="shared" si="6"/>
        <v/>
      </c>
      <c r="E27" s="6">
        <f t="shared" ca="1" si="0"/>
        <v>16</v>
      </c>
      <c r="F27" s="6">
        <f t="shared" ca="1" si="1"/>
        <v>16</v>
      </c>
      <c r="G27" s="6">
        <f t="shared" si="4"/>
        <v>0</v>
      </c>
    </row>
    <row r="28" spans="1:7">
      <c r="A28" s="6">
        <f t="shared" si="5"/>
        <v>17</v>
      </c>
      <c r="B28" s="52">
        <f t="shared" ca="1" si="2"/>
        <v>1146650</v>
      </c>
      <c r="C28" s="52">
        <f t="shared" ca="1" si="3"/>
        <v>1445000</v>
      </c>
      <c r="D28" s="52" t="str">
        <f t="shared" si="6"/>
        <v/>
      </c>
      <c r="E28" s="6">
        <f t="shared" ca="1" si="0"/>
        <v>17</v>
      </c>
      <c r="F28" s="6">
        <f t="shared" ca="1" si="1"/>
        <v>17</v>
      </c>
      <c r="G28" s="6">
        <f t="shared" si="4"/>
        <v>0</v>
      </c>
    </row>
    <row r="29" spans="1:7">
      <c r="A29" s="6">
        <f t="shared" si="5"/>
        <v>18</v>
      </c>
      <c r="B29" s="52">
        <f t="shared" ca="1" si="2"/>
        <v>1214100</v>
      </c>
      <c r="C29" s="52">
        <f t="shared" ca="1" si="3"/>
        <v>1530000</v>
      </c>
      <c r="D29" s="52" t="str">
        <f t="shared" si="6"/>
        <v/>
      </c>
      <c r="E29" s="6">
        <f t="shared" ca="1" si="0"/>
        <v>18</v>
      </c>
      <c r="F29" s="6">
        <f t="shared" ca="1" si="1"/>
        <v>18</v>
      </c>
      <c r="G29" s="6">
        <f t="shared" si="4"/>
        <v>0</v>
      </c>
    </row>
    <row r="30" spans="1:7">
      <c r="A30" s="6">
        <f t="shared" si="5"/>
        <v>19</v>
      </c>
      <c r="B30" s="52">
        <f t="shared" ca="1" si="2"/>
        <v>1281550</v>
      </c>
      <c r="C30" s="52">
        <f t="shared" ca="1" si="3"/>
        <v>1615000</v>
      </c>
      <c r="D30" s="52" t="str">
        <f t="shared" si="6"/>
        <v/>
      </c>
      <c r="E30" s="6">
        <f t="shared" ca="1" si="0"/>
        <v>19</v>
      </c>
      <c r="F30" s="6">
        <f t="shared" ca="1" si="1"/>
        <v>19</v>
      </c>
      <c r="G30" s="6">
        <f t="shared" si="4"/>
        <v>0</v>
      </c>
    </row>
    <row r="31" spans="1:7">
      <c r="A31" s="6">
        <f t="shared" si="5"/>
        <v>20</v>
      </c>
      <c r="B31" s="52">
        <f t="shared" ca="1" si="2"/>
        <v>1349000</v>
      </c>
      <c r="C31" s="52">
        <f t="shared" ca="1" si="3"/>
        <v>1700000</v>
      </c>
      <c r="D31" s="52" t="str">
        <f t="shared" si="6"/>
        <v/>
      </c>
      <c r="E31" s="6">
        <f t="shared" ca="1" si="0"/>
        <v>20</v>
      </c>
      <c r="F31" s="6">
        <f t="shared" ca="1" si="1"/>
        <v>20</v>
      </c>
      <c r="G31" s="6">
        <f t="shared" si="4"/>
        <v>0</v>
      </c>
    </row>
    <row r="32" spans="1:7">
      <c r="A32" s="6">
        <f t="shared" si="5"/>
        <v>21</v>
      </c>
      <c r="B32" s="52">
        <f t="shared" ca="1" si="2"/>
        <v>1416450</v>
      </c>
      <c r="C32" s="52">
        <f t="shared" ca="1" si="3"/>
        <v>1785000</v>
      </c>
      <c r="D32" s="52" t="str">
        <f t="shared" si="6"/>
        <v/>
      </c>
      <c r="E32" s="6">
        <f t="shared" ca="1" si="0"/>
        <v>21</v>
      </c>
      <c r="F32" s="6">
        <f t="shared" ca="1" si="1"/>
        <v>21</v>
      </c>
      <c r="G32" s="6">
        <f t="shared" si="4"/>
        <v>0</v>
      </c>
    </row>
    <row r="33" spans="1:7">
      <c r="A33" s="6">
        <f t="shared" si="5"/>
        <v>22</v>
      </c>
      <c r="B33" s="52">
        <f t="shared" ca="1" si="2"/>
        <v>1483900</v>
      </c>
      <c r="C33" s="52">
        <f t="shared" ca="1" si="3"/>
        <v>1870000</v>
      </c>
      <c r="D33" s="52" t="str">
        <f t="shared" si="6"/>
        <v/>
      </c>
      <c r="E33" s="6">
        <f t="shared" ca="1" si="0"/>
        <v>22</v>
      </c>
      <c r="F33" s="6">
        <f t="shared" ca="1" si="1"/>
        <v>22</v>
      </c>
      <c r="G33" s="6">
        <f t="shared" si="4"/>
        <v>0</v>
      </c>
    </row>
    <row r="34" spans="1:7">
      <c r="A34" s="6">
        <f t="shared" si="5"/>
        <v>23</v>
      </c>
      <c r="B34" s="52">
        <f t="shared" ca="1" si="2"/>
        <v>1551350</v>
      </c>
      <c r="C34" s="52">
        <f t="shared" ca="1" si="3"/>
        <v>1955000</v>
      </c>
      <c r="D34" s="52" t="str">
        <f t="shared" si="6"/>
        <v/>
      </c>
      <c r="E34" s="6">
        <f t="shared" ca="1" si="0"/>
        <v>23</v>
      </c>
      <c r="F34" s="6">
        <f t="shared" ca="1" si="1"/>
        <v>23</v>
      </c>
      <c r="G34" s="6">
        <f t="shared" si="4"/>
        <v>0</v>
      </c>
    </row>
    <row r="35" spans="1:7">
      <c r="A35" s="6">
        <f t="shared" si="5"/>
        <v>24</v>
      </c>
      <c r="B35" s="52">
        <f t="shared" ca="1" si="2"/>
        <v>1618800</v>
      </c>
      <c r="C35" s="52">
        <f t="shared" ca="1" si="3"/>
        <v>2040000</v>
      </c>
      <c r="D35" s="52" t="str">
        <f t="shared" si="6"/>
        <v/>
      </c>
      <c r="E35" s="6">
        <f t="shared" ca="1" si="0"/>
        <v>24</v>
      </c>
      <c r="F35" s="6">
        <f t="shared" ca="1" si="1"/>
        <v>24</v>
      </c>
      <c r="G35" s="6">
        <f t="shared" si="4"/>
        <v>0</v>
      </c>
    </row>
    <row r="36" spans="1:7">
      <c r="A36" s="6">
        <f t="shared" si="5"/>
        <v>25</v>
      </c>
      <c r="B36" s="52">
        <f t="shared" ca="1" si="2"/>
        <v>1686250</v>
      </c>
      <c r="C36" s="52">
        <f t="shared" ca="1" si="3"/>
        <v>2125000</v>
      </c>
      <c r="D36" s="52" t="str">
        <f t="shared" si="6"/>
        <v/>
      </c>
      <c r="E36" s="6">
        <f t="shared" ca="1" si="0"/>
        <v>25</v>
      </c>
      <c r="F36" s="6">
        <f t="shared" ca="1" si="1"/>
        <v>25</v>
      </c>
      <c r="G36" s="6">
        <f t="shared" si="4"/>
        <v>0</v>
      </c>
    </row>
    <row r="37" spans="1:7">
      <c r="A37" s="6">
        <f t="shared" si="5"/>
        <v>26</v>
      </c>
      <c r="B37" s="52">
        <f t="shared" ca="1" si="2"/>
        <v>1753700</v>
      </c>
      <c r="C37" s="52">
        <f t="shared" ca="1" si="3"/>
        <v>2210000</v>
      </c>
      <c r="D37" s="52" t="str">
        <f t="shared" si="6"/>
        <v/>
      </c>
      <c r="E37" s="6">
        <f t="shared" ca="1" si="0"/>
        <v>26</v>
      </c>
      <c r="F37" s="6">
        <f t="shared" ca="1" si="1"/>
        <v>26</v>
      </c>
      <c r="G37" s="6">
        <f t="shared" si="4"/>
        <v>0</v>
      </c>
    </row>
    <row r="38" spans="1:7">
      <c r="A38" s="6">
        <f t="shared" si="5"/>
        <v>27</v>
      </c>
      <c r="B38" s="52">
        <f t="shared" ca="1" si="2"/>
        <v>1821150</v>
      </c>
      <c r="C38" s="52">
        <f t="shared" ca="1" si="3"/>
        <v>2295000</v>
      </c>
      <c r="D38" s="52" t="str">
        <f t="shared" si="6"/>
        <v/>
      </c>
      <c r="E38" s="6">
        <f t="shared" ca="1" si="0"/>
        <v>27</v>
      </c>
      <c r="F38" s="6">
        <f t="shared" ca="1" si="1"/>
        <v>27</v>
      </c>
      <c r="G38" s="6">
        <f t="shared" si="4"/>
        <v>0</v>
      </c>
    </row>
    <row r="39" spans="1:7">
      <c r="A39" s="6">
        <f t="shared" si="5"/>
        <v>28</v>
      </c>
      <c r="B39" s="52">
        <f t="shared" ca="1" si="2"/>
        <v>1888600</v>
      </c>
      <c r="C39" s="52">
        <f t="shared" ca="1" si="3"/>
        <v>2380000</v>
      </c>
      <c r="D39" s="52" t="str">
        <f t="shared" si="6"/>
        <v/>
      </c>
      <c r="E39" s="6">
        <f t="shared" ca="1" si="0"/>
        <v>28</v>
      </c>
      <c r="F39" s="6">
        <f t="shared" ca="1" si="1"/>
        <v>28</v>
      </c>
      <c r="G39" s="6">
        <f t="shared" si="4"/>
        <v>0</v>
      </c>
    </row>
    <row r="40" spans="1:7">
      <c r="A40" s="6">
        <f t="shared" si="5"/>
        <v>29</v>
      </c>
      <c r="B40" s="52">
        <f t="shared" ca="1" si="2"/>
        <v>1956050</v>
      </c>
      <c r="C40" s="52">
        <f t="shared" ca="1" si="3"/>
        <v>2465000</v>
      </c>
      <c r="D40" s="52" t="str">
        <f t="shared" si="6"/>
        <v/>
      </c>
      <c r="E40" s="6">
        <f t="shared" ca="1" si="0"/>
        <v>29</v>
      </c>
      <c r="F40" s="6">
        <f t="shared" ca="1" si="1"/>
        <v>29</v>
      </c>
      <c r="G40" s="6">
        <f t="shared" si="4"/>
        <v>0</v>
      </c>
    </row>
    <row r="41" spans="1:7">
      <c r="A41" s="6">
        <f t="shared" si="5"/>
        <v>30</v>
      </c>
      <c r="B41" s="52">
        <f t="shared" ca="1" si="2"/>
        <v>2023500</v>
      </c>
      <c r="C41" s="52">
        <f t="shared" ca="1" si="3"/>
        <v>2550000</v>
      </c>
      <c r="D41" s="52" t="str">
        <f t="shared" si="6"/>
        <v/>
      </c>
      <c r="E41" s="6">
        <f t="shared" ca="1" si="0"/>
        <v>30</v>
      </c>
      <c r="F41" s="6">
        <f t="shared" ca="1" si="1"/>
        <v>30</v>
      </c>
      <c r="G41" s="6">
        <f t="shared" si="4"/>
        <v>0</v>
      </c>
    </row>
    <row r="42" spans="1:7">
      <c r="A42" s="6">
        <f t="shared" si="5"/>
        <v>31</v>
      </c>
      <c r="B42" s="52">
        <f t="shared" ca="1" si="2"/>
        <v>2090950</v>
      </c>
      <c r="C42" s="52">
        <f t="shared" ca="1" si="3"/>
        <v>2635000</v>
      </c>
      <c r="D42" s="52" t="str">
        <f t="shared" si="6"/>
        <v/>
      </c>
      <c r="E42" s="6">
        <f t="shared" ca="1" si="0"/>
        <v>31</v>
      </c>
      <c r="F42" s="6">
        <f t="shared" ca="1" si="1"/>
        <v>31</v>
      </c>
      <c r="G42" s="6">
        <f t="shared" si="4"/>
        <v>0</v>
      </c>
    </row>
    <row r="43" spans="1:7">
      <c r="A43" s="6">
        <f t="shared" si="5"/>
        <v>32</v>
      </c>
      <c r="B43" s="52">
        <f t="shared" ca="1" si="2"/>
        <v>2158400</v>
      </c>
      <c r="C43" s="52">
        <f t="shared" ca="1" si="3"/>
        <v>2720000</v>
      </c>
      <c r="D43" s="52" t="str">
        <f t="shared" si="6"/>
        <v/>
      </c>
      <c r="E43" s="6">
        <f t="shared" ca="1" si="0"/>
        <v>32</v>
      </c>
      <c r="F43" s="6">
        <f t="shared" ca="1" si="1"/>
        <v>32</v>
      </c>
      <c r="G43" s="6">
        <f t="shared" si="4"/>
        <v>0</v>
      </c>
    </row>
    <row r="44" spans="1:7">
      <c r="A44" s="6">
        <f t="shared" si="5"/>
        <v>33</v>
      </c>
      <c r="B44" s="52">
        <f t="shared" ca="1" si="2"/>
        <v>2225850</v>
      </c>
      <c r="C44" s="52">
        <f t="shared" ca="1" si="3"/>
        <v>2805000</v>
      </c>
      <c r="D44" s="52" t="str">
        <f t="shared" si="6"/>
        <v/>
      </c>
      <c r="E44" s="6">
        <f t="shared" ca="1" si="0"/>
        <v>33</v>
      </c>
      <c r="F44" s="6">
        <f t="shared" ca="1" si="1"/>
        <v>33</v>
      </c>
      <c r="G44" s="6">
        <f t="shared" si="4"/>
        <v>0</v>
      </c>
    </row>
    <row r="45" spans="1:7">
      <c r="A45" s="6">
        <f t="shared" si="5"/>
        <v>34</v>
      </c>
      <c r="B45" s="52">
        <f t="shared" ca="1" si="2"/>
        <v>2293300</v>
      </c>
      <c r="C45" s="52">
        <f t="shared" ca="1" si="3"/>
        <v>2890000</v>
      </c>
      <c r="D45" s="52" t="str">
        <f t="shared" si="6"/>
        <v/>
      </c>
      <c r="E45" s="6">
        <f t="shared" ca="1" si="0"/>
        <v>34</v>
      </c>
      <c r="F45" s="6">
        <f t="shared" ca="1" si="1"/>
        <v>34</v>
      </c>
      <c r="G45" s="6">
        <f t="shared" si="4"/>
        <v>0</v>
      </c>
    </row>
    <row r="46" spans="1:7">
      <c r="A46" s="6">
        <f t="shared" si="5"/>
        <v>35</v>
      </c>
      <c r="B46" s="52">
        <f t="shared" ca="1" si="2"/>
        <v>2360750</v>
      </c>
      <c r="C46" s="52">
        <f t="shared" ca="1" si="3"/>
        <v>2975000</v>
      </c>
      <c r="D46" s="52" t="str">
        <f t="shared" si="6"/>
        <v/>
      </c>
      <c r="E46" s="6">
        <f t="shared" ca="1" si="0"/>
        <v>35</v>
      </c>
      <c r="F46" s="6">
        <f t="shared" ca="1" si="1"/>
        <v>35</v>
      </c>
      <c r="G46" s="6">
        <f t="shared" si="4"/>
        <v>0</v>
      </c>
    </row>
    <row r="47" spans="1:7">
      <c r="A47" s="6">
        <f t="shared" si="5"/>
        <v>36</v>
      </c>
      <c r="B47" s="52">
        <f t="shared" ca="1" si="2"/>
        <v>2428200</v>
      </c>
      <c r="C47" s="52" t="str">
        <f t="shared" ca="1" si="3"/>
        <v/>
      </c>
      <c r="D47" s="52" t="str">
        <f t="shared" si="6"/>
        <v/>
      </c>
      <c r="E47" s="6">
        <f t="shared" ca="1" si="0"/>
        <v>36</v>
      </c>
      <c r="F47" s="6">
        <f t="shared" ca="1" si="1"/>
        <v>0</v>
      </c>
      <c r="G47" s="6">
        <f t="shared" si="4"/>
        <v>0</v>
      </c>
    </row>
    <row r="48" spans="1:7">
      <c r="A48" s="6">
        <f t="shared" si="5"/>
        <v>37</v>
      </c>
      <c r="B48" s="52">
        <f t="shared" ca="1" si="2"/>
        <v>2495650</v>
      </c>
      <c r="C48" s="52" t="str">
        <f t="shared" ca="1" si="3"/>
        <v/>
      </c>
      <c r="D48" s="52" t="str">
        <f t="shared" si="6"/>
        <v/>
      </c>
      <c r="E48" s="6">
        <f t="shared" ca="1" si="0"/>
        <v>37</v>
      </c>
      <c r="F48" s="6">
        <f t="shared" ca="1" si="1"/>
        <v>0</v>
      </c>
      <c r="G48" s="6">
        <f t="shared" si="4"/>
        <v>0</v>
      </c>
    </row>
    <row r="49" spans="1:7">
      <c r="A49" s="6">
        <f t="shared" si="5"/>
        <v>38</v>
      </c>
      <c r="B49" s="52">
        <f t="shared" ca="1" si="2"/>
        <v>2563100</v>
      </c>
      <c r="C49" s="52" t="str">
        <f t="shared" ca="1" si="3"/>
        <v/>
      </c>
      <c r="D49" s="52" t="str">
        <f t="shared" si="6"/>
        <v/>
      </c>
      <c r="E49" s="6">
        <f t="shared" ca="1" si="0"/>
        <v>38</v>
      </c>
      <c r="F49" s="6">
        <f t="shared" ca="1" si="1"/>
        <v>0</v>
      </c>
      <c r="G49" s="6">
        <f t="shared" si="4"/>
        <v>0</v>
      </c>
    </row>
    <row r="50" spans="1:7">
      <c r="A50" s="6">
        <f t="shared" si="5"/>
        <v>39</v>
      </c>
      <c r="B50" s="52">
        <f t="shared" ca="1" si="2"/>
        <v>2630550</v>
      </c>
      <c r="C50" s="52" t="str">
        <f t="shared" ca="1" si="3"/>
        <v/>
      </c>
      <c r="D50" s="52" t="str">
        <f t="shared" si="6"/>
        <v/>
      </c>
      <c r="E50" s="6">
        <f t="shared" ca="1" si="0"/>
        <v>39</v>
      </c>
      <c r="F50" s="6">
        <f t="shared" ca="1" si="1"/>
        <v>0</v>
      </c>
      <c r="G50" s="6">
        <f t="shared" si="4"/>
        <v>0</v>
      </c>
    </row>
    <row r="51" spans="1:7">
      <c r="A51" s="6">
        <f t="shared" si="5"/>
        <v>40</v>
      </c>
      <c r="B51" s="52">
        <f t="shared" ca="1" si="2"/>
        <v>2698000</v>
      </c>
      <c r="C51" s="52" t="str">
        <f t="shared" ca="1" si="3"/>
        <v/>
      </c>
      <c r="D51" s="52" t="str">
        <f t="shared" si="6"/>
        <v/>
      </c>
      <c r="E51" s="6">
        <f t="shared" ca="1" si="0"/>
        <v>40</v>
      </c>
      <c r="F51" s="6">
        <f t="shared" ca="1" si="1"/>
        <v>0</v>
      </c>
      <c r="G51" s="6">
        <f t="shared" si="4"/>
        <v>0</v>
      </c>
    </row>
    <row r="52" spans="1:7">
      <c r="A52" s="6">
        <f t="shared" si="5"/>
        <v>41</v>
      </c>
      <c r="B52" s="52">
        <f t="shared" ca="1" si="2"/>
        <v>2765450</v>
      </c>
      <c r="C52" s="52" t="str">
        <f t="shared" ca="1" si="3"/>
        <v/>
      </c>
      <c r="D52" s="52" t="str">
        <f t="shared" si="6"/>
        <v/>
      </c>
      <c r="E52" s="6">
        <f t="shared" ca="1" si="0"/>
        <v>41</v>
      </c>
      <c r="F52" s="6">
        <f t="shared" ca="1" si="1"/>
        <v>0</v>
      </c>
      <c r="G52" s="6">
        <f t="shared" si="4"/>
        <v>0</v>
      </c>
    </row>
    <row r="53" spans="1:7">
      <c r="A53" s="6">
        <f t="shared" ref="A53:A116" si="7">+A52+1</f>
        <v>42</v>
      </c>
      <c r="B53" s="52">
        <f t="shared" ca="1" si="2"/>
        <v>2832900</v>
      </c>
      <c r="C53" s="52" t="str">
        <f t="shared" ca="1" si="3"/>
        <v/>
      </c>
      <c r="D53" s="52" t="str">
        <f t="shared" si="6"/>
        <v/>
      </c>
      <c r="E53" s="6">
        <f t="shared" ca="1" si="0"/>
        <v>42</v>
      </c>
      <c r="F53" s="6">
        <f t="shared" ca="1" si="1"/>
        <v>0</v>
      </c>
      <c r="G53" s="6">
        <f t="shared" si="4"/>
        <v>0</v>
      </c>
    </row>
    <row r="54" spans="1:7">
      <c r="A54" s="6">
        <f t="shared" si="7"/>
        <v>43</v>
      </c>
      <c r="B54" s="52">
        <f t="shared" ca="1" si="2"/>
        <v>2900350</v>
      </c>
      <c r="C54" s="52" t="str">
        <f t="shared" ca="1" si="3"/>
        <v/>
      </c>
      <c r="D54" s="52" t="str">
        <f t="shared" si="6"/>
        <v/>
      </c>
      <c r="E54" s="6">
        <f t="shared" ca="1" si="0"/>
        <v>43</v>
      </c>
      <c r="F54" s="6">
        <f t="shared" ca="1" si="1"/>
        <v>0</v>
      </c>
      <c r="G54" s="6">
        <f t="shared" si="4"/>
        <v>0</v>
      </c>
    </row>
    <row r="55" spans="1:7">
      <c r="A55" s="6">
        <f t="shared" si="7"/>
        <v>44</v>
      </c>
      <c r="B55" s="52">
        <f t="shared" ca="1" si="2"/>
        <v>2967800</v>
      </c>
      <c r="C55" s="52" t="str">
        <f t="shared" ca="1" si="3"/>
        <v/>
      </c>
      <c r="D55" s="52" t="str">
        <f t="shared" si="6"/>
        <v/>
      </c>
      <c r="E55" s="6">
        <f t="shared" ca="1" si="0"/>
        <v>44</v>
      </c>
      <c r="F55" s="6">
        <f t="shared" ca="1" si="1"/>
        <v>0</v>
      </c>
      <c r="G55" s="6">
        <f t="shared" si="4"/>
        <v>0</v>
      </c>
    </row>
    <row r="56" spans="1:7">
      <c r="A56" s="6">
        <f t="shared" si="7"/>
        <v>45</v>
      </c>
      <c r="B56" s="52">
        <f t="shared" ca="1" si="2"/>
        <v>3035250</v>
      </c>
      <c r="C56" s="52" t="str">
        <f t="shared" ca="1" si="3"/>
        <v/>
      </c>
      <c r="D56" s="52" t="str">
        <f t="shared" si="6"/>
        <v/>
      </c>
      <c r="E56" s="6">
        <f t="shared" ca="1" si="0"/>
        <v>45</v>
      </c>
      <c r="F56" s="6">
        <f t="shared" ca="1" si="1"/>
        <v>0</v>
      </c>
      <c r="G56" s="6">
        <f t="shared" si="4"/>
        <v>0</v>
      </c>
    </row>
    <row r="57" spans="1:7">
      <c r="A57" s="6">
        <f t="shared" si="7"/>
        <v>46</v>
      </c>
      <c r="B57" s="52">
        <f t="shared" ca="1" si="2"/>
        <v>3102700</v>
      </c>
      <c r="C57" s="52" t="str">
        <f t="shared" ca="1" si="3"/>
        <v/>
      </c>
      <c r="D57" s="52" t="str">
        <f t="shared" si="6"/>
        <v/>
      </c>
      <c r="E57" s="6">
        <f t="shared" ca="1" si="0"/>
        <v>46</v>
      </c>
      <c r="F57" s="6">
        <f t="shared" ca="1" si="1"/>
        <v>0</v>
      </c>
      <c r="G57" s="6">
        <f t="shared" si="4"/>
        <v>0</v>
      </c>
    </row>
    <row r="58" spans="1:7">
      <c r="A58" s="6">
        <f t="shared" si="7"/>
        <v>47</v>
      </c>
      <c r="B58" s="52">
        <f t="shared" ca="1" si="2"/>
        <v>3170150</v>
      </c>
      <c r="C58" s="52" t="str">
        <f t="shared" ca="1" si="3"/>
        <v/>
      </c>
      <c r="D58" s="52" t="str">
        <f t="shared" si="6"/>
        <v/>
      </c>
      <c r="E58" s="6">
        <f t="shared" ca="1" si="0"/>
        <v>47</v>
      </c>
      <c r="F58" s="6">
        <f t="shared" ca="1" si="1"/>
        <v>0</v>
      </c>
      <c r="G58" s="6">
        <f t="shared" si="4"/>
        <v>0</v>
      </c>
    </row>
    <row r="59" spans="1:7">
      <c r="A59" s="6">
        <f t="shared" si="7"/>
        <v>48</v>
      </c>
      <c r="B59" s="52">
        <f t="shared" ca="1" si="2"/>
        <v>3237600</v>
      </c>
      <c r="C59" s="52" t="str">
        <f t="shared" ca="1" si="3"/>
        <v/>
      </c>
      <c r="D59" s="52" t="str">
        <f t="shared" si="6"/>
        <v/>
      </c>
      <c r="E59" s="6">
        <f t="shared" ca="1" si="0"/>
        <v>48</v>
      </c>
      <c r="F59" s="6">
        <f t="shared" ca="1" si="1"/>
        <v>0</v>
      </c>
      <c r="G59" s="6">
        <f t="shared" si="4"/>
        <v>0</v>
      </c>
    </row>
    <row r="60" spans="1:7">
      <c r="A60" s="6">
        <f t="shared" si="7"/>
        <v>49</v>
      </c>
      <c r="B60" s="52">
        <f t="shared" ca="1" si="2"/>
        <v>3305050</v>
      </c>
      <c r="C60" s="52" t="str">
        <f t="shared" ca="1" si="3"/>
        <v/>
      </c>
      <c r="D60" s="52" t="str">
        <f t="shared" si="6"/>
        <v/>
      </c>
      <c r="E60" s="6">
        <f t="shared" ca="1" si="0"/>
        <v>49</v>
      </c>
      <c r="F60" s="6">
        <f t="shared" ca="1" si="1"/>
        <v>0</v>
      </c>
      <c r="G60" s="6">
        <f t="shared" si="4"/>
        <v>0</v>
      </c>
    </row>
    <row r="61" spans="1:7">
      <c r="A61" s="6">
        <f t="shared" si="7"/>
        <v>50</v>
      </c>
      <c r="B61" s="52">
        <f t="shared" ca="1" si="2"/>
        <v>3372500</v>
      </c>
      <c r="C61" s="52" t="str">
        <f t="shared" ca="1" si="3"/>
        <v/>
      </c>
      <c r="D61" s="52" t="str">
        <f t="shared" si="6"/>
        <v/>
      </c>
      <c r="E61" s="6">
        <f t="shared" ca="1" si="0"/>
        <v>50</v>
      </c>
      <c r="F61" s="6">
        <f t="shared" ca="1" si="1"/>
        <v>0</v>
      </c>
      <c r="G61" s="6">
        <f t="shared" si="4"/>
        <v>0</v>
      </c>
    </row>
    <row r="62" spans="1:7">
      <c r="A62" s="6">
        <f t="shared" si="7"/>
        <v>51</v>
      </c>
      <c r="B62" s="52">
        <f t="shared" ca="1" si="2"/>
        <v>3439950</v>
      </c>
      <c r="C62" s="52" t="str">
        <f t="shared" ca="1" si="3"/>
        <v/>
      </c>
      <c r="D62" s="52" t="str">
        <f t="shared" si="6"/>
        <v/>
      </c>
      <c r="E62" s="6">
        <f t="shared" ca="1" si="0"/>
        <v>51</v>
      </c>
      <c r="F62" s="6">
        <f t="shared" ca="1" si="1"/>
        <v>0</v>
      </c>
      <c r="G62" s="6">
        <f t="shared" si="4"/>
        <v>0</v>
      </c>
    </row>
    <row r="63" spans="1:7">
      <c r="A63" s="6">
        <f t="shared" si="7"/>
        <v>52</v>
      </c>
      <c r="B63" s="52">
        <f t="shared" ca="1" si="2"/>
        <v>3507400</v>
      </c>
      <c r="C63" s="52" t="str">
        <f t="shared" ca="1" si="3"/>
        <v/>
      </c>
      <c r="D63" s="52" t="str">
        <f t="shared" si="6"/>
        <v/>
      </c>
      <c r="E63" s="6">
        <f t="shared" ca="1" si="0"/>
        <v>52</v>
      </c>
      <c r="F63" s="6">
        <f t="shared" ca="1" si="1"/>
        <v>0</v>
      </c>
      <c r="G63" s="6">
        <f t="shared" si="4"/>
        <v>0</v>
      </c>
    </row>
    <row r="64" spans="1:7">
      <c r="A64" s="6">
        <f t="shared" si="7"/>
        <v>53</v>
      </c>
      <c r="B64" s="52">
        <f t="shared" ca="1" si="2"/>
        <v>3574850</v>
      </c>
      <c r="C64" s="52" t="str">
        <f t="shared" ca="1" si="3"/>
        <v/>
      </c>
      <c r="D64" s="52" t="str">
        <f t="shared" si="6"/>
        <v/>
      </c>
      <c r="E64" s="6">
        <f t="shared" ca="1" si="0"/>
        <v>53</v>
      </c>
      <c r="F64" s="6">
        <f t="shared" ca="1" si="1"/>
        <v>0</v>
      </c>
      <c r="G64" s="6">
        <f t="shared" si="4"/>
        <v>0</v>
      </c>
    </row>
    <row r="65" spans="1:7">
      <c r="A65" s="6">
        <f t="shared" si="7"/>
        <v>54</v>
      </c>
      <c r="B65" s="52">
        <f t="shared" ca="1" si="2"/>
        <v>3642300</v>
      </c>
      <c r="C65" s="52" t="str">
        <f t="shared" ca="1" si="3"/>
        <v/>
      </c>
      <c r="D65" s="52" t="str">
        <f t="shared" si="6"/>
        <v/>
      </c>
      <c r="E65" s="6">
        <f t="shared" ca="1" si="0"/>
        <v>54</v>
      </c>
      <c r="F65" s="6">
        <f t="shared" ca="1" si="1"/>
        <v>0</v>
      </c>
      <c r="G65" s="6">
        <f t="shared" si="4"/>
        <v>0</v>
      </c>
    </row>
    <row r="66" spans="1:7">
      <c r="A66" s="6">
        <f t="shared" si="7"/>
        <v>55</v>
      </c>
      <c r="B66" s="52">
        <f t="shared" ca="1" si="2"/>
        <v>3709750</v>
      </c>
      <c r="C66" s="52" t="str">
        <f t="shared" ca="1" si="3"/>
        <v/>
      </c>
      <c r="D66" s="52" t="str">
        <f t="shared" si="6"/>
        <v/>
      </c>
      <c r="E66" s="6">
        <f t="shared" ca="1" si="0"/>
        <v>55</v>
      </c>
      <c r="F66" s="6">
        <f t="shared" ca="1" si="1"/>
        <v>0</v>
      </c>
      <c r="G66" s="6">
        <f t="shared" si="4"/>
        <v>0</v>
      </c>
    </row>
    <row r="67" spans="1:7">
      <c r="A67" s="6">
        <f t="shared" si="7"/>
        <v>56</v>
      </c>
      <c r="B67" s="52">
        <f t="shared" ca="1" si="2"/>
        <v>3777200</v>
      </c>
      <c r="C67" s="52" t="str">
        <f t="shared" ca="1" si="3"/>
        <v/>
      </c>
      <c r="D67" s="52" t="str">
        <f t="shared" si="6"/>
        <v/>
      </c>
      <c r="E67" s="6">
        <f t="shared" ca="1" si="0"/>
        <v>56</v>
      </c>
      <c r="F67" s="6">
        <f t="shared" ca="1" si="1"/>
        <v>0</v>
      </c>
      <c r="G67" s="6">
        <f t="shared" si="4"/>
        <v>0</v>
      </c>
    </row>
    <row r="68" spans="1:7">
      <c r="A68" s="6">
        <f t="shared" si="7"/>
        <v>57</v>
      </c>
      <c r="B68" s="52">
        <f t="shared" ca="1" si="2"/>
        <v>3844650</v>
      </c>
      <c r="C68" s="52" t="str">
        <f t="shared" ca="1" si="3"/>
        <v/>
      </c>
      <c r="D68" s="52" t="str">
        <f t="shared" si="6"/>
        <v/>
      </c>
      <c r="E68" s="6">
        <f t="shared" ca="1" si="0"/>
        <v>57</v>
      </c>
      <c r="F68" s="6">
        <f t="shared" ca="1" si="1"/>
        <v>0</v>
      </c>
      <c r="G68" s="6">
        <f t="shared" si="4"/>
        <v>0</v>
      </c>
    </row>
    <row r="69" spans="1:7">
      <c r="A69" s="6">
        <f t="shared" si="7"/>
        <v>58</v>
      </c>
      <c r="B69" s="52">
        <f t="shared" ca="1" si="2"/>
        <v>3912100</v>
      </c>
      <c r="C69" s="52" t="str">
        <f t="shared" ca="1" si="3"/>
        <v/>
      </c>
      <c r="D69" s="52" t="str">
        <f t="shared" si="6"/>
        <v/>
      </c>
      <c r="E69" s="6">
        <f t="shared" ca="1" si="0"/>
        <v>58</v>
      </c>
      <c r="F69" s="6">
        <f t="shared" ca="1" si="1"/>
        <v>0</v>
      </c>
      <c r="G69" s="6">
        <f t="shared" si="4"/>
        <v>0</v>
      </c>
    </row>
    <row r="70" spans="1:7">
      <c r="A70" s="6">
        <f t="shared" si="7"/>
        <v>59</v>
      </c>
      <c r="B70" s="52">
        <f t="shared" ca="1" si="2"/>
        <v>3979550</v>
      </c>
      <c r="C70" s="52" t="str">
        <f t="shared" ca="1" si="3"/>
        <v/>
      </c>
      <c r="D70" s="52" t="str">
        <f t="shared" si="6"/>
        <v/>
      </c>
      <c r="E70" s="6">
        <f t="shared" ca="1" si="0"/>
        <v>59</v>
      </c>
      <c r="F70" s="6">
        <f t="shared" ca="1" si="1"/>
        <v>0</v>
      </c>
      <c r="G70" s="6">
        <f t="shared" si="4"/>
        <v>0</v>
      </c>
    </row>
    <row r="71" spans="1:7">
      <c r="A71" s="6">
        <f t="shared" si="7"/>
        <v>60</v>
      </c>
      <c r="B71" s="52">
        <f t="shared" ca="1" si="2"/>
        <v>4047000</v>
      </c>
      <c r="C71" s="52" t="str">
        <f t="shared" ca="1" si="3"/>
        <v/>
      </c>
      <c r="D71" s="52" t="str">
        <f t="shared" si="6"/>
        <v/>
      </c>
      <c r="E71" s="6">
        <f t="shared" ca="1" si="0"/>
        <v>60</v>
      </c>
      <c r="F71" s="6">
        <f t="shared" ca="1" si="1"/>
        <v>0</v>
      </c>
      <c r="G71" s="6">
        <f t="shared" si="4"/>
        <v>0</v>
      </c>
    </row>
    <row r="72" spans="1:7">
      <c r="A72" s="6">
        <f t="shared" si="7"/>
        <v>61</v>
      </c>
      <c r="B72" s="52">
        <f t="shared" ca="1" si="2"/>
        <v>4114450</v>
      </c>
      <c r="C72" s="52" t="str">
        <f t="shared" ca="1" si="3"/>
        <v/>
      </c>
      <c r="D72" s="52" t="str">
        <f t="shared" si="6"/>
        <v/>
      </c>
      <c r="E72" s="6">
        <f t="shared" ca="1" si="0"/>
        <v>61</v>
      </c>
      <c r="F72" s="6">
        <f t="shared" ca="1" si="1"/>
        <v>0</v>
      </c>
      <c r="G72" s="6">
        <f t="shared" si="4"/>
        <v>0</v>
      </c>
    </row>
    <row r="73" spans="1:7">
      <c r="A73" s="6">
        <f t="shared" si="7"/>
        <v>62</v>
      </c>
      <c r="B73" s="52">
        <f t="shared" ca="1" si="2"/>
        <v>4181900</v>
      </c>
      <c r="C73" s="52" t="str">
        <f t="shared" ca="1" si="3"/>
        <v/>
      </c>
      <c r="D73" s="52" t="str">
        <f t="shared" si="6"/>
        <v/>
      </c>
      <c r="E73" s="6">
        <f t="shared" ca="1" si="0"/>
        <v>62</v>
      </c>
      <c r="F73" s="6">
        <f t="shared" ca="1" si="1"/>
        <v>0</v>
      </c>
      <c r="G73" s="6">
        <f t="shared" si="4"/>
        <v>0</v>
      </c>
    </row>
    <row r="74" spans="1:7">
      <c r="A74" s="6">
        <f t="shared" si="7"/>
        <v>63</v>
      </c>
      <c r="B74" s="52">
        <f t="shared" ca="1" si="2"/>
        <v>4249350</v>
      </c>
      <c r="C74" s="52" t="str">
        <f t="shared" ca="1" si="3"/>
        <v/>
      </c>
      <c r="D74" s="52" t="str">
        <f t="shared" si="6"/>
        <v/>
      </c>
      <c r="E74" s="6">
        <f t="shared" ca="1" si="0"/>
        <v>63</v>
      </c>
      <c r="F74" s="6">
        <f t="shared" ca="1" si="1"/>
        <v>0</v>
      </c>
      <c r="G74" s="6">
        <f t="shared" si="4"/>
        <v>0</v>
      </c>
    </row>
    <row r="75" spans="1:7">
      <c r="A75" s="6">
        <f t="shared" si="7"/>
        <v>64</v>
      </c>
      <c r="B75" s="52">
        <f t="shared" ca="1" si="2"/>
        <v>4316800</v>
      </c>
      <c r="C75" s="52" t="str">
        <f t="shared" ca="1" si="3"/>
        <v/>
      </c>
      <c r="D75" s="52" t="str">
        <f t="shared" si="6"/>
        <v/>
      </c>
      <c r="E75" s="6">
        <f t="shared" ca="1" si="0"/>
        <v>64</v>
      </c>
      <c r="F75" s="6">
        <f t="shared" ca="1" si="1"/>
        <v>0</v>
      </c>
      <c r="G75" s="6">
        <f t="shared" si="4"/>
        <v>0</v>
      </c>
    </row>
    <row r="76" spans="1:7">
      <c r="A76" s="6">
        <f t="shared" si="7"/>
        <v>65</v>
      </c>
      <c r="B76" s="52">
        <f t="shared" ca="1" si="2"/>
        <v>4384250</v>
      </c>
      <c r="C76" s="52" t="str">
        <f t="shared" ca="1" si="3"/>
        <v/>
      </c>
      <c r="D76" s="52" t="str">
        <f t="shared" si="6"/>
        <v/>
      </c>
      <c r="E76" s="6">
        <f t="shared" ref="E76:E139" ca="1" si="8">+IF(B76&lt;&gt;"", IFERROR(B76/B$12, 0), 0)</f>
        <v>65</v>
      </c>
      <c r="F76" s="6">
        <f t="shared" ref="F76:F139" ca="1" si="9">+IF(C76&lt;&gt;"", IFERROR(C76/C$12, 0), 0)</f>
        <v>0</v>
      </c>
      <c r="G76" s="6">
        <f t="shared" si="4"/>
        <v>0</v>
      </c>
    </row>
    <row r="77" spans="1:7">
      <c r="A77" s="6">
        <f t="shared" si="7"/>
        <v>66</v>
      </c>
      <c r="B77" s="52">
        <f t="shared" ref="B77:B140" ca="1" si="10">+IF(B76="", "", IF($A77*B$12&lt;=B$8, $A77*B$12, ""))</f>
        <v>4451700</v>
      </c>
      <c r="C77" s="52" t="str">
        <f t="shared" ref="C77:C140" ca="1" si="11">+IF(OR(C76="", C76="n/a"), "", IF($A77*C$12&lt;=C$8, $A77*C$12, ""))</f>
        <v/>
      </c>
      <c r="D77" s="52" t="str">
        <f t="shared" si="6"/>
        <v/>
      </c>
      <c r="E77" s="6">
        <f t="shared" ca="1" si="8"/>
        <v>66</v>
      </c>
      <c r="F77" s="6">
        <f t="shared" ca="1" si="9"/>
        <v>0</v>
      </c>
      <c r="G77" s="6">
        <f t="shared" ref="G77:G91" si="12">+IF(D77&lt;&gt;"", D77/D$12, 0)</f>
        <v>0</v>
      </c>
    </row>
    <row r="78" spans="1:7">
      <c r="A78" s="6">
        <f t="shared" si="7"/>
        <v>67</v>
      </c>
      <c r="B78" s="52">
        <f t="shared" ca="1" si="10"/>
        <v>4519150</v>
      </c>
      <c r="C78" s="52" t="str">
        <f t="shared" ca="1" si="11"/>
        <v/>
      </c>
      <c r="D78" s="52" t="str">
        <f t="shared" ref="D78:D141" si="13">+IF(D77="", "", IF($A78*D$12&lt;=D$8, $A78*D$12, ""))</f>
        <v/>
      </c>
      <c r="E78" s="6">
        <f t="shared" ca="1" si="8"/>
        <v>67</v>
      </c>
      <c r="F78" s="6">
        <f t="shared" ca="1" si="9"/>
        <v>0</v>
      </c>
      <c r="G78" s="6">
        <f t="shared" si="12"/>
        <v>0</v>
      </c>
    </row>
    <row r="79" spans="1:7">
      <c r="A79" s="6">
        <f t="shared" si="7"/>
        <v>68</v>
      </c>
      <c r="B79" s="52">
        <f t="shared" ca="1" si="10"/>
        <v>4586600</v>
      </c>
      <c r="C79" s="52" t="str">
        <f t="shared" ca="1" si="11"/>
        <v/>
      </c>
      <c r="D79" s="52" t="str">
        <f t="shared" si="13"/>
        <v/>
      </c>
      <c r="E79" s="6">
        <f t="shared" ca="1" si="8"/>
        <v>68</v>
      </c>
      <c r="F79" s="6">
        <f t="shared" ca="1" si="9"/>
        <v>0</v>
      </c>
      <c r="G79" s="6">
        <f t="shared" si="12"/>
        <v>0</v>
      </c>
    </row>
    <row r="80" spans="1:7">
      <c r="A80" s="6">
        <f t="shared" si="7"/>
        <v>69</v>
      </c>
      <c r="B80" s="52">
        <f t="shared" ca="1" si="10"/>
        <v>4654050</v>
      </c>
      <c r="C80" s="52" t="str">
        <f t="shared" ca="1" si="11"/>
        <v/>
      </c>
      <c r="D80" s="52" t="str">
        <f t="shared" si="13"/>
        <v/>
      </c>
      <c r="E80" s="6">
        <f t="shared" ca="1" si="8"/>
        <v>69</v>
      </c>
      <c r="F80" s="6">
        <f t="shared" ca="1" si="9"/>
        <v>0</v>
      </c>
      <c r="G80" s="6">
        <f t="shared" si="12"/>
        <v>0</v>
      </c>
    </row>
    <row r="81" spans="1:7">
      <c r="A81" s="6">
        <f t="shared" si="7"/>
        <v>70</v>
      </c>
      <c r="B81" s="52">
        <f t="shared" ca="1" si="10"/>
        <v>4721500</v>
      </c>
      <c r="C81" s="52" t="str">
        <f t="shared" ca="1" si="11"/>
        <v/>
      </c>
      <c r="D81" s="52" t="str">
        <f t="shared" si="13"/>
        <v/>
      </c>
      <c r="E81" s="6">
        <f t="shared" ca="1" si="8"/>
        <v>70</v>
      </c>
      <c r="F81" s="6">
        <f t="shared" ca="1" si="9"/>
        <v>0</v>
      </c>
      <c r="G81" s="6">
        <f t="shared" si="12"/>
        <v>0</v>
      </c>
    </row>
    <row r="82" spans="1:7">
      <c r="A82" s="6">
        <f t="shared" si="7"/>
        <v>71</v>
      </c>
      <c r="B82" s="52">
        <f t="shared" ca="1" si="10"/>
        <v>4788950</v>
      </c>
      <c r="C82" s="52" t="str">
        <f t="shared" ca="1" si="11"/>
        <v/>
      </c>
      <c r="D82" s="52" t="str">
        <f t="shared" si="13"/>
        <v/>
      </c>
      <c r="E82" s="6">
        <f t="shared" ca="1" si="8"/>
        <v>71</v>
      </c>
      <c r="F82" s="6">
        <f t="shared" ca="1" si="9"/>
        <v>0</v>
      </c>
      <c r="G82" s="6">
        <f t="shared" si="12"/>
        <v>0</v>
      </c>
    </row>
    <row r="83" spans="1:7">
      <c r="A83" s="6">
        <f t="shared" si="7"/>
        <v>72</v>
      </c>
      <c r="B83" s="52">
        <f t="shared" ca="1" si="10"/>
        <v>4856400</v>
      </c>
      <c r="C83" s="52" t="str">
        <f t="shared" ca="1" si="11"/>
        <v/>
      </c>
      <c r="D83" s="52" t="str">
        <f t="shared" si="13"/>
        <v/>
      </c>
      <c r="E83" s="6">
        <f t="shared" ca="1" si="8"/>
        <v>72</v>
      </c>
      <c r="F83" s="6">
        <f t="shared" ca="1" si="9"/>
        <v>0</v>
      </c>
      <c r="G83" s="6">
        <f t="shared" si="12"/>
        <v>0</v>
      </c>
    </row>
    <row r="84" spans="1:7">
      <c r="A84" s="6">
        <f t="shared" si="7"/>
        <v>73</v>
      </c>
      <c r="B84" s="52">
        <f t="shared" ca="1" si="10"/>
        <v>4923850</v>
      </c>
      <c r="C84" s="52" t="str">
        <f t="shared" ca="1" si="11"/>
        <v/>
      </c>
      <c r="D84" s="52" t="str">
        <f t="shared" si="13"/>
        <v/>
      </c>
      <c r="E84" s="6">
        <f t="shared" ca="1" si="8"/>
        <v>73</v>
      </c>
      <c r="F84" s="6">
        <f t="shared" ca="1" si="9"/>
        <v>0</v>
      </c>
      <c r="G84" s="6">
        <f t="shared" si="12"/>
        <v>0</v>
      </c>
    </row>
    <row r="85" spans="1:7">
      <c r="A85" s="6">
        <f t="shared" si="7"/>
        <v>74</v>
      </c>
      <c r="B85" s="52">
        <f ca="1">+IF(B84="", "", IF($A85*B$12&lt;=B$8, $A85*B$12, ""))</f>
        <v>4991300</v>
      </c>
      <c r="C85" s="52" t="str">
        <f t="shared" ca="1" si="11"/>
        <v/>
      </c>
      <c r="D85" s="52" t="str">
        <f t="shared" si="13"/>
        <v/>
      </c>
      <c r="E85" s="6">
        <f t="shared" ca="1" si="8"/>
        <v>74</v>
      </c>
      <c r="F85" s="6">
        <f t="shared" ca="1" si="9"/>
        <v>0</v>
      </c>
      <c r="G85" s="6">
        <f t="shared" si="12"/>
        <v>0</v>
      </c>
    </row>
    <row r="86" spans="1:7">
      <c r="A86" s="6">
        <f t="shared" si="7"/>
        <v>75</v>
      </c>
      <c r="B86" s="52" t="str">
        <f t="shared" ca="1" si="10"/>
        <v/>
      </c>
      <c r="C86" s="52" t="str">
        <f t="shared" ca="1" si="11"/>
        <v/>
      </c>
      <c r="D86" s="52" t="str">
        <f t="shared" si="13"/>
        <v/>
      </c>
      <c r="E86" s="6">
        <f t="shared" ca="1" si="8"/>
        <v>0</v>
      </c>
      <c r="F86" s="6">
        <f t="shared" ca="1" si="9"/>
        <v>0</v>
      </c>
      <c r="G86" s="6">
        <f t="shared" si="12"/>
        <v>0</v>
      </c>
    </row>
    <row r="87" spans="1:7">
      <c r="A87" s="6">
        <f t="shared" si="7"/>
        <v>76</v>
      </c>
      <c r="B87" s="52" t="str">
        <f t="shared" ca="1" si="10"/>
        <v/>
      </c>
      <c r="C87" s="52" t="str">
        <f t="shared" ca="1" si="11"/>
        <v/>
      </c>
      <c r="D87" s="52" t="str">
        <f t="shared" si="13"/>
        <v/>
      </c>
      <c r="E87" s="6">
        <f t="shared" ca="1" si="8"/>
        <v>0</v>
      </c>
      <c r="F87" s="6">
        <f t="shared" ca="1" si="9"/>
        <v>0</v>
      </c>
      <c r="G87" s="6">
        <f t="shared" si="12"/>
        <v>0</v>
      </c>
    </row>
    <row r="88" spans="1:7">
      <c r="A88" s="6">
        <f t="shared" si="7"/>
        <v>77</v>
      </c>
      <c r="B88" s="52" t="str">
        <f t="shared" ca="1" si="10"/>
        <v/>
      </c>
      <c r="C88" s="52" t="str">
        <f t="shared" ca="1" si="11"/>
        <v/>
      </c>
      <c r="D88" s="52" t="str">
        <f t="shared" si="13"/>
        <v/>
      </c>
      <c r="E88" s="6">
        <f t="shared" ca="1" si="8"/>
        <v>0</v>
      </c>
      <c r="F88" s="6">
        <f t="shared" ca="1" si="9"/>
        <v>0</v>
      </c>
      <c r="G88" s="6">
        <f t="shared" si="12"/>
        <v>0</v>
      </c>
    </row>
    <row r="89" spans="1:7">
      <c r="A89" s="6">
        <f t="shared" si="7"/>
        <v>78</v>
      </c>
      <c r="B89" s="52" t="str">
        <f t="shared" ca="1" si="10"/>
        <v/>
      </c>
      <c r="C89" s="52" t="str">
        <f t="shared" ca="1" si="11"/>
        <v/>
      </c>
      <c r="D89" s="52" t="str">
        <f t="shared" si="13"/>
        <v/>
      </c>
      <c r="E89" s="6">
        <f t="shared" ca="1" si="8"/>
        <v>0</v>
      </c>
      <c r="F89" s="6">
        <f t="shared" ca="1" si="9"/>
        <v>0</v>
      </c>
      <c r="G89" s="6">
        <f t="shared" si="12"/>
        <v>0</v>
      </c>
    </row>
    <row r="90" spans="1:7">
      <c r="A90" s="6">
        <f t="shared" si="7"/>
        <v>79</v>
      </c>
      <c r="B90" s="52" t="str">
        <f t="shared" ca="1" si="10"/>
        <v/>
      </c>
      <c r="C90" s="52" t="str">
        <f t="shared" ca="1" si="11"/>
        <v/>
      </c>
      <c r="D90" s="52" t="str">
        <f t="shared" si="13"/>
        <v/>
      </c>
      <c r="E90" s="6">
        <f t="shared" ca="1" si="8"/>
        <v>0</v>
      </c>
      <c r="F90" s="6">
        <f t="shared" ca="1" si="9"/>
        <v>0</v>
      </c>
      <c r="G90" s="6">
        <f t="shared" si="12"/>
        <v>0</v>
      </c>
    </row>
    <row r="91" spans="1:7">
      <c r="A91" s="6">
        <f t="shared" si="7"/>
        <v>80</v>
      </c>
      <c r="B91" s="52" t="str">
        <f t="shared" ca="1" si="10"/>
        <v/>
      </c>
      <c r="C91" s="52" t="str">
        <f t="shared" ca="1" si="11"/>
        <v/>
      </c>
      <c r="D91" s="52" t="str">
        <f t="shared" si="13"/>
        <v/>
      </c>
      <c r="E91" s="6">
        <f t="shared" ca="1" si="8"/>
        <v>0</v>
      </c>
      <c r="F91" s="6">
        <f t="shared" ca="1" si="9"/>
        <v>0</v>
      </c>
      <c r="G91" s="6">
        <f t="shared" si="12"/>
        <v>0</v>
      </c>
    </row>
    <row r="92" spans="1:7">
      <c r="A92" s="6">
        <f t="shared" si="7"/>
        <v>81</v>
      </c>
      <c r="B92" s="52" t="str">
        <f t="shared" ca="1" si="10"/>
        <v/>
      </c>
      <c r="C92" s="52" t="str">
        <f t="shared" ca="1" si="11"/>
        <v/>
      </c>
      <c r="D92" s="52" t="str">
        <f t="shared" si="13"/>
        <v/>
      </c>
      <c r="E92" s="6">
        <f t="shared" ca="1" si="8"/>
        <v>0</v>
      </c>
      <c r="F92" s="6">
        <f t="shared" ca="1" si="9"/>
        <v>0</v>
      </c>
      <c r="G92" s="6">
        <f t="shared" ref="G92:G155" si="14">+IF(D92&lt;&gt;"", D92/D$12, 0)</f>
        <v>0</v>
      </c>
    </row>
    <row r="93" spans="1:7">
      <c r="A93" s="6">
        <f t="shared" si="7"/>
        <v>82</v>
      </c>
      <c r="B93" s="52" t="str">
        <f t="shared" ca="1" si="10"/>
        <v/>
      </c>
      <c r="C93" s="52" t="str">
        <f t="shared" ca="1" si="11"/>
        <v/>
      </c>
      <c r="D93" s="52" t="str">
        <f t="shared" si="13"/>
        <v/>
      </c>
      <c r="E93" s="6">
        <f t="shared" ca="1" si="8"/>
        <v>0</v>
      </c>
      <c r="F93" s="6">
        <f t="shared" ca="1" si="9"/>
        <v>0</v>
      </c>
      <c r="G93" s="6">
        <f t="shared" si="14"/>
        <v>0</v>
      </c>
    </row>
    <row r="94" spans="1:7">
      <c r="A94" s="6">
        <f t="shared" si="7"/>
        <v>83</v>
      </c>
      <c r="B94" s="52" t="str">
        <f t="shared" ca="1" si="10"/>
        <v/>
      </c>
      <c r="C94" s="52" t="str">
        <f t="shared" ca="1" si="11"/>
        <v/>
      </c>
      <c r="D94" s="52" t="str">
        <f t="shared" si="13"/>
        <v/>
      </c>
      <c r="E94" s="6">
        <f t="shared" ca="1" si="8"/>
        <v>0</v>
      </c>
      <c r="F94" s="6">
        <f t="shared" ca="1" si="9"/>
        <v>0</v>
      </c>
      <c r="G94" s="6">
        <f t="shared" si="14"/>
        <v>0</v>
      </c>
    </row>
    <row r="95" spans="1:7">
      <c r="A95" s="6">
        <f t="shared" si="7"/>
        <v>84</v>
      </c>
      <c r="B95" s="52" t="str">
        <f t="shared" ca="1" si="10"/>
        <v/>
      </c>
      <c r="C95" s="52" t="str">
        <f t="shared" ca="1" si="11"/>
        <v/>
      </c>
      <c r="D95" s="52" t="str">
        <f t="shared" si="13"/>
        <v/>
      </c>
      <c r="E95" s="6">
        <f t="shared" ca="1" si="8"/>
        <v>0</v>
      </c>
      <c r="F95" s="6">
        <f t="shared" ca="1" si="9"/>
        <v>0</v>
      </c>
      <c r="G95" s="6">
        <f t="shared" si="14"/>
        <v>0</v>
      </c>
    </row>
    <row r="96" spans="1:7">
      <c r="A96" s="6">
        <f t="shared" si="7"/>
        <v>85</v>
      </c>
      <c r="B96" s="52" t="str">
        <f t="shared" ca="1" si="10"/>
        <v/>
      </c>
      <c r="C96" s="52" t="str">
        <f t="shared" ca="1" si="11"/>
        <v/>
      </c>
      <c r="D96" s="52" t="str">
        <f t="shared" si="13"/>
        <v/>
      </c>
      <c r="E96" s="6">
        <f t="shared" ca="1" si="8"/>
        <v>0</v>
      </c>
      <c r="F96" s="6">
        <f t="shared" ca="1" si="9"/>
        <v>0</v>
      </c>
      <c r="G96" s="6">
        <f t="shared" si="14"/>
        <v>0</v>
      </c>
    </row>
    <row r="97" spans="1:7">
      <c r="A97" s="6">
        <f t="shared" si="7"/>
        <v>86</v>
      </c>
      <c r="B97" s="52" t="str">
        <f t="shared" ca="1" si="10"/>
        <v/>
      </c>
      <c r="C97" s="52" t="str">
        <f t="shared" ca="1" si="11"/>
        <v/>
      </c>
      <c r="D97" s="52" t="str">
        <f t="shared" si="13"/>
        <v/>
      </c>
      <c r="E97" s="6">
        <f t="shared" ca="1" si="8"/>
        <v>0</v>
      </c>
      <c r="F97" s="6">
        <f t="shared" ca="1" si="9"/>
        <v>0</v>
      </c>
      <c r="G97" s="6">
        <f t="shared" si="14"/>
        <v>0</v>
      </c>
    </row>
    <row r="98" spans="1:7">
      <c r="A98" s="6">
        <f t="shared" si="7"/>
        <v>87</v>
      </c>
      <c r="B98" s="52" t="str">
        <f t="shared" ca="1" si="10"/>
        <v/>
      </c>
      <c r="C98" s="52" t="str">
        <f t="shared" ca="1" si="11"/>
        <v/>
      </c>
      <c r="D98" s="52" t="str">
        <f t="shared" si="13"/>
        <v/>
      </c>
      <c r="E98" s="6">
        <f t="shared" ca="1" si="8"/>
        <v>0</v>
      </c>
      <c r="F98" s="6">
        <f t="shared" ca="1" si="9"/>
        <v>0</v>
      </c>
      <c r="G98" s="6">
        <f t="shared" si="14"/>
        <v>0</v>
      </c>
    </row>
    <row r="99" spans="1:7">
      <c r="A99" s="6">
        <f t="shared" si="7"/>
        <v>88</v>
      </c>
      <c r="B99" s="52" t="str">
        <f t="shared" ca="1" si="10"/>
        <v/>
      </c>
      <c r="C99" s="52" t="str">
        <f t="shared" ca="1" si="11"/>
        <v/>
      </c>
      <c r="D99" s="52" t="str">
        <f t="shared" si="13"/>
        <v/>
      </c>
      <c r="E99" s="6">
        <f t="shared" ca="1" si="8"/>
        <v>0</v>
      </c>
      <c r="F99" s="6">
        <f t="shared" ca="1" si="9"/>
        <v>0</v>
      </c>
      <c r="G99" s="6">
        <f t="shared" si="14"/>
        <v>0</v>
      </c>
    </row>
    <row r="100" spans="1:7">
      <c r="A100" s="6">
        <f t="shared" si="7"/>
        <v>89</v>
      </c>
      <c r="B100" s="52" t="str">
        <f t="shared" ca="1" si="10"/>
        <v/>
      </c>
      <c r="C100" s="52" t="str">
        <f t="shared" ca="1" si="11"/>
        <v/>
      </c>
      <c r="D100" s="52" t="str">
        <f t="shared" si="13"/>
        <v/>
      </c>
      <c r="E100" s="6">
        <f t="shared" ca="1" si="8"/>
        <v>0</v>
      </c>
      <c r="F100" s="6">
        <f t="shared" ca="1" si="9"/>
        <v>0</v>
      </c>
      <c r="G100" s="6">
        <f t="shared" si="14"/>
        <v>0</v>
      </c>
    </row>
    <row r="101" spans="1:7">
      <c r="A101" s="6">
        <f t="shared" si="7"/>
        <v>90</v>
      </c>
      <c r="B101" s="52" t="str">
        <f t="shared" ca="1" si="10"/>
        <v/>
      </c>
      <c r="C101" s="52" t="str">
        <f t="shared" ca="1" si="11"/>
        <v/>
      </c>
      <c r="D101" s="52" t="str">
        <f t="shared" si="13"/>
        <v/>
      </c>
      <c r="E101" s="6">
        <f t="shared" ca="1" si="8"/>
        <v>0</v>
      </c>
      <c r="F101" s="6">
        <f t="shared" ca="1" si="9"/>
        <v>0</v>
      </c>
      <c r="G101" s="6">
        <f t="shared" si="14"/>
        <v>0</v>
      </c>
    </row>
    <row r="102" spans="1:7">
      <c r="A102" s="6">
        <f t="shared" si="7"/>
        <v>91</v>
      </c>
      <c r="B102" s="52" t="str">
        <f t="shared" ca="1" si="10"/>
        <v/>
      </c>
      <c r="C102" s="52" t="str">
        <f t="shared" ca="1" si="11"/>
        <v/>
      </c>
      <c r="D102" s="52" t="str">
        <f t="shared" si="13"/>
        <v/>
      </c>
      <c r="E102" s="6">
        <f t="shared" ca="1" si="8"/>
        <v>0</v>
      </c>
      <c r="F102" s="6">
        <f t="shared" ca="1" si="9"/>
        <v>0</v>
      </c>
      <c r="G102" s="6">
        <f t="shared" si="14"/>
        <v>0</v>
      </c>
    </row>
    <row r="103" spans="1:7">
      <c r="A103" s="6">
        <f t="shared" si="7"/>
        <v>92</v>
      </c>
      <c r="B103" s="52" t="str">
        <f t="shared" ca="1" si="10"/>
        <v/>
      </c>
      <c r="C103" s="52" t="str">
        <f t="shared" ca="1" si="11"/>
        <v/>
      </c>
      <c r="D103" s="52" t="str">
        <f t="shared" si="13"/>
        <v/>
      </c>
      <c r="E103" s="6">
        <f t="shared" ca="1" si="8"/>
        <v>0</v>
      </c>
      <c r="F103" s="6">
        <f t="shared" ca="1" si="9"/>
        <v>0</v>
      </c>
      <c r="G103" s="6">
        <f t="shared" si="14"/>
        <v>0</v>
      </c>
    </row>
    <row r="104" spans="1:7">
      <c r="A104" s="6">
        <f t="shared" si="7"/>
        <v>93</v>
      </c>
      <c r="B104" s="52" t="str">
        <f t="shared" ca="1" si="10"/>
        <v/>
      </c>
      <c r="C104" s="52" t="str">
        <f t="shared" ca="1" si="11"/>
        <v/>
      </c>
      <c r="D104" s="52" t="str">
        <f t="shared" si="13"/>
        <v/>
      </c>
      <c r="E104" s="6">
        <f t="shared" ca="1" si="8"/>
        <v>0</v>
      </c>
      <c r="F104" s="6">
        <f t="shared" ca="1" si="9"/>
        <v>0</v>
      </c>
      <c r="G104" s="6">
        <f t="shared" si="14"/>
        <v>0</v>
      </c>
    </row>
    <row r="105" spans="1:7">
      <c r="A105" s="6">
        <f t="shared" si="7"/>
        <v>94</v>
      </c>
      <c r="B105" s="52" t="str">
        <f t="shared" ca="1" si="10"/>
        <v/>
      </c>
      <c r="C105" s="52" t="str">
        <f t="shared" ca="1" si="11"/>
        <v/>
      </c>
      <c r="D105" s="52" t="str">
        <f t="shared" si="13"/>
        <v/>
      </c>
      <c r="E105" s="6">
        <f t="shared" ca="1" si="8"/>
        <v>0</v>
      </c>
      <c r="F105" s="6">
        <f t="shared" ca="1" si="9"/>
        <v>0</v>
      </c>
      <c r="G105" s="6">
        <f t="shared" si="14"/>
        <v>0</v>
      </c>
    </row>
    <row r="106" spans="1:7">
      <c r="A106" s="6">
        <f t="shared" si="7"/>
        <v>95</v>
      </c>
      <c r="B106" s="52" t="str">
        <f t="shared" ca="1" si="10"/>
        <v/>
      </c>
      <c r="C106" s="52" t="str">
        <f t="shared" ca="1" si="11"/>
        <v/>
      </c>
      <c r="D106" s="52" t="str">
        <f t="shared" si="13"/>
        <v/>
      </c>
      <c r="E106" s="6">
        <f t="shared" ca="1" si="8"/>
        <v>0</v>
      </c>
      <c r="F106" s="6">
        <f t="shared" ca="1" si="9"/>
        <v>0</v>
      </c>
      <c r="G106" s="6">
        <f t="shared" si="14"/>
        <v>0</v>
      </c>
    </row>
    <row r="107" spans="1:7">
      <c r="A107" s="6">
        <f t="shared" si="7"/>
        <v>96</v>
      </c>
      <c r="B107" s="52" t="str">
        <f t="shared" ca="1" si="10"/>
        <v/>
      </c>
      <c r="C107" s="52" t="str">
        <f t="shared" ca="1" si="11"/>
        <v/>
      </c>
      <c r="D107" s="52" t="str">
        <f t="shared" si="13"/>
        <v/>
      </c>
      <c r="E107" s="6">
        <f t="shared" ca="1" si="8"/>
        <v>0</v>
      </c>
      <c r="F107" s="6">
        <f t="shared" ca="1" si="9"/>
        <v>0</v>
      </c>
      <c r="G107" s="6">
        <f t="shared" si="14"/>
        <v>0</v>
      </c>
    </row>
    <row r="108" spans="1:7">
      <c r="A108" s="6">
        <f t="shared" si="7"/>
        <v>97</v>
      </c>
      <c r="B108" s="52" t="str">
        <f t="shared" ca="1" si="10"/>
        <v/>
      </c>
      <c r="C108" s="52" t="str">
        <f t="shared" ca="1" si="11"/>
        <v/>
      </c>
      <c r="D108" s="52" t="str">
        <f t="shared" si="13"/>
        <v/>
      </c>
      <c r="E108" s="6">
        <f t="shared" ca="1" si="8"/>
        <v>0</v>
      </c>
      <c r="F108" s="6">
        <f t="shared" ca="1" si="9"/>
        <v>0</v>
      </c>
      <c r="G108" s="6">
        <f t="shared" si="14"/>
        <v>0</v>
      </c>
    </row>
    <row r="109" spans="1:7">
      <c r="A109" s="6">
        <f t="shared" si="7"/>
        <v>98</v>
      </c>
      <c r="B109" s="52" t="str">
        <f t="shared" ca="1" si="10"/>
        <v/>
      </c>
      <c r="C109" s="52" t="str">
        <f t="shared" ca="1" si="11"/>
        <v/>
      </c>
      <c r="D109" s="52" t="str">
        <f t="shared" si="13"/>
        <v/>
      </c>
      <c r="E109" s="6">
        <f t="shared" ca="1" si="8"/>
        <v>0</v>
      </c>
      <c r="F109" s="6">
        <f t="shared" ca="1" si="9"/>
        <v>0</v>
      </c>
      <c r="G109" s="6">
        <f t="shared" si="14"/>
        <v>0</v>
      </c>
    </row>
    <row r="110" spans="1:7">
      <c r="A110" s="6">
        <f t="shared" si="7"/>
        <v>99</v>
      </c>
      <c r="B110" s="52" t="str">
        <f t="shared" ca="1" si="10"/>
        <v/>
      </c>
      <c r="C110" s="52" t="str">
        <f t="shared" ca="1" si="11"/>
        <v/>
      </c>
      <c r="D110" s="52" t="str">
        <f t="shared" si="13"/>
        <v/>
      </c>
      <c r="E110" s="6">
        <f t="shared" ca="1" si="8"/>
        <v>0</v>
      </c>
      <c r="F110" s="6">
        <f t="shared" ca="1" si="9"/>
        <v>0</v>
      </c>
      <c r="G110" s="6">
        <f t="shared" si="14"/>
        <v>0</v>
      </c>
    </row>
    <row r="111" spans="1:7">
      <c r="A111" s="6">
        <f t="shared" si="7"/>
        <v>100</v>
      </c>
      <c r="B111" s="52" t="str">
        <f t="shared" ca="1" si="10"/>
        <v/>
      </c>
      <c r="C111" s="52" t="str">
        <f t="shared" ca="1" si="11"/>
        <v/>
      </c>
      <c r="D111" s="52" t="str">
        <f t="shared" si="13"/>
        <v/>
      </c>
      <c r="E111" s="6">
        <f t="shared" ca="1" si="8"/>
        <v>0</v>
      </c>
      <c r="F111" s="6">
        <f t="shared" ca="1" si="9"/>
        <v>0</v>
      </c>
      <c r="G111" s="6">
        <f t="shared" si="14"/>
        <v>0</v>
      </c>
    </row>
    <row r="112" spans="1:7">
      <c r="A112" s="6">
        <f t="shared" si="7"/>
        <v>101</v>
      </c>
      <c r="B112" s="52" t="str">
        <f t="shared" ca="1" si="10"/>
        <v/>
      </c>
      <c r="C112" s="52" t="str">
        <f t="shared" ca="1" si="11"/>
        <v/>
      </c>
      <c r="D112" s="52" t="str">
        <f t="shared" si="13"/>
        <v/>
      </c>
      <c r="E112" s="6">
        <f t="shared" ca="1" si="8"/>
        <v>0</v>
      </c>
      <c r="F112" s="6">
        <f t="shared" ca="1" si="9"/>
        <v>0</v>
      </c>
      <c r="G112" s="6">
        <f t="shared" si="14"/>
        <v>0</v>
      </c>
    </row>
    <row r="113" spans="1:7">
      <c r="A113" s="6">
        <f t="shared" si="7"/>
        <v>102</v>
      </c>
      <c r="B113" s="52" t="str">
        <f t="shared" ca="1" si="10"/>
        <v/>
      </c>
      <c r="C113" s="52" t="str">
        <f t="shared" ca="1" si="11"/>
        <v/>
      </c>
      <c r="D113" s="52" t="str">
        <f t="shared" si="13"/>
        <v/>
      </c>
      <c r="E113" s="6">
        <f t="shared" ca="1" si="8"/>
        <v>0</v>
      </c>
      <c r="F113" s="6">
        <f t="shared" ca="1" si="9"/>
        <v>0</v>
      </c>
      <c r="G113" s="6">
        <f t="shared" si="14"/>
        <v>0</v>
      </c>
    </row>
    <row r="114" spans="1:7">
      <c r="A114" s="6">
        <f t="shared" si="7"/>
        <v>103</v>
      </c>
      <c r="B114" s="52" t="str">
        <f t="shared" ca="1" si="10"/>
        <v/>
      </c>
      <c r="C114" s="52" t="str">
        <f t="shared" ca="1" si="11"/>
        <v/>
      </c>
      <c r="D114" s="52" t="str">
        <f t="shared" si="13"/>
        <v/>
      </c>
      <c r="E114" s="6">
        <f t="shared" ca="1" si="8"/>
        <v>0</v>
      </c>
      <c r="F114" s="6">
        <f t="shared" ca="1" si="9"/>
        <v>0</v>
      </c>
      <c r="G114" s="6">
        <f t="shared" si="14"/>
        <v>0</v>
      </c>
    </row>
    <row r="115" spans="1:7">
      <c r="A115" s="6">
        <f t="shared" si="7"/>
        <v>104</v>
      </c>
      <c r="B115" s="52" t="str">
        <f t="shared" ca="1" si="10"/>
        <v/>
      </c>
      <c r="C115" s="52" t="str">
        <f t="shared" ca="1" si="11"/>
        <v/>
      </c>
      <c r="D115" s="52" t="str">
        <f t="shared" si="13"/>
        <v/>
      </c>
      <c r="E115" s="6">
        <f t="shared" ca="1" si="8"/>
        <v>0</v>
      </c>
      <c r="F115" s="6">
        <f t="shared" ca="1" si="9"/>
        <v>0</v>
      </c>
      <c r="G115" s="6">
        <f t="shared" si="14"/>
        <v>0</v>
      </c>
    </row>
    <row r="116" spans="1:7">
      <c r="A116" s="6">
        <f t="shared" si="7"/>
        <v>105</v>
      </c>
      <c r="B116" s="52" t="str">
        <f t="shared" ca="1" si="10"/>
        <v/>
      </c>
      <c r="C116" s="52" t="str">
        <f t="shared" ca="1" si="11"/>
        <v/>
      </c>
      <c r="D116" s="52" t="str">
        <f t="shared" si="13"/>
        <v/>
      </c>
      <c r="E116" s="6">
        <f t="shared" ca="1" si="8"/>
        <v>0</v>
      </c>
      <c r="F116" s="6">
        <f t="shared" ca="1" si="9"/>
        <v>0</v>
      </c>
      <c r="G116" s="6">
        <f t="shared" si="14"/>
        <v>0</v>
      </c>
    </row>
    <row r="117" spans="1:7">
      <c r="A117" s="6">
        <f t="shared" ref="A117:A180" si="15">+A116+1</f>
        <v>106</v>
      </c>
      <c r="B117" s="52" t="str">
        <f t="shared" ca="1" si="10"/>
        <v/>
      </c>
      <c r="C117" s="52" t="str">
        <f t="shared" ca="1" si="11"/>
        <v/>
      </c>
      <c r="D117" s="52" t="str">
        <f t="shared" si="13"/>
        <v/>
      </c>
      <c r="E117" s="6">
        <f t="shared" ca="1" si="8"/>
        <v>0</v>
      </c>
      <c r="F117" s="6">
        <f t="shared" ca="1" si="9"/>
        <v>0</v>
      </c>
      <c r="G117" s="6">
        <f t="shared" si="14"/>
        <v>0</v>
      </c>
    </row>
    <row r="118" spans="1:7">
      <c r="A118" s="6">
        <f t="shared" si="15"/>
        <v>107</v>
      </c>
      <c r="B118" s="52" t="str">
        <f t="shared" ca="1" si="10"/>
        <v/>
      </c>
      <c r="C118" s="52" t="str">
        <f t="shared" ca="1" si="11"/>
        <v/>
      </c>
      <c r="D118" s="52" t="str">
        <f t="shared" si="13"/>
        <v/>
      </c>
      <c r="E118" s="6">
        <f t="shared" ca="1" si="8"/>
        <v>0</v>
      </c>
      <c r="F118" s="6">
        <f t="shared" ca="1" si="9"/>
        <v>0</v>
      </c>
      <c r="G118" s="6">
        <f t="shared" si="14"/>
        <v>0</v>
      </c>
    </row>
    <row r="119" spans="1:7">
      <c r="A119" s="6">
        <f t="shared" si="15"/>
        <v>108</v>
      </c>
      <c r="B119" s="52" t="str">
        <f t="shared" ca="1" si="10"/>
        <v/>
      </c>
      <c r="C119" s="52" t="str">
        <f t="shared" ca="1" si="11"/>
        <v/>
      </c>
      <c r="D119" s="52" t="str">
        <f t="shared" si="13"/>
        <v/>
      </c>
      <c r="E119" s="6">
        <f t="shared" ca="1" si="8"/>
        <v>0</v>
      </c>
      <c r="F119" s="6">
        <f t="shared" ca="1" si="9"/>
        <v>0</v>
      </c>
      <c r="G119" s="6">
        <f t="shared" si="14"/>
        <v>0</v>
      </c>
    </row>
    <row r="120" spans="1:7">
      <c r="A120" s="6">
        <f t="shared" si="15"/>
        <v>109</v>
      </c>
      <c r="B120" s="52" t="str">
        <f t="shared" ca="1" si="10"/>
        <v/>
      </c>
      <c r="C120" s="52" t="str">
        <f t="shared" ca="1" si="11"/>
        <v/>
      </c>
      <c r="D120" s="52" t="str">
        <f t="shared" si="13"/>
        <v/>
      </c>
      <c r="E120" s="6">
        <f t="shared" ca="1" si="8"/>
        <v>0</v>
      </c>
      <c r="F120" s="6">
        <f t="shared" ca="1" si="9"/>
        <v>0</v>
      </c>
      <c r="G120" s="6">
        <f t="shared" si="14"/>
        <v>0</v>
      </c>
    </row>
    <row r="121" spans="1:7">
      <c r="A121" s="6">
        <f t="shared" si="15"/>
        <v>110</v>
      </c>
      <c r="B121" s="52" t="str">
        <f t="shared" ca="1" si="10"/>
        <v/>
      </c>
      <c r="C121" s="52" t="str">
        <f t="shared" ca="1" si="11"/>
        <v/>
      </c>
      <c r="D121" s="52" t="str">
        <f t="shared" si="13"/>
        <v/>
      </c>
      <c r="E121" s="6">
        <f t="shared" ca="1" si="8"/>
        <v>0</v>
      </c>
      <c r="F121" s="6">
        <f t="shared" ca="1" si="9"/>
        <v>0</v>
      </c>
      <c r="G121" s="6">
        <f t="shared" si="14"/>
        <v>0</v>
      </c>
    </row>
    <row r="122" spans="1:7">
      <c r="A122" s="6">
        <f t="shared" si="15"/>
        <v>111</v>
      </c>
      <c r="B122" s="52" t="str">
        <f t="shared" ca="1" si="10"/>
        <v/>
      </c>
      <c r="C122" s="52" t="str">
        <f t="shared" ca="1" si="11"/>
        <v/>
      </c>
      <c r="D122" s="52" t="str">
        <f t="shared" si="13"/>
        <v/>
      </c>
      <c r="E122" s="6">
        <f t="shared" ca="1" si="8"/>
        <v>0</v>
      </c>
      <c r="F122" s="6">
        <f t="shared" ca="1" si="9"/>
        <v>0</v>
      </c>
      <c r="G122" s="6">
        <f t="shared" si="14"/>
        <v>0</v>
      </c>
    </row>
    <row r="123" spans="1:7">
      <c r="A123" s="6">
        <f t="shared" si="15"/>
        <v>112</v>
      </c>
      <c r="B123" s="52" t="str">
        <f t="shared" ca="1" si="10"/>
        <v/>
      </c>
      <c r="C123" s="52" t="str">
        <f t="shared" ca="1" si="11"/>
        <v/>
      </c>
      <c r="D123" s="52" t="str">
        <f t="shared" si="13"/>
        <v/>
      </c>
      <c r="E123" s="6">
        <f t="shared" ca="1" si="8"/>
        <v>0</v>
      </c>
      <c r="F123" s="6">
        <f t="shared" ca="1" si="9"/>
        <v>0</v>
      </c>
      <c r="G123" s="6">
        <f t="shared" si="14"/>
        <v>0</v>
      </c>
    </row>
    <row r="124" spans="1:7">
      <c r="A124" s="6">
        <f t="shared" si="15"/>
        <v>113</v>
      </c>
      <c r="B124" s="52" t="str">
        <f t="shared" ca="1" si="10"/>
        <v/>
      </c>
      <c r="C124" s="52" t="str">
        <f t="shared" ca="1" si="11"/>
        <v/>
      </c>
      <c r="D124" s="52" t="str">
        <f t="shared" si="13"/>
        <v/>
      </c>
      <c r="E124" s="6">
        <f t="shared" ca="1" si="8"/>
        <v>0</v>
      </c>
      <c r="F124" s="6">
        <f t="shared" ca="1" si="9"/>
        <v>0</v>
      </c>
      <c r="G124" s="6">
        <f t="shared" si="14"/>
        <v>0</v>
      </c>
    </row>
    <row r="125" spans="1:7">
      <c r="A125" s="6">
        <f t="shared" si="15"/>
        <v>114</v>
      </c>
      <c r="B125" s="52" t="str">
        <f t="shared" ca="1" si="10"/>
        <v/>
      </c>
      <c r="C125" s="52" t="str">
        <f t="shared" ca="1" si="11"/>
        <v/>
      </c>
      <c r="D125" s="52" t="str">
        <f t="shared" si="13"/>
        <v/>
      </c>
      <c r="E125" s="6">
        <f t="shared" ca="1" si="8"/>
        <v>0</v>
      </c>
      <c r="F125" s="6">
        <f t="shared" ca="1" si="9"/>
        <v>0</v>
      </c>
      <c r="G125" s="6">
        <f t="shared" si="14"/>
        <v>0</v>
      </c>
    </row>
    <row r="126" spans="1:7">
      <c r="A126" s="6">
        <f t="shared" si="15"/>
        <v>115</v>
      </c>
      <c r="B126" s="52" t="str">
        <f t="shared" ca="1" si="10"/>
        <v/>
      </c>
      <c r="C126" s="52" t="str">
        <f t="shared" ca="1" si="11"/>
        <v/>
      </c>
      <c r="D126" s="52" t="str">
        <f t="shared" si="13"/>
        <v/>
      </c>
      <c r="E126" s="6">
        <f t="shared" ca="1" si="8"/>
        <v>0</v>
      </c>
      <c r="F126" s="6">
        <f t="shared" ca="1" si="9"/>
        <v>0</v>
      </c>
      <c r="G126" s="6">
        <f t="shared" si="14"/>
        <v>0</v>
      </c>
    </row>
    <row r="127" spans="1:7">
      <c r="A127" s="6">
        <f t="shared" si="15"/>
        <v>116</v>
      </c>
      <c r="B127" s="52" t="str">
        <f t="shared" ca="1" si="10"/>
        <v/>
      </c>
      <c r="C127" s="52" t="str">
        <f t="shared" ca="1" si="11"/>
        <v/>
      </c>
      <c r="D127" s="52" t="str">
        <f t="shared" si="13"/>
        <v/>
      </c>
      <c r="E127" s="6">
        <f t="shared" ca="1" si="8"/>
        <v>0</v>
      </c>
      <c r="F127" s="6">
        <f t="shared" ca="1" si="9"/>
        <v>0</v>
      </c>
      <c r="G127" s="6">
        <f t="shared" si="14"/>
        <v>0</v>
      </c>
    </row>
    <row r="128" spans="1:7">
      <c r="A128" s="6">
        <f t="shared" si="15"/>
        <v>117</v>
      </c>
      <c r="B128" s="52" t="str">
        <f t="shared" ca="1" si="10"/>
        <v/>
      </c>
      <c r="C128" s="52" t="str">
        <f t="shared" ca="1" si="11"/>
        <v/>
      </c>
      <c r="D128" s="52" t="str">
        <f t="shared" si="13"/>
        <v/>
      </c>
      <c r="E128" s="6">
        <f t="shared" ca="1" si="8"/>
        <v>0</v>
      </c>
      <c r="F128" s="6">
        <f t="shared" ca="1" si="9"/>
        <v>0</v>
      </c>
      <c r="G128" s="6">
        <f t="shared" si="14"/>
        <v>0</v>
      </c>
    </row>
    <row r="129" spans="1:7">
      <c r="A129" s="6">
        <f t="shared" si="15"/>
        <v>118</v>
      </c>
      <c r="B129" s="52" t="str">
        <f t="shared" ca="1" si="10"/>
        <v/>
      </c>
      <c r="C129" s="52" t="str">
        <f t="shared" ca="1" si="11"/>
        <v/>
      </c>
      <c r="D129" s="52" t="str">
        <f t="shared" si="13"/>
        <v/>
      </c>
      <c r="E129" s="6">
        <f t="shared" ca="1" si="8"/>
        <v>0</v>
      </c>
      <c r="F129" s="6">
        <f t="shared" ca="1" si="9"/>
        <v>0</v>
      </c>
      <c r="G129" s="6">
        <f t="shared" si="14"/>
        <v>0</v>
      </c>
    </row>
    <row r="130" spans="1:7">
      <c r="A130" s="6">
        <f t="shared" si="15"/>
        <v>119</v>
      </c>
      <c r="B130" s="52" t="str">
        <f t="shared" ca="1" si="10"/>
        <v/>
      </c>
      <c r="C130" s="52" t="str">
        <f t="shared" ca="1" si="11"/>
        <v/>
      </c>
      <c r="D130" s="52" t="str">
        <f t="shared" si="13"/>
        <v/>
      </c>
      <c r="E130" s="6">
        <f t="shared" ca="1" si="8"/>
        <v>0</v>
      </c>
      <c r="F130" s="6">
        <f t="shared" ca="1" si="9"/>
        <v>0</v>
      </c>
      <c r="G130" s="6">
        <f t="shared" si="14"/>
        <v>0</v>
      </c>
    </row>
    <row r="131" spans="1:7">
      <c r="A131" s="6">
        <f t="shared" si="15"/>
        <v>120</v>
      </c>
      <c r="B131" s="52" t="str">
        <f t="shared" ca="1" si="10"/>
        <v/>
      </c>
      <c r="C131" s="52" t="str">
        <f t="shared" ca="1" si="11"/>
        <v/>
      </c>
      <c r="D131" s="52" t="str">
        <f t="shared" si="13"/>
        <v/>
      </c>
      <c r="E131" s="6">
        <f t="shared" ca="1" si="8"/>
        <v>0</v>
      </c>
      <c r="F131" s="6">
        <f t="shared" ca="1" si="9"/>
        <v>0</v>
      </c>
      <c r="G131" s="6">
        <f t="shared" si="14"/>
        <v>0</v>
      </c>
    </row>
    <row r="132" spans="1:7">
      <c r="A132" s="6">
        <f t="shared" si="15"/>
        <v>121</v>
      </c>
      <c r="B132" s="52" t="str">
        <f t="shared" ca="1" si="10"/>
        <v/>
      </c>
      <c r="C132" s="52" t="str">
        <f t="shared" ca="1" si="11"/>
        <v/>
      </c>
      <c r="D132" s="52" t="str">
        <f t="shared" si="13"/>
        <v/>
      </c>
      <c r="E132" s="6">
        <f t="shared" ca="1" si="8"/>
        <v>0</v>
      </c>
      <c r="F132" s="6">
        <f t="shared" ca="1" si="9"/>
        <v>0</v>
      </c>
      <c r="G132" s="6">
        <f t="shared" si="14"/>
        <v>0</v>
      </c>
    </row>
    <row r="133" spans="1:7">
      <c r="A133" s="6">
        <f t="shared" si="15"/>
        <v>122</v>
      </c>
      <c r="B133" s="52" t="str">
        <f t="shared" ca="1" si="10"/>
        <v/>
      </c>
      <c r="C133" s="52" t="str">
        <f t="shared" ca="1" si="11"/>
        <v/>
      </c>
      <c r="D133" s="52" t="str">
        <f t="shared" si="13"/>
        <v/>
      </c>
      <c r="E133" s="6">
        <f t="shared" ca="1" si="8"/>
        <v>0</v>
      </c>
      <c r="F133" s="6">
        <f t="shared" ca="1" si="9"/>
        <v>0</v>
      </c>
      <c r="G133" s="6">
        <f t="shared" si="14"/>
        <v>0</v>
      </c>
    </row>
    <row r="134" spans="1:7">
      <c r="A134" s="6">
        <f t="shared" si="15"/>
        <v>123</v>
      </c>
      <c r="B134" s="52" t="str">
        <f t="shared" ca="1" si="10"/>
        <v/>
      </c>
      <c r="C134" s="52" t="str">
        <f t="shared" ca="1" si="11"/>
        <v/>
      </c>
      <c r="D134" s="52" t="str">
        <f t="shared" si="13"/>
        <v/>
      </c>
      <c r="E134" s="6">
        <f t="shared" ca="1" si="8"/>
        <v>0</v>
      </c>
      <c r="F134" s="6">
        <f t="shared" ca="1" si="9"/>
        <v>0</v>
      </c>
      <c r="G134" s="6">
        <f t="shared" si="14"/>
        <v>0</v>
      </c>
    </row>
    <row r="135" spans="1:7">
      <c r="A135" s="6">
        <f t="shared" si="15"/>
        <v>124</v>
      </c>
      <c r="B135" s="52" t="str">
        <f t="shared" ca="1" si="10"/>
        <v/>
      </c>
      <c r="C135" s="52" t="str">
        <f t="shared" ca="1" si="11"/>
        <v/>
      </c>
      <c r="D135" s="52" t="str">
        <f t="shared" si="13"/>
        <v/>
      </c>
      <c r="E135" s="6">
        <f t="shared" ca="1" si="8"/>
        <v>0</v>
      </c>
      <c r="F135" s="6">
        <f t="shared" ca="1" si="9"/>
        <v>0</v>
      </c>
      <c r="G135" s="6">
        <f t="shared" si="14"/>
        <v>0</v>
      </c>
    </row>
    <row r="136" spans="1:7">
      <c r="A136" s="6">
        <f t="shared" si="15"/>
        <v>125</v>
      </c>
      <c r="B136" s="52" t="str">
        <f t="shared" ca="1" si="10"/>
        <v/>
      </c>
      <c r="C136" s="52" t="str">
        <f t="shared" ca="1" si="11"/>
        <v/>
      </c>
      <c r="D136" s="52" t="str">
        <f t="shared" si="13"/>
        <v/>
      </c>
      <c r="E136" s="6">
        <f t="shared" ca="1" si="8"/>
        <v>0</v>
      </c>
      <c r="F136" s="6">
        <f t="shared" ca="1" si="9"/>
        <v>0</v>
      </c>
      <c r="G136" s="6">
        <f t="shared" si="14"/>
        <v>0</v>
      </c>
    </row>
    <row r="137" spans="1:7">
      <c r="A137" s="6">
        <f t="shared" si="15"/>
        <v>126</v>
      </c>
      <c r="B137" s="52" t="str">
        <f t="shared" ca="1" si="10"/>
        <v/>
      </c>
      <c r="C137" s="52" t="str">
        <f t="shared" ca="1" si="11"/>
        <v/>
      </c>
      <c r="D137" s="52" t="str">
        <f t="shared" si="13"/>
        <v/>
      </c>
      <c r="E137" s="6">
        <f t="shared" ca="1" si="8"/>
        <v>0</v>
      </c>
      <c r="F137" s="6">
        <f t="shared" ca="1" si="9"/>
        <v>0</v>
      </c>
      <c r="G137" s="6">
        <f t="shared" si="14"/>
        <v>0</v>
      </c>
    </row>
    <row r="138" spans="1:7">
      <c r="A138" s="6">
        <f t="shared" si="15"/>
        <v>127</v>
      </c>
      <c r="B138" s="52" t="str">
        <f t="shared" ca="1" si="10"/>
        <v/>
      </c>
      <c r="C138" s="52" t="str">
        <f t="shared" ca="1" si="11"/>
        <v/>
      </c>
      <c r="D138" s="52" t="str">
        <f t="shared" si="13"/>
        <v/>
      </c>
      <c r="E138" s="6">
        <f t="shared" ca="1" si="8"/>
        <v>0</v>
      </c>
      <c r="F138" s="6">
        <f t="shared" ca="1" si="9"/>
        <v>0</v>
      </c>
      <c r="G138" s="6">
        <f t="shared" si="14"/>
        <v>0</v>
      </c>
    </row>
    <row r="139" spans="1:7">
      <c r="A139" s="6">
        <f t="shared" si="15"/>
        <v>128</v>
      </c>
      <c r="B139" s="52" t="str">
        <f t="shared" ca="1" si="10"/>
        <v/>
      </c>
      <c r="C139" s="52" t="str">
        <f t="shared" ca="1" si="11"/>
        <v/>
      </c>
      <c r="D139" s="52" t="str">
        <f t="shared" si="13"/>
        <v/>
      </c>
      <c r="E139" s="6">
        <f t="shared" ca="1" si="8"/>
        <v>0</v>
      </c>
      <c r="F139" s="6">
        <f t="shared" ca="1" si="9"/>
        <v>0</v>
      </c>
      <c r="G139" s="6">
        <f t="shared" si="14"/>
        <v>0</v>
      </c>
    </row>
    <row r="140" spans="1:7">
      <c r="A140" s="6">
        <f t="shared" si="15"/>
        <v>129</v>
      </c>
      <c r="B140" s="52" t="str">
        <f t="shared" ca="1" si="10"/>
        <v/>
      </c>
      <c r="C140" s="52" t="str">
        <f t="shared" ca="1" si="11"/>
        <v/>
      </c>
      <c r="D140" s="52" t="str">
        <f t="shared" si="13"/>
        <v/>
      </c>
      <c r="E140" s="6">
        <f t="shared" ref="E140:E203" ca="1" si="16">+IF(B140&lt;&gt;"", IFERROR(B140/B$12, 0), 0)</f>
        <v>0</v>
      </c>
      <c r="F140" s="6">
        <f t="shared" ref="F140:F203" ca="1" si="17">+IF(C140&lt;&gt;"", IFERROR(C140/C$12, 0), 0)</f>
        <v>0</v>
      </c>
      <c r="G140" s="6">
        <f t="shared" si="14"/>
        <v>0</v>
      </c>
    </row>
    <row r="141" spans="1:7">
      <c r="A141" s="6">
        <f t="shared" si="15"/>
        <v>130</v>
      </c>
      <c r="B141" s="52" t="str">
        <f t="shared" ref="B141:B204" ca="1" si="18">+IF(B140="", "", IF($A141*B$12&lt;=B$8, $A141*B$12, ""))</f>
        <v/>
      </c>
      <c r="C141" s="52" t="str">
        <f t="shared" ref="C141:C204" ca="1" si="19">+IF(OR(C140="", C140="n/a"), "", IF($A141*C$12&lt;=C$8, $A141*C$12, ""))</f>
        <v/>
      </c>
      <c r="D141" s="52" t="str">
        <f t="shared" si="13"/>
        <v/>
      </c>
      <c r="E141" s="6">
        <f t="shared" ca="1" si="16"/>
        <v>0</v>
      </c>
      <c r="F141" s="6">
        <f t="shared" ca="1" si="17"/>
        <v>0</v>
      </c>
      <c r="G141" s="6">
        <f t="shared" si="14"/>
        <v>0</v>
      </c>
    </row>
    <row r="142" spans="1:7">
      <c r="A142" s="6">
        <f t="shared" si="15"/>
        <v>131</v>
      </c>
      <c r="B142" s="52" t="str">
        <f t="shared" ca="1" si="18"/>
        <v/>
      </c>
      <c r="C142" s="52" t="str">
        <f t="shared" ca="1" si="19"/>
        <v/>
      </c>
      <c r="D142" s="52" t="str">
        <f t="shared" ref="D142:D205" si="20">+IF(D141="", "", IF($A142*D$12&lt;=D$8, $A142*D$12, ""))</f>
        <v/>
      </c>
      <c r="E142" s="6">
        <f t="shared" ca="1" si="16"/>
        <v>0</v>
      </c>
      <c r="F142" s="6">
        <f t="shared" ca="1" si="17"/>
        <v>0</v>
      </c>
      <c r="G142" s="6">
        <f t="shared" si="14"/>
        <v>0</v>
      </c>
    </row>
    <row r="143" spans="1:7">
      <c r="A143" s="6">
        <f t="shared" si="15"/>
        <v>132</v>
      </c>
      <c r="B143" s="52" t="str">
        <f t="shared" ca="1" si="18"/>
        <v/>
      </c>
      <c r="C143" s="52" t="str">
        <f t="shared" ca="1" si="19"/>
        <v/>
      </c>
      <c r="D143" s="52" t="str">
        <f t="shared" si="20"/>
        <v/>
      </c>
      <c r="E143" s="6">
        <f t="shared" ca="1" si="16"/>
        <v>0</v>
      </c>
      <c r="F143" s="6">
        <f t="shared" ca="1" si="17"/>
        <v>0</v>
      </c>
      <c r="G143" s="6">
        <f t="shared" si="14"/>
        <v>0</v>
      </c>
    </row>
    <row r="144" spans="1:7">
      <c r="A144" s="6">
        <f t="shared" si="15"/>
        <v>133</v>
      </c>
      <c r="B144" s="52" t="str">
        <f t="shared" ca="1" si="18"/>
        <v/>
      </c>
      <c r="C144" s="52" t="str">
        <f t="shared" ca="1" si="19"/>
        <v/>
      </c>
      <c r="D144" s="52" t="str">
        <f t="shared" si="20"/>
        <v/>
      </c>
      <c r="E144" s="6">
        <f t="shared" ca="1" si="16"/>
        <v>0</v>
      </c>
      <c r="F144" s="6">
        <f t="shared" ca="1" si="17"/>
        <v>0</v>
      </c>
      <c r="G144" s="6">
        <f t="shared" si="14"/>
        <v>0</v>
      </c>
    </row>
    <row r="145" spans="1:7">
      <c r="A145" s="6">
        <f t="shared" si="15"/>
        <v>134</v>
      </c>
      <c r="B145" s="52" t="str">
        <f t="shared" ca="1" si="18"/>
        <v/>
      </c>
      <c r="C145" s="52" t="str">
        <f t="shared" ca="1" si="19"/>
        <v/>
      </c>
      <c r="D145" s="52" t="str">
        <f t="shared" si="20"/>
        <v/>
      </c>
      <c r="E145" s="6">
        <f t="shared" ca="1" si="16"/>
        <v>0</v>
      </c>
      <c r="F145" s="6">
        <f t="shared" ca="1" si="17"/>
        <v>0</v>
      </c>
      <c r="G145" s="6">
        <f t="shared" si="14"/>
        <v>0</v>
      </c>
    </row>
    <row r="146" spans="1:7">
      <c r="A146" s="6">
        <f t="shared" si="15"/>
        <v>135</v>
      </c>
      <c r="B146" s="52" t="str">
        <f t="shared" ca="1" si="18"/>
        <v/>
      </c>
      <c r="C146" s="52" t="str">
        <f t="shared" ca="1" si="19"/>
        <v/>
      </c>
      <c r="D146" s="52" t="str">
        <f t="shared" si="20"/>
        <v/>
      </c>
      <c r="E146" s="6">
        <f t="shared" ca="1" si="16"/>
        <v>0</v>
      </c>
      <c r="F146" s="6">
        <f t="shared" ca="1" si="17"/>
        <v>0</v>
      </c>
      <c r="G146" s="6">
        <f t="shared" si="14"/>
        <v>0</v>
      </c>
    </row>
    <row r="147" spans="1:7">
      <c r="A147" s="6">
        <f t="shared" si="15"/>
        <v>136</v>
      </c>
      <c r="B147" s="52" t="str">
        <f t="shared" ca="1" si="18"/>
        <v/>
      </c>
      <c r="C147" s="52" t="str">
        <f t="shared" ca="1" si="19"/>
        <v/>
      </c>
      <c r="D147" s="52" t="str">
        <f t="shared" si="20"/>
        <v/>
      </c>
      <c r="E147" s="6">
        <f t="shared" ca="1" si="16"/>
        <v>0</v>
      </c>
      <c r="F147" s="6">
        <f t="shared" ca="1" si="17"/>
        <v>0</v>
      </c>
      <c r="G147" s="6">
        <f t="shared" si="14"/>
        <v>0</v>
      </c>
    </row>
    <row r="148" spans="1:7">
      <c r="A148" s="6">
        <f t="shared" si="15"/>
        <v>137</v>
      </c>
      <c r="B148" s="52" t="str">
        <f t="shared" ca="1" si="18"/>
        <v/>
      </c>
      <c r="C148" s="52" t="str">
        <f t="shared" ca="1" si="19"/>
        <v/>
      </c>
      <c r="D148" s="52" t="str">
        <f t="shared" si="20"/>
        <v/>
      </c>
      <c r="E148" s="6">
        <f t="shared" ca="1" si="16"/>
        <v>0</v>
      </c>
      <c r="F148" s="6">
        <f t="shared" ca="1" si="17"/>
        <v>0</v>
      </c>
      <c r="G148" s="6">
        <f t="shared" si="14"/>
        <v>0</v>
      </c>
    </row>
    <row r="149" spans="1:7">
      <c r="A149" s="6">
        <f t="shared" si="15"/>
        <v>138</v>
      </c>
      <c r="B149" s="52" t="str">
        <f t="shared" ca="1" si="18"/>
        <v/>
      </c>
      <c r="C149" s="52" t="str">
        <f t="shared" ca="1" si="19"/>
        <v/>
      </c>
      <c r="D149" s="52" t="str">
        <f t="shared" si="20"/>
        <v/>
      </c>
      <c r="E149" s="6">
        <f t="shared" ca="1" si="16"/>
        <v>0</v>
      </c>
      <c r="F149" s="6">
        <f t="shared" ca="1" si="17"/>
        <v>0</v>
      </c>
      <c r="G149" s="6">
        <f t="shared" si="14"/>
        <v>0</v>
      </c>
    </row>
    <row r="150" spans="1:7">
      <c r="A150" s="6">
        <f t="shared" si="15"/>
        <v>139</v>
      </c>
      <c r="B150" s="52" t="str">
        <f t="shared" ca="1" si="18"/>
        <v/>
      </c>
      <c r="C150" s="52" t="str">
        <f t="shared" ca="1" si="19"/>
        <v/>
      </c>
      <c r="D150" s="52" t="str">
        <f t="shared" si="20"/>
        <v/>
      </c>
      <c r="E150" s="6">
        <f t="shared" ca="1" si="16"/>
        <v>0</v>
      </c>
      <c r="F150" s="6">
        <f t="shared" ca="1" si="17"/>
        <v>0</v>
      </c>
      <c r="G150" s="6">
        <f t="shared" si="14"/>
        <v>0</v>
      </c>
    </row>
    <row r="151" spans="1:7">
      <c r="A151" s="6">
        <f t="shared" si="15"/>
        <v>140</v>
      </c>
      <c r="B151" s="52" t="str">
        <f t="shared" ca="1" si="18"/>
        <v/>
      </c>
      <c r="C151" s="52" t="str">
        <f t="shared" ca="1" si="19"/>
        <v/>
      </c>
      <c r="D151" s="52" t="str">
        <f t="shared" si="20"/>
        <v/>
      </c>
      <c r="E151" s="6">
        <f t="shared" ca="1" si="16"/>
        <v>0</v>
      </c>
      <c r="F151" s="6">
        <f t="shared" ca="1" si="17"/>
        <v>0</v>
      </c>
      <c r="G151" s="6">
        <f t="shared" si="14"/>
        <v>0</v>
      </c>
    </row>
    <row r="152" spans="1:7">
      <c r="A152" s="6">
        <f t="shared" si="15"/>
        <v>141</v>
      </c>
      <c r="B152" s="52" t="str">
        <f t="shared" ca="1" si="18"/>
        <v/>
      </c>
      <c r="C152" s="52" t="str">
        <f t="shared" ca="1" si="19"/>
        <v/>
      </c>
      <c r="D152" s="52" t="str">
        <f t="shared" si="20"/>
        <v/>
      </c>
      <c r="E152" s="6">
        <f t="shared" ca="1" si="16"/>
        <v>0</v>
      </c>
      <c r="F152" s="6">
        <f t="shared" ca="1" si="17"/>
        <v>0</v>
      </c>
      <c r="G152" s="6">
        <f t="shared" si="14"/>
        <v>0</v>
      </c>
    </row>
    <row r="153" spans="1:7">
      <c r="A153" s="6">
        <f t="shared" si="15"/>
        <v>142</v>
      </c>
      <c r="B153" s="52" t="str">
        <f t="shared" ca="1" si="18"/>
        <v/>
      </c>
      <c r="C153" s="52" t="str">
        <f t="shared" ca="1" si="19"/>
        <v/>
      </c>
      <c r="D153" s="52" t="str">
        <f t="shared" si="20"/>
        <v/>
      </c>
      <c r="E153" s="6">
        <f t="shared" ca="1" si="16"/>
        <v>0</v>
      </c>
      <c r="F153" s="6">
        <f t="shared" ca="1" si="17"/>
        <v>0</v>
      </c>
      <c r="G153" s="6">
        <f t="shared" si="14"/>
        <v>0</v>
      </c>
    </row>
    <row r="154" spans="1:7">
      <c r="A154" s="6">
        <f t="shared" si="15"/>
        <v>143</v>
      </c>
      <c r="B154" s="52" t="str">
        <f t="shared" ca="1" si="18"/>
        <v/>
      </c>
      <c r="C154" s="52" t="str">
        <f t="shared" ca="1" si="19"/>
        <v/>
      </c>
      <c r="D154" s="52" t="str">
        <f t="shared" si="20"/>
        <v/>
      </c>
      <c r="E154" s="6">
        <f t="shared" ca="1" si="16"/>
        <v>0</v>
      </c>
      <c r="F154" s="6">
        <f t="shared" ca="1" si="17"/>
        <v>0</v>
      </c>
      <c r="G154" s="6">
        <f t="shared" si="14"/>
        <v>0</v>
      </c>
    </row>
    <row r="155" spans="1:7">
      <c r="A155" s="6">
        <f t="shared" si="15"/>
        <v>144</v>
      </c>
      <c r="B155" s="52" t="str">
        <f t="shared" ca="1" si="18"/>
        <v/>
      </c>
      <c r="C155" s="52" t="str">
        <f t="shared" ca="1" si="19"/>
        <v/>
      </c>
      <c r="D155" s="52" t="str">
        <f t="shared" si="20"/>
        <v/>
      </c>
      <c r="E155" s="6">
        <f t="shared" ca="1" si="16"/>
        <v>0</v>
      </c>
      <c r="F155" s="6">
        <f t="shared" ca="1" si="17"/>
        <v>0</v>
      </c>
      <c r="G155" s="6">
        <f t="shared" si="14"/>
        <v>0</v>
      </c>
    </row>
    <row r="156" spans="1:7">
      <c r="A156" s="6">
        <f t="shared" si="15"/>
        <v>145</v>
      </c>
      <c r="B156" s="52" t="str">
        <f t="shared" ca="1" si="18"/>
        <v/>
      </c>
      <c r="C156" s="52" t="str">
        <f t="shared" ca="1" si="19"/>
        <v/>
      </c>
      <c r="D156" s="52" t="str">
        <f t="shared" si="20"/>
        <v/>
      </c>
      <c r="E156" s="6">
        <f t="shared" ca="1" si="16"/>
        <v>0</v>
      </c>
      <c r="F156" s="6">
        <f t="shared" ca="1" si="17"/>
        <v>0</v>
      </c>
      <c r="G156" s="6">
        <f t="shared" ref="G156:G181" si="21">+IF(D156&lt;&gt;"", D156/D$12, 0)</f>
        <v>0</v>
      </c>
    </row>
    <row r="157" spans="1:7">
      <c r="A157" s="6">
        <f t="shared" si="15"/>
        <v>146</v>
      </c>
      <c r="B157" s="52" t="str">
        <f t="shared" ca="1" si="18"/>
        <v/>
      </c>
      <c r="C157" s="52" t="str">
        <f t="shared" ca="1" si="19"/>
        <v/>
      </c>
      <c r="D157" s="52" t="str">
        <f t="shared" si="20"/>
        <v/>
      </c>
      <c r="E157" s="6">
        <f t="shared" ca="1" si="16"/>
        <v>0</v>
      </c>
      <c r="F157" s="6">
        <f t="shared" ca="1" si="17"/>
        <v>0</v>
      </c>
      <c r="G157" s="6">
        <f t="shared" si="21"/>
        <v>0</v>
      </c>
    </row>
    <row r="158" spans="1:7">
      <c r="A158" s="6">
        <f t="shared" si="15"/>
        <v>147</v>
      </c>
      <c r="B158" s="52" t="str">
        <f t="shared" ca="1" si="18"/>
        <v/>
      </c>
      <c r="C158" s="52" t="str">
        <f t="shared" ca="1" si="19"/>
        <v/>
      </c>
      <c r="D158" s="52" t="str">
        <f t="shared" si="20"/>
        <v/>
      </c>
      <c r="E158" s="6">
        <f t="shared" ca="1" si="16"/>
        <v>0</v>
      </c>
      <c r="F158" s="6">
        <f t="shared" ca="1" si="17"/>
        <v>0</v>
      </c>
      <c r="G158" s="6">
        <f t="shared" si="21"/>
        <v>0</v>
      </c>
    </row>
    <row r="159" spans="1:7">
      <c r="A159" s="6">
        <f t="shared" si="15"/>
        <v>148</v>
      </c>
      <c r="B159" s="52" t="str">
        <f t="shared" ca="1" si="18"/>
        <v/>
      </c>
      <c r="C159" s="52" t="str">
        <f t="shared" ca="1" si="19"/>
        <v/>
      </c>
      <c r="D159" s="52" t="str">
        <f t="shared" si="20"/>
        <v/>
      </c>
      <c r="E159" s="6">
        <f t="shared" ca="1" si="16"/>
        <v>0</v>
      </c>
      <c r="F159" s="6">
        <f t="shared" ca="1" si="17"/>
        <v>0</v>
      </c>
      <c r="G159" s="6">
        <f t="shared" si="21"/>
        <v>0</v>
      </c>
    </row>
    <row r="160" spans="1:7">
      <c r="A160" s="6">
        <f t="shared" si="15"/>
        <v>149</v>
      </c>
      <c r="B160" s="52" t="str">
        <f t="shared" ca="1" si="18"/>
        <v/>
      </c>
      <c r="C160" s="52" t="str">
        <f t="shared" ca="1" si="19"/>
        <v/>
      </c>
      <c r="D160" s="52" t="str">
        <f t="shared" si="20"/>
        <v/>
      </c>
      <c r="E160" s="6">
        <f t="shared" ca="1" si="16"/>
        <v>0</v>
      </c>
      <c r="F160" s="6">
        <f t="shared" ca="1" si="17"/>
        <v>0</v>
      </c>
      <c r="G160" s="6">
        <f t="shared" si="21"/>
        <v>0</v>
      </c>
    </row>
    <row r="161" spans="1:7">
      <c r="A161" s="6">
        <f t="shared" si="15"/>
        <v>150</v>
      </c>
      <c r="B161" s="52" t="str">
        <f t="shared" ca="1" si="18"/>
        <v/>
      </c>
      <c r="C161" s="52" t="str">
        <f t="shared" ca="1" si="19"/>
        <v/>
      </c>
      <c r="D161" s="52" t="str">
        <f t="shared" si="20"/>
        <v/>
      </c>
      <c r="E161" s="6">
        <f t="shared" ca="1" si="16"/>
        <v>0</v>
      </c>
      <c r="F161" s="6">
        <f t="shared" ca="1" si="17"/>
        <v>0</v>
      </c>
      <c r="G161" s="6">
        <f t="shared" si="21"/>
        <v>0</v>
      </c>
    </row>
    <row r="162" spans="1:7">
      <c r="A162" s="6">
        <f t="shared" si="15"/>
        <v>151</v>
      </c>
      <c r="B162" s="52" t="str">
        <f t="shared" ca="1" si="18"/>
        <v/>
      </c>
      <c r="C162" s="52" t="str">
        <f t="shared" ca="1" si="19"/>
        <v/>
      </c>
      <c r="D162" s="52" t="str">
        <f t="shared" si="20"/>
        <v/>
      </c>
      <c r="E162" s="6">
        <f t="shared" ca="1" si="16"/>
        <v>0</v>
      </c>
      <c r="F162" s="6">
        <f t="shared" ca="1" si="17"/>
        <v>0</v>
      </c>
      <c r="G162" s="6">
        <f t="shared" si="21"/>
        <v>0</v>
      </c>
    </row>
    <row r="163" spans="1:7">
      <c r="A163" s="6">
        <f t="shared" si="15"/>
        <v>152</v>
      </c>
      <c r="B163" s="52" t="str">
        <f t="shared" ca="1" si="18"/>
        <v/>
      </c>
      <c r="C163" s="52" t="str">
        <f t="shared" ca="1" si="19"/>
        <v/>
      </c>
      <c r="D163" s="52" t="str">
        <f t="shared" si="20"/>
        <v/>
      </c>
      <c r="E163" s="6">
        <f t="shared" ca="1" si="16"/>
        <v>0</v>
      </c>
      <c r="F163" s="6">
        <f t="shared" ca="1" si="17"/>
        <v>0</v>
      </c>
      <c r="G163" s="6">
        <f t="shared" si="21"/>
        <v>0</v>
      </c>
    </row>
    <row r="164" spans="1:7">
      <c r="A164" s="6">
        <f t="shared" si="15"/>
        <v>153</v>
      </c>
      <c r="B164" s="52" t="str">
        <f t="shared" ca="1" si="18"/>
        <v/>
      </c>
      <c r="C164" s="52" t="str">
        <f t="shared" ca="1" si="19"/>
        <v/>
      </c>
      <c r="D164" s="52" t="str">
        <f t="shared" si="20"/>
        <v/>
      </c>
      <c r="E164" s="6">
        <f t="shared" ca="1" si="16"/>
        <v>0</v>
      </c>
      <c r="F164" s="6">
        <f t="shared" ca="1" si="17"/>
        <v>0</v>
      </c>
      <c r="G164" s="6">
        <f t="shared" si="21"/>
        <v>0</v>
      </c>
    </row>
    <row r="165" spans="1:7">
      <c r="A165" s="6">
        <f t="shared" si="15"/>
        <v>154</v>
      </c>
      <c r="B165" s="52" t="str">
        <f t="shared" ca="1" si="18"/>
        <v/>
      </c>
      <c r="C165" s="52" t="str">
        <f t="shared" ca="1" si="19"/>
        <v/>
      </c>
      <c r="D165" s="52" t="str">
        <f t="shared" si="20"/>
        <v/>
      </c>
      <c r="E165" s="6">
        <f t="shared" ca="1" si="16"/>
        <v>0</v>
      </c>
      <c r="F165" s="6">
        <f t="shared" ca="1" si="17"/>
        <v>0</v>
      </c>
      <c r="G165" s="6">
        <f t="shared" si="21"/>
        <v>0</v>
      </c>
    </row>
    <row r="166" spans="1:7">
      <c r="A166" s="6">
        <f t="shared" si="15"/>
        <v>155</v>
      </c>
      <c r="B166" s="52" t="str">
        <f t="shared" ca="1" si="18"/>
        <v/>
      </c>
      <c r="C166" s="52" t="str">
        <f t="shared" ca="1" si="19"/>
        <v/>
      </c>
      <c r="D166" s="52" t="str">
        <f t="shared" si="20"/>
        <v/>
      </c>
      <c r="E166" s="6">
        <f t="shared" ca="1" si="16"/>
        <v>0</v>
      </c>
      <c r="F166" s="6">
        <f t="shared" ca="1" si="17"/>
        <v>0</v>
      </c>
      <c r="G166" s="6">
        <f t="shared" si="21"/>
        <v>0</v>
      </c>
    </row>
    <row r="167" spans="1:7">
      <c r="A167" s="6">
        <f t="shared" si="15"/>
        <v>156</v>
      </c>
      <c r="B167" s="52" t="str">
        <f t="shared" ca="1" si="18"/>
        <v/>
      </c>
      <c r="C167" s="52" t="str">
        <f t="shared" ca="1" si="19"/>
        <v/>
      </c>
      <c r="D167" s="52" t="str">
        <f t="shared" si="20"/>
        <v/>
      </c>
      <c r="E167" s="6">
        <f t="shared" ca="1" si="16"/>
        <v>0</v>
      </c>
      <c r="F167" s="6">
        <f t="shared" ca="1" si="17"/>
        <v>0</v>
      </c>
      <c r="G167" s="6">
        <f t="shared" si="21"/>
        <v>0</v>
      </c>
    </row>
    <row r="168" spans="1:7">
      <c r="A168" s="6">
        <f t="shared" si="15"/>
        <v>157</v>
      </c>
      <c r="B168" s="52" t="str">
        <f t="shared" ca="1" si="18"/>
        <v/>
      </c>
      <c r="C168" s="52" t="str">
        <f t="shared" ca="1" si="19"/>
        <v/>
      </c>
      <c r="D168" s="52" t="str">
        <f t="shared" si="20"/>
        <v/>
      </c>
      <c r="E168" s="6">
        <f t="shared" ca="1" si="16"/>
        <v>0</v>
      </c>
      <c r="F168" s="6">
        <f t="shared" ca="1" si="17"/>
        <v>0</v>
      </c>
      <c r="G168" s="6">
        <f t="shared" si="21"/>
        <v>0</v>
      </c>
    </row>
    <row r="169" spans="1:7">
      <c r="A169" s="6">
        <f t="shared" si="15"/>
        <v>158</v>
      </c>
      <c r="B169" s="52" t="str">
        <f t="shared" ca="1" si="18"/>
        <v/>
      </c>
      <c r="C169" s="52" t="str">
        <f t="shared" ca="1" si="19"/>
        <v/>
      </c>
      <c r="D169" s="52" t="str">
        <f t="shared" si="20"/>
        <v/>
      </c>
      <c r="E169" s="6">
        <f t="shared" ca="1" si="16"/>
        <v>0</v>
      </c>
      <c r="F169" s="6">
        <f t="shared" ca="1" si="17"/>
        <v>0</v>
      </c>
      <c r="G169" s="6">
        <f t="shared" si="21"/>
        <v>0</v>
      </c>
    </row>
    <row r="170" spans="1:7">
      <c r="A170" s="6">
        <f t="shared" si="15"/>
        <v>159</v>
      </c>
      <c r="B170" s="52" t="str">
        <f t="shared" ca="1" si="18"/>
        <v/>
      </c>
      <c r="C170" s="52" t="str">
        <f t="shared" ca="1" si="19"/>
        <v/>
      </c>
      <c r="D170" s="52" t="str">
        <f t="shared" si="20"/>
        <v/>
      </c>
      <c r="E170" s="6">
        <f t="shared" ca="1" si="16"/>
        <v>0</v>
      </c>
      <c r="F170" s="6">
        <f t="shared" ca="1" si="17"/>
        <v>0</v>
      </c>
      <c r="G170" s="6">
        <f t="shared" si="21"/>
        <v>0</v>
      </c>
    </row>
    <row r="171" spans="1:7">
      <c r="A171" s="6">
        <f t="shared" si="15"/>
        <v>160</v>
      </c>
      <c r="B171" s="52" t="str">
        <f t="shared" ca="1" si="18"/>
        <v/>
      </c>
      <c r="C171" s="52" t="str">
        <f t="shared" ca="1" si="19"/>
        <v/>
      </c>
      <c r="D171" s="52" t="str">
        <f t="shared" si="20"/>
        <v/>
      </c>
      <c r="E171" s="6">
        <f t="shared" ca="1" si="16"/>
        <v>0</v>
      </c>
      <c r="F171" s="6">
        <f t="shared" ca="1" si="17"/>
        <v>0</v>
      </c>
      <c r="G171" s="6">
        <f t="shared" si="21"/>
        <v>0</v>
      </c>
    </row>
    <row r="172" spans="1:7">
      <c r="A172" s="6">
        <f t="shared" si="15"/>
        <v>161</v>
      </c>
      <c r="B172" s="52" t="str">
        <f t="shared" ca="1" si="18"/>
        <v/>
      </c>
      <c r="C172" s="52" t="str">
        <f t="shared" ca="1" si="19"/>
        <v/>
      </c>
      <c r="D172" s="52" t="str">
        <f t="shared" si="20"/>
        <v/>
      </c>
      <c r="E172" s="6">
        <f t="shared" ca="1" si="16"/>
        <v>0</v>
      </c>
      <c r="F172" s="6">
        <f t="shared" ca="1" si="17"/>
        <v>0</v>
      </c>
      <c r="G172" s="6">
        <f t="shared" si="21"/>
        <v>0</v>
      </c>
    </row>
    <row r="173" spans="1:7">
      <c r="A173" s="6">
        <f t="shared" si="15"/>
        <v>162</v>
      </c>
      <c r="B173" s="52" t="str">
        <f t="shared" ca="1" si="18"/>
        <v/>
      </c>
      <c r="C173" s="52" t="str">
        <f t="shared" ca="1" si="19"/>
        <v/>
      </c>
      <c r="D173" s="52" t="str">
        <f t="shared" si="20"/>
        <v/>
      </c>
      <c r="E173" s="6">
        <f t="shared" ca="1" si="16"/>
        <v>0</v>
      </c>
      <c r="F173" s="6">
        <f t="shared" ca="1" si="17"/>
        <v>0</v>
      </c>
      <c r="G173" s="6">
        <f t="shared" si="21"/>
        <v>0</v>
      </c>
    </row>
    <row r="174" spans="1:7">
      <c r="A174" s="6">
        <f t="shared" si="15"/>
        <v>163</v>
      </c>
      <c r="B174" s="52" t="str">
        <f t="shared" ca="1" si="18"/>
        <v/>
      </c>
      <c r="C174" s="52" t="str">
        <f t="shared" ca="1" si="19"/>
        <v/>
      </c>
      <c r="D174" s="52" t="str">
        <f t="shared" si="20"/>
        <v/>
      </c>
      <c r="E174" s="6">
        <f t="shared" ca="1" si="16"/>
        <v>0</v>
      </c>
      <c r="F174" s="6">
        <f t="shared" ca="1" si="17"/>
        <v>0</v>
      </c>
      <c r="G174" s="6">
        <f t="shared" si="21"/>
        <v>0</v>
      </c>
    </row>
    <row r="175" spans="1:7">
      <c r="A175" s="6">
        <f t="shared" si="15"/>
        <v>164</v>
      </c>
      <c r="B175" s="52" t="str">
        <f t="shared" ca="1" si="18"/>
        <v/>
      </c>
      <c r="C175" s="52" t="str">
        <f t="shared" ca="1" si="19"/>
        <v/>
      </c>
      <c r="D175" s="52" t="str">
        <f t="shared" si="20"/>
        <v/>
      </c>
      <c r="E175" s="6">
        <f t="shared" ca="1" si="16"/>
        <v>0</v>
      </c>
      <c r="F175" s="6">
        <f t="shared" ca="1" si="17"/>
        <v>0</v>
      </c>
      <c r="G175" s="6">
        <f t="shared" si="21"/>
        <v>0</v>
      </c>
    </row>
    <row r="176" spans="1:7">
      <c r="A176" s="6">
        <f t="shared" si="15"/>
        <v>165</v>
      </c>
      <c r="B176" s="52" t="str">
        <f t="shared" ca="1" si="18"/>
        <v/>
      </c>
      <c r="C176" s="52" t="str">
        <f t="shared" ca="1" si="19"/>
        <v/>
      </c>
      <c r="D176" s="52" t="str">
        <f t="shared" si="20"/>
        <v/>
      </c>
      <c r="E176" s="6">
        <f t="shared" ca="1" si="16"/>
        <v>0</v>
      </c>
      <c r="F176" s="6">
        <f t="shared" ca="1" si="17"/>
        <v>0</v>
      </c>
      <c r="G176" s="6">
        <f t="shared" si="21"/>
        <v>0</v>
      </c>
    </row>
    <row r="177" spans="1:7">
      <c r="A177" s="6">
        <f t="shared" si="15"/>
        <v>166</v>
      </c>
      <c r="B177" s="52" t="str">
        <f t="shared" ca="1" si="18"/>
        <v/>
      </c>
      <c r="C177" s="52" t="str">
        <f t="shared" ca="1" si="19"/>
        <v/>
      </c>
      <c r="D177" s="52" t="str">
        <f t="shared" si="20"/>
        <v/>
      </c>
      <c r="E177" s="6">
        <f t="shared" ca="1" si="16"/>
        <v>0</v>
      </c>
      <c r="F177" s="6">
        <f t="shared" ca="1" si="17"/>
        <v>0</v>
      </c>
      <c r="G177" s="6">
        <f t="shared" si="21"/>
        <v>0</v>
      </c>
    </row>
    <row r="178" spans="1:7">
      <c r="A178" s="6">
        <f t="shared" si="15"/>
        <v>167</v>
      </c>
      <c r="B178" s="52" t="str">
        <f t="shared" ca="1" si="18"/>
        <v/>
      </c>
      <c r="C178" s="52" t="str">
        <f t="shared" ca="1" si="19"/>
        <v/>
      </c>
      <c r="D178" s="52" t="str">
        <f t="shared" si="20"/>
        <v/>
      </c>
      <c r="E178" s="6">
        <f t="shared" ca="1" si="16"/>
        <v>0</v>
      </c>
      <c r="F178" s="6">
        <f t="shared" ca="1" si="17"/>
        <v>0</v>
      </c>
      <c r="G178" s="6">
        <f t="shared" si="21"/>
        <v>0</v>
      </c>
    </row>
    <row r="179" spans="1:7">
      <c r="A179" s="6">
        <f t="shared" si="15"/>
        <v>168</v>
      </c>
      <c r="B179" s="52" t="str">
        <f t="shared" ca="1" si="18"/>
        <v/>
      </c>
      <c r="C179" s="52" t="str">
        <f t="shared" ca="1" si="19"/>
        <v/>
      </c>
      <c r="D179" s="52" t="str">
        <f t="shared" si="20"/>
        <v/>
      </c>
      <c r="E179" s="6">
        <f t="shared" ca="1" si="16"/>
        <v>0</v>
      </c>
      <c r="F179" s="6">
        <f t="shared" ca="1" si="17"/>
        <v>0</v>
      </c>
      <c r="G179" s="6">
        <f t="shared" si="21"/>
        <v>0</v>
      </c>
    </row>
    <row r="180" spans="1:7">
      <c r="A180" s="6">
        <f t="shared" si="15"/>
        <v>169</v>
      </c>
      <c r="B180" s="52" t="str">
        <f t="shared" ca="1" si="18"/>
        <v/>
      </c>
      <c r="C180" s="52" t="str">
        <f t="shared" ca="1" si="19"/>
        <v/>
      </c>
      <c r="D180" s="52" t="str">
        <f t="shared" si="20"/>
        <v/>
      </c>
      <c r="E180" s="6">
        <f t="shared" ca="1" si="16"/>
        <v>0</v>
      </c>
      <c r="F180" s="6">
        <f t="shared" ca="1" si="17"/>
        <v>0</v>
      </c>
      <c r="G180" s="6">
        <f t="shared" si="21"/>
        <v>0</v>
      </c>
    </row>
    <row r="181" spans="1:7">
      <c r="A181" s="6">
        <f t="shared" ref="A181:A244" si="22">+A180+1</f>
        <v>170</v>
      </c>
      <c r="B181" s="52" t="str">
        <f t="shared" ca="1" si="18"/>
        <v/>
      </c>
      <c r="C181" s="52" t="str">
        <f t="shared" ca="1" si="19"/>
        <v/>
      </c>
      <c r="D181" s="52" t="str">
        <f t="shared" si="20"/>
        <v/>
      </c>
      <c r="E181" s="6">
        <f t="shared" ca="1" si="16"/>
        <v>0</v>
      </c>
      <c r="F181" s="6">
        <f t="shared" ca="1" si="17"/>
        <v>0</v>
      </c>
      <c r="G181" s="6">
        <f t="shared" si="21"/>
        <v>0</v>
      </c>
    </row>
    <row r="182" spans="1:7">
      <c r="A182" s="6">
        <f t="shared" si="22"/>
        <v>171</v>
      </c>
      <c r="B182" s="52" t="str">
        <f t="shared" ca="1" si="18"/>
        <v/>
      </c>
      <c r="C182" s="52" t="str">
        <f t="shared" ca="1" si="19"/>
        <v/>
      </c>
      <c r="D182" s="52" t="str">
        <f t="shared" si="20"/>
        <v/>
      </c>
      <c r="E182" s="6">
        <f t="shared" ca="1" si="16"/>
        <v>0</v>
      </c>
      <c r="F182" s="6">
        <f t="shared" ca="1" si="17"/>
        <v>0</v>
      </c>
      <c r="G182" s="6">
        <f t="shared" ref="G182:G245" si="23">+IF(D182&lt;&gt;"", D182/D$12, 0)</f>
        <v>0</v>
      </c>
    </row>
    <row r="183" spans="1:7">
      <c r="A183" s="6">
        <f t="shared" si="22"/>
        <v>172</v>
      </c>
      <c r="B183" s="52" t="str">
        <f t="shared" ca="1" si="18"/>
        <v/>
      </c>
      <c r="C183" s="52" t="str">
        <f t="shared" ca="1" si="19"/>
        <v/>
      </c>
      <c r="D183" s="52" t="str">
        <f t="shared" si="20"/>
        <v/>
      </c>
      <c r="E183" s="6">
        <f t="shared" ca="1" si="16"/>
        <v>0</v>
      </c>
      <c r="F183" s="6">
        <f t="shared" ca="1" si="17"/>
        <v>0</v>
      </c>
      <c r="G183" s="6">
        <f t="shared" si="23"/>
        <v>0</v>
      </c>
    </row>
    <row r="184" spans="1:7">
      <c r="A184" s="6">
        <f t="shared" si="22"/>
        <v>173</v>
      </c>
      <c r="B184" s="52" t="str">
        <f t="shared" ca="1" si="18"/>
        <v/>
      </c>
      <c r="C184" s="52" t="str">
        <f t="shared" ca="1" si="19"/>
        <v/>
      </c>
      <c r="D184" s="52" t="str">
        <f t="shared" si="20"/>
        <v/>
      </c>
      <c r="E184" s="6">
        <f t="shared" ca="1" si="16"/>
        <v>0</v>
      </c>
      <c r="F184" s="6">
        <f t="shared" ca="1" si="17"/>
        <v>0</v>
      </c>
      <c r="G184" s="6">
        <f t="shared" si="23"/>
        <v>0</v>
      </c>
    </row>
    <row r="185" spans="1:7">
      <c r="A185" s="6">
        <f t="shared" si="22"/>
        <v>174</v>
      </c>
      <c r="B185" s="52" t="str">
        <f t="shared" ca="1" si="18"/>
        <v/>
      </c>
      <c r="C185" s="52" t="str">
        <f t="shared" ca="1" si="19"/>
        <v/>
      </c>
      <c r="D185" s="52" t="str">
        <f t="shared" si="20"/>
        <v/>
      </c>
      <c r="E185" s="6">
        <f t="shared" ca="1" si="16"/>
        <v>0</v>
      </c>
      <c r="F185" s="6">
        <f t="shared" ca="1" si="17"/>
        <v>0</v>
      </c>
      <c r="G185" s="6">
        <f t="shared" si="23"/>
        <v>0</v>
      </c>
    </row>
    <row r="186" spans="1:7">
      <c r="A186" s="6">
        <f t="shared" si="22"/>
        <v>175</v>
      </c>
      <c r="B186" s="52" t="str">
        <f t="shared" ca="1" si="18"/>
        <v/>
      </c>
      <c r="C186" s="52" t="str">
        <f t="shared" ca="1" si="19"/>
        <v/>
      </c>
      <c r="D186" s="52" t="str">
        <f t="shared" si="20"/>
        <v/>
      </c>
      <c r="E186" s="6">
        <f t="shared" ca="1" si="16"/>
        <v>0</v>
      </c>
      <c r="F186" s="6">
        <f t="shared" ca="1" si="17"/>
        <v>0</v>
      </c>
      <c r="G186" s="6">
        <f t="shared" si="23"/>
        <v>0</v>
      </c>
    </row>
    <row r="187" spans="1:7">
      <c r="A187" s="6">
        <f t="shared" si="22"/>
        <v>176</v>
      </c>
      <c r="B187" s="52" t="str">
        <f t="shared" ca="1" si="18"/>
        <v/>
      </c>
      <c r="C187" s="52" t="str">
        <f t="shared" ca="1" si="19"/>
        <v/>
      </c>
      <c r="D187" s="52" t="str">
        <f t="shared" si="20"/>
        <v/>
      </c>
      <c r="E187" s="6">
        <f t="shared" ca="1" si="16"/>
        <v>0</v>
      </c>
      <c r="F187" s="6">
        <f t="shared" ca="1" si="17"/>
        <v>0</v>
      </c>
      <c r="G187" s="6">
        <f t="shared" si="23"/>
        <v>0</v>
      </c>
    </row>
    <row r="188" spans="1:7">
      <c r="A188" s="6">
        <f t="shared" si="22"/>
        <v>177</v>
      </c>
      <c r="B188" s="52" t="str">
        <f t="shared" ca="1" si="18"/>
        <v/>
      </c>
      <c r="C188" s="52" t="str">
        <f t="shared" ca="1" si="19"/>
        <v/>
      </c>
      <c r="D188" s="52" t="str">
        <f t="shared" si="20"/>
        <v/>
      </c>
      <c r="E188" s="6">
        <f t="shared" ca="1" si="16"/>
        <v>0</v>
      </c>
      <c r="F188" s="6">
        <f t="shared" ca="1" si="17"/>
        <v>0</v>
      </c>
      <c r="G188" s="6">
        <f t="shared" si="23"/>
        <v>0</v>
      </c>
    </row>
    <row r="189" spans="1:7">
      <c r="A189" s="6">
        <f t="shared" si="22"/>
        <v>178</v>
      </c>
      <c r="B189" s="52" t="str">
        <f t="shared" ca="1" si="18"/>
        <v/>
      </c>
      <c r="C189" s="52" t="str">
        <f t="shared" ca="1" si="19"/>
        <v/>
      </c>
      <c r="D189" s="52" t="str">
        <f t="shared" si="20"/>
        <v/>
      </c>
      <c r="E189" s="6">
        <f t="shared" ca="1" si="16"/>
        <v>0</v>
      </c>
      <c r="F189" s="6">
        <f t="shared" ca="1" si="17"/>
        <v>0</v>
      </c>
      <c r="G189" s="6">
        <f t="shared" si="23"/>
        <v>0</v>
      </c>
    </row>
    <row r="190" spans="1:7">
      <c r="A190" s="6">
        <f t="shared" si="22"/>
        <v>179</v>
      </c>
      <c r="B190" s="52" t="str">
        <f t="shared" ca="1" si="18"/>
        <v/>
      </c>
      <c r="C190" s="52" t="str">
        <f t="shared" ca="1" si="19"/>
        <v/>
      </c>
      <c r="D190" s="52" t="str">
        <f t="shared" si="20"/>
        <v/>
      </c>
      <c r="E190" s="6">
        <f t="shared" ca="1" si="16"/>
        <v>0</v>
      </c>
      <c r="F190" s="6">
        <f t="shared" ca="1" si="17"/>
        <v>0</v>
      </c>
      <c r="G190" s="6">
        <f t="shared" si="23"/>
        <v>0</v>
      </c>
    </row>
    <row r="191" spans="1:7">
      <c r="A191" s="6">
        <f t="shared" si="22"/>
        <v>180</v>
      </c>
      <c r="B191" s="52" t="str">
        <f t="shared" ca="1" si="18"/>
        <v/>
      </c>
      <c r="C191" s="52" t="str">
        <f t="shared" ca="1" si="19"/>
        <v/>
      </c>
      <c r="D191" s="52" t="str">
        <f t="shared" si="20"/>
        <v/>
      </c>
      <c r="E191" s="6">
        <f t="shared" ca="1" si="16"/>
        <v>0</v>
      </c>
      <c r="F191" s="6">
        <f t="shared" ca="1" si="17"/>
        <v>0</v>
      </c>
      <c r="G191" s="6">
        <f t="shared" si="23"/>
        <v>0</v>
      </c>
    </row>
    <row r="192" spans="1:7">
      <c r="A192" s="6">
        <f t="shared" si="22"/>
        <v>181</v>
      </c>
      <c r="B192" s="52" t="str">
        <f t="shared" ca="1" si="18"/>
        <v/>
      </c>
      <c r="C192" s="52" t="str">
        <f t="shared" ca="1" si="19"/>
        <v/>
      </c>
      <c r="D192" s="52" t="str">
        <f t="shared" si="20"/>
        <v/>
      </c>
      <c r="E192" s="6">
        <f t="shared" ca="1" si="16"/>
        <v>0</v>
      </c>
      <c r="F192" s="6">
        <f t="shared" ca="1" si="17"/>
        <v>0</v>
      </c>
      <c r="G192" s="6">
        <f t="shared" si="23"/>
        <v>0</v>
      </c>
    </row>
    <row r="193" spans="1:7">
      <c r="A193" s="6">
        <f t="shared" si="22"/>
        <v>182</v>
      </c>
      <c r="B193" s="52" t="str">
        <f t="shared" ca="1" si="18"/>
        <v/>
      </c>
      <c r="C193" s="52" t="str">
        <f t="shared" ca="1" si="19"/>
        <v/>
      </c>
      <c r="D193" s="52" t="str">
        <f t="shared" si="20"/>
        <v/>
      </c>
      <c r="E193" s="6">
        <f t="shared" ca="1" si="16"/>
        <v>0</v>
      </c>
      <c r="F193" s="6">
        <f t="shared" ca="1" si="17"/>
        <v>0</v>
      </c>
      <c r="G193" s="6">
        <f t="shared" si="23"/>
        <v>0</v>
      </c>
    </row>
    <row r="194" spans="1:7">
      <c r="A194" s="6">
        <f t="shared" si="22"/>
        <v>183</v>
      </c>
      <c r="B194" s="52" t="str">
        <f t="shared" ca="1" si="18"/>
        <v/>
      </c>
      <c r="C194" s="52" t="str">
        <f t="shared" ca="1" si="19"/>
        <v/>
      </c>
      <c r="D194" s="52" t="str">
        <f t="shared" si="20"/>
        <v/>
      </c>
      <c r="E194" s="6">
        <f t="shared" ca="1" si="16"/>
        <v>0</v>
      </c>
      <c r="F194" s="6">
        <f t="shared" ca="1" si="17"/>
        <v>0</v>
      </c>
      <c r="G194" s="6">
        <f t="shared" si="23"/>
        <v>0</v>
      </c>
    </row>
    <row r="195" spans="1:7">
      <c r="A195" s="6">
        <f t="shared" si="22"/>
        <v>184</v>
      </c>
      <c r="B195" s="52" t="str">
        <f t="shared" ca="1" si="18"/>
        <v/>
      </c>
      <c r="C195" s="52" t="str">
        <f t="shared" ca="1" si="19"/>
        <v/>
      </c>
      <c r="D195" s="52" t="str">
        <f t="shared" si="20"/>
        <v/>
      </c>
      <c r="E195" s="6">
        <f t="shared" ca="1" si="16"/>
        <v>0</v>
      </c>
      <c r="F195" s="6">
        <f t="shared" ca="1" si="17"/>
        <v>0</v>
      </c>
      <c r="G195" s="6">
        <f t="shared" si="23"/>
        <v>0</v>
      </c>
    </row>
    <row r="196" spans="1:7">
      <c r="A196" s="6">
        <f t="shared" si="22"/>
        <v>185</v>
      </c>
      <c r="B196" s="52" t="str">
        <f t="shared" ca="1" si="18"/>
        <v/>
      </c>
      <c r="C196" s="52" t="str">
        <f t="shared" ca="1" si="19"/>
        <v/>
      </c>
      <c r="D196" s="52" t="str">
        <f t="shared" si="20"/>
        <v/>
      </c>
      <c r="E196" s="6">
        <f t="shared" ca="1" si="16"/>
        <v>0</v>
      </c>
      <c r="F196" s="6">
        <f t="shared" ca="1" si="17"/>
        <v>0</v>
      </c>
      <c r="G196" s="6">
        <f t="shared" si="23"/>
        <v>0</v>
      </c>
    </row>
    <row r="197" spans="1:7">
      <c r="A197" s="6">
        <f t="shared" si="22"/>
        <v>186</v>
      </c>
      <c r="B197" s="52" t="str">
        <f t="shared" ca="1" si="18"/>
        <v/>
      </c>
      <c r="C197" s="52" t="str">
        <f t="shared" ca="1" si="19"/>
        <v/>
      </c>
      <c r="D197" s="52" t="str">
        <f t="shared" si="20"/>
        <v/>
      </c>
      <c r="E197" s="6">
        <f t="shared" ca="1" si="16"/>
        <v>0</v>
      </c>
      <c r="F197" s="6">
        <f t="shared" ca="1" si="17"/>
        <v>0</v>
      </c>
      <c r="G197" s="6">
        <f t="shared" si="23"/>
        <v>0</v>
      </c>
    </row>
    <row r="198" spans="1:7">
      <c r="A198" s="6">
        <f t="shared" si="22"/>
        <v>187</v>
      </c>
      <c r="B198" s="52" t="str">
        <f t="shared" ca="1" si="18"/>
        <v/>
      </c>
      <c r="C198" s="52" t="str">
        <f t="shared" ca="1" si="19"/>
        <v/>
      </c>
      <c r="D198" s="52" t="str">
        <f t="shared" si="20"/>
        <v/>
      </c>
      <c r="E198" s="6">
        <f t="shared" ca="1" si="16"/>
        <v>0</v>
      </c>
      <c r="F198" s="6">
        <f t="shared" ca="1" si="17"/>
        <v>0</v>
      </c>
      <c r="G198" s="6">
        <f t="shared" si="23"/>
        <v>0</v>
      </c>
    </row>
    <row r="199" spans="1:7">
      <c r="A199" s="6">
        <f t="shared" si="22"/>
        <v>188</v>
      </c>
      <c r="B199" s="52" t="str">
        <f t="shared" ca="1" si="18"/>
        <v/>
      </c>
      <c r="C199" s="52" t="str">
        <f t="shared" ca="1" si="19"/>
        <v/>
      </c>
      <c r="D199" s="52" t="str">
        <f t="shared" si="20"/>
        <v/>
      </c>
      <c r="E199" s="6">
        <f t="shared" ca="1" si="16"/>
        <v>0</v>
      </c>
      <c r="F199" s="6">
        <f t="shared" ca="1" si="17"/>
        <v>0</v>
      </c>
      <c r="G199" s="6">
        <f t="shared" si="23"/>
        <v>0</v>
      </c>
    </row>
    <row r="200" spans="1:7">
      <c r="A200" s="6">
        <f t="shared" si="22"/>
        <v>189</v>
      </c>
      <c r="B200" s="52" t="str">
        <f t="shared" ca="1" si="18"/>
        <v/>
      </c>
      <c r="C200" s="52" t="str">
        <f t="shared" ca="1" si="19"/>
        <v/>
      </c>
      <c r="D200" s="52" t="str">
        <f t="shared" si="20"/>
        <v/>
      </c>
      <c r="E200" s="6">
        <f t="shared" ca="1" si="16"/>
        <v>0</v>
      </c>
      <c r="F200" s="6">
        <f t="shared" ca="1" si="17"/>
        <v>0</v>
      </c>
      <c r="G200" s="6">
        <f t="shared" si="23"/>
        <v>0</v>
      </c>
    </row>
    <row r="201" spans="1:7">
      <c r="A201" s="6">
        <f t="shared" si="22"/>
        <v>190</v>
      </c>
      <c r="B201" s="52" t="str">
        <f t="shared" ca="1" si="18"/>
        <v/>
      </c>
      <c r="C201" s="52" t="str">
        <f t="shared" ca="1" si="19"/>
        <v/>
      </c>
      <c r="D201" s="52" t="str">
        <f t="shared" si="20"/>
        <v/>
      </c>
      <c r="E201" s="6">
        <f t="shared" ca="1" si="16"/>
        <v>0</v>
      </c>
      <c r="F201" s="6">
        <f t="shared" ca="1" si="17"/>
        <v>0</v>
      </c>
      <c r="G201" s="6">
        <f t="shared" si="23"/>
        <v>0</v>
      </c>
    </row>
    <row r="202" spans="1:7">
      <c r="A202" s="6">
        <f t="shared" si="22"/>
        <v>191</v>
      </c>
      <c r="B202" s="52" t="str">
        <f t="shared" ca="1" si="18"/>
        <v/>
      </c>
      <c r="C202" s="52" t="str">
        <f t="shared" ca="1" si="19"/>
        <v/>
      </c>
      <c r="D202" s="52" t="str">
        <f t="shared" si="20"/>
        <v/>
      </c>
      <c r="E202" s="6">
        <f t="shared" ca="1" si="16"/>
        <v>0</v>
      </c>
      <c r="F202" s="6">
        <f t="shared" ca="1" si="17"/>
        <v>0</v>
      </c>
      <c r="G202" s="6">
        <f t="shared" si="23"/>
        <v>0</v>
      </c>
    </row>
    <row r="203" spans="1:7">
      <c r="A203" s="6">
        <f t="shared" si="22"/>
        <v>192</v>
      </c>
      <c r="B203" s="52" t="str">
        <f t="shared" ca="1" si="18"/>
        <v/>
      </c>
      <c r="C203" s="52" t="str">
        <f t="shared" ca="1" si="19"/>
        <v/>
      </c>
      <c r="D203" s="52" t="str">
        <f t="shared" si="20"/>
        <v/>
      </c>
      <c r="E203" s="6">
        <f t="shared" ca="1" si="16"/>
        <v>0</v>
      </c>
      <c r="F203" s="6">
        <f t="shared" ca="1" si="17"/>
        <v>0</v>
      </c>
      <c r="G203" s="6">
        <f t="shared" si="23"/>
        <v>0</v>
      </c>
    </row>
    <row r="204" spans="1:7">
      <c r="A204" s="6">
        <f t="shared" si="22"/>
        <v>193</v>
      </c>
      <c r="B204" s="52" t="str">
        <f t="shared" ca="1" si="18"/>
        <v/>
      </c>
      <c r="C204" s="52" t="str">
        <f t="shared" ca="1" si="19"/>
        <v/>
      </c>
      <c r="D204" s="52" t="str">
        <f t="shared" si="20"/>
        <v/>
      </c>
      <c r="E204" s="6">
        <f t="shared" ref="E204:E267" ca="1" si="24">+IF(B204&lt;&gt;"", IFERROR(B204/B$12, 0), 0)</f>
        <v>0</v>
      </c>
      <c r="F204" s="6">
        <f t="shared" ref="F204:F267" ca="1" si="25">+IF(C204&lt;&gt;"", IFERROR(C204/C$12, 0), 0)</f>
        <v>0</v>
      </c>
      <c r="G204" s="6">
        <f t="shared" si="23"/>
        <v>0</v>
      </c>
    </row>
    <row r="205" spans="1:7">
      <c r="A205" s="6">
        <f t="shared" si="22"/>
        <v>194</v>
      </c>
      <c r="B205" s="52" t="str">
        <f t="shared" ref="B205:B268" ca="1" si="26">+IF(B204="", "", IF($A205*B$12&lt;=B$8, $A205*B$12, ""))</f>
        <v/>
      </c>
      <c r="C205" s="52" t="str">
        <f t="shared" ref="C205:C268" ca="1" si="27">+IF(OR(C204="", C204="n/a"), "", IF($A205*C$12&lt;=C$8, $A205*C$12, ""))</f>
        <v/>
      </c>
      <c r="D205" s="52" t="str">
        <f t="shared" si="20"/>
        <v/>
      </c>
      <c r="E205" s="6">
        <f t="shared" ca="1" si="24"/>
        <v>0</v>
      </c>
      <c r="F205" s="6">
        <f t="shared" ca="1" si="25"/>
        <v>0</v>
      </c>
      <c r="G205" s="6">
        <f t="shared" si="23"/>
        <v>0</v>
      </c>
    </row>
    <row r="206" spans="1:7">
      <c r="A206" s="6">
        <f t="shared" si="22"/>
        <v>195</v>
      </c>
      <c r="B206" s="52" t="str">
        <f t="shared" ca="1" si="26"/>
        <v/>
      </c>
      <c r="C206" s="52" t="str">
        <f t="shared" ca="1" si="27"/>
        <v/>
      </c>
      <c r="D206" s="52" t="str">
        <f t="shared" ref="D206:D269" si="28">+IF(D205="", "", IF($A206*D$12&lt;=D$8, $A206*D$12, ""))</f>
        <v/>
      </c>
      <c r="E206" s="6">
        <f t="shared" ca="1" si="24"/>
        <v>0</v>
      </c>
      <c r="F206" s="6">
        <f t="shared" ca="1" si="25"/>
        <v>0</v>
      </c>
      <c r="G206" s="6">
        <f t="shared" si="23"/>
        <v>0</v>
      </c>
    </row>
    <row r="207" spans="1:7">
      <c r="A207" s="6">
        <f t="shared" si="22"/>
        <v>196</v>
      </c>
      <c r="B207" s="52" t="str">
        <f t="shared" ca="1" si="26"/>
        <v/>
      </c>
      <c r="C207" s="52" t="str">
        <f t="shared" ca="1" si="27"/>
        <v/>
      </c>
      <c r="D207" s="52" t="str">
        <f t="shared" si="28"/>
        <v/>
      </c>
      <c r="E207" s="6">
        <f t="shared" ca="1" si="24"/>
        <v>0</v>
      </c>
      <c r="F207" s="6">
        <f t="shared" ca="1" si="25"/>
        <v>0</v>
      </c>
      <c r="G207" s="6">
        <f t="shared" si="23"/>
        <v>0</v>
      </c>
    </row>
    <row r="208" spans="1:7">
      <c r="A208" s="6">
        <f t="shared" si="22"/>
        <v>197</v>
      </c>
      <c r="B208" s="52" t="str">
        <f t="shared" ca="1" si="26"/>
        <v/>
      </c>
      <c r="C208" s="52" t="str">
        <f t="shared" ca="1" si="27"/>
        <v/>
      </c>
      <c r="D208" s="52" t="str">
        <f t="shared" si="28"/>
        <v/>
      </c>
      <c r="E208" s="6">
        <f t="shared" ca="1" si="24"/>
        <v>0</v>
      </c>
      <c r="F208" s="6">
        <f t="shared" ca="1" si="25"/>
        <v>0</v>
      </c>
      <c r="G208" s="6">
        <f t="shared" si="23"/>
        <v>0</v>
      </c>
    </row>
    <row r="209" spans="1:7">
      <c r="A209" s="6">
        <f t="shared" si="22"/>
        <v>198</v>
      </c>
      <c r="B209" s="52" t="str">
        <f t="shared" ca="1" si="26"/>
        <v/>
      </c>
      <c r="C209" s="52" t="str">
        <f t="shared" ca="1" si="27"/>
        <v/>
      </c>
      <c r="D209" s="52" t="str">
        <f t="shared" si="28"/>
        <v/>
      </c>
      <c r="E209" s="6">
        <f t="shared" ca="1" si="24"/>
        <v>0</v>
      </c>
      <c r="F209" s="6">
        <f t="shared" ca="1" si="25"/>
        <v>0</v>
      </c>
      <c r="G209" s="6">
        <f t="shared" si="23"/>
        <v>0</v>
      </c>
    </row>
    <row r="210" spans="1:7">
      <c r="A210" s="6">
        <f t="shared" si="22"/>
        <v>199</v>
      </c>
      <c r="B210" s="52" t="str">
        <f t="shared" ca="1" si="26"/>
        <v/>
      </c>
      <c r="C210" s="52" t="str">
        <f t="shared" ca="1" si="27"/>
        <v/>
      </c>
      <c r="D210" s="52" t="str">
        <f t="shared" si="28"/>
        <v/>
      </c>
      <c r="E210" s="6">
        <f t="shared" ca="1" si="24"/>
        <v>0</v>
      </c>
      <c r="F210" s="6">
        <f t="shared" ca="1" si="25"/>
        <v>0</v>
      </c>
      <c r="G210" s="6">
        <f t="shared" si="23"/>
        <v>0</v>
      </c>
    </row>
    <row r="211" spans="1:7">
      <c r="A211" s="6">
        <f t="shared" si="22"/>
        <v>200</v>
      </c>
      <c r="B211" s="52" t="str">
        <f t="shared" ca="1" si="26"/>
        <v/>
      </c>
      <c r="C211" s="52" t="str">
        <f t="shared" ca="1" si="27"/>
        <v/>
      </c>
      <c r="D211" s="52" t="str">
        <f t="shared" si="28"/>
        <v/>
      </c>
      <c r="E211" s="6">
        <f t="shared" ca="1" si="24"/>
        <v>0</v>
      </c>
      <c r="F211" s="6">
        <f t="shared" ca="1" si="25"/>
        <v>0</v>
      </c>
      <c r="G211" s="6">
        <f t="shared" si="23"/>
        <v>0</v>
      </c>
    </row>
    <row r="212" spans="1:7">
      <c r="A212" s="6">
        <f t="shared" si="22"/>
        <v>201</v>
      </c>
      <c r="B212" s="52" t="str">
        <f t="shared" ca="1" si="26"/>
        <v/>
      </c>
      <c r="C212" s="52" t="str">
        <f t="shared" ca="1" si="27"/>
        <v/>
      </c>
      <c r="D212" s="52" t="str">
        <f t="shared" si="28"/>
        <v/>
      </c>
      <c r="E212" s="6">
        <f t="shared" ca="1" si="24"/>
        <v>0</v>
      </c>
      <c r="F212" s="6">
        <f t="shared" ca="1" si="25"/>
        <v>0</v>
      </c>
      <c r="G212" s="6">
        <f t="shared" si="23"/>
        <v>0</v>
      </c>
    </row>
    <row r="213" spans="1:7">
      <c r="A213" s="6">
        <f t="shared" si="22"/>
        <v>202</v>
      </c>
      <c r="B213" s="52" t="str">
        <f t="shared" ca="1" si="26"/>
        <v/>
      </c>
      <c r="C213" s="52" t="str">
        <f t="shared" ca="1" si="27"/>
        <v/>
      </c>
      <c r="D213" s="52" t="str">
        <f t="shared" si="28"/>
        <v/>
      </c>
      <c r="E213" s="6">
        <f t="shared" ca="1" si="24"/>
        <v>0</v>
      </c>
      <c r="F213" s="6">
        <f t="shared" ca="1" si="25"/>
        <v>0</v>
      </c>
      <c r="G213" s="6">
        <f t="shared" si="23"/>
        <v>0</v>
      </c>
    </row>
    <row r="214" spans="1:7">
      <c r="A214" s="6">
        <f t="shared" si="22"/>
        <v>203</v>
      </c>
      <c r="B214" s="52" t="str">
        <f t="shared" ca="1" si="26"/>
        <v/>
      </c>
      <c r="C214" s="52" t="str">
        <f t="shared" ca="1" si="27"/>
        <v/>
      </c>
      <c r="D214" s="52" t="str">
        <f t="shared" si="28"/>
        <v/>
      </c>
      <c r="E214" s="6">
        <f t="shared" ca="1" si="24"/>
        <v>0</v>
      </c>
      <c r="F214" s="6">
        <f t="shared" ca="1" si="25"/>
        <v>0</v>
      </c>
      <c r="G214" s="6">
        <f t="shared" si="23"/>
        <v>0</v>
      </c>
    </row>
    <row r="215" spans="1:7">
      <c r="A215" s="6">
        <f t="shared" si="22"/>
        <v>204</v>
      </c>
      <c r="B215" s="52" t="str">
        <f t="shared" ca="1" si="26"/>
        <v/>
      </c>
      <c r="C215" s="52" t="str">
        <f t="shared" ca="1" si="27"/>
        <v/>
      </c>
      <c r="D215" s="52" t="str">
        <f t="shared" si="28"/>
        <v/>
      </c>
      <c r="E215" s="6">
        <f t="shared" ca="1" si="24"/>
        <v>0</v>
      </c>
      <c r="F215" s="6">
        <f t="shared" ca="1" si="25"/>
        <v>0</v>
      </c>
      <c r="G215" s="6">
        <f t="shared" si="23"/>
        <v>0</v>
      </c>
    </row>
    <row r="216" spans="1:7">
      <c r="A216" s="6">
        <f t="shared" si="22"/>
        <v>205</v>
      </c>
      <c r="B216" s="52" t="str">
        <f t="shared" ca="1" si="26"/>
        <v/>
      </c>
      <c r="C216" s="52" t="str">
        <f t="shared" ca="1" si="27"/>
        <v/>
      </c>
      <c r="D216" s="52" t="str">
        <f t="shared" si="28"/>
        <v/>
      </c>
      <c r="E216" s="6">
        <f t="shared" ca="1" si="24"/>
        <v>0</v>
      </c>
      <c r="F216" s="6">
        <f t="shared" ca="1" si="25"/>
        <v>0</v>
      </c>
      <c r="G216" s="6">
        <f t="shared" si="23"/>
        <v>0</v>
      </c>
    </row>
    <row r="217" spans="1:7">
      <c r="A217" s="6">
        <f t="shared" si="22"/>
        <v>206</v>
      </c>
      <c r="B217" s="52" t="str">
        <f t="shared" ca="1" si="26"/>
        <v/>
      </c>
      <c r="C217" s="52" t="str">
        <f t="shared" ca="1" si="27"/>
        <v/>
      </c>
      <c r="D217" s="52" t="str">
        <f t="shared" si="28"/>
        <v/>
      </c>
      <c r="E217" s="6">
        <f t="shared" ca="1" si="24"/>
        <v>0</v>
      </c>
      <c r="F217" s="6">
        <f t="shared" ca="1" si="25"/>
        <v>0</v>
      </c>
      <c r="G217" s="6">
        <f t="shared" si="23"/>
        <v>0</v>
      </c>
    </row>
    <row r="218" spans="1:7">
      <c r="A218" s="6">
        <f t="shared" si="22"/>
        <v>207</v>
      </c>
      <c r="B218" s="52" t="str">
        <f t="shared" ca="1" si="26"/>
        <v/>
      </c>
      <c r="C218" s="52" t="str">
        <f t="shared" ca="1" si="27"/>
        <v/>
      </c>
      <c r="D218" s="52" t="str">
        <f t="shared" si="28"/>
        <v/>
      </c>
      <c r="E218" s="6">
        <f t="shared" ca="1" si="24"/>
        <v>0</v>
      </c>
      <c r="F218" s="6">
        <f t="shared" ca="1" si="25"/>
        <v>0</v>
      </c>
      <c r="G218" s="6">
        <f t="shared" si="23"/>
        <v>0</v>
      </c>
    </row>
    <row r="219" spans="1:7">
      <c r="A219" s="6">
        <f t="shared" si="22"/>
        <v>208</v>
      </c>
      <c r="B219" s="52" t="str">
        <f t="shared" ca="1" si="26"/>
        <v/>
      </c>
      <c r="C219" s="52" t="str">
        <f t="shared" ca="1" si="27"/>
        <v/>
      </c>
      <c r="D219" s="52" t="str">
        <f t="shared" si="28"/>
        <v/>
      </c>
      <c r="E219" s="6">
        <f t="shared" ca="1" si="24"/>
        <v>0</v>
      </c>
      <c r="F219" s="6">
        <f t="shared" ca="1" si="25"/>
        <v>0</v>
      </c>
      <c r="G219" s="6">
        <f t="shared" si="23"/>
        <v>0</v>
      </c>
    </row>
    <row r="220" spans="1:7">
      <c r="A220" s="6">
        <f t="shared" si="22"/>
        <v>209</v>
      </c>
      <c r="B220" s="52" t="str">
        <f t="shared" ca="1" si="26"/>
        <v/>
      </c>
      <c r="C220" s="52" t="str">
        <f t="shared" ca="1" si="27"/>
        <v/>
      </c>
      <c r="D220" s="52" t="str">
        <f t="shared" si="28"/>
        <v/>
      </c>
      <c r="E220" s="6">
        <f t="shared" ca="1" si="24"/>
        <v>0</v>
      </c>
      <c r="F220" s="6">
        <f t="shared" ca="1" si="25"/>
        <v>0</v>
      </c>
      <c r="G220" s="6">
        <f t="shared" si="23"/>
        <v>0</v>
      </c>
    </row>
    <row r="221" spans="1:7">
      <c r="A221" s="6">
        <f t="shared" si="22"/>
        <v>210</v>
      </c>
      <c r="B221" s="52" t="str">
        <f t="shared" ca="1" si="26"/>
        <v/>
      </c>
      <c r="C221" s="52" t="str">
        <f t="shared" ca="1" si="27"/>
        <v/>
      </c>
      <c r="D221" s="52" t="str">
        <f t="shared" si="28"/>
        <v/>
      </c>
      <c r="E221" s="6">
        <f t="shared" ca="1" si="24"/>
        <v>0</v>
      </c>
      <c r="F221" s="6">
        <f t="shared" ca="1" si="25"/>
        <v>0</v>
      </c>
      <c r="G221" s="6">
        <f t="shared" si="23"/>
        <v>0</v>
      </c>
    </row>
    <row r="222" spans="1:7">
      <c r="A222" s="6">
        <f t="shared" si="22"/>
        <v>211</v>
      </c>
      <c r="B222" s="52" t="str">
        <f t="shared" ca="1" si="26"/>
        <v/>
      </c>
      <c r="C222" s="52" t="str">
        <f t="shared" ca="1" si="27"/>
        <v/>
      </c>
      <c r="D222" s="52" t="str">
        <f t="shared" si="28"/>
        <v/>
      </c>
      <c r="E222" s="6">
        <f t="shared" ca="1" si="24"/>
        <v>0</v>
      </c>
      <c r="F222" s="6">
        <f t="shared" ca="1" si="25"/>
        <v>0</v>
      </c>
      <c r="G222" s="6">
        <f t="shared" si="23"/>
        <v>0</v>
      </c>
    </row>
    <row r="223" spans="1:7">
      <c r="A223" s="6">
        <f t="shared" si="22"/>
        <v>212</v>
      </c>
      <c r="B223" s="52" t="str">
        <f t="shared" ca="1" si="26"/>
        <v/>
      </c>
      <c r="C223" s="52" t="str">
        <f t="shared" ca="1" si="27"/>
        <v/>
      </c>
      <c r="D223" s="52" t="str">
        <f t="shared" si="28"/>
        <v/>
      </c>
      <c r="E223" s="6">
        <f t="shared" ca="1" si="24"/>
        <v>0</v>
      </c>
      <c r="F223" s="6">
        <f t="shared" ca="1" si="25"/>
        <v>0</v>
      </c>
      <c r="G223" s="6">
        <f t="shared" si="23"/>
        <v>0</v>
      </c>
    </row>
    <row r="224" spans="1:7">
      <c r="A224" s="6">
        <f t="shared" si="22"/>
        <v>213</v>
      </c>
      <c r="B224" s="52" t="str">
        <f t="shared" ca="1" si="26"/>
        <v/>
      </c>
      <c r="C224" s="52" t="str">
        <f t="shared" ca="1" si="27"/>
        <v/>
      </c>
      <c r="D224" s="52" t="str">
        <f t="shared" si="28"/>
        <v/>
      </c>
      <c r="E224" s="6">
        <f t="shared" ca="1" si="24"/>
        <v>0</v>
      </c>
      <c r="F224" s="6">
        <f t="shared" ca="1" si="25"/>
        <v>0</v>
      </c>
      <c r="G224" s="6">
        <f t="shared" si="23"/>
        <v>0</v>
      </c>
    </row>
    <row r="225" spans="1:7">
      <c r="A225" s="6">
        <f t="shared" si="22"/>
        <v>214</v>
      </c>
      <c r="B225" s="52" t="str">
        <f t="shared" ca="1" si="26"/>
        <v/>
      </c>
      <c r="C225" s="52" t="str">
        <f t="shared" ca="1" si="27"/>
        <v/>
      </c>
      <c r="D225" s="52" t="str">
        <f t="shared" si="28"/>
        <v/>
      </c>
      <c r="E225" s="6">
        <f t="shared" ca="1" si="24"/>
        <v>0</v>
      </c>
      <c r="F225" s="6">
        <f t="shared" ca="1" si="25"/>
        <v>0</v>
      </c>
      <c r="G225" s="6">
        <f t="shared" si="23"/>
        <v>0</v>
      </c>
    </row>
    <row r="226" spans="1:7">
      <c r="A226" s="6">
        <f t="shared" si="22"/>
        <v>215</v>
      </c>
      <c r="B226" s="52" t="str">
        <f t="shared" ca="1" si="26"/>
        <v/>
      </c>
      <c r="C226" s="52" t="str">
        <f t="shared" ca="1" si="27"/>
        <v/>
      </c>
      <c r="D226" s="52" t="str">
        <f t="shared" si="28"/>
        <v/>
      </c>
      <c r="E226" s="6">
        <f t="shared" ca="1" si="24"/>
        <v>0</v>
      </c>
      <c r="F226" s="6">
        <f t="shared" ca="1" si="25"/>
        <v>0</v>
      </c>
      <c r="G226" s="6">
        <f t="shared" si="23"/>
        <v>0</v>
      </c>
    </row>
    <row r="227" spans="1:7">
      <c r="A227" s="6">
        <f t="shared" si="22"/>
        <v>216</v>
      </c>
      <c r="B227" s="52" t="str">
        <f t="shared" ca="1" si="26"/>
        <v/>
      </c>
      <c r="C227" s="52" t="str">
        <f t="shared" ca="1" si="27"/>
        <v/>
      </c>
      <c r="D227" s="52" t="str">
        <f t="shared" si="28"/>
        <v/>
      </c>
      <c r="E227" s="6">
        <f t="shared" ca="1" si="24"/>
        <v>0</v>
      </c>
      <c r="F227" s="6">
        <f t="shared" ca="1" si="25"/>
        <v>0</v>
      </c>
      <c r="G227" s="6">
        <f t="shared" si="23"/>
        <v>0</v>
      </c>
    </row>
    <row r="228" spans="1:7">
      <c r="A228" s="6">
        <f t="shared" si="22"/>
        <v>217</v>
      </c>
      <c r="B228" s="52" t="str">
        <f t="shared" ca="1" si="26"/>
        <v/>
      </c>
      <c r="C228" s="52" t="str">
        <f t="shared" ca="1" si="27"/>
        <v/>
      </c>
      <c r="D228" s="52" t="str">
        <f t="shared" si="28"/>
        <v/>
      </c>
      <c r="E228" s="6">
        <f t="shared" ca="1" si="24"/>
        <v>0</v>
      </c>
      <c r="F228" s="6">
        <f t="shared" ca="1" si="25"/>
        <v>0</v>
      </c>
      <c r="G228" s="6">
        <f t="shared" si="23"/>
        <v>0</v>
      </c>
    </row>
    <row r="229" spans="1:7">
      <c r="A229" s="6">
        <f t="shared" si="22"/>
        <v>218</v>
      </c>
      <c r="B229" s="52" t="str">
        <f t="shared" ca="1" si="26"/>
        <v/>
      </c>
      <c r="C229" s="52" t="str">
        <f t="shared" ca="1" si="27"/>
        <v/>
      </c>
      <c r="D229" s="52" t="str">
        <f t="shared" si="28"/>
        <v/>
      </c>
      <c r="E229" s="6">
        <f t="shared" ca="1" si="24"/>
        <v>0</v>
      </c>
      <c r="F229" s="6">
        <f t="shared" ca="1" si="25"/>
        <v>0</v>
      </c>
      <c r="G229" s="6">
        <f t="shared" si="23"/>
        <v>0</v>
      </c>
    </row>
    <row r="230" spans="1:7">
      <c r="A230" s="6">
        <f t="shared" si="22"/>
        <v>219</v>
      </c>
      <c r="B230" s="52" t="str">
        <f t="shared" ca="1" si="26"/>
        <v/>
      </c>
      <c r="C230" s="52" t="str">
        <f t="shared" ca="1" si="27"/>
        <v/>
      </c>
      <c r="D230" s="52" t="str">
        <f t="shared" si="28"/>
        <v/>
      </c>
      <c r="E230" s="6">
        <f t="shared" ca="1" si="24"/>
        <v>0</v>
      </c>
      <c r="F230" s="6">
        <f t="shared" ca="1" si="25"/>
        <v>0</v>
      </c>
      <c r="G230" s="6">
        <f t="shared" si="23"/>
        <v>0</v>
      </c>
    </row>
    <row r="231" spans="1:7">
      <c r="A231" s="6">
        <f t="shared" si="22"/>
        <v>220</v>
      </c>
      <c r="B231" s="52" t="str">
        <f t="shared" ca="1" si="26"/>
        <v/>
      </c>
      <c r="C231" s="52" t="str">
        <f t="shared" ca="1" si="27"/>
        <v/>
      </c>
      <c r="D231" s="52" t="str">
        <f t="shared" si="28"/>
        <v/>
      </c>
      <c r="E231" s="6">
        <f t="shared" ca="1" si="24"/>
        <v>0</v>
      </c>
      <c r="F231" s="6">
        <f t="shared" ca="1" si="25"/>
        <v>0</v>
      </c>
      <c r="G231" s="6">
        <f t="shared" si="23"/>
        <v>0</v>
      </c>
    </row>
    <row r="232" spans="1:7">
      <c r="A232" s="6">
        <f t="shared" si="22"/>
        <v>221</v>
      </c>
      <c r="B232" s="52" t="str">
        <f t="shared" ca="1" si="26"/>
        <v/>
      </c>
      <c r="C232" s="52" t="str">
        <f t="shared" ca="1" si="27"/>
        <v/>
      </c>
      <c r="D232" s="52" t="str">
        <f t="shared" si="28"/>
        <v/>
      </c>
      <c r="E232" s="6">
        <f t="shared" ca="1" si="24"/>
        <v>0</v>
      </c>
      <c r="F232" s="6">
        <f t="shared" ca="1" si="25"/>
        <v>0</v>
      </c>
      <c r="G232" s="6">
        <f t="shared" si="23"/>
        <v>0</v>
      </c>
    </row>
    <row r="233" spans="1:7">
      <c r="A233" s="6">
        <f t="shared" si="22"/>
        <v>222</v>
      </c>
      <c r="B233" s="52" t="str">
        <f t="shared" ca="1" si="26"/>
        <v/>
      </c>
      <c r="C233" s="52" t="str">
        <f t="shared" ca="1" si="27"/>
        <v/>
      </c>
      <c r="D233" s="52" t="str">
        <f t="shared" si="28"/>
        <v/>
      </c>
      <c r="E233" s="6">
        <f t="shared" ca="1" si="24"/>
        <v>0</v>
      </c>
      <c r="F233" s="6">
        <f t="shared" ca="1" si="25"/>
        <v>0</v>
      </c>
      <c r="G233" s="6">
        <f t="shared" si="23"/>
        <v>0</v>
      </c>
    </row>
    <row r="234" spans="1:7">
      <c r="A234" s="6">
        <f t="shared" si="22"/>
        <v>223</v>
      </c>
      <c r="B234" s="52" t="str">
        <f t="shared" ca="1" si="26"/>
        <v/>
      </c>
      <c r="C234" s="52" t="str">
        <f t="shared" ca="1" si="27"/>
        <v/>
      </c>
      <c r="D234" s="52" t="str">
        <f t="shared" si="28"/>
        <v/>
      </c>
      <c r="E234" s="6">
        <f t="shared" ca="1" si="24"/>
        <v>0</v>
      </c>
      <c r="F234" s="6">
        <f t="shared" ca="1" si="25"/>
        <v>0</v>
      </c>
      <c r="G234" s="6">
        <f t="shared" si="23"/>
        <v>0</v>
      </c>
    </row>
    <row r="235" spans="1:7">
      <c r="A235" s="6">
        <f t="shared" si="22"/>
        <v>224</v>
      </c>
      <c r="B235" s="52" t="str">
        <f t="shared" ca="1" si="26"/>
        <v/>
      </c>
      <c r="C235" s="52" t="str">
        <f t="shared" ca="1" si="27"/>
        <v/>
      </c>
      <c r="D235" s="52" t="str">
        <f t="shared" si="28"/>
        <v/>
      </c>
      <c r="E235" s="6">
        <f t="shared" ca="1" si="24"/>
        <v>0</v>
      </c>
      <c r="F235" s="6">
        <f t="shared" ca="1" si="25"/>
        <v>0</v>
      </c>
      <c r="G235" s="6">
        <f t="shared" si="23"/>
        <v>0</v>
      </c>
    </row>
    <row r="236" spans="1:7">
      <c r="A236" s="6">
        <f t="shared" si="22"/>
        <v>225</v>
      </c>
      <c r="B236" s="52" t="str">
        <f t="shared" ca="1" si="26"/>
        <v/>
      </c>
      <c r="C236" s="52" t="str">
        <f t="shared" ca="1" si="27"/>
        <v/>
      </c>
      <c r="D236" s="52" t="str">
        <f t="shared" si="28"/>
        <v/>
      </c>
      <c r="E236" s="6">
        <f t="shared" ca="1" si="24"/>
        <v>0</v>
      </c>
      <c r="F236" s="6">
        <f t="shared" ca="1" si="25"/>
        <v>0</v>
      </c>
      <c r="G236" s="6">
        <f t="shared" si="23"/>
        <v>0</v>
      </c>
    </row>
    <row r="237" spans="1:7">
      <c r="A237" s="6">
        <f t="shared" si="22"/>
        <v>226</v>
      </c>
      <c r="B237" s="52" t="str">
        <f t="shared" ca="1" si="26"/>
        <v/>
      </c>
      <c r="C237" s="52" t="str">
        <f t="shared" ca="1" si="27"/>
        <v/>
      </c>
      <c r="D237" s="52" t="str">
        <f t="shared" si="28"/>
        <v/>
      </c>
      <c r="E237" s="6">
        <f t="shared" ca="1" si="24"/>
        <v>0</v>
      </c>
      <c r="F237" s="6">
        <f t="shared" ca="1" si="25"/>
        <v>0</v>
      </c>
      <c r="G237" s="6">
        <f t="shared" si="23"/>
        <v>0</v>
      </c>
    </row>
    <row r="238" spans="1:7">
      <c r="A238" s="6">
        <f t="shared" si="22"/>
        <v>227</v>
      </c>
      <c r="B238" s="52" t="str">
        <f t="shared" ca="1" si="26"/>
        <v/>
      </c>
      <c r="C238" s="52" t="str">
        <f t="shared" ca="1" si="27"/>
        <v/>
      </c>
      <c r="D238" s="52" t="str">
        <f t="shared" si="28"/>
        <v/>
      </c>
      <c r="E238" s="6">
        <f t="shared" ca="1" si="24"/>
        <v>0</v>
      </c>
      <c r="F238" s="6">
        <f t="shared" ca="1" si="25"/>
        <v>0</v>
      </c>
      <c r="G238" s="6">
        <f t="shared" si="23"/>
        <v>0</v>
      </c>
    </row>
    <row r="239" spans="1:7">
      <c r="A239" s="6">
        <f t="shared" si="22"/>
        <v>228</v>
      </c>
      <c r="B239" s="52" t="str">
        <f t="shared" ca="1" si="26"/>
        <v/>
      </c>
      <c r="C239" s="52" t="str">
        <f t="shared" ca="1" si="27"/>
        <v/>
      </c>
      <c r="D239" s="52" t="str">
        <f t="shared" si="28"/>
        <v/>
      </c>
      <c r="E239" s="6">
        <f t="shared" ca="1" si="24"/>
        <v>0</v>
      </c>
      <c r="F239" s="6">
        <f t="shared" ca="1" si="25"/>
        <v>0</v>
      </c>
      <c r="G239" s="6">
        <f t="shared" si="23"/>
        <v>0</v>
      </c>
    </row>
    <row r="240" spans="1:7">
      <c r="A240" s="6">
        <f t="shared" si="22"/>
        <v>229</v>
      </c>
      <c r="B240" s="52" t="str">
        <f t="shared" ca="1" si="26"/>
        <v/>
      </c>
      <c r="C240" s="52" t="str">
        <f t="shared" ca="1" si="27"/>
        <v/>
      </c>
      <c r="D240" s="52" t="str">
        <f t="shared" si="28"/>
        <v/>
      </c>
      <c r="E240" s="6">
        <f t="shared" ca="1" si="24"/>
        <v>0</v>
      </c>
      <c r="F240" s="6">
        <f t="shared" ca="1" si="25"/>
        <v>0</v>
      </c>
      <c r="G240" s="6">
        <f t="shared" si="23"/>
        <v>0</v>
      </c>
    </row>
    <row r="241" spans="1:7">
      <c r="A241" s="6">
        <f t="shared" si="22"/>
        <v>230</v>
      </c>
      <c r="B241" s="52" t="str">
        <f t="shared" ca="1" si="26"/>
        <v/>
      </c>
      <c r="C241" s="52" t="str">
        <f t="shared" ca="1" si="27"/>
        <v/>
      </c>
      <c r="D241" s="52" t="str">
        <f t="shared" si="28"/>
        <v/>
      </c>
      <c r="E241" s="6">
        <f t="shared" ca="1" si="24"/>
        <v>0</v>
      </c>
      <c r="F241" s="6">
        <f t="shared" ca="1" si="25"/>
        <v>0</v>
      </c>
      <c r="G241" s="6">
        <f t="shared" si="23"/>
        <v>0</v>
      </c>
    </row>
    <row r="242" spans="1:7">
      <c r="A242" s="6">
        <f t="shared" si="22"/>
        <v>231</v>
      </c>
      <c r="B242" s="52" t="str">
        <f t="shared" ca="1" si="26"/>
        <v/>
      </c>
      <c r="C242" s="52" t="str">
        <f t="shared" ca="1" si="27"/>
        <v/>
      </c>
      <c r="D242" s="52" t="str">
        <f t="shared" si="28"/>
        <v/>
      </c>
      <c r="E242" s="6">
        <f t="shared" ca="1" si="24"/>
        <v>0</v>
      </c>
      <c r="F242" s="6">
        <f t="shared" ca="1" si="25"/>
        <v>0</v>
      </c>
      <c r="G242" s="6">
        <f t="shared" si="23"/>
        <v>0</v>
      </c>
    </row>
    <row r="243" spans="1:7">
      <c r="A243" s="6">
        <f t="shared" si="22"/>
        <v>232</v>
      </c>
      <c r="B243" s="52" t="str">
        <f t="shared" ca="1" si="26"/>
        <v/>
      </c>
      <c r="C243" s="52" t="str">
        <f t="shared" ca="1" si="27"/>
        <v/>
      </c>
      <c r="D243" s="52" t="str">
        <f t="shared" si="28"/>
        <v/>
      </c>
      <c r="E243" s="6">
        <f t="shared" ca="1" si="24"/>
        <v>0</v>
      </c>
      <c r="F243" s="6">
        <f t="shared" ca="1" si="25"/>
        <v>0</v>
      </c>
      <c r="G243" s="6">
        <f t="shared" si="23"/>
        <v>0</v>
      </c>
    </row>
    <row r="244" spans="1:7">
      <c r="A244" s="6">
        <f t="shared" si="22"/>
        <v>233</v>
      </c>
      <c r="B244" s="52" t="str">
        <f t="shared" ca="1" si="26"/>
        <v/>
      </c>
      <c r="C244" s="52" t="str">
        <f t="shared" ca="1" si="27"/>
        <v/>
      </c>
      <c r="D244" s="52" t="str">
        <f t="shared" si="28"/>
        <v/>
      </c>
      <c r="E244" s="6">
        <f t="shared" ca="1" si="24"/>
        <v>0</v>
      </c>
      <c r="F244" s="6">
        <f t="shared" ca="1" si="25"/>
        <v>0</v>
      </c>
      <c r="G244" s="6">
        <f t="shared" si="23"/>
        <v>0</v>
      </c>
    </row>
    <row r="245" spans="1:7">
      <c r="A245" s="6">
        <f t="shared" ref="A245:A308" si="29">+A244+1</f>
        <v>234</v>
      </c>
      <c r="B245" s="52" t="str">
        <f t="shared" ca="1" si="26"/>
        <v/>
      </c>
      <c r="C245" s="52" t="str">
        <f t="shared" ca="1" si="27"/>
        <v/>
      </c>
      <c r="D245" s="52" t="str">
        <f t="shared" si="28"/>
        <v/>
      </c>
      <c r="E245" s="6">
        <f t="shared" ca="1" si="24"/>
        <v>0</v>
      </c>
      <c r="F245" s="6">
        <f t="shared" ca="1" si="25"/>
        <v>0</v>
      </c>
      <c r="G245" s="6">
        <f t="shared" si="23"/>
        <v>0</v>
      </c>
    </row>
    <row r="246" spans="1:7">
      <c r="A246" s="6">
        <f t="shared" si="29"/>
        <v>235</v>
      </c>
      <c r="B246" s="52" t="str">
        <f t="shared" ca="1" si="26"/>
        <v/>
      </c>
      <c r="C246" s="52" t="str">
        <f t="shared" ca="1" si="27"/>
        <v/>
      </c>
      <c r="D246" s="52" t="str">
        <f t="shared" si="28"/>
        <v/>
      </c>
      <c r="E246" s="6">
        <f t="shared" ca="1" si="24"/>
        <v>0</v>
      </c>
      <c r="F246" s="6">
        <f t="shared" ca="1" si="25"/>
        <v>0</v>
      </c>
      <c r="G246" s="6">
        <f t="shared" ref="G246:G271" si="30">+IF(D246&lt;&gt;"", D246/D$12, 0)</f>
        <v>0</v>
      </c>
    </row>
    <row r="247" spans="1:7">
      <c r="A247" s="6">
        <f t="shared" si="29"/>
        <v>236</v>
      </c>
      <c r="B247" s="52" t="str">
        <f t="shared" ca="1" si="26"/>
        <v/>
      </c>
      <c r="C247" s="52" t="str">
        <f t="shared" ca="1" si="27"/>
        <v/>
      </c>
      <c r="D247" s="52" t="str">
        <f t="shared" si="28"/>
        <v/>
      </c>
      <c r="E247" s="6">
        <f t="shared" ca="1" si="24"/>
        <v>0</v>
      </c>
      <c r="F247" s="6">
        <f t="shared" ca="1" si="25"/>
        <v>0</v>
      </c>
      <c r="G247" s="6">
        <f t="shared" si="30"/>
        <v>0</v>
      </c>
    </row>
    <row r="248" spans="1:7">
      <c r="A248" s="6">
        <f t="shared" si="29"/>
        <v>237</v>
      </c>
      <c r="B248" s="52" t="str">
        <f t="shared" ca="1" si="26"/>
        <v/>
      </c>
      <c r="C248" s="52" t="str">
        <f t="shared" ca="1" si="27"/>
        <v/>
      </c>
      <c r="D248" s="52" t="str">
        <f t="shared" si="28"/>
        <v/>
      </c>
      <c r="E248" s="6">
        <f t="shared" ca="1" si="24"/>
        <v>0</v>
      </c>
      <c r="F248" s="6">
        <f t="shared" ca="1" si="25"/>
        <v>0</v>
      </c>
      <c r="G248" s="6">
        <f t="shared" si="30"/>
        <v>0</v>
      </c>
    </row>
    <row r="249" spans="1:7">
      <c r="A249" s="6">
        <f t="shared" si="29"/>
        <v>238</v>
      </c>
      <c r="B249" s="52" t="str">
        <f t="shared" ca="1" si="26"/>
        <v/>
      </c>
      <c r="C249" s="52" t="str">
        <f t="shared" ca="1" si="27"/>
        <v/>
      </c>
      <c r="D249" s="52" t="str">
        <f t="shared" si="28"/>
        <v/>
      </c>
      <c r="E249" s="6">
        <f t="shared" ca="1" si="24"/>
        <v>0</v>
      </c>
      <c r="F249" s="6">
        <f t="shared" ca="1" si="25"/>
        <v>0</v>
      </c>
      <c r="G249" s="6">
        <f t="shared" si="30"/>
        <v>0</v>
      </c>
    </row>
    <row r="250" spans="1:7">
      <c r="A250" s="6">
        <f t="shared" si="29"/>
        <v>239</v>
      </c>
      <c r="B250" s="52" t="str">
        <f t="shared" ca="1" si="26"/>
        <v/>
      </c>
      <c r="C250" s="52" t="str">
        <f t="shared" ca="1" si="27"/>
        <v/>
      </c>
      <c r="D250" s="52" t="str">
        <f t="shared" si="28"/>
        <v/>
      </c>
      <c r="E250" s="6">
        <f t="shared" ca="1" si="24"/>
        <v>0</v>
      </c>
      <c r="F250" s="6">
        <f t="shared" ca="1" si="25"/>
        <v>0</v>
      </c>
      <c r="G250" s="6">
        <f t="shared" si="30"/>
        <v>0</v>
      </c>
    </row>
    <row r="251" spans="1:7">
      <c r="A251" s="6">
        <f t="shared" si="29"/>
        <v>240</v>
      </c>
      <c r="B251" s="52" t="str">
        <f t="shared" ca="1" si="26"/>
        <v/>
      </c>
      <c r="C251" s="52" t="str">
        <f t="shared" ca="1" si="27"/>
        <v/>
      </c>
      <c r="D251" s="52" t="str">
        <f t="shared" si="28"/>
        <v/>
      </c>
      <c r="E251" s="6">
        <f t="shared" ca="1" si="24"/>
        <v>0</v>
      </c>
      <c r="F251" s="6">
        <f t="shared" ca="1" si="25"/>
        <v>0</v>
      </c>
      <c r="G251" s="6">
        <f t="shared" si="30"/>
        <v>0</v>
      </c>
    </row>
    <row r="252" spans="1:7">
      <c r="A252" s="6">
        <f t="shared" si="29"/>
        <v>241</v>
      </c>
      <c r="B252" s="52" t="str">
        <f t="shared" ca="1" si="26"/>
        <v/>
      </c>
      <c r="C252" s="52" t="str">
        <f t="shared" ca="1" si="27"/>
        <v/>
      </c>
      <c r="D252" s="52" t="str">
        <f t="shared" si="28"/>
        <v/>
      </c>
      <c r="E252" s="6">
        <f t="shared" ca="1" si="24"/>
        <v>0</v>
      </c>
      <c r="F252" s="6">
        <f t="shared" ca="1" si="25"/>
        <v>0</v>
      </c>
      <c r="G252" s="6">
        <f t="shared" si="30"/>
        <v>0</v>
      </c>
    </row>
    <row r="253" spans="1:7">
      <c r="A253" s="6">
        <f t="shared" si="29"/>
        <v>242</v>
      </c>
      <c r="B253" s="52" t="str">
        <f t="shared" ca="1" si="26"/>
        <v/>
      </c>
      <c r="C253" s="52" t="str">
        <f t="shared" ca="1" si="27"/>
        <v/>
      </c>
      <c r="D253" s="52" t="str">
        <f t="shared" si="28"/>
        <v/>
      </c>
      <c r="E253" s="6">
        <f t="shared" ca="1" si="24"/>
        <v>0</v>
      </c>
      <c r="F253" s="6">
        <f t="shared" ca="1" si="25"/>
        <v>0</v>
      </c>
      <c r="G253" s="6">
        <f t="shared" si="30"/>
        <v>0</v>
      </c>
    </row>
    <row r="254" spans="1:7">
      <c r="A254" s="6">
        <f t="shared" si="29"/>
        <v>243</v>
      </c>
      <c r="B254" s="52" t="str">
        <f t="shared" ca="1" si="26"/>
        <v/>
      </c>
      <c r="C254" s="52" t="str">
        <f t="shared" ca="1" si="27"/>
        <v/>
      </c>
      <c r="D254" s="52" t="str">
        <f t="shared" si="28"/>
        <v/>
      </c>
      <c r="E254" s="6">
        <f t="shared" ca="1" si="24"/>
        <v>0</v>
      </c>
      <c r="F254" s="6">
        <f t="shared" ca="1" si="25"/>
        <v>0</v>
      </c>
      <c r="G254" s="6">
        <f t="shared" si="30"/>
        <v>0</v>
      </c>
    </row>
    <row r="255" spans="1:7">
      <c r="A255" s="6">
        <f t="shared" si="29"/>
        <v>244</v>
      </c>
      <c r="B255" s="52" t="str">
        <f t="shared" ca="1" si="26"/>
        <v/>
      </c>
      <c r="C255" s="52" t="str">
        <f t="shared" ca="1" si="27"/>
        <v/>
      </c>
      <c r="D255" s="52" t="str">
        <f t="shared" si="28"/>
        <v/>
      </c>
      <c r="E255" s="6">
        <f t="shared" ca="1" si="24"/>
        <v>0</v>
      </c>
      <c r="F255" s="6">
        <f t="shared" ca="1" si="25"/>
        <v>0</v>
      </c>
      <c r="G255" s="6">
        <f t="shared" si="30"/>
        <v>0</v>
      </c>
    </row>
    <row r="256" spans="1:7">
      <c r="A256" s="6">
        <f t="shared" si="29"/>
        <v>245</v>
      </c>
      <c r="B256" s="52" t="str">
        <f t="shared" ca="1" si="26"/>
        <v/>
      </c>
      <c r="C256" s="52" t="str">
        <f t="shared" ca="1" si="27"/>
        <v/>
      </c>
      <c r="D256" s="52" t="str">
        <f t="shared" si="28"/>
        <v/>
      </c>
      <c r="E256" s="6">
        <f t="shared" ca="1" si="24"/>
        <v>0</v>
      </c>
      <c r="F256" s="6">
        <f t="shared" ca="1" si="25"/>
        <v>0</v>
      </c>
      <c r="G256" s="6">
        <f t="shared" si="30"/>
        <v>0</v>
      </c>
    </row>
    <row r="257" spans="1:7">
      <c r="A257" s="6">
        <f t="shared" si="29"/>
        <v>246</v>
      </c>
      <c r="B257" s="52" t="str">
        <f t="shared" ca="1" si="26"/>
        <v/>
      </c>
      <c r="C257" s="52" t="str">
        <f t="shared" ca="1" si="27"/>
        <v/>
      </c>
      <c r="D257" s="52" t="str">
        <f t="shared" si="28"/>
        <v/>
      </c>
      <c r="E257" s="6">
        <f t="shared" ca="1" si="24"/>
        <v>0</v>
      </c>
      <c r="F257" s="6">
        <f t="shared" ca="1" si="25"/>
        <v>0</v>
      </c>
      <c r="G257" s="6">
        <f t="shared" si="30"/>
        <v>0</v>
      </c>
    </row>
    <row r="258" spans="1:7">
      <c r="A258" s="6">
        <f t="shared" si="29"/>
        <v>247</v>
      </c>
      <c r="B258" s="52" t="str">
        <f t="shared" ca="1" si="26"/>
        <v/>
      </c>
      <c r="C258" s="52" t="str">
        <f t="shared" ca="1" si="27"/>
        <v/>
      </c>
      <c r="D258" s="52" t="str">
        <f t="shared" si="28"/>
        <v/>
      </c>
      <c r="E258" s="6">
        <f t="shared" ca="1" si="24"/>
        <v>0</v>
      </c>
      <c r="F258" s="6">
        <f t="shared" ca="1" si="25"/>
        <v>0</v>
      </c>
      <c r="G258" s="6">
        <f t="shared" si="30"/>
        <v>0</v>
      </c>
    </row>
    <row r="259" spans="1:7">
      <c r="A259" s="6">
        <f t="shared" si="29"/>
        <v>248</v>
      </c>
      <c r="B259" s="52" t="str">
        <f t="shared" ca="1" si="26"/>
        <v/>
      </c>
      <c r="C259" s="52" t="str">
        <f t="shared" ca="1" si="27"/>
        <v/>
      </c>
      <c r="D259" s="52" t="str">
        <f t="shared" si="28"/>
        <v/>
      </c>
      <c r="E259" s="6">
        <f t="shared" ca="1" si="24"/>
        <v>0</v>
      </c>
      <c r="F259" s="6">
        <f t="shared" ca="1" si="25"/>
        <v>0</v>
      </c>
      <c r="G259" s="6">
        <f t="shared" si="30"/>
        <v>0</v>
      </c>
    </row>
    <row r="260" spans="1:7">
      <c r="A260" s="6">
        <f t="shared" si="29"/>
        <v>249</v>
      </c>
      <c r="B260" s="52" t="str">
        <f t="shared" ca="1" si="26"/>
        <v/>
      </c>
      <c r="C260" s="52" t="str">
        <f t="shared" ca="1" si="27"/>
        <v/>
      </c>
      <c r="D260" s="52" t="str">
        <f t="shared" si="28"/>
        <v/>
      </c>
      <c r="E260" s="6">
        <f t="shared" ca="1" si="24"/>
        <v>0</v>
      </c>
      <c r="F260" s="6">
        <f t="shared" ca="1" si="25"/>
        <v>0</v>
      </c>
      <c r="G260" s="6">
        <f t="shared" si="30"/>
        <v>0</v>
      </c>
    </row>
    <row r="261" spans="1:7">
      <c r="A261" s="6">
        <f t="shared" si="29"/>
        <v>250</v>
      </c>
      <c r="B261" s="52" t="str">
        <f t="shared" ca="1" si="26"/>
        <v/>
      </c>
      <c r="C261" s="52" t="str">
        <f t="shared" ca="1" si="27"/>
        <v/>
      </c>
      <c r="D261" s="52" t="str">
        <f t="shared" si="28"/>
        <v/>
      </c>
      <c r="E261" s="6">
        <f t="shared" ca="1" si="24"/>
        <v>0</v>
      </c>
      <c r="F261" s="6">
        <f t="shared" ca="1" si="25"/>
        <v>0</v>
      </c>
      <c r="G261" s="6">
        <f t="shared" si="30"/>
        <v>0</v>
      </c>
    </row>
    <row r="262" spans="1:7">
      <c r="A262" s="6">
        <f t="shared" si="29"/>
        <v>251</v>
      </c>
      <c r="B262" s="52" t="str">
        <f t="shared" ca="1" si="26"/>
        <v/>
      </c>
      <c r="C262" s="52" t="str">
        <f t="shared" ca="1" si="27"/>
        <v/>
      </c>
      <c r="D262" s="52" t="str">
        <f t="shared" si="28"/>
        <v/>
      </c>
      <c r="E262" s="6">
        <f t="shared" ca="1" si="24"/>
        <v>0</v>
      </c>
      <c r="F262" s="6">
        <f t="shared" ca="1" si="25"/>
        <v>0</v>
      </c>
      <c r="G262" s="6">
        <f t="shared" si="30"/>
        <v>0</v>
      </c>
    </row>
    <row r="263" spans="1:7">
      <c r="A263" s="6">
        <f t="shared" si="29"/>
        <v>252</v>
      </c>
      <c r="B263" s="52" t="str">
        <f t="shared" ca="1" si="26"/>
        <v/>
      </c>
      <c r="C263" s="52" t="str">
        <f t="shared" ca="1" si="27"/>
        <v/>
      </c>
      <c r="D263" s="52" t="str">
        <f t="shared" si="28"/>
        <v/>
      </c>
      <c r="E263" s="6">
        <f t="shared" ca="1" si="24"/>
        <v>0</v>
      </c>
      <c r="F263" s="6">
        <f t="shared" ca="1" si="25"/>
        <v>0</v>
      </c>
      <c r="G263" s="6">
        <f t="shared" si="30"/>
        <v>0</v>
      </c>
    </row>
    <row r="264" spans="1:7">
      <c r="A264" s="6">
        <f t="shared" si="29"/>
        <v>253</v>
      </c>
      <c r="B264" s="52" t="str">
        <f t="shared" ca="1" si="26"/>
        <v/>
      </c>
      <c r="C264" s="52" t="str">
        <f t="shared" ca="1" si="27"/>
        <v/>
      </c>
      <c r="D264" s="52" t="str">
        <f t="shared" si="28"/>
        <v/>
      </c>
      <c r="E264" s="6">
        <f t="shared" ca="1" si="24"/>
        <v>0</v>
      </c>
      <c r="F264" s="6">
        <f t="shared" ca="1" si="25"/>
        <v>0</v>
      </c>
      <c r="G264" s="6">
        <f t="shared" si="30"/>
        <v>0</v>
      </c>
    </row>
    <row r="265" spans="1:7">
      <c r="A265" s="6">
        <f t="shared" si="29"/>
        <v>254</v>
      </c>
      <c r="B265" s="52" t="str">
        <f t="shared" ca="1" si="26"/>
        <v/>
      </c>
      <c r="C265" s="52" t="str">
        <f t="shared" ca="1" si="27"/>
        <v/>
      </c>
      <c r="D265" s="52" t="str">
        <f t="shared" si="28"/>
        <v/>
      </c>
      <c r="E265" s="6">
        <f t="shared" ca="1" si="24"/>
        <v>0</v>
      </c>
      <c r="F265" s="6">
        <f t="shared" ca="1" si="25"/>
        <v>0</v>
      </c>
      <c r="G265" s="6">
        <f t="shared" si="30"/>
        <v>0</v>
      </c>
    </row>
    <row r="266" spans="1:7">
      <c r="A266" s="6">
        <f t="shared" si="29"/>
        <v>255</v>
      </c>
      <c r="B266" s="52" t="str">
        <f t="shared" ca="1" si="26"/>
        <v/>
      </c>
      <c r="C266" s="52" t="str">
        <f t="shared" ca="1" si="27"/>
        <v/>
      </c>
      <c r="D266" s="52" t="str">
        <f t="shared" si="28"/>
        <v/>
      </c>
      <c r="E266" s="6">
        <f t="shared" ca="1" si="24"/>
        <v>0</v>
      </c>
      <c r="F266" s="6">
        <f t="shared" ca="1" si="25"/>
        <v>0</v>
      </c>
      <c r="G266" s="6">
        <f t="shared" si="30"/>
        <v>0</v>
      </c>
    </row>
    <row r="267" spans="1:7">
      <c r="A267" s="6">
        <f t="shared" si="29"/>
        <v>256</v>
      </c>
      <c r="B267" s="52" t="str">
        <f t="shared" ca="1" si="26"/>
        <v/>
      </c>
      <c r="C267" s="52" t="str">
        <f t="shared" ca="1" si="27"/>
        <v/>
      </c>
      <c r="D267" s="52" t="str">
        <f t="shared" si="28"/>
        <v/>
      </c>
      <c r="E267" s="6">
        <f t="shared" ca="1" si="24"/>
        <v>0</v>
      </c>
      <c r="F267" s="6">
        <f t="shared" ca="1" si="25"/>
        <v>0</v>
      </c>
      <c r="G267" s="6">
        <f t="shared" si="30"/>
        <v>0</v>
      </c>
    </row>
    <row r="268" spans="1:7">
      <c r="A268" s="6">
        <f t="shared" si="29"/>
        <v>257</v>
      </c>
      <c r="B268" s="52" t="str">
        <f t="shared" ca="1" si="26"/>
        <v/>
      </c>
      <c r="C268" s="52" t="str">
        <f t="shared" ca="1" si="27"/>
        <v/>
      </c>
      <c r="D268" s="52" t="str">
        <f t="shared" si="28"/>
        <v/>
      </c>
      <c r="E268" s="6">
        <f t="shared" ref="E268:E331" ca="1" si="31">+IF(B268&lt;&gt;"", IFERROR(B268/B$12, 0), 0)</f>
        <v>0</v>
      </c>
      <c r="F268" s="6">
        <f t="shared" ref="F268:F331" ca="1" si="32">+IF(C268&lt;&gt;"", IFERROR(C268/C$12, 0), 0)</f>
        <v>0</v>
      </c>
      <c r="G268" s="6">
        <f t="shared" si="30"/>
        <v>0</v>
      </c>
    </row>
    <row r="269" spans="1:7">
      <c r="A269" s="6">
        <f t="shared" si="29"/>
        <v>258</v>
      </c>
      <c r="B269" s="52" t="str">
        <f t="shared" ref="B269:B332" ca="1" si="33">+IF(B268="", "", IF($A269*B$12&lt;=B$8, $A269*B$12, ""))</f>
        <v/>
      </c>
      <c r="C269" s="52" t="str">
        <f t="shared" ref="C269:C332" ca="1" si="34">+IF(OR(C268="", C268="n/a"), "", IF($A269*C$12&lt;=C$8, $A269*C$12, ""))</f>
        <v/>
      </c>
      <c r="D269" s="52" t="str">
        <f t="shared" si="28"/>
        <v/>
      </c>
      <c r="E269" s="6">
        <f t="shared" ca="1" si="31"/>
        <v>0</v>
      </c>
      <c r="F269" s="6">
        <f t="shared" ca="1" si="32"/>
        <v>0</v>
      </c>
      <c r="G269" s="6">
        <f t="shared" si="30"/>
        <v>0</v>
      </c>
    </row>
    <row r="270" spans="1:7">
      <c r="A270" s="6">
        <f t="shared" si="29"/>
        <v>259</v>
      </c>
      <c r="B270" s="52" t="str">
        <f t="shared" ca="1" si="33"/>
        <v/>
      </c>
      <c r="C270" s="52" t="str">
        <f t="shared" ca="1" si="34"/>
        <v/>
      </c>
      <c r="D270" s="52" t="str">
        <f t="shared" ref="D270:D333" si="35">+IF(D269="", "", IF($A270*D$12&lt;=D$8, $A270*D$12, ""))</f>
        <v/>
      </c>
      <c r="E270" s="6">
        <f t="shared" ca="1" si="31"/>
        <v>0</v>
      </c>
      <c r="F270" s="6">
        <f t="shared" ca="1" si="32"/>
        <v>0</v>
      </c>
      <c r="G270" s="6">
        <f t="shared" si="30"/>
        <v>0</v>
      </c>
    </row>
    <row r="271" spans="1:7">
      <c r="A271" s="6">
        <f t="shared" si="29"/>
        <v>260</v>
      </c>
      <c r="B271" s="52" t="str">
        <f t="shared" ca="1" si="33"/>
        <v/>
      </c>
      <c r="C271" s="52" t="str">
        <f t="shared" ca="1" si="34"/>
        <v/>
      </c>
      <c r="D271" s="52" t="str">
        <f t="shared" si="35"/>
        <v/>
      </c>
      <c r="E271" s="6">
        <f t="shared" ca="1" si="31"/>
        <v>0</v>
      </c>
      <c r="F271" s="6">
        <f t="shared" ca="1" si="32"/>
        <v>0</v>
      </c>
      <c r="G271" s="6">
        <f t="shared" si="30"/>
        <v>0</v>
      </c>
    </row>
    <row r="272" spans="1:7">
      <c r="A272" s="6">
        <f t="shared" si="29"/>
        <v>261</v>
      </c>
      <c r="B272" s="52" t="str">
        <f t="shared" ca="1" si="33"/>
        <v/>
      </c>
      <c r="C272" s="52" t="str">
        <f t="shared" ca="1" si="34"/>
        <v/>
      </c>
      <c r="D272" s="52" t="str">
        <f t="shared" si="35"/>
        <v/>
      </c>
      <c r="E272" s="6">
        <f t="shared" ca="1" si="31"/>
        <v>0</v>
      </c>
      <c r="F272" s="6">
        <f t="shared" ca="1" si="32"/>
        <v>0</v>
      </c>
      <c r="G272" s="6">
        <f t="shared" ref="G272:G335" si="36">+IF(D272&lt;&gt;"", D272/D$12, 0)</f>
        <v>0</v>
      </c>
    </row>
    <row r="273" spans="1:7">
      <c r="A273" s="6">
        <f t="shared" si="29"/>
        <v>262</v>
      </c>
      <c r="B273" s="52" t="str">
        <f t="shared" ca="1" si="33"/>
        <v/>
      </c>
      <c r="C273" s="52" t="str">
        <f t="shared" ca="1" si="34"/>
        <v/>
      </c>
      <c r="D273" s="52" t="str">
        <f t="shared" si="35"/>
        <v/>
      </c>
      <c r="E273" s="6">
        <f t="shared" ca="1" si="31"/>
        <v>0</v>
      </c>
      <c r="F273" s="6">
        <f t="shared" ca="1" si="32"/>
        <v>0</v>
      </c>
      <c r="G273" s="6">
        <f t="shared" si="36"/>
        <v>0</v>
      </c>
    </row>
    <row r="274" spans="1:7">
      <c r="A274" s="6">
        <f t="shared" si="29"/>
        <v>263</v>
      </c>
      <c r="B274" s="52" t="str">
        <f t="shared" ca="1" si="33"/>
        <v/>
      </c>
      <c r="C274" s="52" t="str">
        <f t="shared" ca="1" si="34"/>
        <v/>
      </c>
      <c r="D274" s="52" t="str">
        <f t="shared" si="35"/>
        <v/>
      </c>
      <c r="E274" s="6">
        <f t="shared" ca="1" si="31"/>
        <v>0</v>
      </c>
      <c r="F274" s="6">
        <f t="shared" ca="1" si="32"/>
        <v>0</v>
      </c>
      <c r="G274" s="6">
        <f t="shared" si="36"/>
        <v>0</v>
      </c>
    </row>
    <row r="275" spans="1:7">
      <c r="A275" s="6">
        <f t="shared" si="29"/>
        <v>264</v>
      </c>
      <c r="B275" s="52" t="str">
        <f t="shared" ca="1" si="33"/>
        <v/>
      </c>
      <c r="C275" s="52" t="str">
        <f t="shared" ca="1" si="34"/>
        <v/>
      </c>
      <c r="D275" s="52" t="str">
        <f t="shared" si="35"/>
        <v/>
      </c>
      <c r="E275" s="6">
        <f t="shared" ca="1" si="31"/>
        <v>0</v>
      </c>
      <c r="F275" s="6">
        <f t="shared" ca="1" si="32"/>
        <v>0</v>
      </c>
      <c r="G275" s="6">
        <f t="shared" si="36"/>
        <v>0</v>
      </c>
    </row>
    <row r="276" spans="1:7">
      <c r="A276" s="6">
        <f t="shared" si="29"/>
        <v>265</v>
      </c>
      <c r="B276" s="52" t="str">
        <f t="shared" ca="1" si="33"/>
        <v/>
      </c>
      <c r="C276" s="52" t="str">
        <f t="shared" ca="1" si="34"/>
        <v/>
      </c>
      <c r="D276" s="52" t="str">
        <f t="shared" si="35"/>
        <v/>
      </c>
      <c r="E276" s="6">
        <f t="shared" ca="1" si="31"/>
        <v>0</v>
      </c>
      <c r="F276" s="6">
        <f t="shared" ca="1" si="32"/>
        <v>0</v>
      </c>
      <c r="G276" s="6">
        <f t="shared" si="36"/>
        <v>0</v>
      </c>
    </row>
    <row r="277" spans="1:7">
      <c r="A277" s="6">
        <f t="shared" si="29"/>
        <v>266</v>
      </c>
      <c r="B277" s="52" t="str">
        <f t="shared" ca="1" si="33"/>
        <v/>
      </c>
      <c r="C277" s="52" t="str">
        <f t="shared" ca="1" si="34"/>
        <v/>
      </c>
      <c r="D277" s="52" t="str">
        <f t="shared" si="35"/>
        <v/>
      </c>
      <c r="E277" s="6">
        <f t="shared" ca="1" si="31"/>
        <v>0</v>
      </c>
      <c r="F277" s="6">
        <f t="shared" ca="1" si="32"/>
        <v>0</v>
      </c>
      <c r="G277" s="6">
        <f t="shared" si="36"/>
        <v>0</v>
      </c>
    </row>
    <row r="278" spans="1:7">
      <c r="A278" s="6">
        <f t="shared" si="29"/>
        <v>267</v>
      </c>
      <c r="B278" s="52" t="str">
        <f t="shared" ca="1" si="33"/>
        <v/>
      </c>
      <c r="C278" s="52" t="str">
        <f t="shared" ca="1" si="34"/>
        <v/>
      </c>
      <c r="D278" s="52" t="str">
        <f t="shared" si="35"/>
        <v/>
      </c>
      <c r="E278" s="6">
        <f t="shared" ca="1" si="31"/>
        <v>0</v>
      </c>
      <c r="F278" s="6">
        <f t="shared" ca="1" si="32"/>
        <v>0</v>
      </c>
      <c r="G278" s="6">
        <f t="shared" si="36"/>
        <v>0</v>
      </c>
    </row>
    <row r="279" spans="1:7">
      <c r="A279" s="6">
        <f t="shared" si="29"/>
        <v>268</v>
      </c>
      <c r="B279" s="52" t="str">
        <f t="shared" ca="1" si="33"/>
        <v/>
      </c>
      <c r="C279" s="52" t="str">
        <f t="shared" ca="1" si="34"/>
        <v/>
      </c>
      <c r="D279" s="52" t="str">
        <f t="shared" si="35"/>
        <v/>
      </c>
      <c r="E279" s="6">
        <f t="shared" ca="1" si="31"/>
        <v>0</v>
      </c>
      <c r="F279" s="6">
        <f t="shared" ca="1" si="32"/>
        <v>0</v>
      </c>
      <c r="G279" s="6">
        <f t="shared" si="36"/>
        <v>0</v>
      </c>
    </row>
    <row r="280" spans="1:7">
      <c r="A280" s="6">
        <f t="shared" si="29"/>
        <v>269</v>
      </c>
      <c r="B280" s="52" t="str">
        <f t="shared" ca="1" si="33"/>
        <v/>
      </c>
      <c r="C280" s="52" t="str">
        <f t="shared" ca="1" si="34"/>
        <v/>
      </c>
      <c r="D280" s="52" t="str">
        <f t="shared" si="35"/>
        <v/>
      </c>
      <c r="E280" s="6">
        <f t="shared" ca="1" si="31"/>
        <v>0</v>
      </c>
      <c r="F280" s="6">
        <f t="shared" ca="1" si="32"/>
        <v>0</v>
      </c>
      <c r="G280" s="6">
        <f t="shared" si="36"/>
        <v>0</v>
      </c>
    </row>
    <row r="281" spans="1:7">
      <c r="A281" s="6">
        <f t="shared" si="29"/>
        <v>270</v>
      </c>
      <c r="B281" s="52" t="str">
        <f t="shared" ca="1" si="33"/>
        <v/>
      </c>
      <c r="C281" s="52" t="str">
        <f t="shared" ca="1" si="34"/>
        <v/>
      </c>
      <c r="D281" s="52" t="str">
        <f t="shared" si="35"/>
        <v/>
      </c>
      <c r="E281" s="6">
        <f t="shared" ca="1" si="31"/>
        <v>0</v>
      </c>
      <c r="F281" s="6">
        <f t="shared" ca="1" si="32"/>
        <v>0</v>
      </c>
      <c r="G281" s="6">
        <f t="shared" si="36"/>
        <v>0</v>
      </c>
    </row>
    <row r="282" spans="1:7">
      <c r="A282" s="6">
        <f t="shared" si="29"/>
        <v>271</v>
      </c>
      <c r="B282" s="52" t="str">
        <f t="shared" ca="1" si="33"/>
        <v/>
      </c>
      <c r="C282" s="52" t="str">
        <f t="shared" ca="1" si="34"/>
        <v/>
      </c>
      <c r="D282" s="52" t="str">
        <f t="shared" si="35"/>
        <v/>
      </c>
      <c r="E282" s="6">
        <f t="shared" ca="1" si="31"/>
        <v>0</v>
      </c>
      <c r="F282" s="6">
        <f t="shared" ca="1" si="32"/>
        <v>0</v>
      </c>
      <c r="G282" s="6">
        <f t="shared" si="36"/>
        <v>0</v>
      </c>
    </row>
    <row r="283" spans="1:7">
      <c r="A283" s="6">
        <f t="shared" si="29"/>
        <v>272</v>
      </c>
      <c r="B283" s="52" t="str">
        <f t="shared" ca="1" si="33"/>
        <v/>
      </c>
      <c r="C283" s="52" t="str">
        <f t="shared" ca="1" si="34"/>
        <v/>
      </c>
      <c r="D283" s="52" t="str">
        <f t="shared" si="35"/>
        <v/>
      </c>
      <c r="E283" s="6">
        <f t="shared" ca="1" si="31"/>
        <v>0</v>
      </c>
      <c r="F283" s="6">
        <f t="shared" ca="1" si="32"/>
        <v>0</v>
      </c>
      <c r="G283" s="6">
        <f t="shared" si="36"/>
        <v>0</v>
      </c>
    </row>
    <row r="284" spans="1:7">
      <c r="A284" s="6">
        <f t="shared" si="29"/>
        <v>273</v>
      </c>
      <c r="B284" s="52" t="str">
        <f t="shared" ca="1" si="33"/>
        <v/>
      </c>
      <c r="C284" s="52" t="str">
        <f t="shared" ca="1" si="34"/>
        <v/>
      </c>
      <c r="D284" s="52" t="str">
        <f t="shared" si="35"/>
        <v/>
      </c>
      <c r="E284" s="6">
        <f t="shared" ca="1" si="31"/>
        <v>0</v>
      </c>
      <c r="F284" s="6">
        <f t="shared" ca="1" si="32"/>
        <v>0</v>
      </c>
      <c r="G284" s="6">
        <f t="shared" si="36"/>
        <v>0</v>
      </c>
    </row>
    <row r="285" spans="1:7">
      <c r="A285" s="6">
        <f t="shared" si="29"/>
        <v>274</v>
      </c>
      <c r="B285" s="52" t="str">
        <f t="shared" ca="1" si="33"/>
        <v/>
      </c>
      <c r="C285" s="52" t="str">
        <f t="shared" ca="1" si="34"/>
        <v/>
      </c>
      <c r="D285" s="52" t="str">
        <f t="shared" si="35"/>
        <v/>
      </c>
      <c r="E285" s="6">
        <f t="shared" ca="1" si="31"/>
        <v>0</v>
      </c>
      <c r="F285" s="6">
        <f t="shared" ca="1" si="32"/>
        <v>0</v>
      </c>
      <c r="G285" s="6">
        <f t="shared" si="36"/>
        <v>0</v>
      </c>
    </row>
    <row r="286" spans="1:7">
      <c r="A286" s="6">
        <f t="shared" si="29"/>
        <v>275</v>
      </c>
      <c r="B286" s="52" t="str">
        <f t="shared" ca="1" si="33"/>
        <v/>
      </c>
      <c r="C286" s="52" t="str">
        <f t="shared" ca="1" si="34"/>
        <v/>
      </c>
      <c r="D286" s="52" t="str">
        <f t="shared" si="35"/>
        <v/>
      </c>
      <c r="E286" s="6">
        <f t="shared" ca="1" si="31"/>
        <v>0</v>
      </c>
      <c r="F286" s="6">
        <f t="shared" ca="1" si="32"/>
        <v>0</v>
      </c>
      <c r="G286" s="6">
        <f t="shared" si="36"/>
        <v>0</v>
      </c>
    </row>
    <row r="287" spans="1:7">
      <c r="A287" s="6">
        <f t="shared" si="29"/>
        <v>276</v>
      </c>
      <c r="B287" s="52" t="str">
        <f t="shared" ca="1" si="33"/>
        <v/>
      </c>
      <c r="C287" s="52" t="str">
        <f t="shared" ca="1" si="34"/>
        <v/>
      </c>
      <c r="D287" s="52" t="str">
        <f t="shared" si="35"/>
        <v/>
      </c>
      <c r="E287" s="6">
        <f t="shared" ca="1" si="31"/>
        <v>0</v>
      </c>
      <c r="F287" s="6">
        <f t="shared" ca="1" si="32"/>
        <v>0</v>
      </c>
      <c r="G287" s="6">
        <f t="shared" si="36"/>
        <v>0</v>
      </c>
    </row>
    <row r="288" spans="1:7">
      <c r="A288" s="6">
        <f t="shared" si="29"/>
        <v>277</v>
      </c>
      <c r="B288" s="52" t="str">
        <f t="shared" ca="1" si="33"/>
        <v/>
      </c>
      <c r="C288" s="52" t="str">
        <f t="shared" ca="1" si="34"/>
        <v/>
      </c>
      <c r="D288" s="52" t="str">
        <f t="shared" si="35"/>
        <v/>
      </c>
      <c r="E288" s="6">
        <f t="shared" ca="1" si="31"/>
        <v>0</v>
      </c>
      <c r="F288" s="6">
        <f t="shared" ca="1" si="32"/>
        <v>0</v>
      </c>
      <c r="G288" s="6">
        <f t="shared" si="36"/>
        <v>0</v>
      </c>
    </row>
    <row r="289" spans="1:7">
      <c r="A289" s="6">
        <f t="shared" si="29"/>
        <v>278</v>
      </c>
      <c r="B289" s="52" t="str">
        <f t="shared" ca="1" si="33"/>
        <v/>
      </c>
      <c r="C289" s="52" t="str">
        <f t="shared" ca="1" si="34"/>
        <v/>
      </c>
      <c r="D289" s="52" t="str">
        <f t="shared" si="35"/>
        <v/>
      </c>
      <c r="E289" s="6">
        <f t="shared" ca="1" si="31"/>
        <v>0</v>
      </c>
      <c r="F289" s="6">
        <f t="shared" ca="1" si="32"/>
        <v>0</v>
      </c>
      <c r="G289" s="6">
        <f t="shared" si="36"/>
        <v>0</v>
      </c>
    </row>
    <row r="290" spans="1:7">
      <c r="A290" s="6">
        <f t="shared" si="29"/>
        <v>279</v>
      </c>
      <c r="B290" s="52" t="str">
        <f t="shared" ca="1" si="33"/>
        <v/>
      </c>
      <c r="C290" s="52" t="str">
        <f t="shared" ca="1" si="34"/>
        <v/>
      </c>
      <c r="D290" s="52" t="str">
        <f t="shared" si="35"/>
        <v/>
      </c>
      <c r="E290" s="6">
        <f t="shared" ca="1" si="31"/>
        <v>0</v>
      </c>
      <c r="F290" s="6">
        <f t="shared" ca="1" si="32"/>
        <v>0</v>
      </c>
      <c r="G290" s="6">
        <f t="shared" si="36"/>
        <v>0</v>
      </c>
    </row>
    <row r="291" spans="1:7">
      <c r="A291" s="6">
        <f t="shared" si="29"/>
        <v>280</v>
      </c>
      <c r="B291" s="52" t="str">
        <f t="shared" ca="1" si="33"/>
        <v/>
      </c>
      <c r="C291" s="52" t="str">
        <f t="shared" ca="1" si="34"/>
        <v/>
      </c>
      <c r="D291" s="52" t="str">
        <f t="shared" si="35"/>
        <v/>
      </c>
      <c r="E291" s="6">
        <f t="shared" ca="1" si="31"/>
        <v>0</v>
      </c>
      <c r="F291" s="6">
        <f t="shared" ca="1" si="32"/>
        <v>0</v>
      </c>
      <c r="G291" s="6">
        <f t="shared" si="36"/>
        <v>0</v>
      </c>
    </row>
    <row r="292" spans="1:7">
      <c r="A292" s="6">
        <f t="shared" si="29"/>
        <v>281</v>
      </c>
      <c r="B292" s="52" t="str">
        <f t="shared" ca="1" si="33"/>
        <v/>
      </c>
      <c r="C292" s="52" t="str">
        <f t="shared" ca="1" si="34"/>
        <v/>
      </c>
      <c r="D292" s="52" t="str">
        <f t="shared" si="35"/>
        <v/>
      </c>
      <c r="E292" s="6">
        <f t="shared" ca="1" si="31"/>
        <v>0</v>
      </c>
      <c r="F292" s="6">
        <f t="shared" ca="1" si="32"/>
        <v>0</v>
      </c>
      <c r="G292" s="6">
        <f t="shared" si="36"/>
        <v>0</v>
      </c>
    </row>
    <row r="293" spans="1:7">
      <c r="A293" s="6">
        <f t="shared" si="29"/>
        <v>282</v>
      </c>
      <c r="B293" s="52" t="str">
        <f t="shared" ca="1" si="33"/>
        <v/>
      </c>
      <c r="C293" s="52" t="str">
        <f t="shared" ca="1" si="34"/>
        <v/>
      </c>
      <c r="D293" s="52" t="str">
        <f t="shared" si="35"/>
        <v/>
      </c>
      <c r="E293" s="6">
        <f t="shared" ca="1" si="31"/>
        <v>0</v>
      </c>
      <c r="F293" s="6">
        <f t="shared" ca="1" si="32"/>
        <v>0</v>
      </c>
      <c r="G293" s="6">
        <f t="shared" si="36"/>
        <v>0</v>
      </c>
    </row>
    <row r="294" spans="1:7">
      <c r="A294" s="6">
        <f t="shared" si="29"/>
        <v>283</v>
      </c>
      <c r="B294" s="52" t="str">
        <f t="shared" ca="1" si="33"/>
        <v/>
      </c>
      <c r="C294" s="52" t="str">
        <f t="shared" ca="1" si="34"/>
        <v/>
      </c>
      <c r="D294" s="52" t="str">
        <f t="shared" si="35"/>
        <v/>
      </c>
      <c r="E294" s="6">
        <f t="shared" ca="1" si="31"/>
        <v>0</v>
      </c>
      <c r="F294" s="6">
        <f t="shared" ca="1" si="32"/>
        <v>0</v>
      </c>
      <c r="G294" s="6">
        <f t="shared" si="36"/>
        <v>0</v>
      </c>
    </row>
    <row r="295" spans="1:7">
      <c r="A295" s="6">
        <f t="shared" si="29"/>
        <v>284</v>
      </c>
      <c r="B295" s="52" t="str">
        <f t="shared" ca="1" si="33"/>
        <v/>
      </c>
      <c r="C295" s="52" t="str">
        <f t="shared" ca="1" si="34"/>
        <v/>
      </c>
      <c r="D295" s="52" t="str">
        <f t="shared" si="35"/>
        <v/>
      </c>
      <c r="E295" s="6">
        <f t="shared" ca="1" si="31"/>
        <v>0</v>
      </c>
      <c r="F295" s="6">
        <f t="shared" ca="1" si="32"/>
        <v>0</v>
      </c>
      <c r="G295" s="6">
        <f t="shared" si="36"/>
        <v>0</v>
      </c>
    </row>
    <row r="296" spans="1:7">
      <c r="A296" s="6">
        <f t="shared" si="29"/>
        <v>285</v>
      </c>
      <c r="B296" s="52" t="str">
        <f t="shared" ca="1" si="33"/>
        <v/>
      </c>
      <c r="C296" s="52" t="str">
        <f t="shared" ca="1" si="34"/>
        <v/>
      </c>
      <c r="D296" s="52" t="str">
        <f t="shared" si="35"/>
        <v/>
      </c>
      <c r="E296" s="6">
        <f t="shared" ca="1" si="31"/>
        <v>0</v>
      </c>
      <c r="F296" s="6">
        <f t="shared" ca="1" si="32"/>
        <v>0</v>
      </c>
      <c r="G296" s="6">
        <f t="shared" si="36"/>
        <v>0</v>
      </c>
    </row>
    <row r="297" spans="1:7">
      <c r="A297" s="6">
        <f t="shared" si="29"/>
        <v>286</v>
      </c>
      <c r="B297" s="52" t="str">
        <f t="shared" ca="1" si="33"/>
        <v/>
      </c>
      <c r="C297" s="52" t="str">
        <f t="shared" ca="1" si="34"/>
        <v/>
      </c>
      <c r="D297" s="52" t="str">
        <f t="shared" si="35"/>
        <v/>
      </c>
      <c r="E297" s="6">
        <f t="shared" ca="1" si="31"/>
        <v>0</v>
      </c>
      <c r="F297" s="6">
        <f t="shared" ca="1" si="32"/>
        <v>0</v>
      </c>
      <c r="G297" s="6">
        <f t="shared" si="36"/>
        <v>0</v>
      </c>
    </row>
    <row r="298" spans="1:7">
      <c r="A298" s="6">
        <f t="shared" si="29"/>
        <v>287</v>
      </c>
      <c r="B298" s="52" t="str">
        <f t="shared" ca="1" si="33"/>
        <v/>
      </c>
      <c r="C298" s="52" t="str">
        <f t="shared" ca="1" si="34"/>
        <v/>
      </c>
      <c r="D298" s="52" t="str">
        <f t="shared" si="35"/>
        <v/>
      </c>
      <c r="E298" s="6">
        <f t="shared" ca="1" si="31"/>
        <v>0</v>
      </c>
      <c r="F298" s="6">
        <f t="shared" ca="1" si="32"/>
        <v>0</v>
      </c>
      <c r="G298" s="6">
        <f t="shared" si="36"/>
        <v>0</v>
      </c>
    </row>
    <row r="299" spans="1:7">
      <c r="A299" s="6">
        <f t="shared" si="29"/>
        <v>288</v>
      </c>
      <c r="B299" s="52" t="str">
        <f t="shared" ca="1" si="33"/>
        <v/>
      </c>
      <c r="C299" s="52" t="str">
        <f t="shared" ca="1" si="34"/>
        <v/>
      </c>
      <c r="D299" s="52" t="str">
        <f t="shared" si="35"/>
        <v/>
      </c>
      <c r="E299" s="6">
        <f t="shared" ca="1" si="31"/>
        <v>0</v>
      </c>
      <c r="F299" s="6">
        <f t="shared" ca="1" si="32"/>
        <v>0</v>
      </c>
      <c r="G299" s="6">
        <f t="shared" si="36"/>
        <v>0</v>
      </c>
    </row>
    <row r="300" spans="1:7">
      <c r="A300" s="6">
        <f t="shared" si="29"/>
        <v>289</v>
      </c>
      <c r="B300" s="52" t="str">
        <f t="shared" ca="1" si="33"/>
        <v/>
      </c>
      <c r="C300" s="52" t="str">
        <f t="shared" ca="1" si="34"/>
        <v/>
      </c>
      <c r="D300" s="52" t="str">
        <f t="shared" si="35"/>
        <v/>
      </c>
      <c r="E300" s="6">
        <f t="shared" ca="1" si="31"/>
        <v>0</v>
      </c>
      <c r="F300" s="6">
        <f t="shared" ca="1" si="32"/>
        <v>0</v>
      </c>
      <c r="G300" s="6">
        <f t="shared" si="36"/>
        <v>0</v>
      </c>
    </row>
    <row r="301" spans="1:7">
      <c r="A301" s="6">
        <f t="shared" si="29"/>
        <v>290</v>
      </c>
      <c r="B301" s="52" t="str">
        <f t="shared" ca="1" si="33"/>
        <v/>
      </c>
      <c r="C301" s="52" t="str">
        <f t="shared" ca="1" si="34"/>
        <v/>
      </c>
      <c r="D301" s="52" t="str">
        <f t="shared" si="35"/>
        <v/>
      </c>
      <c r="E301" s="6">
        <f t="shared" ca="1" si="31"/>
        <v>0</v>
      </c>
      <c r="F301" s="6">
        <f t="shared" ca="1" si="32"/>
        <v>0</v>
      </c>
      <c r="G301" s="6">
        <f t="shared" si="36"/>
        <v>0</v>
      </c>
    </row>
    <row r="302" spans="1:7">
      <c r="A302" s="6">
        <f t="shared" si="29"/>
        <v>291</v>
      </c>
      <c r="B302" s="52" t="str">
        <f t="shared" ca="1" si="33"/>
        <v/>
      </c>
      <c r="C302" s="52" t="str">
        <f t="shared" ca="1" si="34"/>
        <v/>
      </c>
      <c r="D302" s="52" t="str">
        <f t="shared" si="35"/>
        <v/>
      </c>
      <c r="E302" s="6">
        <f t="shared" ca="1" si="31"/>
        <v>0</v>
      </c>
      <c r="F302" s="6">
        <f t="shared" ca="1" si="32"/>
        <v>0</v>
      </c>
      <c r="G302" s="6">
        <f t="shared" si="36"/>
        <v>0</v>
      </c>
    </row>
    <row r="303" spans="1:7">
      <c r="A303" s="6">
        <f t="shared" si="29"/>
        <v>292</v>
      </c>
      <c r="B303" s="52" t="str">
        <f t="shared" ca="1" si="33"/>
        <v/>
      </c>
      <c r="C303" s="52" t="str">
        <f t="shared" ca="1" si="34"/>
        <v/>
      </c>
      <c r="D303" s="52" t="str">
        <f t="shared" si="35"/>
        <v/>
      </c>
      <c r="E303" s="6">
        <f t="shared" ca="1" si="31"/>
        <v>0</v>
      </c>
      <c r="F303" s="6">
        <f t="shared" ca="1" si="32"/>
        <v>0</v>
      </c>
      <c r="G303" s="6">
        <f t="shared" si="36"/>
        <v>0</v>
      </c>
    </row>
    <row r="304" spans="1:7">
      <c r="A304" s="6">
        <f t="shared" si="29"/>
        <v>293</v>
      </c>
      <c r="B304" s="52" t="str">
        <f t="shared" ca="1" si="33"/>
        <v/>
      </c>
      <c r="C304" s="52" t="str">
        <f t="shared" ca="1" si="34"/>
        <v/>
      </c>
      <c r="D304" s="52" t="str">
        <f t="shared" si="35"/>
        <v/>
      </c>
      <c r="E304" s="6">
        <f t="shared" ca="1" si="31"/>
        <v>0</v>
      </c>
      <c r="F304" s="6">
        <f t="shared" ca="1" si="32"/>
        <v>0</v>
      </c>
      <c r="G304" s="6">
        <f t="shared" si="36"/>
        <v>0</v>
      </c>
    </row>
    <row r="305" spans="1:7">
      <c r="A305" s="6">
        <f t="shared" si="29"/>
        <v>294</v>
      </c>
      <c r="B305" s="52" t="str">
        <f t="shared" ca="1" si="33"/>
        <v/>
      </c>
      <c r="C305" s="52" t="str">
        <f t="shared" ca="1" si="34"/>
        <v/>
      </c>
      <c r="D305" s="52" t="str">
        <f t="shared" si="35"/>
        <v/>
      </c>
      <c r="E305" s="6">
        <f t="shared" ca="1" si="31"/>
        <v>0</v>
      </c>
      <c r="F305" s="6">
        <f t="shared" ca="1" si="32"/>
        <v>0</v>
      </c>
      <c r="G305" s="6">
        <f t="shared" si="36"/>
        <v>0</v>
      </c>
    </row>
    <row r="306" spans="1:7">
      <c r="A306" s="6">
        <f t="shared" si="29"/>
        <v>295</v>
      </c>
      <c r="B306" s="52" t="str">
        <f t="shared" ca="1" si="33"/>
        <v/>
      </c>
      <c r="C306" s="52" t="str">
        <f t="shared" ca="1" si="34"/>
        <v/>
      </c>
      <c r="D306" s="52" t="str">
        <f t="shared" si="35"/>
        <v/>
      </c>
      <c r="E306" s="6">
        <f t="shared" ca="1" si="31"/>
        <v>0</v>
      </c>
      <c r="F306" s="6">
        <f t="shared" ca="1" si="32"/>
        <v>0</v>
      </c>
      <c r="G306" s="6">
        <f t="shared" si="36"/>
        <v>0</v>
      </c>
    </row>
    <row r="307" spans="1:7">
      <c r="A307" s="6">
        <f t="shared" si="29"/>
        <v>296</v>
      </c>
      <c r="B307" s="52" t="str">
        <f t="shared" ca="1" si="33"/>
        <v/>
      </c>
      <c r="C307" s="52" t="str">
        <f t="shared" ca="1" si="34"/>
        <v/>
      </c>
      <c r="D307" s="52" t="str">
        <f t="shared" si="35"/>
        <v/>
      </c>
      <c r="E307" s="6">
        <f t="shared" ca="1" si="31"/>
        <v>0</v>
      </c>
      <c r="F307" s="6">
        <f t="shared" ca="1" si="32"/>
        <v>0</v>
      </c>
      <c r="G307" s="6">
        <f t="shared" si="36"/>
        <v>0</v>
      </c>
    </row>
    <row r="308" spans="1:7">
      <c r="A308" s="6">
        <f t="shared" si="29"/>
        <v>297</v>
      </c>
      <c r="B308" s="52" t="str">
        <f t="shared" ca="1" si="33"/>
        <v/>
      </c>
      <c r="C308" s="52" t="str">
        <f t="shared" ca="1" si="34"/>
        <v/>
      </c>
      <c r="D308" s="52" t="str">
        <f t="shared" si="35"/>
        <v/>
      </c>
      <c r="E308" s="6">
        <f t="shared" ca="1" si="31"/>
        <v>0</v>
      </c>
      <c r="F308" s="6">
        <f t="shared" ca="1" si="32"/>
        <v>0</v>
      </c>
      <c r="G308" s="6">
        <f t="shared" si="36"/>
        <v>0</v>
      </c>
    </row>
    <row r="309" spans="1:7">
      <c r="A309" s="6">
        <f t="shared" ref="A309:A372" si="37">+A308+1</f>
        <v>298</v>
      </c>
      <c r="B309" s="52" t="str">
        <f t="shared" ca="1" si="33"/>
        <v/>
      </c>
      <c r="C309" s="52" t="str">
        <f t="shared" ca="1" si="34"/>
        <v/>
      </c>
      <c r="D309" s="52" t="str">
        <f t="shared" si="35"/>
        <v/>
      </c>
      <c r="E309" s="6">
        <f t="shared" ca="1" si="31"/>
        <v>0</v>
      </c>
      <c r="F309" s="6">
        <f t="shared" ca="1" si="32"/>
        <v>0</v>
      </c>
      <c r="G309" s="6">
        <f t="shared" si="36"/>
        <v>0</v>
      </c>
    </row>
    <row r="310" spans="1:7">
      <c r="A310" s="6">
        <f t="shared" si="37"/>
        <v>299</v>
      </c>
      <c r="B310" s="52" t="str">
        <f t="shared" ca="1" si="33"/>
        <v/>
      </c>
      <c r="C310" s="52" t="str">
        <f t="shared" ca="1" si="34"/>
        <v/>
      </c>
      <c r="D310" s="52" t="str">
        <f t="shared" si="35"/>
        <v/>
      </c>
      <c r="E310" s="6">
        <f t="shared" ca="1" si="31"/>
        <v>0</v>
      </c>
      <c r="F310" s="6">
        <f t="shared" ca="1" si="32"/>
        <v>0</v>
      </c>
      <c r="G310" s="6">
        <f t="shared" si="36"/>
        <v>0</v>
      </c>
    </row>
    <row r="311" spans="1:7">
      <c r="A311" s="6">
        <f t="shared" si="37"/>
        <v>300</v>
      </c>
      <c r="B311" s="52" t="str">
        <f t="shared" ca="1" si="33"/>
        <v/>
      </c>
      <c r="C311" s="52" t="str">
        <f t="shared" ca="1" si="34"/>
        <v/>
      </c>
      <c r="D311" s="52" t="str">
        <f t="shared" si="35"/>
        <v/>
      </c>
      <c r="E311" s="6">
        <f t="shared" ca="1" si="31"/>
        <v>0</v>
      </c>
      <c r="F311" s="6">
        <f t="shared" ca="1" si="32"/>
        <v>0</v>
      </c>
      <c r="G311" s="6">
        <f t="shared" si="36"/>
        <v>0</v>
      </c>
    </row>
    <row r="312" spans="1:7">
      <c r="A312" s="6">
        <f t="shared" si="37"/>
        <v>301</v>
      </c>
      <c r="B312" s="52" t="str">
        <f t="shared" ca="1" si="33"/>
        <v/>
      </c>
      <c r="C312" s="52" t="str">
        <f t="shared" ca="1" si="34"/>
        <v/>
      </c>
      <c r="D312" s="52" t="str">
        <f t="shared" si="35"/>
        <v/>
      </c>
      <c r="E312" s="6">
        <f t="shared" ca="1" si="31"/>
        <v>0</v>
      </c>
      <c r="F312" s="6">
        <f t="shared" ca="1" si="32"/>
        <v>0</v>
      </c>
      <c r="G312" s="6">
        <f t="shared" si="36"/>
        <v>0</v>
      </c>
    </row>
    <row r="313" spans="1:7">
      <c r="A313" s="6">
        <f t="shared" si="37"/>
        <v>302</v>
      </c>
      <c r="B313" s="52" t="str">
        <f t="shared" ca="1" si="33"/>
        <v/>
      </c>
      <c r="C313" s="52" t="str">
        <f t="shared" ca="1" si="34"/>
        <v/>
      </c>
      <c r="D313" s="52" t="str">
        <f t="shared" si="35"/>
        <v/>
      </c>
      <c r="E313" s="6">
        <f t="shared" ca="1" si="31"/>
        <v>0</v>
      </c>
      <c r="F313" s="6">
        <f t="shared" ca="1" si="32"/>
        <v>0</v>
      </c>
      <c r="G313" s="6">
        <f t="shared" si="36"/>
        <v>0</v>
      </c>
    </row>
    <row r="314" spans="1:7">
      <c r="A314" s="6">
        <f t="shared" si="37"/>
        <v>303</v>
      </c>
      <c r="B314" s="52" t="str">
        <f t="shared" ca="1" si="33"/>
        <v/>
      </c>
      <c r="C314" s="52" t="str">
        <f t="shared" ca="1" si="34"/>
        <v/>
      </c>
      <c r="D314" s="52" t="str">
        <f t="shared" si="35"/>
        <v/>
      </c>
      <c r="E314" s="6">
        <f t="shared" ca="1" si="31"/>
        <v>0</v>
      </c>
      <c r="F314" s="6">
        <f t="shared" ca="1" si="32"/>
        <v>0</v>
      </c>
      <c r="G314" s="6">
        <f t="shared" si="36"/>
        <v>0</v>
      </c>
    </row>
    <row r="315" spans="1:7">
      <c r="A315" s="6">
        <f t="shared" si="37"/>
        <v>304</v>
      </c>
      <c r="B315" s="52" t="str">
        <f t="shared" ca="1" si="33"/>
        <v/>
      </c>
      <c r="C315" s="52" t="str">
        <f t="shared" ca="1" si="34"/>
        <v/>
      </c>
      <c r="D315" s="52" t="str">
        <f t="shared" si="35"/>
        <v/>
      </c>
      <c r="E315" s="6">
        <f t="shared" ca="1" si="31"/>
        <v>0</v>
      </c>
      <c r="F315" s="6">
        <f t="shared" ca="1" si="32"/>
        <v>0</v>
      </c>
      <c r="G315" s="6">
        <f t="shared" si="36"/>
        <v>0</v>
      </c>
    </row>
    <row r="316" spans="1:7">
      <c r="A316" s="6">
        <f t="shared" si="37"/>
        <v>305</v>
      </c>
      <c r="B316" s="52" t="str">
        <f t="shared" ca="1" si="33"/>
        <v/>
      </c>
      <c r="C316" s="52" t="str">
        <f t="shared" ca="1" si="34"/>
        <v/>
      </c>
      <c r="D316" s="52" t="str">
        <f t="shared" si="35"/>
        <v/>
      </c>
      <c r="E316" s="6">
        <f t="shared" ca="1" si="31"/>
        <v>0</v>
      </c>
      <c r="F316" s="6">
        <f t="shared" ca="1" si="32"/>
        <v>0</v>
      </c>
      <c r="G316" s="6">
        <f t="shared" si="36"/>
        <v>0</v>
      </c>
    </row>
    <row r="317" spans="1:7">
      <c r="A317" s="6">
        <f t="shared" si="37"/>
        <v>306</v>
      </c>
      <c r="B317" s="52" t="str">
        <f t="shared" ca="1" si="33"/>
        <v/>
      </c>
      <c r="C317" s="52" t="str">
        <f t="shared" ca="1" si="34"/>
        <v/>
      </c>
      <c r="D317" s="52" t="str">
        <f t="shared" si="35"/>
        <v/>
      </c>
      <c r="E317" s="6">
        <f t="shared" ca="1" si="31"/>
        <v>0</v>
      </c>
      <c r="F317" s="6">
        <f t="shared" ca="1" si="32"/>
        <v>0</v>
      </c>
      <c r="G317" s="6">
        <f t="shared" si="36"/>
        <v>0</v>
      </c>
    </row>
    <row r="318" spans="1:7">
      <c r="A318" s="6">
        <f t="shared" si="37"/>
        <v>307</v>
      </c>
      <c r="B318" s="52" t="str">
        <f t="shared" ca="1" si="33"/>
        <v/>
      </c>
      <c r="C318" s="52" t="str">
        <f t="shared" ca="1" si="34"/>
        <v/>
      </c>
      <c r="D318" s="52" t="str">
        <f t="shared" si="35"/>
        <v/>
      </c>
      <c r="E318" s="6">
        <f t="shared" ca="1" si="31"/>
        <v>0</v>
      </c>
      <c r="F318" s="6">
        <f t="shared" ca="1" si="32"/>
        <v>0</v>
      </c>
      <c r="G318" s="6">
        <f t="shared" si="36"/>
        <v>0</v>
      </c>
    </row>
    <row r="319" spans="1:7">
      <c r="A319" s="6">
        <f t="shared" si="37"/>
        <v>308</v>
      </c>
      <c r="B319" s="52" t="str">
        <f t="shared" ca="1" si="33"/>
        <v/>
      </c>
      <c r="C319" s="52" t="str">
        <f t="shared" ca="1" si="34"/>
        <v/>
      </c>
      <c r="D319" s="52" t="str">
        <f t="shared" si="35"/>
        <v/>
      </c>
      <c r="E319" s="6">
        <f t="shared" ca="1" si="31"/>
        <v>0</v>
      </c>
      <c r="F319" s="6">
        <f t="shared" ca="1" si="32"/>
        <v>0</v>
      </c>
      <c r="G319" s="6">
        <f t="shared" si="36"/>
        <v>0</v>
      </c>
    </row>
    <row r="320" spans="1:7">
      <c r="A320" s="6">
        <f t="shared" si="37"/>
        <v>309</v>
      </c>
      <c r="B320" s="52" t="str">
        <f t="shared" ca="1" si="33"/>
        <v/>
      </c>
      <c r="C320" s="52" t="str">
        <f t="shared" ca="1" si="34"/>
        <v/>
      </c>
      <c r="D320" s="52" t="str">
        <f t="shared" si="35"/>
        <v/>
      </c>
      <c r="E320" s="6">
        <f t="shared" ca="1" si="31"/>
        <v>0</v>
      </c>
      <c r="F320" s="6">
        <f t="shared" ca="1" si="32"/>
        <v>0</v>
      </c>
      <c r="G320" s="6">
        <f t="shared" si="36"/>
        <v>0</v>
      </c>
    </row>
    <row r="321" spans="1:7">
      <c r="A321" s="6">
        <f t="shared" si="37"/>
        <v>310</v>
      </c>
      <c r="B321" s="52" t="str">
        <f t="shared" ca="1" si="33"/>
        <v/>
      </c>
      <c r="C321" s="52" t="str">
        <f t="shared" ca="1" si="34"/>
        <v/>
      </c>
      <c r="D321" s="52" t="str">
        <f t="shared" si="35"/>
        <v/>
      </c>
      <c r="E321" s="6">
        <f t="shared" ca="1" si="31"/>
        <v>0</v>
      </c>
      <c r="F321" s="6">
        <f t="shared" ca="1" si="32"/>
        <v>0</v>
      </c>
      <c r="G321" s="6">
        <f t="shared" si="36"/>
        <v>0</v>
      </c>
    </row>
    <row r="322" spans="1:7">
      <c r="A322" s="6">
        <f t="shared" si="37"/>
        <v>311</v>
      </c>
      <c r="B322" s="52" t="str">
        <f t="shared" ca="1" si="33"/>
        <v/>
      </c>
      <c r="C322" s="52" t="str">
        <f t="shared" ca="1" si="34"/>
        <v/>
      </c>
      <c r="D322" s="52" t="str">
        <f t="shared" si="35"/>
        <v/>
      </c>
      <c r="E322" s="6">
        <f t="shared" ca="1" si="31"/>
        <v>0</v>
      </c>
      <c r="F322" s="6">
        <f t="shared" ca="1" si="32"/>
        <v>0</v>
      </c>
      <c r="G322" s="6">
        <f t="shared" si="36"/>
        <v>0</v>
      </c>
    </row>
    <row r="323" spans="1:7">
      <c r="A323" s="6">
        <f t="shared" si="37"/>
        <v>312</v>
      </c>
      <c r="B323" s="52" t="str">
        <f t="shared" ca="1" si="33"/>
        <v/>
      </c>
      <c r="C323" s="52" t="str">
        <f t="shared" ca="1" si="34"/>
        <v/>
      </c>
      <c r="D323" s="52" t="str">
        <f t="shared" si="35"/>
        <v/>
      </c>
      <c r="E323" s="6">
        <f t="shared" ca="1" si="31"/>
        <v>0</v>
      </c>
      <c r="F323" s="6">
        <f t="shared" ca="1" si="32"/>
        <v>0</v>
      </c>
      <c r="G323" s="6">
        <f t="shared" si="36"/>
        <v>0</v>
      </c>
    </row>
    <row r="324" spans="1:7">
      <c r="A324" s="6">
        <f t="shared" si="37"/>
        <v>313</v>
      </c>
      <c r="B324" s="52" t="str">
        <f t="shared" ca="1" si="33"/>
        <v/>
      </c>
      <c r="C324" s="52" t="str">
        <f t="shared" ca="1" si="34"/>
        <v/>
      </c>
      <c r="D324" s="52" t="str">
        <f t="shared" si="35"/>
        <v/>
      </c>
      <c r="E324" s="6">
        <f t="shared" ca="1" si="31"/>
        <v>0</v>
      </c>
      <c r="F324" s="6">
        <f t="shared" ca="1" si="32"/>
        <v>0</v>
      </c>
      <c r="G324" s="6">
        <f t="shared" si="36"/>
        <v>0</v>
      </c>
    </row>
    <row r="325" spans="1:7">
      <c r="A325" s="6">
        <f t="shared" si="37"/>
        <v>314</v>
      </c>
      <c r="B325" s="52" t="str">
        <f t="shared" ca="1" si="33"/>
        <v/>
      </c>
      <c r="C325" s="52" t="str">
        <f t="shared" ca="1" si="34"/>
        <v/>
      </c>
      <c r="D325" s="52" t="str">
        <f t="shared" si="35"/>
        <v/>
      </c>
      <c r="E325" s="6">
        <f t="shared" ca="1" si="31"/>
        <v>0</v>
      </c>
      <c r="F325" s="6">
        <f t="shared" ca="1" si="32"/>
        <v>0</v>
      </c>
      <c r="G325" s="6">
        <f t="shared" si="36"/>
        <v>0</v>
      </c>
    </row>
    <row r="326" spans="1:7">
      <c r="A326" s="6">
        <f t="shared" si="37"/>
        <v>315</v>
      </c>
      <c r="B326" s="52" t="str">
        <f t="shared" ca="1" si="33"/>
        <v/>
      </c>
      <c r="C326" s="52" t="str">
        <f t="shared" ca="1" si="34"/>
        <v/>
      </c>
      <c r="D326" s="52" t="str">
        <f t="shared" si="35"/>
        <v/>
      </c>
      <c r="E326" s="6">
        <f t="shared" ca="1" si="31"/>
        <v>0</v>
      </c>
      <c r="F326" s="6">
        <f t="shared" ca="1" si="32"/>
        <v>0</v>
      </c>
      <c r="G326" s="6">
        <f t="shared" si="36"/>
        <v>0</v>
      </c>
    </row>
    <row r="327" spans="1:7">
      <c r="A327" s="6">
        <f t="shared" si="37"/>
        <v>316</v>
      </c>
      <c r="B327" s="52" t="str">
        <f t="shared" ca="1" si="33"/>
        <v/>
      </c>
      <c r="C327" s="52" t="str">
        <f t="shared" ca="1" si="34"/>
        <v/>
      </c>
      <c r="D327" s="52" t="str">
        <f t="shared" si="35"/>
        <v/>
      </c>
      <c r="E327" s="6">
        <f t="shared" ca="1" si="31"/>
        <v>0</v>
      </c>
      <c r="F327" s="6">
        <f t="shared" ca="1" si="32"/>
        <v>0</v>
      </c>
      <c r="G327" s="6">
        <f t="shared" si="36"/>
        <v>0</v>
      </c>
    </row>
    <row r="328" spans="1:7">
      <c r="A328" s="6">
        <f t="shared" si="37"/>
        <v>317</v>
      </c>
      <c r="B328" s="52" t="str">
        <f t="shared" ca="1" si="33"/>
        <v/>
      </c>
      <c r="C328" s="52" t="str">
        <f t="shared" ca="1" si="34"/>
        <v/>
      </c>
      <c r="D328" s="52" t="str">
        <f t="shared" si="35"/>
        <v/>
      </c>
      <c r="E328" s="6">
        <f t="shared" ca="1" si="31"/>
        <v>0</v>
      </c>
      <c r="F328" s="6">
        <f t="shared" ca="1" si="32"/>
        <v>0</v>
      </c>
      <c r="G328" s="6">
        <f t="shared" si="36"/>
        <v>0</v>
      </c>
    </row>
    <row r="329" spans="1:7">
      <c r="A329" s="6">
        <f t="shared" si="37"/>
        <v>318</v>
      </c>
      <c r="B329" s="52" t="str">
        <f t="shared" ca="1" si="33"/>
        <v/>
      </c>
      <c r="C329" s="52" t="str">
        <f t="shared" ca="1" si="34"/>
        <v/>
      </c>
      <c r="D329" s="52" t="str">
        <f t="shared" si="35"/>
        <v/>
      </c>
      <c r="E329" s="6">
        <f t="shared" ca="1" si="31"/>
        <v>0</v>
      </c>
      <c r="F329" s="6">
        <f t="shared" ca="1" si="32"/>
        <v>0</v>
      </c>
      <c r="G329" s="6">
        <f t="shared" si="36"/>
        <v>0</v>
      </c>
    </row>
    <row r="330" spans="1:7">
      <c r="A330" s="6">
        <f t="shared" si="37"/>
        <v>319</v>
      </c>
      <c r="B330" s="52" t="str">
        <f t="shared" ca="1" si="33"/>
        <v/>
      </c>
      <c r="C330" s="52" t="str">
        <f t="shared" ca="1" si="34"/>
        <v/>
      </c>
      <c r="D330" s="52" t="str">
        <f t="shared" si="35"/>
        <v/>
      </c>
      <c r="E330" s="6">
        <f t="shared" ca="1" si="31"/>
        <v>0</v>
      </c>
      <c r="F330" s="6">
        <f t="shared" ca="1" si="32"/>
        <v>0</v>
      </c>
      <c r="G330" s="6">
        <f t="shared" si="36"/>
        <v>0</v>
      </c>
    </row>
    <row r="331" spans="1:7">
      <c r="A331" s="6">
        <f t="shared" si="37"/>
        <v>320</v>
      </c>
      <c r="B331" s="52" t="str">
        <f t="shared" ca="1" si="33"/>
        <v/>
      </c>
      <c r="C331" s="52" t="str">
        <f t="shared" ca="1" si="34"/>
        <v/>
      </c>
      <c r="D331" s="52" t="str">
        <f t="shared" si="35"/>
        <v/>
      </c>
      <c r="E331" s="6">
        <f t="shared" ca="1" si="31"/>
        <v>0</v>
      </c>
      <c r="F331" s="6">
        <f t="shared" ca="1" si="32"/>
        <v>0</v>
      </c>
      <c r="G331" s="6">
        <f t="shared" si="36"/>
        <v>0</v>
      </c>
    </row>
    <row r="332" spans="1:7">
      <c r="A332" s="6">
        <f t="shared" si="37"/>
        <v>321</v>
      </c>
      <c r="B332" s="52" t="str">
        <f t="shared" ca="1" si="33"/>
        <v/>
      </c>
      <c r="C332" s="52" t="str">
        <f t="shared" ca="1" si="34"/>
        <v/>
      </c>
      <c r="D332" s="52" t="str">
        <f t="shared" si="35"/>
        <v/>
      </c>
      <c r="E332" s="6">
        <f t="shared" ref="E332:E395" ca="1" si="38">+IF(B332&lt;&gt;"", IFERROR(B332/B$12, 0), 0)</f>
        <v>0</v>
      </c>
      <c r="F332" s="6">
        <f t="shared" ref="F332:F395" ca="1" si="39">+IF(C332&lt;&gt;"", IFERROR(C332/C$12, 0), 0)</f>
        <v>0</v>
      </c>
      <c r="G332" s="6">
        <f t="shared" si="36"/>
        <v>0</v>
      </c>
    </row>
    <row r="333" spans="1:7">
      <c r="A333" s="6">
        <f t="shared" si="37"/>
        <v>322</v>
      </c>
      <c r="B333" s="52" t="str">
        <f t="shared" ref="B333:B396" ca="1" si="40">+IF(B332="", "", IF($A333*B$12&lt;=B$8, $A333*B$12, ""))</f>
        <v/>
      </c>
      <c r="C333" s="52" t="str">
        <f t="shared" ref="C333:C396" ca="1" si="41">+IF(OR(C332="", C332="n/a"), "", IF($A333*C$12&lt;=C$8, $A333*C$12, ""))</f>
        <v/>
      </c>
      <c r="D333" s="52" t="str">
        <f t="shared" si="35"/>
        <v/>
      </c>
      <c r="E333" s="6">
        <f t="shared" ca="1" si="38"/>
        <v>0</v>
      </c>
      <c r="F333" s="6">
        <f t="shared" ca="1" si="39"/>
        <v>0</v>
      </c>
      <c r="G333" s="6">
        <f t="shared" si="36"/>
        <v>0</v>
      </c>
    </row>
    <row r="334" spans="1:7">
      <c r="A334" s="6">
        <f t="shared" si="37"/>
        <v>323</v>
      </c>
      <c r="B334" s="52" t="str">
        <f t="shared" ca="1" si="40"/>
        <v/>
      </c>
      <c r="C334" s="52" t="str">
        <f t="shared" ca="1" si="41"/>
        <v/>
      </c>
      <c r="D334" s="52" t="str">
        <f t="shared" ref="D334:D397" si="42">+IF(D333="", "", IF($A334*D$12&lt;=D$8, $A334*D$12, ""))</f>
        <v/>
      </c>
      <c r="E334" s="6">
        <f t="shared" ca="1" si="38"/>
        <v>0</v>
      </c>
      <c r="F334" s="6">
        <f t="shared" ca="1" si="39"/>
        <v>0</v>
      </c>
      <c r="G334" s="6">
        <f t="shared" si="36"/>
        <v>0</v>
      </c>
    </row>
    <row r="335" spans="1:7">
      <c r="A335" s="6">
        <f t="shared" si="37"/>
        <v>324</v>
      </c>
      <c r="B335" s="52" t="str">
        <f t="shared" ca="1" si="40"/>
        <v/>
      </c>
      <c r="C335" s="52" t="str">
        <f t="shared" ca="1" si="41"/>
        <v/>
      </c>
      <c r="D335" s="52" t="str">
        <f t="shared" si="42"/>
        <v/>
      </c>
      <c r="E335" s="6">
        <f t="shared" ca="1" si="38"/>
        <v>0</v>
      </c>
      <c r="F335" s="6">
        <f t="shared" ca="1" si="39"/>
        <v>0</v>
      </c>
      <c r="G335" s="6">
        <f t="shared" si="36"/>
        <v>0</v>
      </c>
    </row>
    <row r="336" spans="1:7">
      <c r="A336" s="6">
        <f t="shared" si="37"/>
        <v>325</v>
      </c>
      <c r="B336" s="52" t="str">
        <f t="shared" ca="1" si="40"/>
        <v/>
      </c>
      <c r="C336" s="52" t="str">
        <f t="shared" ca="1" si="41"/>
        <v/>
      </c>
      <c r="D336" s="52" t="str">
        <f t="shared" si="42"/>
        <v/>
      </c>
      <c r="E336" s="6">
        <f t="shared" ca="1" si="38"/>
        <v>0</v>
      </c>
      <c r="F336" s="6">
        <f t="shared" ca="1" si="39"/>
        <v>0</v>
      </c>
      <c r="G336" s="6">
        <f t="shared" ref="G336:G399" si="43">+IF(D336&lt;&gt;"", D336/D$12, 0)</f>
        <v>0</v>
      </c>
    </row>
    <row r="337" spans="1:7">
      <c r="A337" s="6">
        <f t="shared" si="37"/>
        <v>326</v>
      </c>
      <c r="B337" s="52" t="str">
        <f t="shared" ca="1" si="40"/>
        <v/>
      </c>
      <c r="C337" s="52" t="str">
        <f t="shared" ca="1" si="41"/>
        <v/>
      </c>
      <c r="D337" s="52" t="str">
        <f t="shared" si="42"/>
        <v/>
      </c>
      <c r="E337" s="6">
        <f t="shared" ca="1" si="38"/>
        <v>0</v>
      </c>
      <c r="F337" s="6">
        <f t="shared" ca="1" si="39"/>
        <v>0</v>
      </c>
      <c r="G337" s="6">
        <f t="shared" si="43"/>
        <v>0</v>
      </c>
    </row>
    <row r="338" spans="1:7">
      <c r="A338" s="6">
        <f t="shared" si="37"/>
        <v>327</v>
      </c>
      <c r="B338" s="52" t="str">
        <f t="shared" ca="1" si="40"/>
        <v/>
      </c>
      <c r="C338" s="52" t="str">
        <f t="shared" ca="1" si="41"/>
        <v/>
      </c>
      <c r="D338" s="52" t="str">
        <f t="shared" si="42"/>
        <v/>
      </c>
      <c r="E338" s="6">
        <f t="shared" ca="1" si="38"/>
        <v>0</v>
      </c>
      <c r="F338" s="6">
        <f t="shared" ca="1" si="39"/>
        <v>0</v>
      </c>
      <c r="G338" s="6">
        <f t="shared" si="43"/>
        <v>0</v>
      </c>
    </row>
    <row r="339" spans="1:7">
      <c r="A339" s="6">
        <f t="shared" si="37"/>
        <v>328</v>
      </c>
      <c r="B339" s="52" t="str">
        <f t="shared" ca="1" si="40"/>
        <v/>
      </c>
      <c r="C339" s="52" t="str">
        <f t="shared" ca="1" si="41"/>
        <v/>
      </c>
      <c r="D339" s="52" t="str">
        <f t="shared" si="42"/>
        <v/>
      </c>
      <c r="E339" s="6">
        <f t="shared" ca="1" si="38"/>
        <v>0</v>
      </c>
      <c r="F339" s="6">
        <f t="shared" ca="1" si="39"/>
        <v>0</v>
      </c>
      <c r="G339" s="6">
        <f t="shared" si="43"/>
        <v>0</v>
      </c>
    </row>
    <row r="340" spans="1:7">
      <c r="A340" s="6">
        <f t="shared" si="37"/>
        <v>329</v>
      </c>
      <c r="B340" s="52" t="str">
        <f t="shared" ca="1" si="40"/>
        <v/>
      </c>
      <c r="C340" s="52" t="str">
        <f t="shared" ca="1" si="41"/>
        <v/>
      </c>
      <c r="D340" s="52" t="str">
        <f t="shared" si="42"/>
        <v/>
      </c>
      <c r="E340" s="6">
        <f t="shared" ca="1" si="38"/>
        <v>0</v>
      </c>
      <c r="F340" s="6">
        <f t="shared" ca="1" si="39"/>
        <v>0</v>
      </c>
      <c r="G340" s="6">
        <f t="shared" si="43"/>
        <v>0</v>
      </c>
    </row>
    <row r="341" spans="1:7">
      <c r="A341" s="6">
        <f t="shared" si="37"/>
        <v>330</v>
      </c>
      <c r="B341" s="52" t="str">
        <f t="shared" ca="1" si="40"/>
        <v/>
      </c>
      <c r="C341" s="52" t="str">
        <f t="shared" ca="1" si="41"/>
        <v/>
      </c>
      <c r="D341" s="52" t="str">
        <f t="shared" si="42"/>
        <v/>
      </c>
      <c r="E341" s="6">
        <f t="shared" ca="1" si="38"/>
        <v>0</v>
      </c>
      <c r="F341" s="6">
        <f t="shared" ca="1" si="39"/>
        <v>0</v>
      </c>
      <c r="G341" s="6">
        <f t="shared" si="43"/>
        <v>0</v>
      </c>
    </row>
    <row r="342" spans="1:7">
      <c r="A342" s="6">
        <f t="shared" si="37"/>
        <v>331</v>
      </c>
      <c r="B342" s="52" t="str">
        <f t="shared" ca="1" si="40"/>
        <v/>
      </c>
      <c r="C342" s="52" t="str">
        <f t="shared" ca="1" si="41"/>
        <v/>
      </c>
      <c r="D342" s="52" t="str">
        <f t="shared" si="42"/>
        <v/>
      </c>
      <c r="E342" s="6">
        <f t="shared" ca="1" si="38"/>
        <v>0</v>
      </c>
      <c r="F342" s="6">
        <f t="shared" ca="1" si="39"/>
        <v>0</v>
      </c>
      <c r="G342" s="6">
        <f t="shared" si="43"/>
        <v>0</v>
      </c>
    </row>
    <row r="343" spans="1:7">
      <c r="A343" s="6">
        <f t="shared" si="37"/>
        <v>332</v>
      </c>
      <c r="B343" s="52" t="str">
        <f t="shared" ca="1" si="40"/>
        <v/>
      </c>
      <c r="C343" s="52" t="str">
        <f t="shared" ca="1" si="41"/>
        <v/>
      </c>
      <c r="D343" s="52" t="str">
        <f t="shared" si="42"/>
        <v/>
      </c>
      <c r="E343" s="6">
        <f t="shared" ca="1" si="38"/>
        <v>0</v>
      </c>
      <c r="F343" s="6">
        <f t="shared" ca="1" si="39"/>
        <v>0</v>
      </c>
      <c r="G343" s="6">
        <f t="shared" si="43"/>
        <v>0</v>
      </c>
    </row>
    <row r="344" spans="1:7">
      <c r="A344" s="6">
        <f t="shared" si="37"/>
        <v>333</v>
      </c>
      <c r="B344" s="52" t="str">
        <f t="shared" ca="1" si="40"/>
        <v/>
      </c>
      <c r="C344" s="52" t="str">
        <f t="shared" ca="1" si="41"/>
        <v/>
      </c>
      <c r="D344" s="52" t="str">
        <f t="shared" si="42"/>
        <v/>
      </c>
      <c r="E344" s="6">
        <f t="shared" ca="1" si="38"/>
        <v>0</v>
      </c>
      <c r="F344" s="6">
        <f t="shared" ca="1" si="39"/>
        <v>0</v>
      </c>
      <c r="G344" s="6">
        <f t="shared" si="43"/>
        <v>0</v>
      </c>
    </row>
    <row r="345" spans="1:7">
      <c r="A345" s="6">
        <f t="shared" si="37"/>
        <v>334</v>
      </c>
      <c r="B345" s="52" t="str">
        <f t="shared" ca="1" si="40"/>
        <v/>
      </c>
      <c r="C345" s="52" t="str">
        <f t="shared" ca="1" si="41"/>
        <v/>
      </c>
      <c r="D345" s="52" t="str">
        <f t="shared" si="42"/>
        <v/>
      </c>
      <c r="E345" s="6">
        <f t="shared" ca="1" si="38"/>
        <v>0</v>
      </c>
      <c r="F345" s="6">
        <f t="shared" ca="1" si="39"/>
        <v>0</v>
      </c>
      <c r="G345" s="6">
        <f t="shared" si="43"/>
        <v>0</v>
      </c>
    </row>
    <row r="346" spans="1:7">
      <c r="A346" s="6">
        <f t="shared" si="37"/>
        <v>335</v>
      </c>
      <c r="B346" s="52" t="str">
        <f t="shared" ca="1" si="40"/>
        <v/>
      </c>
      <c r="C346" s="52" t="str">
        <f t="shared" ca="1" si="41"/>
        <v/>
      </c>
      <c r="D346" s="52" t="str">
        <f t="shared" si="42"/>
        <v/>
      </c>
      <c r="E346" s="6">
        <f t="shared" ca="1" si="38"/>
        <v>0</v>
      </c>
      <c r="F346" s="6">
        <f t="shared" ca="1" si="39"/>
        <v>0</v>
      </c>
      <c r="G346" s="6">
        <f t="shared" si="43"/>
        <v>0</v>
      </c>
    </row>
    <row r="347" spans="1:7">
      <c r="A347" s="6">
        <f t="shared" si="37"/>
        <v>336</v>
      </c>
      <c r="B347" s="52" t="str">
        <f t="shared" ca="1" si="40"/>
        <v/>
      </c>
      <c r="C347" s="52" t="str">
        <f t="shared" ca="1" si="41"/>
        <v/>
      </c>
      <c r="D347" s="52" t="str">
        <f t="shared" si="42"/>
        <v/>
      </c>
      <c r="E347" s="6">
        <f t="shared" ca="1" si="38"/>
        <v>0</v>
      </c>
      <c r="F347" s="6">
        <f t="shared" ca="1" si="39"/>
        <v>0</v>
      </c>
      <c r="G347" s="6">
        <f t="shared" si="43"/>
        <v>0</v>
      </c>
    </row>
    <row r="348" spans="1:7">
      <c r="A348" s="6">
        <f t="shared" si="37"/>
        <v>337</v>
      </c>
      <c r="B348" s="52" t="str">
        <f t="shared" ca="1" si="40"/>
        <v/>
      </c>
      <c r="C348" s="52" t="str">
        <f t="shared" ca="1" si="41"/>
        <v/>
      </c>
      <c r="D348" s="52" t="str">
        <f t="shared" si="42"/>
        <v/>
      </c>
      <c r="E348" s="6">
        <f t="shared" ca="1" si="38"/>
        <v>0</v>
      </c>
      <c r="F348" s="6">
        <f t="shared" ca="1" si="39"/>
        <v>0</v>
      </c>
      <c r="G348" s="6">
        <f t="shared" si="43"/>
        <v>0</v>
      </c>
    </row>
    <row r="349" spans="1:7">
      <c r="A349" s="6">
        <f t="shared" si="37"/>
        <v>338</v>
      </c>
      <c r="B349" s="52" t="str">
        <f t="shared" ca="1" si="40"/>
        <v/>
      </c>
      <c r="C349" s="52" t="str">
        <f t="shared" ca="1" si="41"/>
        <v/>
      </c>
      <c r="D349" s="52" t="str">
        <f t="shared" si="42"/>
        <v/>
      </c>
      <c r="E349" s="6">
        <f t="shared" ca="1" si="38"/>
        <v>0</v>
      </c>
      <c r="F349" s="6">
        <f t="shared" ca="1" si="39"/>
        <v>0</v>
      </c>
      <c r="G349" s="6">
        <f t="shared" si="43"/>
        <v>0</v>
      </c>
    </row>
    <row r="350" spans="1:7">
      <c r="A350" s="6">
        <f t="shared" si="37"/>
        <v>339</v>
      </c>
      <c r="B350" s="52" t="str">
        <f t="shared" ca="1" si="40"/>
        <v/>
      </c>
      <c r="C350" s="52" t="str">
        <f t="shared" ca="1" si="41"/>
        <v/>
      </c>
      <c r="D350" s="52" t="str">
        <f t="shared" si="42"/>
        <v/>
      </c>
      <c r="E350" s="6">
        <f t="shared" ca="1" si="38"/>
        <v>0</v>
      </c>
      <c r="F350" s="6">
        <f t="shared" ca="1" si="39"/>
        <v>0</v>
      </c>
      <c r="G350" s="6">
        <f t="shared" si="43"/>
        <v>0</v>
      </c>
    </row>
    <row r="351" spans="1:7">
      <c r="A351" s="6">
        <f t="shared" si="37"/>
        <v>340</v>
      </c>
      <c r="B351" s="52" t="str">
        <f t="shared" ca="1" si="40"/>
        <v/>
      </c>
      <c r="C351" s="52" t="str">
        <f t="shared" ca="1" si="41"/>
        <v/>
      </c>
      <c r="D351" s="52" t="str">
        <f t="shared" si="42"/>
        <v/>
      </c>
      <c r="E351" s="6">
        <f t="shared" ca="1" si="38"/>
        <v>0</v>
      </c>
      <c r="F351" s="6">
        <f t="shared" ca="1" si="39"/>
        <v>0</v>
      </c>
      <c r="G351" s="6">
        <f t="shared" si="43"/>
        <v>0</v>
      </c>
    </row>
    <row r="352" spans="1:7">
      <c r="A352" s="6">
        <f t="shared" si="37"/>
        <v>341</v>
      </c>
      <c r="B352" s="52" t="str">
        <f t="shared" ca="1" si="40"/>
        <v/>
      </c>
      <c r="C352" s="52" t="str">
        <f t="shared" ca="1" si="41"/>
        <v/>
      </c>
      <c r="D352" s="52" t="str">
        <f t="shared" si="42"/>
        <v/>
      </c>
      <c r="E352" s="6">
        <f t="shared" ca="1" si="38"/>
        <v>0</v>
      </c>
      <c r="F352" s="6">
        <f t="shared" ca="1" si="39"/>
        <v>0</v>
      </c>
      <c r="G352" s="6">
        <f t="shared" si="43"/>
        <v>0</v>
      </c>
    </row>
    <row r="353" spans="1:7">
      <c r="A353" s="6">
        <f t="shared" si="37"/>
        <v>342</v>
      </c>
      <c r="B353" s="52" t="str">
        <f t="shared" ca="1" si="40"/>
        <v/>
      </c>
      <c r="C353" s="52" t="str">
        <f t="shared" ca="1" si="41"/>
        <v/>
      </c>
      <c r="D353" s="52" t="str">
        <f t="shared" si="42"/>
        <v/>
      </c>
      <c r="E353" s="6">
        <f t="shared" ca="1" si="38"/>
        <v>0</v>
      </c>
      <c r="F353" s="6">
        <f t="shared" ca="1" si="39"/>
        <v>0</v>
      </c>
      <c r="G353" s="6">
        <f t="shared" si="43"/>
        <v>0</v>
      </c>
    </row>
    <row r="354" spans="1:7">
      <c r="A354" s="6">
        <f t="shared" si="37"/>
        <v>343</v>
      </c>
      <c r="B354" s="52" t="str">
        <f t="shared" ca="1" si="40"/>
        <v/>
      </c>
      <c r="C354" s="52" t="str">
        <f t="shared" ca="1" si="41"/>
        <v/>
      </c>
      <c r="D354" s="52" t="str">
        <f t="shared" si="42"/>
        <v/>
      </c>
      <c r="E354" s="6">
        <f t="shared" ca="1" si="38"/>
        <v>0</v>
      </c>
      <c r="F354" s="6">
        <f t="shared" ca="1" si="39"/>
        <v>0</v>
      </c>
      <c r="G354" s="6">
        <f t="shared" si="43"/>
        <v>0</v>
      </c>
    </row>
    <row r="355" spans="1:7">
      <c r="A355" s="6">
        <f t="shared" si="37"/>
        <v>344</v>
      </c>
      <c r="B355" s="52" t="str">
        <f t="shared" ca="1" si="40"/>
        <v/>
      </c>
      <c r="C355" s="52" t="str">
        <f t="shared" ca="1" si="41"/>
        <v/>
      </c>
      <c r="D355" s="52" t="str">
        <f t="shared" si="42"/>
        <v/>
      </c>
      <c r="E355" s="6">
        <f t="shared" ca="1" si="38"/>
        <v>0</v>
      </c>
      <c r="F355" s="6">
        <f t="shared" ca="1" si="39"/>
        <v>0</v>
      </c>
      <c r="G355" s="6">
        <f t="shared" si="43"/>
        <v>0</v>
      </c>
    </row>
    <row r="356" spans="1:7">
      <c r="A356" s="6">
        <f t="shared" si="37"/>
        <v>345</v>
      </c>
      <c r="B356" s="52" t="str">
        <f t="shared" ca="1" si="40"/>
        <v/>
      </c>
      <c r="C356" s="52" t="str">
        <f t="shared" ca="1" si="41"/>
        <v/>
      </c>
      <c r="D356" s="52" t="str">
        <f t="shared" si="42"/>
        <v/>
      </c>
      <c r="E356" s="6">
        <f t="shared" ca="1" si="38"/>
        <v>0</v>
      </c>
      <c r="F356" s="6">
        <f t="shared" ca="1" si="39"/>
        <v>0</v>
      </c>
      <c r="G356" s="6">
        <f t="shared" si="43"/>
        <v>0</v>
      </c>
    </row>
    <row r="357" spans="1:7">
      <c r="A357" s="6">
        <f t="shared" si="37"/>
        <v>346</v>
      </c>
      <c r="B357" s="52" t="str">
        <f t="shared" ca="1" si="40"/>
        <v/>
      </c>
      <c r="C357" s="52" t="str">
        <f t="shared" ca="1" si="41"/>
        <v/>
      </c>
      <c r="D357" s="52" t="str">
        <f t="shared" si="42"/>
        <v/>
      </c>
      <c r="E357" s="6">
        <f t="shared" ca="1" si="38"/>
        <v>0</v>
      </c>
      <c r="F357" s="6">
        <f t="shared" ca="1" si="39"/>
        <v>0</v>
      </c>
      <c r="G357" s="6">
        <f t="shared" si="43"/>
        <v>0</v>
      </c>
    </row>
    <row r="358" spans="1:7">
      <c r="A358" s="6">
        <f t="shared" si="37"/>
        <v>347</v>
      </c>
      <c r="B358" s="52" t="str">
        <f t="shared" ca="1" si="40"/>
        <v/>
      </c>
      <c r="C358" s="52" t="str">
        <f t="shared" ca="1" si="41"/>
        <v/>
      </c>
      <c r="D358" s="52" t="str">
        <f t="shared" si="42"/>
        <v/>
      </c>
      <c r="E358" s="6">
        <f t="shared" ca="1" si="38"/>
        <v>0</v>
      </c>
      <c r="F358" s="6">
        <f t="shared" ca="1" si="39"/>
        <v>0</v>
      </c>
      <c r="G358" s="6">
        <f t="shared" si="43"/>
        <v>0</v>
      </c>
    </row>
    <row r="359" spans="1:7">
      <c r="A359" s="6">
        <f t="shared" si="37"/>
        <v>348</v>
      </c>
      <c r="B359" s="52" t="str">
        <f t="shared" ca="1" si="40"/>
        <v/>
      </c>
      <c r="C359" s="52" t="str">
        <f t="shared" ca="1" si="41"/>
        <v/>
      </c>
      <c r="D359" s="52" t="str">
        <f t="shared" si="42"/>
        <v/>
      </c>
      <c r="E359" s="6">
        <f t="shared" ca="1" si="38"/>
        <v>0</v>
      </c>
      <c r="F359" s="6">
        <f t="shared" ca="1" si="39"/>
        <v>0</v>
      </c>
      <c r="G359" s="6">
        <f t="shared" si="43"/>
        <v>0</v>
      </c>
    </row>
    <row r="360" spans="1:7">
      <c r="A360" s="6">
        <f t="shared" si="37"/>
        <v>349</v>
      </c>
      <c r="B360" s="52" t="str">
        <f t="shared" ca="1" si="40"/>
        <v/>
      </c>
      <c r="C360" s="52" t="str">
        <f t="shared" ca="1" si="41"/>
        <v/>
      </c>
      <c r="D360" s="52" t="str">
        <f t="shared" si="42"/>
        <v/>
      </c>
      <c r="E360" s="6">
        <f t="shared" ca="1" si="38"/>
        <v>0</v>
      </c>
      <c r="F360" s="6">
        <f t="shared" ca="1" si="39"/>
        <v>0</v>
      </c>
      <c r="G360" s="6">
        <f t="shared" si="43"/>
        <v>0</v>
      </c>
    </row>
    <row r="361" spans="1:7">
      <c r="A361" s="6">
        <f t="shared" si="37"/>
        <v>350</v>
      </c>
      <c r="B361" s="52" t="str">
        <f t="shared" ca="1" si="40"/>
        <v/>
      </c>
      <c r="C361" s="52" t="str">
        <f t="shared" ca="1" si="41"/>
        <v/>
      </c>
      <c r="D361" s="52" t="str">
        <f t="shared" si="42"/>
        <v/>
      </c>
      <c r="E361" s="6">
        <f t="shared" ca="1" si="38"/>
        <v>0</v>
      </c>
      <c r="F361" s="6">
        <f t="shared" ca="1" si="39"/>
        <v>0</v>
      </c>
      <c r="G361" s="6">
        <f t="shared" si="43"/>
        <v>0</v>
      </c>
    </row>
    <row r="362" spans="1:7">
      <c r="A362" s="6">
        <f t="shared" si="37"/>
        <v>351</v>
      </c>
      <c r="B362" s="52" t="str">
        <f t="shared" ca="1" si="40"/>
        <v/>
      </c>
      <c r="C362" s="52" t="str">
        <f t="shared" ca="1" si="41"/>
        <v/>
      </c>
      <c r="D362" s="52" t="str">
        <f t="shared" si="42"/>
        <v/>
      </c>
      <c r="E362" s="6">
        <f t="shared" ca="1" si="38"/>
        <v>0</v>
      </c>
      <c r="F362" s="6">
        <f t="shared" ca="1" si="39"/>
        <v>0</v>
      </c>
      <c r="G362" s="6">
        <f t="shared" si="43"/>
        <v>0</v>
      </c>
    </row>
    <row r="363" spans="1:7">
      <c r="A363" s="6">
        <f t="shared" si="37"/>
        <v>352</v>
      </c>
      <c r="B363" s="52" t="str">
        <f t="shared" ca="1" si="40"/>
        <v/>
      </c>
      <c r="C363" s="52" t="str">
        <f t="shared" ca="1" si="41"/>
        <v/>
      </c>
      <c r="D363" s="52" t="str">
        <f t="shared" si="42"/>
        <v/>
      </c>
      <c r="E363" s="6">
        <f t="shared" ca="1" si="38"/>
        <v>0</v>
      </c>
      <c r="F363" s="6">
        <f t="shared" ca="1" si="39"/>
        <v>0</v>
      </c>
      <c r="G363" s="6">
        <f t="shared" si="43"/>
        <v>0</v>
      </c>
    </row>
    <row r="364" spans="1:7">
      <c r="A364" s="6">
        <f t="shared" si="37"/>
        <v>353</v>
      </c>
      <c r="B364" s="52" t="str">
        <f t="shared" ca="1" si="40"/>
        <v/>
      </c>
      <c r="C364" s="52" t="str">
        <f t="shared" ca="1" si="41"/>
        <v/>
      </c>
      <c r="D364" s="52" t="str">
        <f t="shared" si="42"/>
        <v/>
      </c>
      <c r="E364" s="6">
        <f t="shared" ca="1" si="38"/>
        <v>0</v>
      </c>
      <c r="F364" s="6">
        <f t="shared" ca="1" si="39"/>
        <v>0</v>
      </c>
      <c r="G364" s="6">
        <f t="shared" si="43"/>
        <v>0</v>
      </c>
    </row>
    <row r="365" spans="1:7">
      <c r="A365" s="6">
        <f t="shared" si="37"/>
        <v>354</v>
      </c>
      <c r="B365" s="52" t="str">
        <f t="shared" ca="1" si="40"/>
        <v/>
      </c>
      <c r="C365" s="52" t="str">
        <f t="shared" ca="1" si="41"/>
        <v/>
      </c>
      <c r="D365" s="52" t="str">
        <f t="shared" si="42"/>
        <v/>
      </c>
      <c r="E365" s="6">
        <f t="shared" ca="1" si="38"/>
        <v>0</v>
      </c>
      <c r="F365" s="6">
        <f t="shared" ca="1" si="39"/>
        <v>0</v>
      </c>
      <c r="G365" s="6">
        <f t="shared" si="43"/>
        <v>0</v>
      </c>
    </row>
    <row r="366" spans="1:7">
      <c r="A366" s="6">
        <f t="shared" si="37"/>
        <v>355</v>
      </c>
      <c r="B366" s="52" t="str">
        <f t="shared" ca="1" si="40"/>
        <v/>
      </c>
      <c r="C366" s="52" t="str">
        <f t="shared" ca="1" si="41"/>
        <v/>
      </c>
      <c r="D366" s="52" t="str">
        <f t="shared" si="42"/>
        <v/>
      </c>
      <c r="E366" s="6">
        <f t="shared" ca="1" si="38"/>
        <v>0</v>
      </c>
      <c r="F366" s="6">
        <f t="shared" ca="1" si="39"/>
        <v>0</v>
      </c>
      <c r="G366" s="6">
        <f t="shared" si="43"/>
        <v>0</v>
      </c>
    </row>
    <row r="367" spans="1:7">
      <c r="A367" s="6">
        <f t="shared" si="37"/>
        <v>356</v>
      </c>
      <c r="B367" s="52" t="str">
        <f t="shared" ca="1" si="40"/>
        <v/>
      </c>
      <c r="C367" s="52" t="str">
        <f t="shared" ca="1" si="41"/>
        <v/>
      </c>
      <c r="D367" s="52" t="str">
        <f t="shared" si="42"/>
        <v/>
      </c>
      <c r="E367" s="6">
        <f t="shared" ca="1" si="38"/>
        <v>0</v>
      </c>
      <c r="F367" s="6">
        <f t="shared" ca="1" si="39"/>
        <v>0</v>
      </c>
      <c r="G367" s="6">
        <f t="shared" si="43"/>
        <v>0</v>
      </c>
    </row>
    <row r="368" spans="1:7">
      <c r="A368" s="6">
        <f t="shared" si="37"/>
        <v>357</v>
      </c>
      <c r="B368" s="52" t="str">
        <f t="shared" ca="1" si="40"/>
        <v/>
      </c>
      <c r="C368" s="52" t="str">
        <f t="shared" ca="1" si="41"/>
        <v/>
      </c>
      <c r="D368" s="52" t="str">
        <f t="shared" si="42"/>
        <v/>
      </c>
      <c r="E368" s="6">
        <f t="shared" ca="1" si="38"/>
        <v>0</v>
      </c>
      <c r="F368" s="6">
        <f t="shared" ca="1" si="39"/>
        <v>0</v>
      </c>
      <c r="G368" s="6">
        <f t="shared" si="43"/>
        <v>0</v>
      </c>
    </row>
    <row r="369" spans="1:7">
      <c r="A369" s="6">
        <f t="shared" si="37"/>
        <v>358</v>
      </c>
      <c r="B369" s="52" t="str">
        <f t="shared" ca="1" si="40"/>
        <v/>
      </c>
      <c r="C369" s="52" t="str">
        <f t="shared" ca="1" si="41"/>
        <v/>
      </c>
      <c r="D369" s="52" t="str">
        <f t="shared" si="42"/>
        <v/>
      </c>
      <c r="E369" s="6">
        <f t="shared" ca="1" si="38"/>
        <v>0</v>
      </c>
      <c r="F369" s="6">
        <f t="shared" ca="1" si="39"/>
        <v>0</v>
      </c>
      <c r="G369" s="6">
        <f t="shared" si="43"/>
        <v>0</v>
      </c>
    </row>
    <row r="370" spans="1:7">
      <c r="A370" s="6">
        <f t="shared" si="37"/>
        <v>359</v>
      </c>
      <c r="B370" s="52" t="str">
        <f t="shared" ca="1" si="40"/>
        <v/>
      </c>
      <c r="C370" s="52" t="str">
        <f t="shared" ca="1" si="41"/>
        <v/>
      </c>
      <c r="D370" s="52" t="str">
        <f t="shared" si="42"/>
        <v/>
      </c>
      <c r="E370" s="6">
        <f t="shared" ca="1" si="38"/>
        <v>0</v>
      </c>
      <c r="F370" s="6">
        <f t="shared" ca="1" si="39"/>
        <v>0</v>
      </c>
      <c r="G370" s="6">
        <f t="shared" si="43"/>
        <v>0</v>
      </c>
    </row>
    <row r="371" spans="1:7">
      <c r="A371" s="6">
        <f t="shared" si="37"/>
        <v>360</v>
      </c>
      <c r="B371" s="52" t="str">
        <f t="shared" ca="1" si="40"/>
        <v/>
      </c>
      <c r="C371" s="52" t="str">
        <f t="shared" ca="1" si="41"/>
        <v/>
      </c>
      <c r="D371" s="52" t="str">
        <f t="shared" si="42"/>
        <v/>
      </c>
      <c r="E371" s="6">
        <f t="shared" ca="1" si="38"/>
        <v>0</v>
      </c>
      <c r="F371" s="6">
        <f t="shared" ca="1" si="39"/>
        <v>0</v>
      </c>
      <c r="G371" s="6">
        <f t="shared" si="43"/>
        <v>0</v>
      </c>
    </row>
    <row r="372" spans="1:7">
      <c r="A372" s="6">
        <f t="shared" si="37"/>
        <v>361</v>
      </c>
      <c r="B372" s="52" t="str">
        <f t="shared" ca="1" si="40"/>
        <v/>
      </c>
      <c r="C372" s="52" t="str">
        <f t="shared" ca="1" si="41"/>
        <v/>
      </c>
      <c r="D372" s="52" t="str">
        <f t="shared" si="42"/>
        <v/>
      </c>
      <c r="E372" s="6">
        <f t="shared" ca="1" si="38"/>
        <v>0</v>
      </c>
      <c r="F372" s="6">
        <f t="shared" ca="1" si="39"/>
        <v>0</v>
      </c>
      <c r="G372" s="6">
        <f t="shared" si="43"/>
        <v>0</v>
      </c>
    </row>
    <row r="373" spans="1:7">
      <c r="A373" s="6">
        <f t="shared" ref="A373:A436" si="44">+A372+1</f>
        <v>362</v>
      </c>
      <c r="B373" s="52" t="str">
        <f t="shared" ca="1" si="40"/>
        <v/>
      </c>
      <c r="C373" s="52" t="str">
        <f t="shared" ca="1" si="41"/>
        <v/>
      </c>
      <c r="D373" s="52" t="str">
        <f t="shared" si="42"/>
        <v/>
      </c>
      <c r="E373" s="6">
        <f t="shared" ca="1" si="38"/>
        <v>0</v>
      </c>
      <c r="F373" s="6">
        <f t="shared" ca="1" si="39"/>
        <v>0</v>
      </c>
      <c r="G373" s="6">
        <f t="shared" si="43"/>
        <v>0</v>
      </c>
    </row>
    <row r="374" spans="1:7">
      <c r="A374" s="6">
        <f t="shared" si="44"/>
        <v>363</v>
      </c>
      <c r="B374" s="52" t="str">
        <f t="shared" ca="1" si="40"/>
        <v/>
      </c>
      <c r="C374" s="52" t="str">
        <f t="shared" ca="1" si="41"/>
        <v/>
      </c>
      <c r="D374" s="52" t="str">
        <f t="shared" si="42"/>
        <v/>
      </c>
      <c r="E374" s="6">
        <f t="shared" ca="1" si="38"/>
        <v>0</v>
      </c>
      <c r="F374" s="6">
        <f t="shared" ca="1" si="39"/>
        <v>0</v>
      </c>
      <c r="G374" s="6">
        <f t="shared" si="43"/>
        <v>0</v>
      </c>
    </row>
    <row r="375" spans="1:7">
      <c r="A375" s="6">
        <f t="shared" si="44"/>
        <v>364</v>
      </c>
      <c r="B375" s="52" t="str">
        <f t="shared" ca="1" si="40"/>
        <v/>
      </c>
      <c r="C375" s="52" t="str">
        <f t="shared" ca="1" si="41"/>
        <v/>
      </c>
      <c r="D375" s="52" t="str">
        <f t="shared" si="42"/>
        <v/>
      </c>
      <c r="E375" s="6">
        <f t="shared" ca="1" si="38"/>
        <v>0</v>
      </c>
      <c r="F375" s="6">
        <f t="shared" ca="1" si="39"/>
        <v>0</v>
      </c>
      <c r="G375" s="6">
        <f t="shared" si="43"/>
        <v>0</v>
      </c>
    </row>
    <row r="376" spans="1:7">
      <c r="A376" s="6">
        <f t="shared" si="44"/>
        <v>365</v>
      </c>
      <c r="B376" s="52" t="str">
        <f t="shared" ca="1" si="40"/>
        <v/>
      </c>
      <c r="C376" s="52" t="str">
        <f t="shared" ca="1" si="41"/>
        <v/>
      </c>
      <c r="D376" s="52" t="str">
        <f t="shared" si="42"/>
        <v/>
      </c>
      <c r="E376" s="6">
        <f t="shared" ca="1" si="38"/>
        <v>0</v>
      </c>
      <c r="F376" s="6">
        <f t="shared" ca="1" si="39"/>
        <v>0</v>
      </c>
      <c r="G376" s="6">
        <f t="shared" si="43"/>
        <v>0</v>
      </c>
    </row>
    <row r="377" spans="1:7">
      <c r="A377" s="6">
        <f t="shared" si="44"/>
        <v>366</v>
      </c>
      <c r="B377" s="52" t="str">
        <f t="shared" ca="1" si="40"/>
        <v/>
      </c>
      <c r="C377" s="52" t="str">
        <f t="shared" ca="1" si="41"/>
        <v/>
      </c>
      <c r="D377" s="52" t="str">
        <f t="shared" si="42"/>
        <v/>
      </c>
      <c r="E377" s="6">
        <f t="shared" ca="1" si="38"/>
        <v>0</v>
      </c>
      <c r="F377" s="6">
        <f t="shared" ca="1" si="39"/>
        <v>0</v>
      </c>
      <c r="G377" s="6">
        <f t="shared" si="43"/>
        <v>0</v>
      </c>
    </row>
    <row r="378" spans="1:7">
      <c r="A378" s="6">
        <f t="shared" si="44"/>
        <v>367</v>
      </c>
      <c r="B378" s="52" t="str">
        <f t="shared" ca="1" si="40"/>
        <v/>
      </c>
      <c r="C378" s="52" t="str">
        <f t="shared" ca="1" si="41"/>
        <v/>
      </c>
      <c r="D378" s="52" t="str">
        <f t="shared" si="42"/>
        <v/>
      </c>
      <c r="E378" s="6">
        <f t="shared" ca="1" si="38"/>
        <v>0</v>
      </c>
      <c r="F378" s="6">
        <f t="shared" ca="1" si="39"/>
        <v>0</v>
      </c>
      <c r="G378" s="6">
        <f t="shared" si="43"/>
        <v>0</v>
      </c>
    </row>
    <row r="379" spans="1:7">
      <c r="A379" s="6">
        <f t="shared" si="44"/>
        <v>368</v>
      </c>
      <c r="B379" s="52" t="str">
        <f t="shared" ca="1" si="40"/>
        <v/>
      </c>
      <c r="C379" s="52" t="str">
        <f t="shared" ca="1" si="41"/>
        <v/>
      </c>
      <c r="D379" s="52" t="str">
        <f t="shared" si="42"/>
        <v/>
      </c>
      <c r="E379" s="6">
        <f t="shared" ca="1" si="38"/>
        <v>0</v>
      </c>
      <c r="F379" s="6">
        <f t="shared" ca="1" si="39"/>
        <v>0</v>
      </c>
      <c r="G379" s="6">
        <f t="shared" si="43"/>
        <v>0</v>
      </c>
    </row>
    <row r="380" spans="1:7">
      <c r="A380" s="6">
        <f t="shared" si="44"/>
        <v>369</v>
      </c>
      <c r="B380" s="52" t="str">
        <f t="shared" ca="1" si="40"/>
        <v/>
      </c>
      <c r="C380" s="52" t="str">
        <f t="shared" ca="1" si="41"/>
        <v/>
      </c>
      <c r="D380" s="52" t="str">
        <f t="shared" si="42"/>
        <v/>
      </c>
      <c r="E380" s="6">
        <f t="shared" ca="1" si="38"/>
        <v>0</v>
      </c>
      <c r="F380" s="6">
        <f t="shared" ca="1" si="39"/>
        <v>0</v>
      </c>
      <c r="G380" s="6">
        <f t="shared" si="43"/>
        <v>0</v>
      </c>
    </row>
    <row r="381" spans="1:7">
      <c r="A381" s="6">
        <f t="shared" si="44"/>
        <v>370</v>
      </c>
      <c r="B381" s="52" t="str">
        <f t="shared" ca="1" si="40"/>
        <v/>
      </c>
      <c r="C381" s="52" t="str">
        <f t="shared" ca="1" si="41"/>
        <v/>
      </c>
      <c r="D381" s="52" t="str">
        <f t="shared" si="42"/>
        <v/>
      </c>
      <c r="E381" s="6">
        <f t="shared" ca="1" si="38"/>
        <v>0</v>
      </c>
      <c r="F381" s="6">
        <f t="shared" ca="1" si="39"/>
        <v>0</v>
      </c>
      <c r="G381" s="6">
        <f t="shared" si="43"/>
        <v>0</v>
      </c>
    </row>
    <row r="382" spans="1:7">
      <c r="A382" s="6">
        <f t="shared" si="44"/>
        <v>371</v>
      </c>
      <c r="B382" s="52" t="str">
        <f t="shared" ca="1" si="40"/>
        <v/>
      </c>
      <c r="C382" s="52" t="str">
        <f t="shared" ca="1" si="41"/>
        <v/>
      </c>
      <c r="D382" s="52" t="str">
        <f t="shared" si="42"/>
        <v/>
      </c>
      <c r="E382" s="6">
        <f t="shared" ca="1" si="38"/>
        <v>0</v>
      </c>
      <c r="F382" s="6">
        <f t="shared" ca="1" si="39"/>
        <v>0</v>
      </c>
      <c r="G382" s="6">
        <f t="shared" si="43"/>
        <v>0</v>
      </c>
    </row>
    <row r="383" spans="1:7">
      <c r="A383" s="6">
        <f t="shared" si="44"/>
        <v>372</v>
      </c>
      <c r="B383" s="52" t="str">
        <f t="shared" ca="1" si="40"/>
        <v/>
      </c>
      <c r="C383" s="52" t="str">
        <f t="shared" ca="1" si="41"/>
        <v/>
      </c>
      <c r="D383" s="52" t="str">
        <f t="shared" si="42"/>
        <v/>
      </c>
      <c r="E383" s="6">
        <f t="shared" ca="1" si="38"/>
        <v>0</v>
      </c>
      <c r="F383" s="6">
        <f t="shared" ca="1" si="39"/>
        <v>0</v>
      </c>
      <c r="G383" s="6">
        <f t="shared" si="43"/>
        <v>0</v>
      </c>
    </row>
    <row r="384" spans="1:7">
      <c r="A384" s="6">
        <f t="shared" si="44"/>
        <v>373</v>
      </c>
      <c r="B384" s="52" t="str">
        <f t="shared" ca="1" si="40"/>
        <v/>
      </c>
      <c r="C384" s="52" t="str">
        <f t="shared" ca="1" si="41"/>
        <v/>
      </c>
      <c r="D384" s="52" t="str">
        <f t="shared" si="42"/>
        <v/>
      </c>
      <c r="E384" s="6">
        <f t="shared" ca="1" si="38"/>
        <v>0</v>
      </c>
      <c r="F384" s="6">
        <f t="shared" ca="1" si="39"/>
        <v>0</v>
      </c>
      <c r="G384" s="6">
        <f t="shared" si="43"/>
        <v>0</v>
      </c>
    </row>
    <row r="385" spans="1:7">
      <c r="A385" s="6">
        <f t="shared" si="44"/>
        <v>374</v>
      </c>
      <c r="B385" s="52" t="str">
        <f t="shared" ca="1" si="40"/>
        <v/>
      </c>
      <c r="C385" s="52" t="str">
        <f t="shared" ca="1" si="41"/>
        <v/>
      </c>
      <c r="D385" s="52" t="str">
        <f t="shared" si="42"/>
        <v/>
      </c>
      <c r="E385" s="6">
        <f t="shared" ca="1" si="38"/>
        <v>0</v>
      </c>
      <c r="F385" s="6">
        <f t="shared" ca="1" si="39"/>
        <v>0</v>
      </c>
      <c r="G385" s="6">
        <f t="shared" si="43"/>
        <v>0</v>
      </c>
    </row>
    <row r="386" spans="1:7">
      <c r="A386" s="6">
        <f t="shared" si="44"/>
        <v>375</v>
      </c>
      <c r="B386" s="52" t="str">
        <f t="shared" ca="1" si="40"/>
        <v/>
      </c>
      <c r="C386" s="52" t="str">
        <f t="shared" ca="1" si="41"/>
        <v/>
      </c>
      <c r="D386" s="52" t="str">
        <f t="shared" si="42"/>
        <v/>
      </c>
      <c r="E386" s="6">
        <f t="shared" ca="1" si="38"/>
        <v>0</v>
      </c>
      <c r="F386" s="6">
        <f t="shared" ca="1" si="39"/>
        <v>0</v>
      </c>
      <c r="G386" s="6">
        <f t="shared" si="43"/>
        <v>0</v>
      </c>
    </row>
    <row r="387" spans="1:7">
      <c r="A387" s="6">
        <f t="shared" si="44"/>
        <v>376</v>
      </c>
      <c r="B387" s="52" t="str">
        <f t="shared" ca="1" si="40"/>
        <v/>
      </c>
      <c r="C387" s="52" t="str">
        <f t="shared" ca="1" si="41"/>
        <v/>
      </c>
      <c r="D387" s="52" t="str">
        <f t="shared" si="42"/>
        <v/>
      </c>
      <c r="E387" s="6">
        <f t="shared" ca="1" si="38"/>
        <v>0</v>
      </c>
      <c r="F387" s="6">
        <f t="shared" ca="1" si="39"/>
        <v>0</v>
      </c>
      <c r="G387" s="6">
        <f t="shared" si="43"/>
        <v>0</v>
      </c>
    </row>
    <row r="388" spans="1:7">
      <c r="A388" s="6">
        <f t="shared" si="44"/>
        <v>377</v>
      </c>
      <c r="B388" s="52" t="str">
        <f t="shared" ca="1" si="40"/>
        <v/>
      </c>
      <c r="C388" s="52" t="str">
        <f t="shared" ca="1" si="41"/>
        <v/>
      </c>
      <c r="D388" s="52" t="str">
        <f t="shared" si="42"/>
        <v/>
      </c>
      <c r="E388" s="6">
        <f t="shared" ca="1" si="38"/>
        <v>0</v>
      </c>
      <c r="F388" s="6">
        <f t="shared" ca="1" si="39"/>
        <v>0</v>
      </c>
      <c r="G388" s="6">
        <f t="shared" si="43"/>
        <v>0</v>
      </c>
    </row>
    <row r="389" spans="1:7">
      <c r="A389" s="6">
        <f t="shared" si="44"/>
        <v>378</v>
      </c>
      <c r="B389" s="52" t="str">
        <f t="shared" ca="1" si="40"/>
        <v/>
      </c>
      <c r="C389" s="52" t="str">
        <f t="shared" ca="1" si="41"/>
        <v/>
      </c>
      <c r="D389" s="52" t="str">
        <f t="shared" si="42"/>
        <v/>
      </c>
      <c r="E389" s="6">
        <f t="shared" ca="1" si="38"/>
        <v>0</v>
      </c>
      <c r="F389" s="6">
        <f t="shared" ca="1" si="39"/>
        <v>0</v>
      </c>
      <c r="G389" s="6">
        <f t="shared" si="43"/>
        <v>0</v>
      </c>
    </row>
    <row r="390" spans="1:7">
      <c r="A390" s="6">
        <f t="shared" si="44"/>
        <v>379</v>
      </c>
      <c r="B390" s="52" t="str">
        <f t="shared" ca="1" si="40"/>
        <v/>
      </c>
      <c r="C390" s="52" t="str">
        <f t="shared" ca="1" si="41"/>
        <v/>
      </c>
      <c r="D390" s="52" t="str">
        <f t="shared" si="42"/>
        <v/>
      </c>
      <c r="E390" s="6">
        <f t="shared" ca="1" si="38"/>
        <v>0</v>
      </c>
      <c r="F390" s="6">
        <f t="shared" ca="1" si="39"/>
        <v>0</v>
      </c>
      <c r="G390" s="6">
        <f t="shared" si="43"/>
        <v>0</v>
      </c>
    </row>
    <row r="391" spans="1:7">
      <c r="A391" s="6">
        <f t="shared" si="44"/>
        <v>380</v>
      </c>
      <c r="B391" s="52" t="str">
        <f t="shared" ca="1" si="40"/>
        <v/>
      </c>
      <c r="C391" s="52" t="str">
        <f t="shared" ca="1" si="41"/>
        <v/>
      </c>
      <c r="D391" s="52" t="str">
        <f t="shared" si="42"/>
        <v/>
      </c>
      <c r="E391" s="6">
        <f t="shared" ca="1" si="38"/>
        <v>0</v>
      </c>
      <c r="F391" s="6">
        <f t="shared" ca="1" si="39"/>
        <v>0</v>
      </c>
      <c r="G391" s="6">
        <f t="shared" si="43"/>
        <v>0</v>
      </c>
    </row>
    <row r="392" spans="1:7">
      <c r="A392" s="6">
        <f t="shared" si="44"/>
        <v>381</v>
      </c>
      <c r="B392" s="52" t="str">
        <f t="shared" ca="1" si="40"/>
        <v/>
      </c>
      <c r="C392" s="52" t="str">
        <f t="shared" ca="1" si="41"/>
        <v/>
      </c>
      <c r="D392" s="52" t="str">
        <f t="shared" si="42"/>
        <v/>
      </c>
      <c r="E392" s="6">
        <f t="shared" ca="1" si="38"/>
        <v>0</v>
      </c>
      <c r="F392" s="6">
        <f t="shared" ca="1" si="39"/>
        <v>0</v>
      </c>
      <c r="G392" s="6">
        <f t="shared" si="43"/>
        <v>0</v>
      </c>
    </row>
    <row r="393" spans="1:7">
      <c r="A393" s="6">
        <f t="shared" si="44"/>
        <v>382</v>
      </c>
      <c r="B393" s="52" t="str">
        <f t="shared" ca="1" si="40"/>
        <v/>
      </c>
      <c r="C393" s="52" t="str">
        <f t="shared" ca="1" si="41"/>
        <v/>
      </c>
      <c r="D393" s="52" t="str">
        <f t="shared" si="42"/>
        <v/>
      </c>
      <c r="E393" s="6">
        <f t="shared" ca="1" si="38"/>
        <v>0</v>
      </c>
      <c r="F393" s="6">
        <f t="shared" ca="1" si="39"/>
        <v>0</v>
      </c>
      <c r="G393" s="6">
        <f t="shared" si="43"/>
        <v>0</v>
      </c>
    </row>
    <row r="394" spans="1:7">
      <c r="A394" s="6">
        <f t="shared" si="44"/>
        <v>383</v>
      </c>
      <c r="B394" s="52" t="str">
        <f t="shared" ca="1" si="40"/>
        <v/>
      </c>
      <c r="C394" s="52" t="str">
        <f t="shared" ca="1" si="41"/>
        <v/>
      </c>
      <c r="D394" s="52" t="str">
        <f t="shared" si="42"/>
        <v/>
      </c>
      <c r="E394" s="6">
        <f t="shared" ca="1" si="38"/>
        <v>0</v>
      </c>
      <c r="F394" s="6">
        <f t="shared" ca="1" si="39"/>
        <v>0</v>
      </c>
      <c r="G394" s="6">
        <f t="shared" si="43"/>
        <v>0</v>
      </c>
    </row>
    <row r="395" spans="1:7">
      <c r="A395" s="6">
        <f t="shared" si="44"/>
        <v>384</v>
      </c>
      <c r="B395" s="52" t="str">
        <f t="shared" ca="1" si="40"/>
        <v/>
      </c>
      <c r="C395" s="52" t="str">
        <f t="shared" ca="1" si="41"/>
        <v/>
      </c>
      <c r="D395" s="52" t="str">
        <f t="shared" si="42"/>
        <v/>
      </c>
      <c r="E395" s="6">
        <f t="shared" ca="1" si="38"/>
        <v>0</v>
      </c>
      <c r="F395" s="6">
        <f t="shared" ca="1" si="39"/>
        <v>0</v>
      </c>
      <c r="G395" s="6">
        <f t="shared" si="43"/>
        <v>0</v>
      </c>
    </row>
    <row r="396" spans="1:7">
      <c r="A396" s="6">
        <f t="shared" si="44"/>
        <v>385</v>
      </c>
      <c r="B396" s="52" t="str">
        <f t="shared" ca="1" si="40"/>
        <v/>
      </c>
      <c r="C396" s="52" t="str">
        <f t="shared" ca="1" si="41"/>
        <v/>
      </c>
      <c r="D396" s="52" t="str">
        <f t="shared" si="42"/>
        <v/>
      </c>
      <c r="E396" s="6">
        <f t="shared" ref="E396:E459" ca="1" si="45">+IF(B396&lt;&gt;"", IFERROR(B396/B$12, 0), 0)</f>
        <v>0</v>
      </c>
      <c r="F396" s="6">
        <f t="shared" ref="F396:F459" ca="1" si="46">+IF(C396&lt;&gt;"", IFERROR(C396/C$12, 0), 0)</f>
        <v>0</v>
      </c>
      <c r="G396" s="6">
        <f t="shared" si="43"/>
        <v>0</v>
      </c>
    </row>
    <row r="397" spans="1:7">
      <c r="A397" s="6">
        <f t="shared" si="44"/>
        <v>386</v>
      </c>
      <c r="B397" s="52" t="str">
        <f t="shared" ref="B397:B460" ca="1" si="47">+IF(B396="", "", IF($A397*B$12&lt;=B$8, $A397*B$12, ""))</f>
        <v/>
      </c>
      <c r="C397" s="52" t="str">
        <f t="shared" ref="C397:C460" ca="1" si="48">+IF(OR(C396="", C396="n/a"), "", IF($A397*C$12&lt;=C$8, $A397*C$12, ""))</f>
        <v/>
      </c>
      <c r="D397" s="52" t="str">
        <f t="shared" si="42"/>
        <v/>
      </c>
      <c r="E397" s="6">
        <f t="shared" ca="1" si="45"/>
        <v>0</v>
      </c>
      <c r="F397" s="6">
        <f t="shared" ca="1" si="46"/>
        <v>0</v>
      </c>
      <c r="G397" s="6">
        <f t="shared" si="43"/>
        <v>0</v>
      </c>
    </row>
    <row r="398" spans="1:7">
      <c r="A398" s="6">
        <f t="shared" si="44"/>
        <v>387</v>
      </c>
      <c r="B398" s="52" t="str">
        <f t="shared" ca="1" si="47"/>
        <v/>
      </c>
      <c r="C398" s="52" t="str">
        <f t="shared" ca="1" si="48"/>
        <v/>
      </c>
      <c r="D398" s="52" t="str">
        <f t="shared" ref="D398:D461" si="49">+IF(D397="", "", IF($A398*D$12&lt;=D$8, $A398*D$12, ""))</f>
        <v/>
      </c>
      <c r="E398" s="6">
        <f t="shared" ca="1" si="45"/>
        <v>0</v>
      </c>
      <c r="F398" s="6">
        <f t="shared" ca="1" si="46"/>
        <v>0</v>
      </c>
      <c r="G398" s="6">
        <f t="shared" si="43"/>
        <v>0</v>
      </c>
    </row>
    <row r="399" spans="1:7">
      <c r="A399" s="6">
        <f t="shared" si="44"/>
        <v>388</v>
      </c>
      <c r="B399" s="52" t="str">
        <f t="shared" ca="1" si="47"/>
        <v/>
      </c>
      <c r="C399" s="52" t="str">
        <f t="shared" ca="1" si="48"/>
        <v/>
      </c>
      <c r="D399" s="52" t="str">
        <f t="shared" si="49"/>
        <v/>
      </c>
      <c r="E399" s="6">
        <f t="shared" ca="1" si="45"/>
        <v>0</v>
      </c>
      <c r="F399" s="6">
        <f t="shared" ca="1" si="46"/>
        <v>0</v>
      </c>
      <c r="G399" s="6">
        <f t="shared" si="43"/>
        <v>0</v>
      </c>
    </row>
    <row r="400" spans="1:7">
      <c r="A400" s="6">
        <f t="shared" si="44"/>
        <v>389</v>
      </c>
      <c r="B400" s="52" t="str">
        <f t="shared" ca="1" si="47"/>
        <v/>
      </c>
      <c r="C400" s="52" t="str">
        <f t="shared" ca="1" si="48"/>
        <v/>
      </c>
      <c r="D400" s="52" t="str">
        <f t="shared" si="49"/>
        <v/>
      </c>
      <c r="E400" s="6">
        <f t="shared" ca="1" si="45"/>
        <v>0</v>
      </c>
      <c r="F400" s="6">
        <f t="shared" ca="1" si="46"/>
        <v>0</v>
      </c>
      <c r="G400" s="6">
        <f t="shared" ref="G400:G463" si="50">+IF(D400&lt;&gt;"", D400/D$12, 0)</f>
        <v>0</v>
      </c>
    </row>
    <row r="401" spans="1:7">
      <c r="A401" s="6">
        <f t="shared" si="44"/>
        <v>390</v>
      </c>
      <c r="B401" s="52" t="str">
        <f t="shared" ca="1" si="47"/>
        <v/>
      </c>
      <c r="C401" s="52" t="str">
        <f t="shared" ca="1" si="48"/>
        <v/>
      </c>
      <c r="D401" s="52" t="str">
        <f t="shared" si="49"/>
        <v/>
      </c>
      <c r="E401" s="6">
        <f t="shared" ca="1" si="45"/>
        <v>0</v>
      </c>
      <c r="F401" s="6">
        <f t="shared" ca="1" si="46"/>
        <v>0</v>
      </c>
      <c r="G401" s="6">
        <f t="shared" si="50"/>
        <v>0</v>
      </c>
    </row>
    <row r="402" spans="1:7">
      <c r="A402" s="6">
        <f t="shared" si="44"/>
        <v>391</v>
      </c>
      <c r="B402" s="52" t="str">
        <f t="shared" ca="1" si="47"/>
        <v/>
      </c>
      <c r="C402" s="52" t="str">
        <f t="shared" ca="1" si="48"/>
        <v/>
      </c>
      <c r="D402" s="52" t="str">
        <f t="shared" si="49"/>
        <v/>
      </c>
      <c r="E402" s="6">
        <f t="shared" ca="1" si="45"/>
        <v>0</v>
      </c>
      <c r="F402" s="6">
        <f t="shared" ca="1" si="46"/>
        <v>0</v>
      </c>
      <c r="G402" s="6">
        <f t="shared" si="50"/>
        <v>0</v>
      </c>
    </row>
    <row r="403" spans="1:7">
      <c r="A403" s="6">
        <f t="shared" si="44"/>
        <v>392</v>
      </c>
      <c r="B403" s="52" t="str">
        <f t="shared" ca="1" si="47"/>
        <v/>
      </c>
      <c r="C403" s="52" t="str">
        <f t="shared" ca="1" si="48"/>
        <v/>
      </c>
      <c r="D403" s="52" t="str">
        <f t="shared" si="49"/>
        <v/>
      </c>
      <c r="E403" s="6">
        <f t="shared" ca="1" si="45"/>
        <v>0</v>
      </c>
      <c r="F403" s="6">
        <f t="shared" ca="1" si="46"/>
        <v>0</v>
      </c>
      <c r="G403" s="6">
        <f t="shared" si="50"/>
        <v>0</v>
      </c>
    </row>
    <row r="404" spans="1:7">
      <c r="A404" s="6">
        <f t="shared" si="44"/>
        <v>393</v>
      </c>
      <c r="B404" s="52" t="str">
        <f t="shared" ca="1" si="47"/>
        <v/>
      </c>
      <c r="C404" s="52" t="str">
        <f t="shared" ca="1" si="48"/>
        <v/>
      </c>
      <c r="D404" s="52" t="str">
        <f t="shared" si="49"/>
        <v/>
      </c>
      <c r="E404" s="6">
        <f t="shared" ca="1" si="45"/>
        <v>0</v>
      </c>
      <c r="F404" s="6">
        <f t="shared" ca="1" si="46"/>
        <v>0</v>
      </c>
      <c r="G404" s="6">
        <f t="shared" si="50"/>
        <v>0</v>
      </c>
    </row>
    <row r="405" spans="1:7">
      <c r="A405" s="6">
        <f t="shared" si="44"/>
        <v>394</v>
      </c>
      <c r="B405" s="52" t="str">
        <f t="shared" ca="1" si="47"/>
        <v/>
      </c>
      <c r="C405" s="52" t="str">
        <f t="shared" ca="1" si="48"/>
        <v/>
      </c>
      <c r="D405" s="52" t="str">
        <f t="shared" si="49"/>
        <v/>
      </c>
      <c r="E405" s="6">
        <f t="shared" ca="1" si="45"/>
        <v>0</v>
      </c>
      <c r="F405" s="6">
        <f t="shared" ca="1" si="46"/>
        <v>0</v>
      </c>
      <c r="G405" s="6">
        <f t="shared" si="50"/>
        <v>0</v>
      </c>
    </row>
    <row r="406" spans="1:7">
      <c r="A406" s="6">
        <f t="shared" si="44"/>
        <v>395</v>
      </c>
      <c r="B406" s="52" t="str">
        <f t="shared" ca="1" si="47"/>
        <v/>
      </c>
      <c r="C406" s="52" t="str">
        <f t="shared" ca="1" si="48"/>
        <v/>
      </c>
      <c r="D406" s="52" t="str">
        <f t="shared" si="49"/>
        <v/>
      </c>
      <c r="E406" s="6">
        <f t="shared" ca="1" si="45"/>
        <v>0</v>
      </c>
      <c r="F406" s="6">
        <f t="shared" ca="1" si="46"/>
        <v>0</v>
      </c>
      <c r="G406" s="6">
        <f t="shared" si="50"/>
        <v>0</v>
      </c>
    </row>
    <row r="407" spans="1:7">
      <c r="A407" s="6">
        <f t="shared" si="44"/>
        <v>396</v>
      </c>
      <c r="B407" s="52" t="str">
        <f t="shared" ca="1" si="47"/>
        <v/>
      </c>
      <c r="C407" s="52" t="str">
        <f t="shared" ca="1" si="48"/>
        <v/>
      </c>
      <c r="D407" s="52" t="str">
        <f t="shared" si="49"/>
        <v/>
      </c>
      <c r="E407" s="6">
        <f t="shared" ca="1" si="45"/>
        <v>0</v>
      </c>
      <c r="F407" s="6">
        <f t="shared" ca="1" si="46"/>
        <v>0</v>
      </c>
      <c r="G407" s="6">
        <f t="shared" si="50"/>
        <v>0</v>
      </c>
    </row>
    <row r="408" spans="1:7">
      <c r="A408" s="6">
        <f t="shared" si="44"/>
        <v>397</v>
      </c>
      <c r="B408" s="52" t="str">
        <f t="shared" ca="1" si="47"/>
        <v/>
      </c>
      <c r="C408" s="52" t="str">
        <f t="shared" ca="1" si="48"/>
        <v/>
      </c>
      <c r="D408" s="52" t="str">
        <f t="shared" si="49"/>
        <v/>
      </c>
      <c r="E408" s="6">
        <f t="shared" ca="1" si="45"/>
        <v>0</v>
      </c>
      <c r="F408" s="6">
        <f t="shared" ca="1" si="46"/>
        <v>0</v>
      </c>
      <c r="G408" s="6">
        <f t="shared" si="50"/>
        <v>0</v>
      </c>
    </row>
    <row r="409" spans="1:7">
      <c r="A409" s="6">
        <f t="shared" si="44"/>
        <v>398</v>
      </c>
      <c r="B409" s="52" t="str">
        <f t="shared" ca="1" si="47"/>
        <v/>
      </c>
      <c r="C409" s="52" t="str">
        <f t="shared" ca="1" si="48"/>
        <v/>
      </c>
      <c r="D409" s="52" t="str">
        <f t="shared" si="49"/>
        <v/>
      </c>
      <c r="E409" s="6">
        <f t="shared" ca="1" si="45"/>
        <v>0</v>
      </c>
      <c r="F409" s="6">
        <f t="shared" ca="1" si="46"/>
        <v>0</v>
      </c>
      <c r="G409" s="6">
        <f t="shared" si="50"/>
        <v>0</v>
      </c>
    </row>
    <row r="410" spans="1:7">
      <c r="A410" s="6">
        <f t="shared" si="44"/>
        <v>399</v>
      </c>
      <c r="B410" s="52" t="str">
        <f t="shared" ca="1" si="47"/>
        <v/>
      </c>
      <c r="C410" s="52" t="str">
        <f t="shared" ca="1" si="48"/>
        <v/>
      </c>
      <c r="D410" s="52" t="str">
        <f t="shared" si="49"/>
        <v/>
      </c>
      <c r="E410" s="6">
        <f t="shared" ca="1" si="45"/>
        <v>0</v>
      </c>
      <c r="F410" s="6">
        <f t="shared" ca="1" si="46"/>
        <v>0</v>
      </c>
      <c r="G410" s="6">
        <f t="shared" si="50"/>
        <v>0</v>
      </c>
    </row>
    <row r="411" spans="1:7">
      <c r="A411" s="6">
        <f t="shared" si="44"/>
        <v>400</v>
      </c>
      <c r="B411" s="52" t="str">
        <f t="shared" ca="1" si="47"/>
        <v/>
      </c>
      <c r="C411" s="52" t="str">
        <f t="shared" ca="1" si="48"/>
        <v/>
      </c>
      <c r="D411" s="52" t="str">
        <f t="shared" si="49"/>
        <v/>
      </c>
      <c r="E411" s="6">
        <f t="shared" ca="1" si="45"/>
        <v>0</v>
      </c>
      <c r="F411" s="6">
        <f t="shared" ca="1" si="46"/>
        <v>0</v>
      </c>
      <c r="G411" s="6">
        <f t="shared" si="50"/>
        <v>0</v>
      </c>
    </row>
    <row r="412" spans="1:7">
      <c r="A412" s="6">
        <f t="shared" si="44"/>
        <v>401</v>
      </c>
      <c r="B412" s="52" t="str">
        <f t="shared" ca="1" si="47"/>
        <v/>
      </c>
      <c r="C412" s="52" t="str">
        <f t="shared" ca="1" si="48"/>
        <v/>
      </c>
      <c r="D412" s="52" t="str">
        <f t="shared" si="49"/>
        <v/>
      </c>
      <c r="E412" s="6">
        <f t="shared" ca="1" si="45"/>
        <v>0</v>
      </c>
      <c r="F412" s="6">
        <f t="shared" ca="1" si="46"/>
        <v>0</v>
      </c>
      <c r="G412" s="6">
        <f t="shared" si="50"/>
        <v>0</v>
      </c>
    </row>
    <row r="413" spans="1:7">
      <c r="A413" s="6">
        <f t="shared" si="44"/>
        <v>402</v>
      </c>
      <c r="B413" s="52" t="str">
        <f t="shared" ca="1" si="47"/>
        <v/>
      </c>
      <c r="C413" s="52" t="str">
        <f t="shared" ca="1" si="48"/>
        <v/>
      </c>
      <c r="D413" s="52" t="str">
        <f t="shared" si="49"/>
        <v/>
      </c>
      <c r="E413" s="6">
        <f t="shared" ca="1" si="45"/>
        <v>0</v>
      </c>
      <c r="F413" s="6">
        <f t="shared" ca="1" si="46"/>
        <v>0</v>
      </c>
      <c r="G413" s="6">
        <f t="shared" si="50"/>
        <v>0</v>
      </c>
    </row>
    <row r="414" spans="1:7">
      <c r="A414" s="6">
        <f t="shared" si="44"/>
        <v>403</v>
      </c>
      <c r="B414" s="52" t="str">
        <f t="shared" ca="1" si="47"/>
        <v/>
      </c>
      <c r="C414" s="52" t="str">
        <f t="shared" ca="1" si="48"/>
        <v/>
      </c>
      <c r="D414" s="52" t="str">
        <f t="shared" si="49"/>
        <v/>
      </c>
      <c r="E414" s="6">
        <f t="shared" ca="1" si="45"/>
        <v>0</v>
      </c>
      <c r="F414" s="6">
        <f t="shared" ca="1" si="46"/>
        <v>0</v>
      </c>
      <c r="G414" s="6">
        <f t="shared" si="50"/>
        <v>0</v>
      </c>
    </row>
    <row r="415" spans="1:7">
      <c r="A415" s="6">
        <f t="shared" si="44"/>
        <v>404</v>
      </c>
      <c r="B415" s="52" t="str">
        <f t="shared" ca="1" si="47"/>
        <v/>
      </c>
      <c r="C415" s="52" t="str">
        <f t="shared" ca="1" si="48"/>
        <v/>
      </c>
      <c r="D415" s="52" t="str">
        <f t="shared" si="49"/>
        <v/>
      </c>
      <c r="E415" s="6">
        <f t="shared" ca="1" si="45"/>
        <v>0</v>
      </c>
      <c r="F415" s="6">
        <f t="shared" ca="1" si="46"/>
        <v>0</v>
      </c>
      <c r="G415" s="6">
        <f t="shared" si="50"/>
        <v>0</v>
      </c>
    </row>
    <row r="416" spans="1:7">
      <c r="A416" s="6">
        <f t="shared" si="44"/>
        <v>405</v>
      </c>
      <c r="B416" s="52" t="str">
        <f t="shared" ca="1" si="47"/>
        <v/>
      </c>
      <c r="C416" s="52" t="str">
        <f t="shared" ca="1" si="48"/>
        <v/>
      </c>
      <c r="D416" s="52" t="str">
        <f t="shared" si="49"/>
        <v/>
      </c>
      <c r="E416" s="6">
        <f t="shared" ca="1" si="45"/>
        <v>0</v>
      </c>
      <c r="F416" s="6">
        <f t="shared" ca="1" si="46"/>
        <v>0</v>
      </c>
      <c r="G416" s="6">
        <f t="shared" si="50"/>
        <v>0</v>
      </c>
    </row>
    <row r="417" spans="1:7">
      <c r="A417" s="6">
        <f t="shared" si="44"/>
        <v>406</v>
      </c>
      <c r="B417" s="52" t="str">
        <f t="shared" ca="1" si="47"/>
        <v/>
      </c>
      <c r="C417" s="52" t="str">
        <f t="shared" ca="1" si="48"/>
        <v/>
      </c>
      <c r="D417" s="52" t="str">
        <f t="shared" si="49"/>
        <v/>
      </c>
      <c r="E417" s="6">
        <f t="shared" ca="1" si="45"/>
        <v>0</v>
      </c>
      <c r="F417" s="6">
        <f t="shared" ca="1" si="46"/>
        <v>0</v>
      </c>
      <c r="G417" s="6">
        <f t="shared" si="50"/>
        <v>0</v>
      </c>
    </row>
    <row r="418" spans="1:7">
      <c r="A418" s="6">
        <f t="shared" si="44"/>
        <v>407</v>
      </c>
      <c r="B418" s="52" t="str">
        <f t="shared" ca="1" si="47"/>
        <v/>
      </c>
      <c r="C418" s="52" t="str">
        <f t="shared" ca="1" si="48"/>
        <v/>
      </c>
      <c r="D418" s="52" t="str">
        <f t="shared" si="49"/>
        <v/>
      </c>
      <c r="E418" s="6">
        <f t="shared" ca="1" si="45"/>
        <v>0</v>
      </c>
      <c r="F418" s="6">
        <f t="shared" ca="1" si="46"/>
        <v>0</v>
      </c>
      <c r="G418" s="6">
        <f t="shared" si="50"/>
        <v>0</v>
      </c>
    </row>
    <row r="419" spans="1:7">
      <c r="A419" s="6">
        <f t="shared" si="44"/>
        <v>408</v>
      </c>
      <c r="B419" s="52" t="str">
        <f t="shared" ca="1" si="47"/>
        <v/>
      </c>
      <c r="C419" s="52" t="str">
        <f t="shared" ca="1" si="48"/>
        <v/>
      </c>
      <c r="D419" s="52" t="str">
        <f t="shared" si="49"/>
        <v/>
      </c>
      <c r="E419" s="6">
        <f t="shared" ca="1" si="45"/>
        <v>0</v>
      </c>
      <c r="F419" s="6">
        <f t="shared" ca="1" si="46"/>
        <v>0</v>
      </c>
      <c r="G419" s="6">
        <f t="shared" si="50"/>
        <v>0</v>
      </c>
    </row>
    <row r="420" spans="1:7">
      <c r="A420" s="6">
        <f t="shared" si="44"/>
        <v>409</v>
      </c>
      <c r="B420" s="52" t="str">
        <f t="shared" ca="1" si="47"/>
        <v/>
      </c>
      <c r="C420" s="52" t="str">
        <f t="shared" ca="1" si="48"/>
        <v/>
      </c>
      <c r="D420" s="52" t="str">
        <f t="shared" si="49"/>
        <v/>
      </c>
      <c r="E420" s="6">
        <f t="shared" ca="1" si="45"/>
        <v>0</v>
      </c>
      <c r="F420" s="6">
        <f t="shared" ca="1" si="46"/>
        <v>0</v>
      </c>
      <c r="G420" s="6">
        <f t="shared" si="50"/>
        <v>0</v>
      </c>
    </row>
    <row r="421" spans="1:7">
      <c r="A421" s="6">
        <f t="shared" si="44"/>
        <v>410</v>
      </c>
      <c r="B421" s="52" t="str">
        <f t="shared" ca="1" si="47"/>
        <v/>
      </c>
      <c r="C421" s="52" t="str">
        <f t="shared" ca="1" si="48"/>
        <v/>
      </c>
      <c r="D421" s="52" t="str">
        <f t="shared" si="49"/>
        <v/>
      </c>
      <c r="E421" s="6">
        <f t="shared" ca="1" si="45"/>
        <v>0</v>
      </c>
      <c r="F421" s="6">
        <f t="shared" ca="1" si="46"/>
        <v>0</v>
      </c>
      <c r="G421" s="6">
        <f t="shared" si="50"/>
        <v>0</v>
      </c>
    </row>
    <row r="422" spans="1:7">
      <c r="A422" s="6">
        <f t="shared" si="44"/>
        <v>411</v>
      </c>
      <c r="B422" s="52" t="str">
        <f t="shared" ca="1" si="47"/>
        <v/>
      </c>
      <c r="C422" s="52" t="str">
        <f t="shared" ca="1" si="48"/>
        <v/>
      </c>
      <c r="D422" s="52" t="str">
        <f t="shared" si="49"/>
        <v/>
      </c>
      <c r="E422" s="6">
        <f t="shared" ca="1" si="45"/>
        <v>0</v>
      </c>
      <c r="F422" s="6">
        <f t="shared" ca="1" si="46"/>
        <v>0</v>
      </c>
      <c r="G422" s="6">
        <f t="shared" si="50"/>
        <v>0</v>
      </c>
    </row>
    <row r="423" spans="1:7">
      <c r="A423" s="6">
        <f t="shared" si="44"/>
        <v>412</v>
      </c>
      <c r="B423" s="52" t="str">
        <f t="shared" ca="1" si="47"/>
        <v/>
      </c>
      <c r="C423" s="52" t="str">
        <f t="shared" ca="1" si="48"/>
        <v/>
      </c>
      <c r="D423" s="52" t="str">
        <f t="shared" si="49"/>
        <v/>
      </c>
      <c r="E423" s="6">
        <f t="shared" ca="1" si="45"/>
        <v>0</v>
      </c>
      <c r="F423" s="6">
        <f t="shared" ca="1" si="46"/>
        <v>0</v>
      </c>
      <c r="G423" s="6">
        <f t="shared" si="50"/>
        <v>0</v>
      </c>
    </row>
    <row r="424" spans="1:7">
      <c r="A424" s="6">
        <f t="shared" si="44"/>
        <v>413</v>
      </c>
      <c r="B424" s="52" t="str">
        <f t="shared" ca="1" si="47"/>
        <v/>
      </c>
      <c r="C424" s="52" t="str">
        <f t="shared" ca="1" si="48"/>
        <v/>
      </c>
      <c r="D424" s="52" t="str">
        <f t="shared" si="49"/>
        <v/>
      </c>
      <c r="E424" s="6">
        <f t="shared" ca="1" si="45"/>
        <v>0</v>
      </c>
      <c r="F424" s="6">
        <f t="shared" ca="1" si="46"/>
        <v>0</v>
      </c>
      <c r="G424" s="6">
        <f t="shared" si="50"/>
        <v>0</v>
      </c>
    </row>
    <row r="425" spans="1:7">
      <c r="A425" s="6">
        <f t="shared" si="44"/>
        <v>414</v>
      </c>
      <c r="B425" s="52" t="str">
        <f t="shared" ca="1" si="47"/>
        <v/>
      </c>
      <c r="C425" s="52" t="str">
        <f t="shared" ca="1" si="48"/>
        <v/>
      </c>
      <c r="D425" s="52" t="str">
        <f t="shared" si="49"/>
        <v/>
      </c>
      <c r="E425" s="6">
        <f t="shared" ca="1" si="45"/>
        <v>0</v>
      </c>
      <c r="F425" s="6">
        <f t="shared" ca="1" si="46"/>
        <v>0</v>
      </c>
      <c r="G425" s="6">
        <f t="shared" si="50"/>
        <v>0</v>
      </c>
    </row>
    <row r="426" spans="1:7">
      <c r="A426" s="6">
        <f t="shared" si="44"/>
        <v>415</v>
      </c>
      <c r="B426" s="52" t="str">
        <f t="shared" ca="1" si="47"/>
        <v/>
      </c>
      <c r="C426" s="52" t="str">
        <f t="shared" ca="1" si="48"/>
        <v/>
      </c>
      <c r="D426" s="52" t="str">
        <f t="shared" si="49"/>
        <v/>
      </c>
      <c r="E426" s="6">
        <f t="shared" ca="1" si="45"/>
        <v>0</v>
      </c>
      <c r="F426" s="6">
        <f t="shared" ca="1" si="46"/>
        <v>0</v>
      </c>
      <c r="G426" s="6">
        <f t="shared" si="50"/>
        <v>0</v>
      </c>
    </row>
    <row r="427" spans="1:7">
      <c r="A427" s="6">
        <f t="shared" si="44"/>
        <v>416</v>
      </c>
      <c r="B427" s="52" t="str">
        <f t="shared" ca="1" si="47"/>
        <v/>
      </c>
      <c r="C427" s="52" t="str">
        <f t="shared" ca="1" si="48"/>
        <v/>
      </c>
      <c r="D427" s="52" t="str">
        <f t="shared" si="49"/>
        <v/>
      </c>
      <c r="E427" s="6">
        <f t="shared" ca="1" si="45"/>
        <v>0</v>
      </c>
      <c r="F427" s="6">
        <f t="shared" ca="1" si="46"/>
        <v>0</v>
      </c>
      <c r="G427" s="6">
        <f t="shared" si="50"/>
        <v>0</v>
      </c>
    </row>
    <row r="428" spans="1:7">
      <c r="A428" s="6">
        <f t="shared" si="44"/>
        <v>417</v>
      </c>
      <c r="B428" s="52" t="str">
        <f t="shared" ca="1" si="47"/>
        <v/>
      </c>
      <c r="C428" s="52" t="str">
        <f t="shared" ca="1" si="48"/>
        <v/>
      </c>
      <c r="D428" s="52" t="str">
        <f t="shared" si="49"/>
        <v/>
      </c>
      <c r="E428" s="6">
        <f t="shared" ca="1" si="45"/>
        <v>0</v>
      </c>
      <c r="F428" s="6">
        <f t="shared" ca="1" si="46"/>
        <v>0</v>
      </c>
      <c r="G428" s="6">
        <f t="shared" si="50"/>
        <v>0</v>
      </c>
    </row>
    <row r="429" spans="1:7">
      <c r="A429" s="6">
        <f t="shared" si="44"/>
        <v>418</v>
      </c>
      <c r="B429" s="52" t="str">
        <f t="shared" ca="1" si="47"/>
        <v/>
      </c>
      <c r="C429" s="52" t="str">
        <f t="shared" ca="1" si="48"/>
        <v/>
      </c>
      <c r="D429" s="52" t="str">
        <f t="shared" si="49"/>
        <v/>
      </c>
      <c r="E429" s="6">
        <f t="shared" ca="1" si="45"/>
        <v>0</v>
      </c>
      <c r="F429" s="6">
        <f t="shared" ca="1" si="46"/>
        <v>0</v>
      </c>
      <c r="G429" s="6">
        <f t="shared" si="50"/>
        <v>0</v>
      </c>
    </row>
    <row r="430" spans="1:7">
      <c r="A430" s="6">
        <f t="shared" si="44"/>
        <v>419</v>
      </c>
      <c r="B430" s="52" t="str">
        <f t="shared" ca="1" si="47"/>
        <v/>
      </c>
      <c r="C430" s="52" t="str">
        <f t="shared" ca="1" si="48"/>
        <v/>
      </c>
      <c r="D430" s="52" t="str">
        <f t="shared" si="49"/>
        <v/>
      </c>
      <c r="E430" s="6">
        <f t="shared" ca="1" si="45"/>
        <v>0</v>
      </c>
      <c r="F430" s="6">
        <f t="shared" ca="1" si="46"/>
        <v>0</v>
      </c>
      <c r="G430" s="6">
        <f t="shared" si="50"/>
        <v>0</v>
      </c>
    </row>
    <row r="431" spans="1:7">
      <c r="A431" s="6">
        <f t="shared" si="44"/>
        <v>420</v>
      </c>
      <c r="B431" s="52" t="str">
        <f t="shared" ca="1" si="47"/>
        <v/>
      </c>
      <c r="C431" s="52" t="str">
        <f t="shared" ca="1" si="48"/>
        <v/>
      </c>
      <c r="D431" s="52" t="str">
        <f t="shared" si="49"/>
        <v/>
      </c>
      <c r="E431" s="6">
        <f t="shared" ca="1" si="45"/>
        <v>0</v>
      </c>
      <c r="F431" s="6">
        <f t="shared" ca="1" si="46"/>
        <v>0</v>
      </c>
      <c r="G431" s="6">
        <f t="shared" si="50"/>
        <v>0</v>
      </c>
    </row>
    <row r="432" spans="1:7">
      <c r="A432" s="6">
        <f t="shared" si="44"/>
        <v>421</v>
      </c>
      <c r="B432" s="52" t="str">
        <f t="shared" ca="1" si="47"/>
        <v/>
      </c>
      <c r="C432" s="52" t="str">
        <f t="shared" ca="1" si="48"/>
        <v/>
      </c>
      <c r="D432" s="52" t="str">
        <f t="shared" si="49"/>
        <v/>
      </c>
      <c r="E432" s="6">
        <f t="shared" ca="1" si="45"/>
        <v>0</v>
      </c>
      <c r="F432" s="6">
        <f t="shared" ca="1" si="46"/>
        <v>0</v>
      </c>
      <c r="G432" s="6">
        <f t="shared" si="50"/>
        <v>0</v>
      </c>
    </row>
    <row r="433" spans="1:7">
      <c r="A433" s="6">
        <f t="shared" si="44"/>
        <v>422</v>
      </c>
      <c r="B433" s="52" t="str">
        <f t="shared" ca="1" si="47"/>
        <v/>
      </c>
      <c r="C433" s="52" t="str">
        <f t="shared" ca="1" si="48"/>
        <v/>
      </c>
      <c r="D433" s="52" t="str">
        <f t="shared" si="49"/>
        <v/>
      </c>
      <c r="E433" s="6">
        <f t="shared" ca="1" si="45"/>
        <v>0</v>
      </c>
      <c r="F433" s="6">
        <f t="shared" ca="1" si="46"/>
        <v>0</v>
      </c>
      <c r="G433" s="6">
        <f t="shared" si="50"/>
        <v>0</v>
      </c>
    </row>
    <row r="434" spans="1:7">
      <c r="A434" s="6">
        <f t="shared" si="44"/>
        <v>423</v>
      </c>
      <c r="B434" s="52" t="str">
        <f t="shared" ca="1" si="47"/>
        <v/>
      </c>
      <c r="C434" s="52" t="str">
        <f t="shared" ca="1" si="48"/>
        <v/>
      </c>
      <c r="D434" s="52" t="str">
        <f t="shared" si="49"/>
        <v/>
      </c>
      <c r="E434" s="6">
        <f t="shared" ca="1" si="45"/>
        <v>0</v>
      </c>
      <c r="F434" s="6">
        <f t="shared" ca="1" si="46"/>
        <v>0</v>
      </c>
      <c r="G434" s="6">
        <f t="shared" si="50"/>
        <v>0</v>
      </c>
    </row>
    <row r="435" spans="1:7">
      <c r="A435" s="6">
        <f t="shared" si="44"/>
        <v>424</v>
      </c>
      <c r="B435" s="52" t="str">
        <f t="shared" ca="1" si="47"/>
        <v/>
      </c>
      <c r="C435" s="52" t="str">
        <f t="shared" ca="1" si="48"/>
        <v/>
      </c>
      <c r="D435" s="52" t="str">
        <f t="shared" si="49"/>
        <v/>
      </c>
      <c r="E435" s="6">
        <f t="shared" ca="1" si="45"/>
        <v>0</v>
      </c>
      <c r="F435" s="6">
        <f t="shared" ca="1" si="46"/>
        <v>0</v>
      </c>
      <c r="G435" s="6">
        <f t="shared" si="50"/>
        <v>0</v>
      </c>
    </row>
    <row r="436" spans="1:7">
      <c r="A436" s="6">
        <f t="shared" si="44"/>
        <v>425</v>
      </c>
      <c r="B436" s="52" t="str">
        <f t="shared" ca="1" si="47"/>
        <v/>
      </c>
      <c r="C436" s="52" t="str">
        <f t="shared" ca="1" si="48"/>
        <v/>
      </c>
      <c r="D436" s="52" t="str">
        <f t="shared" si="49"/>
        <v/>
      </c>
      <c r="E436" s="6">
        <f t="shared" ca="1" si="45"/>
        <v>0</v>
      </c>
      <c r="F436" s="6">
        <f t="shared" ca="1" si="46"/>
        <v>0</v>
      </c>
      <c r="G436" s="6">
        <f t="shared" si="50"/>
        <v>0</v>
      </c>
    </row>
    <row r="437" spans="1:7">
      <c r="A437" s="6">
        <f t="shared" ref="A437:A500" si="51">+A436+1</f>
        <v>426</v>
      </c>
      <c r="B437" s="52" t="str">
        <f t="shared" ca="1" si="47"/>
        <v/>
      </c>
      <c r="C437" s="52" t="str">
        <f t="shared" ca="1" si="48"/>
        <v/>
      </c>
      <c r="D437" s="52" t="str">
        <f t="shared" si="49"/>
        <v/>
      </c>
      <c r="E437" s="6">
        <f t="shared" ca="1" si="45"/>
        <v>0</v>
      </c>
      <c r="F437" s="6">
        <f t="shared" ca="1" si="46"/>
        <v>0</v>
      </c>
      <c r="G437" s="6">
        <f t="shared" si="50"/>
        <v>0</v>
      </c>
    </row>
    <row r="438" spans="1:7">
      <c r="A438" s="6">
        <f t="shared" si="51"/>
        <v>427</v>
      </c>
      <c r="B438" s="52" t="str">
        <f t="shared" ca="1" si="47"/>
        <v/>
      </c>
      <c r="C438" s="52" t="str">
        <f t="shared" ca="1" si="48"/>
        <v/>
      </c>
      <c r="D438" s="52" t="str">
        <f t="shared" si="49"/>
        <v/>
      </c>
      <c r="E438" s="6">
        <f t="shared" ca="1" si="45"/>
        <v>0</v>
      </c>
      <c r="F438" s="6">
        <f t="shared" ca="1" si="46"/>
        <v>0</v>
      </c>
      <c r="G438" s="6">
        <f t="shared" si="50"/>
        <v>0</v>
      </c>
    </row>
    <row r="439" spans="1:7">
      <c r="A439" s="6">
        <f t="shared" si="51"/>
        <v>428</v>
      </c>
      <c r="B439" s="52" t="str">
        <f t="shared" ca="1" si="47"/>
        <v/>
      </c>
      <c r="C439" s="52" t="str">
        <f t="shared" ca="1" si="48"/>
        <v/>
      </c>
      <c r="D439" s="52" t="str">
        <f t="shared" si="49"/>
        <v/>
      </c>
      <c r="E439" s="6">
        <f t="shared" ca="1" si="45"/>
        <v>0</v>
      </c>
      <c r="F439" s="6">
        <f t="shared" ca="1" si="46"/>
        <v>0</v>
      </c>
      <c r="G439" s="6">
        <f t="shared" si="50"/>
        <v>0</v>
      </c>
    </row>
    <row r="440" spans="1:7">
      <c r="A440" s="6">
        <f t="shared" si="51"/>
        <v>429</v>
      </c>
      <c r="B440" s="52" t="str">
        <f t="shared" ca="1" si="47"/>
        <v/>
      </c>
      <c r="C440" s="52" t="str">
        <f t="shared" ca="1" si="48"/>
        <v/>
      </c>
      <c r="D440" s="52" t="str">
        <f t="shared" si="49"/>
        <v/>
      </c>
      <c r="E440" s="6">
        <f t="shared" ca="1" si="45"/>
        <v>0</v>
      </c>
      <c r="F440" s="6">
        <f t="shared" ca="1" si="46"/>
        <v>0</v>
      </c>
      <c r="G440" s="6">
        <f t="shared" si="50"/>
        <v>0</v>
      </c>
    </row>
    <row r="441" spans="1:7">
      <c r="A441" s="6">
        <f t="shared" si="51"/>
        <v>430</v>
      </c>
      <c r="B441" s="52" t="str">
        <f t="shared" ca="1" si="47"/>
        <v/>
      </c>
      <c r="C441" s="52" t="str">
        <f t="shared" ca="1" si="48"/>
        <v/>
      </c>
      <c r="D441" s="52" t="str">
        <f t="shared" si="49"/>
        <v/>
      </c>
      <c r="E441" s="6">
        <f t="shared" ca="1" si="45"/>
        <v>0</v>
      </c>
      <c r="F441" s="6">
        <f t="shared" ca="1" si="46"/>
        <v>0</v>
      </c>
      <c r="G441" s="6">
        <f t="shared" si="50"/>
        <v>0</v>
      </c>
    </row>
    <row r="442" spans="1:7">
      <c r="A442" s="6">
        <f t="shared" si="51"/>
        <v>431</v>
      </c>
      <c r="B442" s="52" t="str">
        <f t="shared" ca="1" si="47"/>
        <v/>
      </c>
      <c r="C442" s="52" t="str">
        <f t="shared" ca="1" si="48"/>
        <v/>
      </c>
      <c r="D442" s="52" t="str">
        <f t="shared" si="49"/>
        <v/>
      </c>
      <c r="E442" s="6">
        <f t="shared" ca="1" si="45"/>
        <v>0</v>
      </c>
      <c r="F442" s="6">
        <f t="shared" ca="1" si="46"/>
        <v>0</v>
      </c>
      <c r="G442" s="6">
        <f t="shared" si="50"/>
        <v>0</v>
      </c>
    </row>
    <row r="443" spans="1:7">
      <c r="A443" s="6">
        <f t="shared" si="51"/>
        <v>432</v>
      </c>
      <c r="B443" s="52" t="str">
        <f t="shared" ca="1" si="47"/>
        <v/>
      </c>
      <c r="C443" s="52" t="str">
        <f t="shared" ca="1" si="48"/>
        <v/>
      </c>
      <c r="D443" s="52" t="str">
        <f t="shared" si="49"/>
        <v/>
      </c>
      <c r="E443" s="6">
        <f t="shared" ca="1" si="45"/>
        <v>0</v>
      </c>
      <c r="F443" s="6">
        <f t="shared" ca="1" si="46"/>
        <v>0</v>
      </c>
      <c r="G443" s="6">
        <f t="shared" si="50"/>
        <v>0</v>
      </c>
    </row>
    <row r="444" spans="1:7">
      <c r="A444" s="6">
        <f t="shared" si="51"/>
        <v>433</v>
      </c>
      <c r="B444" s="52" t="str">
        <f t="shared" ca="1" si="47"/>
        <v/>
      </c>
      <c r="C444" s="52" t="str">
        <f t="shared" ca="1" si="48"/>
        <v/>
      </c>
      <c r="D444" s="52" t="str">
        <f t="shared" si="49"/>
        <v/>
      </c>
      <c r="E444" s="6">
        <f t="shared" ca="1" si="45"/>
        <v>0</v>
      </c>
      <c r="F444" s="6">
        <f t="shared" ca="1" si="46"/>
        <v>0</v>
      </c>
      <c r="G444" s="6">
        <f t="shared" si="50"/>
        <v>0</v>
      </c>
    </row>
    <row r="445" spans="1:7">
      <c r="A445" s="6">
        <f t="shared" si="51"/>
        <v>434</v>
      </c>
      <c r="B445" s="52" t="str">
        <f t="shared" ca="1" si="47"/>
        <v/>
      </c>
      <c r="C445" s="52" t="str">
        <f t="shared" ca="1" si="48"/>
        <v/>
      </c>
      <c r="D445" s="52" t="str">
        <f t="shared" si="49"/>
        <v/>
      </c>
      <c r="E445" s="6">
        <f t="shared" ca="1" si="45"/>
        <v>0</v>
      </c>
      <c r="F445" s="6">
        <f t="shared" ca="1" si="46"/>
        <v>0</v>
      </c>
      <c r="G445" s="6">
        <f t="shared" si="50"/>
        <v>0</v>
      </c>
    </row>
    <row r="446" spans="1:7">
      <c r="A446" s="6">
        <f t="shared" si="51"/>
        <v>435</v>
      </c>
      <c r="B446" s="52" t="str">
        <f t="shared" ca="1" si="47"/>
        <v/>
      </c>
      <c r="C446" s="52" t="str">
        <f t="shared" ca="1" si="48"/>
        <v/>
      </c>
      <c r="D446" s="52" t="str">
        <f t="shared" si="49"/>
        <v/>
      </c>
      <c r="E446" s="6">
        <f t="shared" ca="1" si="45"/>
        <v>0</v>
      </c>
      <c r="F446" s="6">
        <f t="shared" ca="1" si="46"/>
        <v>0</v>
      </c>
      <c r="G446" s="6">
        <f t="shared" si="50"/>
        <v>0</v>
      </c>
    </row>
    <row r="447" spans="1:7">
      <c r="A447" s="6">
        <f t="shared" si="51"/>
        <v>436</v>
      </c>
      <c r="B447" s="52" t="str">
        <f t="shared" ca="1" si="47"/>
        <v/>
      </c>
      <c r="C447" s="52" t="str">
        <f t="shared" ca="1" si="48"/>
        <v/>
      </c>
      <c r="D447" s="52" t="str">
        <f t="shared" si="49"/>
        <v/>
      </c>
      <c r="E447" s="6">
        <f t="shared" ca="1" si="45"/>
        <v>0</v>
      </c>
      <c r="F447" s="6">
        <f t="shared" ca="1" si="46"/>
        <v>0</v>
      </c>
      <c r="G447" s="6">
        <f t="shared" si="50"/>
        <v>0</v>
      </c>
    </row>
    <row r="448" spans="1:7">
      <c r="A448" s="6">
        <f t="shared" si="51"/>
        <v>437</v>
      </c>
      <c r="B448" s="52" t="str">
        <f t="shared" ca="1" si="47"/>
        <v/>
      </c>
      <c r="C448" s="52" t="str">
        <f t="shared" ca="1" si="48"/>
        <v/>
      </c>
      <c r="D448" s="52" t="str">
        <f t="shared" si="49"/>
        <v/>
      </c>
      <c r="E448" s="6">
        <f t="shared" ca="1" si="45"/>
        <v>0</v>
      </c>
      <c r="F448" s="6">
        <f t="shared" ca="1" si="46"/>
        <v>0</v>
      </c>
      <c r="G448" s="6">
        <f t="shared" si="50"/>
        <v>0</v>
      </c>
    </row>
    <row r="449" spans="1:7">
      <c r="A449" s="6">
        <f t="shared" si="51"/>
        <v>438</v>
      </c>
      <c r="B449" s="52" t="str">
        <f t="shared" ca="1" si="47"/>
        <v/>
      </c>
      <c r="C449" s="52" t="str">
        <f t="shared" ca="1" si="48"/>
        <v/>
      </c>
      <c r="D449" s="52" t="str">
        <f t="shared" si="49"/>
        <v/>
      </c>
      <c r="E449" s="6">
        <f t="shared" ca="1" si="45"/>
        <v>0</v>
      </c>
      <c r="F449" s="6">
        <f t="shared" ca="1" si="46"/>
        <v>0</v>
      </c>
      <c r="G449" s="6">
        <f t="shared" si="50"/>
        <v>0</v>
      </c>
    </row>
    <row r="450" spans="1:7">
      <c r="A450" s="6">
        <f t="shared" si="51"/>
        <v>439</v>
      </c>
      <c r="B450" s="52" t="str">
        <f t="shared" ca="1" si="47"/>
        <v/>
      </c>
      <c r="C450" s="52" t="str">
        <f t="shared" ca="1" si="48"/>
        <v/>
      </c>
      <c r="D450" s="52" t="str">
        <f t="shared" si="49"/>
        <v/>
      </c>
      <c r="E450" s="6">
        <f t="shared" ca="1" si="45"/>
        <v>0</v>
      </c>
      <c r="F450" s="6">
        <f t="shared" ca="1" si="46"/>
        <v>0</v>
      </c>
      <c r="G450" s="6">
        <f t="shared" si="50"/>
        <v>0</v>
      </c>
    </row>
    <row r="451" spans="1:7">
      <c r="A451" s="6">
        <f t="shared" si="51"/>
        <v>440</v>
      </c>
      <c r="B451" s="52" t="str">
        <f t="shared" ca="1" si="47"/>
        <v/>
      </c>
      <c r="C451" s="52" t="str">
        <f t="shared" ca="1" si="48"/>
        <v/>
      </c>
      <c r="D451" s="52" t="str">
        <f t="shared" si="49"/>
        <v/>
      </c>
      <c r="E451" s="6">
        <f t="shared" ca="1" si="45"/>
        <v>0</v>
      </c>
      <c r="F451" s="6">
        <f t="shared" ca="1" si="46"/>
        <v>0</v>
      </c>
      <c r="G451" s="6">
        <f t="shared" si="50"/>
        <v>0</v>
      </c>
    </row>
    <row r="452" spans="1:7">
      <c r="A452" s="6">
        <f t="shared" si="51"/>
        <v>441</v>
      </c>
      <c r="B452" s="52" t="str">
        <f t="shared" ca="1" si="47"/>
        <v/>
      </c>
      <c r="C452" s="52" t="str">
        <f t="shared" ca="1" si="48"/>
        <v/>
      </c>
      <c r="D452" s="52" t="str">
        <f t="shared" si="49"/>
        <v/>
      </c>
      <c r="E452" s="6">
        <f t="shared" ca="1" si="45"/>
        <v>0</v>
      </c>
      <c r="F452" s="6">
        <f t="shared" ca="1" si="46"/>
        <v>0</v>
      </c>
      <c r="G452" s="6">
        <f t="shared" si="50"/>
        <v>0</v>
      </c>
    </row>
    <row r="453" spans="1:7">
      <c r="A453" s="6">
        <f t="shared" si="51"/>
        <v>442</v>
      </c>
      <c r="B453" s="52" t="str">
        <f t="shared" ca="1" si="47"/>
        <v/>
      </c>
      <c r="C453" s="52" t="str">
        <f t="shared" ca="1" si="48"/>
        <v/>
      </c>
      <c r="D453" s="52" t="str">
        <f t="shared" si="49"/>
        <v/>
      </c>
      <c r="E453" s="6">
        <f t="shared" ca="1" si="45"/>
        <v>0</v>
      </c>
      <c r="F453" s="6">
        <f t="shared" ca="1" si="46"/>
        <v>0</v>
      </c>
      <c r="G453" s="6">
        <f t="shared" si="50"/>
        <v>0</v>
      </c>
    </row>
    <row r="454" spans="1:7">
      <c r="A454" s="6">
        <f t="shared" si="51"/>
        <v>443</v>
      </c>
      <c r="B454" s="52" t="str">
        <f t="shared" ca="1" si="47"/>
        <v/>
      </c>
      <c r="C454" s="52" t="str">
        <f t="shared" ca="1" si="48"/>
        <v/>
      </c>
      <c r="D454" s="52" t="str">
        <f t="shared" si="49"/>
        <v/>
      </c>
      <c r="E454" s="6">
        <f t="shared" ca="1" si="45"/>
        <v>0</v>
      </c>
      <c r="F454" s="6">
        <f t="shared" ca="1" si="46"/>
        <v>0</v>
      </c>
      <c r="G454" s="6">
        <f t="shared" si="50"/>
        <v>0</v>
      </c>
    </row>
    <row r="455" spans="1:7">
      <c r="A455" s="6">
        <f t="shared" si="51"/>
        <v>444</v>
      </c>
      <c r="B455" s="52" t="str">
        <f t="shared" ca="1" si="47"/>
        <v/>
      </c>
      <c r="C455" s="52" t="str">
        <f t="shared" ca="1" si="48"/>
        <v/>
      </c>
      <c r="D455" s="52" t="str">
        <f t="shared" si="49"/>
        <v/>
      </c>
      <c r="E455" s="6">
        <f t="shared" ca="1" si="45"/>
        <v>0</v>
      </c>
      <c r="F455" s="6">
        <f t="shared" ca="1" si="46"/>
        <v>0</v>
      </c>
      <c r="G455" s="6">
        <f t="shared" si="50"/>
        <v>0</v>
      </c>
    </row>
    <row r="456" spans="1:7">
      <c r="A456" s="6">
        <f t="shared" si="51"/>
        <v>445</v>
      </c>
      <c r="B456" s="52" t="str">
        <f t="shared" ca="1" si="47"/>
        <v/>
      </c>
      <c r="C456" s="52" t="str">
        <f t="shared" ca="1" si="48"/>
        <v/>
      </c>
      <c r="D456" s="52" t="str">
        <f t="shared" si="49"/>
        <v/>
      </c>
      <c r="E456" s="6">
        <f t="shared" ca="1" si="45"/>
        <v>0</v>
      </c>
      <c r="F456" s="6">
        <f t="shared" ca="1" si="46"/>
        <v>0</v>
      </c>
      <c r="G456" s="6">
        <f t="shared" si="50"/>
        <v>0</v>
      </c>
    </row>
    <row r="457" spans="1:7">
      <c r="A457" s="6">
        <f t="shared" si="51"/>
        <v>446</v>
      </c>
      <c r="B457" s="52" t="str">
        <f t="shared" ca="1" si="47"/>
        <v/>
      </c>
      <c r="C457" s="52" t="str">
        <f t="shared" ca="1" si="48"/>
        <v/>
      </c>
      <c r="D457" s="52" t="str">
        <f t="shared" si="49"/>
        <v/>
      </c>
      <c r="E457" s="6">
        <f t="shared" ca="1" si="45"/>
        <v>0</v>
      </c>
      <c r="F457" s="6">
        <f t="shared" ca="1" si="46"/>
        <v>0</v>
      </c>
      <c r="G457" s="6">
        <f t="shared" si="50"/>
        <v>0</v>
      </c>
    </row>
    <row r="458" spans="1:7">
      <c r="A458" s="6">
        <f t="shared" si="51"/>
        <v>447</v>
      </c>
      <c r="B458" s="52" t="str">
        <f t="shared" ca="1" si="47"/>
        <v/>
      </c>
      <c r="C458" s="52" t="str">
        <f t="shared" ca="1" si="48"/>
        <v/>
      </c>
      <c r="D458" s="52" t="str">
        <f t="shared" si="49"/>
        <v/>
      </c>
      <c r="E458" s="6">
        <f t="shared" ca="1" si="45"/>
        <v>0</v>
      </c>
      <c r="F458" s="6">
        <f t="shared" ca="1" si="46"/>
        <v>0</v>
      </c>
      <c r="G458" s="6">
        <f t="shared" si="50"/>
        <v>0</v>
      </c>
    </row>
    <row r="459" spans="1:7">
      <c r="A459" s="6">
        <f t="shared" si="51"/>
        <v>448</v>
      </c>
      <c r="B459" s="52" t="str">
        <f t="shared" ca="1" si="47"/>
        <v/>
      </c>
      <c r="C459" s="52" t="str">
        <f t="shared" ca="1" si="48"/>
        <v/>
      </c>
      <c r="D459" s="52" t="str">
        <f t="shared" si="49"/>
        <v/>
      </c>
      <c r="E459" s="6">
        <f t="shared" ca="1" si="45"/>
        <v>0</v>
      </c>
      <c r="F459" s="6">
        <f t="shared" ca="1" si="46"/>
        <v>0</v>
      </c>
      <c r="G459" s="6">
        <f t="shared" si="50"/>
        <v>0</v>
      </c>
    </row>
    <row r="460" spans="1:7">
      <c r="A460" s="6">
        <f t="shared" si="51"/>
        <v>449</v>
      </c>
      <c r="B460" s="52" t="str">
        <f t="shared" ca="1" si="47"/>
        <v/>
      </c>
      <c r="C460" s="52" t="str">
        <f t="shared" ca="1" si="48"/>
        <v/>
      </c>
      <c r="D460" s="52" t="str">
        <f t="shared" si="49"/>
        <v/>
      </c>
      <c r="E460" s="6">
        <f t="shared" ref="E460:E523" ca="1" si="52">+IF(B460&lt;&gt;"", IFERROR(B460/B$12, 0), 0)</f>
        <v>0</v>
      </c>
      <c r="F460" s="6">
        <f t="shared" ref="F460:F523" ca="1" si="53">+IF(C460&lt;&gt;"", IFERROR(C460/C$12, 0), 0)</f>
        <v>0</v>
      </c>
      <c r="G460" s="6">
        <f t="shared" si="50"/>
        <v>0</v>
      </c>
    </row>
    <row r="461" spans="1:7">
      <c r="A461" s="6">
        <f t="shared" si="51"/>
        <v>450</v>
      </c>
      <c r="B461" s="52" t="str">
        <f t="shared" ref="B461:B524" ca="1" si="54">+IF(B460="", "", IF($A461*B$12&lt;=B$8, $A461*B$12, ""))</f>
        <v/>
      </c>
      <c r="C461" s="52" t="str">
        <f t="shared" ref="C461:C524" ca="1" si="55">+IF(OR(C460="", C460="n/a"), "", IF($A461*C$12&lt;=C$8, $A461*C$12, ""))</f>
        <v/>
      </c>
      <c r="D461" s="52" t="str">
        <f t="shared" si="49"/>
        <v/>
      </c>
      <c r="E461" s="6">
        <f t="shared" ca="1" si="52"/>
        <v>0</v>
      </c>
      <c r="F461" s="6">
        <f t="shared" ca="1" si="53"/>
        <v>0</v>
      </c>
      <c r="G461" s="6">
        <f t="shared" si="50"/>
        <v>0</v>
      </c>
    </row>
    <row r="462" spans="1:7">
      <c r="A462" s="6">
        <f t="shared" si="51"/>
        <v>451</v>
      </c>
      <c r="B462" s="52" t="str">
        <f t="shared" ca="1" si="54"/>
        <v/>
      </c>
      <c r="C462" s="52" t="str">
        <f t="shared" ca="1" si="55"/>
        <v/>
      </c>
      <c r="D462" s="52" t="str">
        <f t="shared" ref="D462:D525" si="56">+IF(D461="", "", IF($A462*D$12&lt;=D$8, $A462*D$12, ""))</f>
        <v/>
      </c>
      <c r="E462" s="6">
        <f t="shared" ca="1" si="52"/>
        <v>0</v>
      </c>
      <c r="F462" s="6">
        <f t="shared" ca="1" si="53"/>
        <v>0</v>
      </c>
      <c r="G462" s="6">
        <f t="shared" si="50"/>
        <v>0</v>
      </c>
    </row>
    <row r="463" spans="1:7">
      <c r="A463" s="6">
        <f t="shared" si="51"/>
        <v>452</v>
      </c>
      <c r="B463" s="52" t="str">
        <f t="shared" ca="1" si="54"/>
        <v/>
      </c>
      <c r="C463" s="52" t="str">
        <f t="shared" ca="1" si="55"/>
        <v/>
      </c>
      <c r="D463" s="52" t="str">
        <f t="shared" si="56"/>
        <v/>
      </c>
      <c r="E463" s="6">
        <f t="shared" ca="1" si="52"/>
        <v>0</v>
      </c>
      <c r="F463" s="6">
        <f t="shared" ca="1" si="53"/>
        <v>0</v>
      </c>
      <c r="G463" s="6">
        <f t="shared" si="50"/>
        <v>0</v>
      </c>
    </row>
    <row r="464" spans="1:7">
      <c r="A464" s="6">
        <f t="shared" si="51"/>
        <v>453</v>
      </c>
      <c r="B464" s="52" t="str">
        <f t="shared" ca="1" si="54"/>
        <v/>
      </c>
      <c r="C464" s="52" t="str">
        <f t="shared" ca="1" si="55"/>
        <v/>
      </c>
      <c r="D464" s="52" t="str">
        <f t="shared" si="56"/>
        <v/>
      </c>
      <c r="E464" s="6">
        <f t="shared" ca="1" si="52"/>
        <v>0</v>
      </c>
      <c r="F464" s="6">
        <f t="shared" ca="1" si="53"/>
        <v>0</v>
      </c>
      <c r="G464" s="6">
        <f t="shared" ref="G464:G527" si="57">+IF(D464&lt;&gt;"", D464/D$12, 0)</f>
        <v>0</v>
      </c>
    </row>
    <row r="465" spans="1:7">
      <c r="A465" s="6">
        <f t="shared" si="51"/>
        <v>454</v>
      </c>
      <c r="B465" s="52" t="str">
        <f t="shared" ca="1" si="54"/>
        <v/>
      </c>
      <c r="C465" s="52" t="str">
        <f t="shared" ca="1" si="55"/>
        <v/>
      </c>
      <c r="D465" s="52" t="str">
        <f t="shared" si="56"/>
        <v/>
      </c>
      <c r="E465" s="6">
        <f t="shared" ca="1" si="52"/>
        <v>0</v>
      </c>
      <c r="F465" s="6">
        <f t="shared" ca="1" si="53"/>
        <v>0</v>
      </c>
      <c r="G465" s="6">
        <f t="shared" si="57"/>
        <v>0</v>
      </c>
    </row>
    <row r="466" spans="1:7">
      <c r="A466" s="6">
        <f t="shared" si="51"/>
        <v>455</v>
      </c>
      <c r="B466" s="52" t="str">
        <f t="shared" ca="1" si="54"/>
        <v/>
      </c>
      <c r="C466" s="52" t="str">
        <f t="shared" ca="1" si="55"/>
        <v/>
      </c>
      <c r="D466" s="52" t="str">
        <f t="shared" si="56"/>
        <v/>
      </c>
      <c r="E466" s="6">
        <f t="shared" ca="1" si="52"/>
        <v>0</v>
      </c>
      <c r="F466" s="6">
        <f t="shared" ca="1" si="53"/>
        <v>0</v>
      </c>
      <c r="G466" s="6">
        <f t="shared" si="57"/>
        <v>0</v>
      </c>
    </row>
    <row r="467" spans="1:7">
      <c r="A467" s="6">
        <f t="shared" si="51"/>
        <v>456</v>
      </c>
      <c r="B467" s="52" t="str">
        <f t="shared" ca="1" si="54"/>
        <v/>
      </c>
      <c r="C467" s="52" t="str">
        <f t="shared" ca="1" si="55"/>
        <v/>
      </c>
      <c r="D467" s="52" t="str">
        <f t="shared" si="56"/>
        <v/>
      </c>
      <c r="E467" s="6">
        <f t="shared" ca="1" si="52"/>
        <v>0</v>
      </c>
      <c r="F467" s="6">
        <f t="shared" ca="1" si="53"/>
        <v>0</v>
      </c>
      <c r="G467" s="6">
        <f t="shared" si="57"/>
        <v>0</v>
      </c>
    </row>
    <row r="468" spans="1:7">
      <c r="A468" s="6">
        <f t="shared" si="51"/>
        <v>457</v>
      </c>
      <c r="B468" s="52" t="str">
        <f t="shared" ca="1" si="54"/>
        <v/>
      </c>
      <c r="C468" s="52" t="str">
        <f t="shared" ca="1" si="55"/>
        <v/>
      </c>
      <c r="D468" s="52" t="str">
        <f t="shared" si="56"/>
        <v/>
      </c>
      <c r="E468" s="6">
        <f t="shared" ca="1" si="52"/>
        <v>0</v>
      </c>
      <c r="F468" s="6">
        <f t="shared" ca="1" si="53"/>
        <v>0</v>
      </c>
      <c r="G468" s="6">
        <f t="shared" si="57"/>
        <v>0</v>
      </c>
    </row>
    <row r="469" spans="1:7">
      <c r="A469" s="6">
        <f t="shared" si="51"/>
        <v>458</v>
      </c>
      <c r="B469" s="52" t="str">
        <f t="shared" ca="1" si="54"/>
        <v/>
      </c>
      <c r="C469" s="52" t="str">
        <f t="shared" ca="1" si="55"/>
        <v/>
      </c>
      <c r="D469" s="52" t="str">
        <f t="shared" si="56"/>
        <v/>
      </c>
      <c r="E469" s="6">
        <f t="shared" ca="1" si="52"/>
        <v>0</v>
      </c>
      <c r="F469" s="6">
        <f t="shared" ca="1" si="53"/>
        <v>0</v>
      </c>
      <c r="G469" s="6">
        <f t="shared" si="57"/>
        <v>0</v>
      </c>
    </row>
    <row r="470" spans="1:7">
      <c r="A470" s="6">
        <f t="shared" si="51"/>
        <v>459</v>
      </c>
      <c r="B470" s="52" t="str">
        <f t="shared" ca="1" si="54"/>
        <v/>
      </c>
      <c r="C470" s="52" t="str">
        <f t="shared" ca="1" si="55"/>
        <v/>
      </c>
      <c r="D470" s="52" t="str">
        <f t="shared" si="56"/>
        <v/>
      </c>
      <c r="E470" s="6">
        <f t="shared" ca="1" si="52"/>
        <v>0</v>
      </c>
      <c r="F470" s="6">
        <f t="shared" ca="1" si="53"/>
        <v>0</v>
      </c>
      <c r="G470" s="6">
        <f t="shared" si="57"/>
        <v>0</v>
      </c>
    </row>
    <row r="471" spans="1:7">
      <c r="A471" s="6">
        <f t="shared" si="51"/>
        <v>460</v>
      </c>
      <c r="B471" s="52" t="str">
        <f t="shared" ca="1" si="54"/>
        <v/>
      </c>
      <c r="C471" s="52" t="str">
        <f t="shared" ca="1" si="55"/>
        <v/>
      </c>
      <c r="D471" s="52" t="str">
        <f t="shared" si="56"/>
        <v/>
      </c>
      <c r="E471" s="6">
        <f t="shared" ca="1" si="52"/>
        <v>0</v>
      </c>
      <c r="F471" s="6">
        <f t="shared" ca="1" si="53"/>
        <v>0</v>
      </c>
      <c r="G471" s="6">
        <f t="shared" si="57"/>
        <v>0</v>
      </c>
    </row>
    <row r="472" spans="1:7">
      <c r="A472" s="6">
        <f t="shared" si="51"/>
        <v>461</v>
      </c>
      <c r="B472" s="52" t="str">
        <f t="shared" ca="1" si="54"/>
        <v/>
      </c>
      <c r="C472" s="52" t="str">
        <f t="shared" ca="1" si="55"/>
        <v/>
      </c>
      <c r="D472" s="52" t="str">
        <f t="shared" si="56"/>
        <v/>
      </c>
      <c r="E472" s="6">
        <f t="shared" ca="1" si="52"/>
        <v>0</v>
      </c>
      <c r="F472" s="6">
        <f t="shared" ca="1" si="53"/>
        <v>0</v>
      </c>
      <c r="G472" s="6">
        <f t="shared" si="57"/>
        <v>0</v>
      </c>
    </row>
    <row r="473" spans="1:7">
      <c r="A473" s="6">
        <f t="shared" si="51"/>
        <v>462</v>
      </c>
      <c r="B473" s="52" t="str">
        <f t="shared" ca="1" si="54"/>
        <v/>
      </c>
      <c r="C473" s="52" t="str">
        <f t="shared" ca="1" si="55"/>
        <v/>
      </c>
      <c r="D473" s="52" t="str">
        <f t="shared" si="56"/>
        <v/>
      </c>
      <c r="E473" s="6">
        <f t="shared" ca="1" si="52"/>
        <v>0</v>
      </c>
      <c r="F473" s="6">
        <f t="shared" ca="1" si="53"/>
        <v>0</v>
      </c>
      <c r="G473" s="6">
        <f t="shared" si="57"/>
        <v>0</v>
      </c>
    </row>
    <row r="474" spans="1:7">
      <c r="A474" s="6">
        <f t="shared" si="51"/>
        <v>463</v>
      </c>
      <c r="B474" s="52" t="str">
        <f t="shared" ca="1" si="54"/>
        <v/>
      </c>
      <c r="C474" s="52" t="str">
        <f t="shared" ca="1" si="55"/>
        <v/>
      </c>
      <c r="D474" s="52" t="str">
        <f t="shared" si="56"/>
        <v/>
      </c>
      <c r="E474" s="6">
        <f t="shared" ca="1" si="52"/>
        <v>0</v>
      </c>
      <c r="F474" s="6">
        <f t="shared" ca="1" si="53"/>
        <v>0</v>
      </c>
      <c r="G474" s="6">
        <f t="shared" si="57"/>
        <v>0</v>
      </c>
    </row>
    <row r="475" spans="1:7">
      <c r="A475" s="6">
        <f t="shared" si="51"/>
        <v>464</v>
      </c>
      <c r="B475" s="52" t="str">
        <f t="shared" ca="1" si="54"/>
        <v/>
      </c>
      <c r="C475" s="52" t="str">
        <f t="shared" ca="1" si="55"/>
        <v/>
      </c>
      <c r="D475" s="52" t="str">
        <f t="shared" si="56"/>
        <v/>
      </c>
      <c r="E475" s="6">
        <f t="shared" ca="1" si="52"/>
        <v>0</v>
      </c>
      <c r="F475" s="6">
        <f t="shared" ca="1" si="53"/>
        <v>0</v>
      </c>
      <c r="G475" s="6">
        <f t="shared" si="57"/>
        <v>0</v>
      </c>
    </row>
    <row r="476" spans="1:7">
      <c r="A476" s="6">
        <f t="shared" si="51"/>
        <v>465</v>
      </c>
      <c r="B476" s="52" t="str">
        <f t="shared" ca="1" si="54"/>
        <v/>
      </c>
      <c r="C476" s="52" t="str">
        <f t="shared" ca="1" si="55"/>
        <v/>
      </c>
      <c r="D476" s="52" t="str">
        <f t="shared" si="56"/>
        <v/>
      </c>
      <c r="E476" s="6">
        <f t="shared" ca="1" si="52"/>
        <v>0</v>
      </c>
      <c r="F476" s="6">
        <f t="shared" ca="1" si="53"/>
        <v>0</v>
      </c>
      <c r="G476" s="6">
        <f t="shared" si="57"/>
        <v>0</v>
      </c>
    </row>
    <row r="477" spans="1:7">
      <c r="A477" s="6">
        <f t="shared" si="51"/>
        <v>466</v>
      </c>
      <c r="B477" s="52" t="str">
        <f t="shared" ca="1" si="54"/>
        <v/>
      </c>
      <c r="C477" s="52" t="str">
        <f t="shared" ca="1" si="55"/>
        <v/>
      </c>
      <c r="D477" s="52" t="str">
        <f t="shared" si="56"/>
        <v/>
      </c>
      <c r="E477" s="6">
        <f t="shared" ca="1" si="52"/>
        <v>0</v>
      </c>
      <c r="F477" s="6">
        <f t="shared" ca="1" si="53"/>
        <v>0</v>
      </c>
      <c r="G477" s="6">
        <f t="shared" si="57"/>
        <v>0</v>
      </c>
    </row>
    <row r="478" spans="1:7">
      <c r="A478" s="6">
        <f t="shared" si="51"/>
        <v>467</v>
      </c>
      <c r="B478" s="52" t="str">
        <f t="shared" ca="1" si="54"/>
        <v/>
      </c>
      <c r="C478" s="52" t="str">
        <f t="shared" ca="1" si="55"/>
        <v/>
      </c>
      <c r="D478" s="52" t="str">
        <f t="shared" si="56"/>
        <v/>
      </c>
      <c r="E478" s="6">
        <f t="shared" ca="1" si="52"/>
        <v>0</v>
      </c>
      <c r="F478" s="6">
        <f t="shared" ca="1" si="53"/>
        <v>0</v>
      </c>
      <c r="G478" s="6">
        <f t="shared" si="57"/>
        <v>0</v>
      </c>
    </row>
    <row r="479" spans="1:7">
      <c r="A479" s="6">
        <f t="shared" si="51"/>
        <v>468</v>
      </c>
      <c r="B479" s="52" t="str">
        <f t="shared" ca="1" si="54"/>
        <v/>
      </c>
      <c r="C479" s="52" t="str">
        <f t="shared" ca="1" si="55"/>
        <v/>
      </c>
      <c r="D479" s="52" t="str">
        <f t="shared" si="56"/>
        <v/>
      </c>
      <c r="E479" s="6">
        <f t="shared" ca="1" si="52"/>
        <v>0</v>
      </c>
      <c r="F479" s="6">
        <f t="shared" ca="1" si="53"/>
        <v>0</v>
      </c>
      <c r="G479" s="6">
        <f t="shared" si="57"/>
        <v>0</v>
      </c>
    </row>
    <row r="480" spans="1:7">
      <c r="A480" s="6">
        <f t="shared" si="51"/>
        <v>469</v>
      </c>
      <c r="B480" s="52" t="str">
        <f t="shared" ca="1" si="54"/>
        <v/>
      </c>
      <c r="C480" s="52" t="str">
        <f t="shared" ca="1" si="55"/>
        <v/>
      </c>
      <c r="D480" s="52" t="str">
        <f t="shared" si="56"/>
        <v/>
      </c>
      <c r="E480" s="6">
        <f t="shared" ca="1" si="52"/>
        <v>0</v>
      </c>
      <c r="F480" s="6">
        <f t="shared" ca="1" si="53"/>
        <v>0</v>
      </c>
      <c r="G480" s="6">
        <f t="shared" si="57"/>
        <v>0</v>
      </c>
    </row>
    <row r="481" spans="1:7">
      <c r="A481" s="6">
        <f t="shared" si="51"/>
        <v>470</v>
      </c>
      <c r="B481" s="52" t="str">
        <f t="shared" ca="1" si="54"/>
        <v/>
      </c>
      <c r="C481" s="52" t="str">
        <f t="shared" ca="1" si="55"/>
        <v/>
      </c>
      <c r="D481" s="52" t="str">
        <f t="shared" si="56"/>
        <v/>
      </c>
      <c r="E481" s="6">
        <f t="shared" ca="1" si="52"/>
        <v>0</v>
      </c>
      <c r="F481" s="6">
        <f t="shared" ca="1" si="53"/>
        <v>0</v>
      </c>
      <c r="G481" s="6">
        <f t="shared" si="57"/>
        <v>0</v>
      </c>
    </row>
    <row r="482" spans="1:7">
      <c r="A482" s="6">
        <f t="shared" si="51"/>
        <v>471</v>
      </c>
      <c r="B482" s="52" t="str">
        <f t="shared" ca="1" si="54"/>
        <v/>
      </c>
      <c r="C482" s="52" t="str">
        <f t="shared" ca="1" si="55"/>
        <v/>
      </c>
      <c r="D482" s="52" t="str">
        <f t="shared" si="56"/>
        <v/>
      </c>
      <c r="E482" s="6">
        <f t="shared" ca="1" si="52"/>
        <v>0</v>
      </c>
      <c r="F482" s="6">
        <f t="shared" ca="1" si="53"/>
        <v>0</v>
      </c>
      <c r="G482" s="6">
        <f t="shared" si="57"/>
        <v>0</v>
      </c>
    </row>
    <row r="483" spans="1:7">
      <c r="A483" s="6">
        <f t="shared" si="51"/>
        <v>472</v>
      </c>
      <c r="B483" s="52" t="str">
        <f t="shared" ca="1" si="54"/>
        <v/>
      </c>
      <c r="C483" s="52" t="str">
        <f t="shared" ca="1" si="55"/>
        <v/>
      </c>
      <c r="D483" s="52" t="str">
        <f t="shared" si="56"/>
        <v/>
      </c>
      <c r="E483" s="6">
        <f t="shared" ca="1" si="52"/>
        <v>0</v>
      </c>
      <c r="F483" s="6">
        <f t="shared" ca="1" si="53"/>
        <v>0</v>
      </c>
      <c r="G483" s="6">
        <f t="shared" si="57"/>
        <v>0</v>
      </c>
    </row>
    <row r="484" spans="1:7">
      <c r="A484" s="6">
        <f t="shared" si="51"/>
        <v>473</v>
      </c>
      <c r="B484" s="52" t="str">
        <f t="shared" ca="1" si="54"/>
        <v/>
      </c>
      <c r="C484" s="52" t="str">
        <f t="shared" ca="1" si="55"/>
        <v/>
      </c>
      <c r="D484" s="52" t="str">
        <f t="shared" si="56"/>
        <v/>
      </c>
      <c r="E484" s="6">
        <f t="shared" ca="1" si="52"/>
        <v>0</v>
      </c>
      <c r="F484" s="6">
        <f t="shared" ca="1" si="53"/>
        <v>0</v>
      </c>
      <c r="G484" s="6">
        <f t="shared" si="57"/>
        <v>0</v>
      </c>
    </row>
    <row r="485" spans="1:7">
      <c r="A485" s="6">
        <f t="shared" si="51"/>
        <v>474</v>
      </c>
      <c r="B485" s="52" t="str">
        <f t="shared" ca="1" si="54"/>
        <v/>
      </c>
      <c r="C485" s="52" t="str">
        <f t="shared" ca="1" si="55"/>
        <v/>
      </c>
      <c r="D485" s="52" t="str">
        <f t="shared" si="56"/>
        <v/>
      </c>
      <c r="E485" s="6">
        <f t="shared" ca="1" si="52"/>
        <v>0</v>
      </c>
      <c r="F485" s="6">
        <f t="shared" ca="1" si="53"/>
        <v>0</v>
      </c>
      <c r="G485" s="6">
        <f t="shared" si="57"/>
        <v>0</v>
      </c>
    </row>
    <row r="486" spans="1:7">
      <c r="A486" s="6">
        <f t="shared" si="51"/>
        <v>475</v>
      </c>
      <c r="B486" s="52" t="str">
        <f t="shared" ca="1" si="54"/>
        <v/>
      </c>
      <c r="C486" s="52" t="str">
        <f t="shared" ca="1" si="55"/>
        <v/>
      </c>
      <c r="D486" s="52" t="str">
        <f t="shared" si="56"/>
        <v/>
      </c>
      <c r="E486" s="6">
        <f t="shared" ca="1" si="52"/>
        <v>0</v>
      </c>
      <c r="F486" s="6">
        <f t="shared" ca="1" si="53"/>
        <v>0</v>
      </c>
      <c r="G486" s="6">
        <f t="shared" si="57"/>
        <v>0</v>
      </c>
    </row>
    <row r="487" spans="1:7">
      <c r="A487" s="6">
        <f t="shared" si="51"/>
        <v>476</v>
      </c>
      <c r="B487" s="52" t="str">
        <f t="shared" ca="1" si="54"/>
        <v/>
      </c>
      <c r="C487" s="52" t="str">
        <f t="shared" ca="1" si="55"/>
        <v/>
      </c>
      <c r="D487" s="52" t="str">
        <f t="shared" si="56"/>
        <v/>
      </c>
      <c r="E487" s="6">
        <f t="shared" ca="1" si="52"/>
        <v>0</v>
      </c>
      <c r="F487" s="6">
        <f t="shared" ca="1" si="53"/>
        <v>0</v>
      </c>
      <c r="G487" s="6">
        <f t="shared" si="57"/>
        <v>0</v>
      </c>
    </row>
    <row r="488" spans="1:7">
      <c r="A488" s="6">
        <f t="shared" si="51"/>
        <v>477</v>
      </c>
      <c r="B488" s="52" t="str">
        <f t="shared" ca="1" si="54"/>
        <v/>
      </c>
      <c r="C488" s="52" t="str">
        <f t="shared" ca="1" si="55"/>
        <v/>
      </c>
      <c r="D488" s="52" t="str">
        <f t="shared" si="56"/>
        <v/>
      </c>
      <c r="E488" s="6">
        <f t="shared" ca="1" si="52"/>
        <v>0</v>
      </c>
      <c r="F488" s="6">
        <f t="shared" ca="1" si="53"/>
        <v>0</v>
      </c>
      <c r="G488" s="6">
        <f t="shared" si="57"/>
        <v>0</v>
      </c>
    </row>
    <row r="489" spans="1:7">
      <c r="A489" s="6">
        <f t="shared" si="51"/>
        <v>478</v>
      </c>
      <c r="B489" s="52" t="str">
        <f t="shared" ca="1" si="54"/>
        <v/>
      </c>
      <c r="C489" s="52" t="str">
        <f t="shared" ca="1" si="55"/>
        <v/>
      </c>
      <c r="D489" s="52" t="str">
        <f t="shared" si="56"/>
        <v/>
      </c>
      <c r="E489" s="6">
        <f t="shared" ca="1" si="52"/>
        <v>0</v>
      </c>
      <c r="F489" s="6">
        <f t="shared" ca="1" si="53"/>
        <v>0</v>
      </c>
      <c r="G489" s="6">
        <f t="shared" si="57"/>
        <v>0</v>
      </c>
    </row>
    <row r="490" spans="1:7">
      <c r="A490" s="6">
        <f t="shared" si="51"/>
        <v>479</v>
      </c>
      <c r="B490" s="52" t="str">
        <f t="shared" ca="1" si="54"/>
        <v/>
      </c>
      <c r="C490" s="52" t="str">
        <f t="shared" ca="1" si="55"/>
        <v/>
      </c>
      <c r="D490" s="52" t="str">
        <f t="shared" si="56"/>
        <v/>
      </c>
      <c r="E490" s="6">
        <f t="shared" ca="1" si="52"/>
        <v>0</v>
      </c>
      <c r="F490" s="6">
        <f t="shared" ca="1" si="53"/>
        <v>0</v>
      </c>
      <c r="G490" s="6">
        <f t="shared" si="57"/>
        <v>0</v>
      </c>
    </row>
    <row r="491" spans="1:7">
      <c r="A491" s="6">
        <f t="shared" si="51"/>
        <v>480</v>
      </c>
      <c r="B491" s="52" t="str">
        <f t="shared" ca="1" si="54"/>
        <v/>
      </c>
      <c r="C491" s="52" t="str">
        <f t="shared" ca="1" si="55"/>
        <v/>
      </c>
      <c r="D491" s="52" t="str">
        <f t="shared" si="56"/>
        <v/>
      </c>
      <c r="E491" s="6">
        <f t="shared" ca="1" si="52"/>
        <v>0</v>
      </c>
      <c r="F491" s="6">
        <f t="shared" ca="1" si="53"/>
        <v>0</v>
      </c>
      <c r="G491" s="6">
        <f t="shared" si="57"/>
        <v>0</v>
      </c>
    </row>
    <row r="492" spans="1:7">
      <c r="A492" s="6">
        <f t="shared" si="51"/>
        <v>481</v>
      </c>
      <c r="B492" s="52" t="str">
        <f t="shared" ca="1" si="54"/>
        <v/>
      </c>
      <c r="C492" s="52" t="str">
        <f t="shared" ca="1" si="55"/>
        <v/>
      </c>
      <c r="D492" s="52" t="str">
        <f t="shared" si="56"/>
        <v/>
      </c>
      <c r="E492" s="6">
        <f t="shared" ca="1" si="52"/>
        <v>0</v>
      </c>
      <c r="F492" s="6">
        <f t="shared" ca="1" si="53"/>
        <v>0</v>
      </c>
      <c r="G492" s="6">
        <f t="shared" si="57"/>
        <v>0</v>
      </c>
    </row>
    <row r="493" spans="1:7">
      <c r="A493" s="6">
        <f t="shared" si="51"/>
        <v>482</v>
      </c>
      <c r="B493" s="52" t="str">
        <f t="shared" ca="1" si="54"/>
        <v/>
      </c>
      <c r="C493" s="52" t="str">
        <f t="shared" ca="1" si="55"/>
        <v/>
      </c>
      <c r="D493" s="52" t="str">
        <f t="shared" si="56"/>
        <v/>
      </c>
      <c r="E493" s="6">
        <f t="shared" ca="1" si="52"/>
        <v>0</v>
      </c>
      <c r="F493" s="6">
        <f t="shared" ca="1" si="53"/>
        <v>0</v>
      </c>
      <c r="G493" s="6">
        <f t="shared" si="57"/>
        <v>0</v>
      </c>
    </row>
    <row r="494" spans="1:7">
      <c r="A494" s="6">
        <f t="shared" si="51"/>
        <v>483</v>
      </c>
      <c r="B494" s="52" t="str">
        <f t="shared" ca="1" si="54"/>
        <v/>
      </c>
      <c r="C494" s="52" t="str">
        <f t="shared" ca="1" si="55"/>
        <v/>
      </c>
      <c r="D494" s="52" t="str">
        <f t="shared" si="56"/>
        <v/>
      </c>
      <c r="E494" s="6">
        <f t="shared" ca="1" si="52"/>
        <v>0</v>
      </c>
      <c r="F494" s="6">
        <f t="shared" ca="1" si="53"/>
        <v>0</v>
      </c>
      <c r="G494" s="6">
        <f t="shared" si="57"/>
        <v>0</v>
      </c>
    </row>
    <row r="495" spans="1:7">
      <c r="A495" s="6">
        <f t="shared" si="51"/>
        <v>484</v>
      </c>
      <c r="B495" s="52" t="str">
        <f t="shared" ca="1" si="54"/>
        <v/>
      </c>
      <c r="C495" s="52" t="str">
        <f t="shared" ca="1" si="55"/>
        <v/>
      </c>
      <c r="D495" s="52" t="str">
        <f t="shared" si="56"/>
        <v/>
      </c>
      <c r="E495" s="6">
        <f t="shared" ca="1" si="52"/>
        <v>0</v>
      </c>
      <c r="F495" s="6">
        <f t="shared" ca="1" si="53"/>
        <v>0</v>
      </c>
      <c r="G495" s="6">
        <f t="shared" si="57"/>
        <v>0</v>
      </c>
    </row>
    <row r="496" spans="1:7">
      <c r="A496" s="6">
        <f t="shared" si="51"/>
        <v>485</v>
      </c>
      <c r="B496" s="52" t="str">
        <f t="shared" ca="1" si="54"/>
        <v/>
      </c>
      <c r="C496" s="52" t="str">
        <f t="shared" ca="1" si="55"/>
        <v/>
      </c>
      <c r="D496" s="52" t="str">
        <f t="shared" si="56"/>
        <v/>
      </c>
      <c r="E496" s="6">
        <f t="shared" ca="1" si="52"/>
        <v>0</v>
      </c>
      <c r="F496" s="6">
        <f t="shared" ca="1" si="53"/>
        <v>0</v>
      </c>
      <c r="G496" s="6">
        <f t="shared" si="57"/>
        <v>0</v>
      </c>
    </row>
    <row r="497" spans="1:7">
      <c r="A497" s="6">
        <f t="shared" si="51"/>
        <v>486</v>
      </c>
      <c r="B497" s="52" t="str">
        <f t="shared" ca="1" si="54"/>
        <v/>
      </c>
      <c r="C497" s="52" t="str">
        <f t="shared" ca="1" si="55"/>
        <v/>
      </c>
      <c r="D497" s="52" t="str">
        <f t="shared" si="56"/>
        <v/>
      </c>
      <c r="E497" s="6">
        <f t="shared" ca="1" si="52"/>
        <v>0</v>
      </c>
      <c r="F497" s="6">
        <f t="shared" ca="1" si="53"/>
        <v>0</v>
      </c>
      <c r="G497" s="6">
        <f t="shared" si="57"/>
        <v>0</v>
      </c>
    </row>
    <row r="498" spans="1:7">
      <c r="A498" s="6">
        <f t="shared" si="51"/>
        <v>487</v>
      </c>
      <c r="B498" s="52" t="str">
        <f t="shared" ca="1" si="54"/>
        <v/>
      </c>
      <c r="C498" s="52" t="str">
        <f t="shared" ca="1" si="55"/>
        <v/>
      </c>
      <c r="D498" s="52" t="str">
        <f t="shared" si="56"/>
        <v/>
      </c>
      <c r="E498" s="6">
        <f t="shared" ca="1" si="52"/>
        <v>0</v>
      </c>
      <c r="F498" s="6">
        <f t="shared" ca="1" si="53"/>
        <v>0</v>
      </c>
      <c r="G498" s="6">
        <f t="shared" si="57"/>
        <v>0</v>
      </c>
    </row>
    <row r="499" spans="1:7">
      <c r="A499" s="6">
        <f t="shared" si="51"/>
        <v>488</v>
      </c>
      <c r="B499" s="52" t="str">
        <f t="shared" ca="1" si="54"/>
        <v/>
      </c>
      <c r="C499" s="52" t="str">
        <f t="shared" ca="1" si="55"/>
        <v/>
      </c>
      <c r="D499" s="52" t="str">
        <f t="shared" si="56"/>
        <v/>
      </c>
      <c r="E499" s="6">
        <f t="shared" ca="1" si="52"/>
        <v>0</v>
      </c>
      <c r="F499" s="6">
        <f t="shared" ca="1" si="53"/>
        <v>0</v>
      </c>
      <c r="G499" s="6">
        <f t="shared" si="57"/>
        <v>0</v>
      </c>
    </row>
    <row r="500" spans="1:7">
      <c r="A500" s="6">
        <f t="shared" si="51"/>
        <v>489</v>
      </c>
      <c r="B500" s="52" t="str">
        <f t="shared" ca="1" si="54"/>
        <v/>
      </c>
      <c r="C500" s="52" t="str">
        <f t="shared" ca="1" si="55"/>
        <v/>
      </c>
      <c r="D500" s="52" t="str">
        <f t="shared" si="56"/>
        <v/>
      </c>
      <c r="E500" s="6">
        <f t="shared" ca="1" si="52"/>
        <v>0</v>
      </c>
      <c r="F500" s="6">
        <f t="shared" ca="1" si="53"/>
        <v>0</v>
      </c>
      <c r="G500" s="6">
        <f t="shared" si="57"/>
        <v>0</v>
      </c>
    </row>
    <row r="501" spans="1:7">
      <c r="A501" s="6">
        <f t="shared" ref="A501:A564" si="58">+A500+1</f>
        <v>490</v>
      </c>
      <c r="B501" s="52" t="str">
        <f t="shared" ca="1" si="54"/>
        <v/>
      </c>
      <c r="C501" s="52" t="str">
        <f t="shared" ca="1" si="55"/>
        <v/>
      </c>
      <c r="D501" s="52" t="str">
        <f t="shared" si="56"/>
        <v/>
      </c>
      <c r="E501" s="6">
        <f t="shared" ca="1" si="52"/>
        <v>0</v>
      </c>
      <c r="F501" s="6">
        <f t="shared" ca="1" si="53"/>
        <v>0</v>
      </c>
      <c r="G501" s="6">
        <f t="shared" si="57"/>
        <v>0</v>
      </c>
    </row>
    <row r="502" spans="1:7">
      <c r="A502" s="6">
        <f t="shared" si="58"/>
        <v>491</v>
      </c>
      <c r="B502" s="52" t="str">
        <f t="shared" ca="1" si="54"/>
        <v/>
      </c>
      <c r="C502" s="52" t="str">
        <f t="shared" ca="1" si="55"/>
        <v/>
      </c>
      <c r="D502" s="52" t="str">
        <f t="shared" si="56"/>
        <v/>
      </c>
      <c r="E502" s="6">
        <f t="shared" ca="1" si="52"/>
        <v>0</v>
      </c>
      <c r="F502" s="6">
        <f t="shared" ca="1" si="53"/>
        <v>0</v>
      </c>
      <c r="G502" s="6">
        <f t="shared" si="57"/>
        <v>0</v>
      </c>
    </row>
    <row r="503" spans="1:7">
      <c r="A503" s="6">
        <f t="shared" si="58"/>
        <v>492</v>
      </c>
      <c r="B503" s="52" t="str">
        <f t="shared" ca="1" si="54"/>
        <v/>
      </c>
      <c r="C503" s="52" t="str">
        <f t="shared" ca="1" si="55"/>
        <v/>
      </c>
      <c r="D503" s="52" t="str">
        <f t="shared" si="56"/>
        <v/>
      </c>
      <c r="E503" s="6">
        <f t="shared" ca="1" si="52"/>
        <v>0</v>
      </c>
      <c r="F503" s="6">
        <f t="shared" ca="1" si="53"/>
        <v>0</v>
      </c>
      <c r="G503" s="6">
        <f t="shared" si="57"/>
        <v>0</v>
      </c>
    </row>
    <row r="504" spans="1:7">
      <c r="A504" s="6">
        <f t="shared" si="58"/>
        <v>493</v>
      </c>
      <c r="B504" s="52" t="str">
        <f t="shared" ca="1" si="54"/>
        <v/>
      </c>
      <c r="C504" s="52" t="str">
        <f t="shared" ca="1" si="55"/>
        <v/>
      </c>
      <c r="D504" s="52" t="str">
        <f t="shared" si="56"/>
        <v/>
      </c>
      <c r="E504" s="6">
        <f t="shared" ca="1" si="52"/>
        <v>0</v>
      </c>
      <c r="F504" s="6">
        <f t="shared" ca="1" si="53"/>
        <v>0</v>
      </c>
      <c r="G504" s="6">
        <f t="shared" si="57"/>
        <v>0</v>
      </c>
    </row>
    <row r="505" spans="1:7">
      <c r="A505" s="6">
        <f t="shared" si="58"/>
        <v>494</v>
      </c>
      <c r="B505" s="52" t="str">
        <f t="shared" ca="1" si="54"/>
        <v/>
      </c>
      <c r="C505" s="52" t="str">
        <f t="shared" ca="1" si="55"/>
        <v/>
      </c>
      <c r="D505" s="52" t="str">
        <f t="shared" si="56"/>
        <v/>
      </c>
      <c r="E505" s="6">
        <f t="shared" ca="1" si="52"/>
        <v>0</v>
      </c>
      <c r="F505" s="6">
        <f t="shared" ca="1" si="53"/>
        <v>0</v>
      </c>
      <c r="G505" s="6">
        <f t="shared" si="57"/>
        <v>0</v>
      </c>
    </row>
    <row r="506" spans="1:7">
      <c r="A506" s="6">
        <f t="shared" si="58"/>
        <v>495</v>
      </c>
      <c r="B506" s="52" t="str">
        <f t="shared" ca="1" si="54"/>
        <v/>
      </c>
      <c r="C506" s="52" t="str">
        <f t="shared" ca="1" si="55"/>
        <v/>
      </c>
      <c r="D506" s="52" t="str">
        <f t="shared" si="56"/>
        <v/>
      </c>
      <c r="E506" s="6">
        <f t="shared" ca="1" si="52"/>
        <v>0</v>
      </c>
      <c r="F506" s="6">
        <f t="shared" ca="1" si="53"/>
        <v>0</v>
      </c>
      <c r="G506" s="6">
        <f t="shared" si="57"/>
        <v>0</v>
      </c>
    </row>
    <row r="507" spans="1:7">
      <c r="A507" s="6">
        <f t="shared" si="58"/>
        <v>496</v>
      </c>
      <c r="B507" s="52" t="str">
        <f t="shared" ca="1" si="54"/>
        <v/>
      </c>
      <c r="C507" s="52" t="str">
        <f t="shared" ca="1" si="55"/>
        <v/>
      </c>
      <c r="D507" s="52" t="str">
        <f t="shared" si="56"/>
        <v/>
      </c>
      <c r="E507" s="6">
        <f t="shared" ca="1" si="52"/>
        <v>0</v>
      </c>
      <c r="F507" s="6">
        <f t="shared" ca="1" si="53"/>
        <v>0</v>
      </c>
      <c r="G507" s="6">
        <f t="shared" si="57"/>
        <v>0</v>
      </c>
    </row>
    <row r="508" spans="1:7">
      <c r="A508" s="6">
        <f t="shared" si="58"/>
        <v>497</v>
      </c>
      <c r="B508" s="52" t="str">
        <f t="shared" ca="1" si="54"/>
        <v/>
      </c>
      <c r="C508" s="52" t="str">
        <f t="shared" ca="1" si="55"/>
        <v/>
      </c>
      <c r="D508" s="52" t="str">
        <f t="shared" si="56"/>
        <v/>
      </c>
      <c r="E508" s="6">
        <f t="shared" ca="1" si="52"/>
        <v>0</v>
      </c>
      <c r="F508" s="6">
        <f t="shared" ca="1" si="53"/>
        <v>0</v>
      </c>
      <c r="G508" s="6">
        <f t="shared" si="57"/>
        <v>0</v>
      </c>
    </row>
    <row r="509" spans="1:7">
      <c r="A509" s="6">
        <f t="shared" si="58"/>
        <v>498</v>
      </c>
      <c r="B509" s="52" t="str">
        <f t="shared" ca="1" si="54"/>
        <v/>
      </c>
      <c r="C509" s="52" t="str">
        <f t="shared" ca="1" si="55"/>
        <v/>
      </c>
      <c r="D509" s="52" t="str">
        <f t="shared" si="56"/>
        <v/>
      </c>
      <c r="E509" s="6">
        <f t="shared" ca="1" si="52"/>
        <v>0</v>
      </c>
      <c r="F509" s="6">
        <f t="shared" ca="1" si="53"/>
        <v>0</v>
      </c>
      <c r="G509" s="6">
        <f t="shared" si="57"/>
        <v>0</v>
      </c>
    </row>
    <row r="510" spans="1:7">
      <c r="A510" s="6">
        <f t="shared" si="58"/>
        <v>499</v>
      </c>
      <c r="B510" s="52" t="str">
        <f t="shared" ca="1" si="54"/>
        <v/>
      </c>
      <c r="C510" s="52" t="str">
        <f t="shared" ca="1" si="55"/>
        <v/>
      </c>
      <c r="D510" s="52" t="str">
        <f t="shared" si="56"/>
        <v/>
      </c>
      <c r="E510" s="6">
        <f t="shared" ca="1" si="52"/>
        <v>0</v>
      </c>
      <c r="F510" s="6">
        <f t="shared" ca="1" si="53"/>
        <v>0</v>
      </c>
      <c r="G510" s="6">
        <f t="shared" si="57"/>
        <v>0</v>
      </c>
    </row>
    <row r="511" spans="1:7">
      <c r="A511" s="6">
        <f t="shared" si="58"/>
        <v>500</v>
      </c>
      <c r="B511" s="52" t="str">
        <f t="shared" ca="1" si="54"/>
        <v/>
      </c>
      <c r="C511" s="52" t="str">
        <f t="shared" ca="1" si="55"/>
        <v/>
      </c>
      <c r="D511" s="52" t="str">
        <f t="shared" si="56"/>
        <v/>
      </c>
      <c r="E511" s="6">
        <f t="shared" ca="1" si="52"/>
        <v>0</v>
      </c>
      <c r="F511" s="6">
        <f t="shared" ca="1" si="53"/>
        <v>0</v>
      </c>
      <c r="G511" s="6">
        <f t="shared" si="57"/>
        <v>0</v>
      </c>
    </row>
    <row r="512" spans="1:7">
      <c r="A512" s="6">
        <f t="shared" si="58"/>
        <v>501</v>
      </c>
      <c r="B512" s="52" t="str">
        <f t="shared" ca="1" si="54"/>
        <v/>
      </c>
      <c r="C512" s="52" t="str">
        <f t="shared" ca="1" si="55"/>
        <v/>
      </c>
      <c r="D512" s="52" t="str">
        <f t="shared" si="56"/>
        <v/>
      </c>
      <c r="E512" s="6">
        <f t="shared" ca="1" si="52"/>
        <v>0</v>
      </c>
      <c r="F512" s="6">
        <f t="shared" ca="1" si="53"/>
        <v>0</v>
      </c>
      <c r="G512" s="6">
        <f t="shared" si="57"/>
        <v>0</v>
      </c>
    </row>
    <row r="513" spans="1:7">
      <c r="A513" s="6">
        <f t="shared" si="58"/>
        <v>502</v>
      </c>
      <c r="B513" s="52" t="str">
        <f t="shared" ca="1" si="54"/>
        <v/>
      </c>
      <c r="C513" s="52" t="str">
        <f t="shared" ca="1" si="55"/>
        <v/>
      </c>
      <c r="D513" s="52" t="str">
        <f t="shared" si="56"/>
        <v/>
      </c>
      <c r="E513" s="6">
        <f t="shared" ca="1" si="52"/>
        <v>0</v>
      </c>
      <c r="F513" s="6">
        <f t="shared" ca="1" si="53"/>
        <v>0</v>
      </c>
      <c r="G513" s="6">
        <f t="shared" si="57"/>
        <v>0</v>
      </c>
    </row>
    <row r="514" spans="1:7">
      <c r="A514" s="6">
        <f t="shared" si="58"/>
        <v>503</v>
      </c>
      <c r="B514" s="52" t="str">
        <f t="shared" ca="1" si="54"/>
        <v/>
      </c>
      <c r="C514" s="52" t="str">
        <f t="shared" ca="1" si="55"/>
        <v/>
      </c>
      <c r="D514" s="52" t="str">
        <f t="shared" si="56"/>
        <v/>
      </c>
      <c r="E514" s="6">
        <f t="shared" ca="1" si="52"/>
        <v>0</v>
      </c>
      <c r="F514" s="6">
        <f t="shared" ca="1" si="53"/>
        <v>0</v>
      </c>
      <c r="G514" s="6">
        <f t="shared" si="57"/>
        <v>0</v>
      </c>
    </row>
    <row r="515" spans="1:7">
      <c r="A515" s="6">
        <f t="shared" si="58"/>
        <v>504</v>
      </c>
      <c r="B515" s="52" t="str">
        <f t="shared" ca="1" si="54"/>
        <v/>
      </c>
      <c r="C515" s="52" t="str">
        <f t="shared" ca="1" si="55"/>
        <v/>
      </c>
      <c r="D515" s="52" t="str">
        <f t="shared" si="56"/>
        <v/>
      </c>
      <c r="E515" s="6">
        <f t="shared" ca="1" si="52"/>
        <v>0</v>
      </c>
      <c r="F515" s="6">
        <f t="shared" ca="1" si="53"/>
        <v>0</v>
      </c>
      <c r="G515" s="6">
        <f t="shared" si="57"/>
        <v>0</v>
      </c>
    </row>
    <row r="516" spans="1:7">
      <c r="A516" s="6">
        <f t="shared" si="58"/>
        <v>505</v>
      </c>
      <c r="B516" s="52" t="str">
        <f t="shared" ca="1" si="54"/>
        <v/>
      </c>
      <c r="C516" s="52" t="str">
        <f t="shared" ca="1" si="55"/>
        <v/>
      </c>
      <c r="D516" s="52" t="str">
        <f t="shared" si="56"/>
        <v/>
      </c>
      <c r="E516" s="6">
        <f t="shared" ca="1" si="52"/>
        <v>0</v>
      </c>
      <c r="F516" s="6">
        <f t="shared" ca="1" si="53"/>
        <v>0</v>
      </c>
      <c r="G516" s="6">
        <f t="shared" si="57"/>
        <v>0</v>
      </c>
    </row>
    <row r="517" spans="1:7">
      <c r="A517" s="6">
        <f t="shared" si="58"/>
        <v>506</v>
      </c>
      <c r="B517" s="52" t="str">
        <f t="shared" ca="1" si="54"/>
        <v/>
      </c>
      <c r="C517" s="52" t="str">
        <f t="shared" ca="1" si="55"/>
        <v/>
      </c>
      <c r="D517" s="52" t="str">
        <f t="shared" si="56"/>
        <v/>
      </c>
      <c r="E517" s="6">
        <f t="shared" ca="1" si="52"/>
        <v>0</v>
      </c>
      <c r="F517" s="6">
        <f t="shared" ca="1" si="53"/>
        <v>0</v>
      </c>
      <c r="G517" s="6">
        <f t="shared" si="57"/>
        <v>0</v>
      </c>
    </row>
    <row r="518" spans="1:7">
      <c r="A518" s="6">
        <f t="shared" si="58"/>
        <v>507</v>
      </c>
      <c r="B518" s="52" t="str">
        <f t="shared" ca="1" si="54"/>
        <v/>
      </c>
      <c r="C518" s="52" t="str">
        <f t="shared" ca="1" si="55"/>
        <v/>
      </c>
      <c r="D518" s="52" t="str">
        <f t="shared" si="56"/>
        <v/>
      </c>
      <c r="E518" s="6">
        <f t="shared" ca="1" si="52"/>
        <v>0</v>
      </c>
      <c r="F518" s="6">
        <f t="shared" ca="1" si="53"/>
        <v>0</v>
      </c>
      <c r="G518" s="6">
        <f t="shared" si="57"/>
        <v>0</v>
      </c>
    </row>
    <row r="519" spans="1:7">
      <c r="A519" s="6">
        <f t="shared" si="58"/>
        <v>508</v>
      </c>
      <c r="B519" s="52" t="str">
        <f t="shared" ca="1" si="54"/>
        <v/>
      </c>
      <c r="C519" s="52" t="str">
        <f t="shared" ca="1" si="55"/>
        <v/>
      </c>
      <c r="D519" s="52" t="str">
        <f t="shared" si="56"/>
        <v/>
      </c>
      <c r="E519" s="6">
        <f t="shared" ca="1" si="52"/>
        <v>0</v>
      </c>
      <c r="F519" s="6">
        <f t="shared" ca="1" si="53"/>
        <v>0</v>
      </c>
      <c r="G519" s="6">
        <f t="shared" si="57"/>
        <v>0</v>
      </c>
    </row>
    <row r="520" spans="1:7">
      <c r="A520" s="6">
        <f t="shared" si="58"/>
        <v>509</v>
      </c>
      <c r="B520" s="52" t="str">
        <f t="shared" ca="1" si="54"/>
        <v/>
      </c>
      <c r="C520" s="52" t="str">
        <f t="shared" ca="1" si="55"/>
        <v/>
      </c>
      <c r="D520" s="52" t="str">
        <f t="shared" si="56"/>
        <v/>
      </c>
      <c r="E520" s="6">
        <f t="shared" ca="1" si="52"/>
        <v>0</v>
      </c>
      <c r="F520" s="6">
        <f t="shared" ca="1" si="53"/>
        <v>0</v>
      </c>
      <c r="G520" s="6">
        <f t="shared" si="57"/>
        <v>0</v>
      </c>
    </row>
    <row r="521" spans="1:7">
      <c r="A521" s="6">
        <f t="shared" si="58"/>
        <v>510</v>
      </c>
      <c r="B521" s="52" t="str">
        <f t="shared" ca="1" si="54"/>
        <v/>
      </c>
      <c r="C521" s="52" t="str">
        <f t="shared" ca="1" si="55"/>
        <v/>
      </c>
      <c r="D521" s="52" t="str">
        <f t="shared" si="56"/>
        <v/>
      </c>
      <c r="E521" s="6">
        <f t="shared" ca="1" si="52"/>
        <v>0</v>
      </c>
      <c r="F521" s="6">
        <f t="shared" ca="1" si="53"/>
        <v>0</v>
      </c>
      <c r="G521" s="6">
        <f t="shared" si="57"/>
        <v>0</v>
      </c>
    </row>
    <row r="522" spans="1:7">
      <c r="A522" s="6">
        <f t="shared" si="58"/>
        <v>511</v>
      </c>
      <c r="B522" s="52" t="str">
        <f t="shared" ca="1" si="54"/>
        <v/>
      </c>
      <c r="C522" s="52" t="str">
        <f t="shared" ca="1" si="55"/>
        <v/>
      </c>
      <c r="D522" s="52" t="str">
        <f t="shared" si="56"/>
        <v/>
      </c>
      <c r="E522" s="6">
        <f t="shared" ca="1" si="52"/>
        <v>0</v>
      </c>
      <c r="F522" s="6">
        <f t="shared" ca="1" si="53"/>
        <v>0</v>
      </c>
      <c r="G522" s="6">
        <f t="shared" si="57"/>
        <v>0</v>
      </c>
    </row>
    <row r="523" spans="1:7">
      <c r="A523" s="6">
        <f t="shared" si="58"/>
        <v>512</v>
      </c>
      <c r="B523" s="52" t="str">
        <f t="shared" ca="1" si="54"/>
        <v/>
      </c>
      <c r="C523" s="52" t="str">
        <f t="shared" ca="1" si="55"/>
        <v/>
      </c>
      <c r="D523" s="52" t="str">
        <f t="shared" si="56"/>
        <v/>
      </c>
      <c r="E523" s="6">
        <f t="shared" ca="1" si="52"/>
        <v>0</v>
      </c>
      <c r="F523" s="6">
        <f t="shared" ca="1" si="53"/>
        <v>0</v>
      </c>
      <c r="G523" s="6">
        <f t="shared" si="57"/>
        <v>0</v>
      </c>
    </row>
    <row r="524" spans="1:7">
      <c r="A524" s="6">
        <f t="shared" si="58"/>
        <v>513</v>
      </c>
      <c r="B524" s="52" t="str">
        <f t="shared" ca="1" si="54"/>
        <v/>
      </c>
      <c r="C524" s="52" t="str">
        <f t="shared" ca="1" si="55"/>
        <v/>
      </c>
      <c r="D524" s="52" t="str">
        <f t="shared" si="56"/>
        <v/>
      </c>
      <c r="E524" s="6">
        <f t="shared" ref="E524:E587" ca="1" si="59">+IF(B524&lt;&gt;"", IFERROR(B524/B$12, 0), 0)</f>
        <v>0</v>
      </c>
      <c r="F524" s="6">
        <f t="shared" ref="F524:F587" ca="1" si="60">+IF(C524&lt;&gt;"", IFERROR(C524/C$12, 0), 0)</f>
        <v>0</v>
      </c>
      <c r="G524" s="6">
        <f t="shared" si="57"/>
        <v>0</v>
      </c>
    </row>
    <row r="525" spans="1:7">
      <c r="A525" s="6">
        <f t="shared" si="58"/>
        <v>514</v>
      </c>
      <c r="B525" s="52" t="str">
        <f t="shared" ref="B525:B588" ca="1" si="61">+IF(B524="", "", IF($A525*B$12&lt;=B$8, $A525*B$12, ""))</f>
        <v/>
      </c>
      <c r="C525" s="52" t="str">
        <f t="shared" ref="C525:C588" ca="1" si="62">+IF(OR(C524="", C524="n/a"), "", IF($A525*C$12&lt;=C$8, $A525*C$12, ""))</f>
        <v/>
      </c>
      <c r="D525" s="52" t="str">
        <f t="shared" si="56"/>
        <v/>
      </c>
      <c r="E525" s="6">
        <f t="shared" ca="1" si="59"/>
        <v>0</v>
      </c>
      <c r="F525" s="6">
        <f t="shared" ca="1" si="60"/>
        <v>0</v>
      </c>
      <c r="G525" s="6">
        <f t="shared" si="57"/>
        <v>0</v>
      </c>
    </row>
    <row r="526" spans="1:7">
      <c r="A526" s="6">
        <f t="shared" si="58"/>
        <v>515</v>
      </c>
      <c r="B526" s="52" t="str">
        <f t="shared" ca="1" si="61"/>
        <v/>
      </c>
      <c r="C526" s="52" t="str">
        <f t="shared" ca="1" si="62"/>
        <v/>
      </c>
      <c r="D526" s="52" t="str">
        <f t="shared" ref="D526:D589" si="63">+IF(D525="", "", IF($A526*D$12&lt;=D$8, $A526*D$12, ""))</f>
        <v/>
      </c>
      <c r="E526" s="6">
        <f t="shared" ca="1" si="59"/>
        <v>0</v>
      </c>
      <c r="F526" s="6">
        <f t="shared" ca="1" si="60"/>
        <v>0</v>
      </c>
      <c r="G526" s="6">
        <f t="shared" si="57"/>
        <v>0</v>
      </c>
    </row>
    <row r="527" spans="1:7">
      <c r="A527" s="6">
        <f t="shared" si="58"/>
        <v>516</v>
      </c>
      <c r="B527" s="52" t="str">
        <f t="shared" ca="1" si="61"/>
        <v/>
      </c>
      <c r="C527" s="52" t="str">
        <f t="shared" ca="1" si="62"/>
        <v/>
      </c>
      <c r="D527" s="52" t="str">
        <f t="shared" si="63"/>
        <v/>
      </c>
      <c r="E527" s="6">
        <f t="shared" ca="1" si="59"/>
        <v>0</v>
      </c>
      <c r="F527" s="6">
        <f t="shared" ca="1" si="60"/>
        <v>0</v>
      </c>
      <c r="G527" s="6">
        <f t="shared" si="57"/>
        <v>0</v>
      </c>
    </row>
    <row r="528" spans="1:7">
      <c r="A528" s="6">
        <f t="shared" si="58"/>
        <v>517</v>
      </c>
      <c r="B528" s="52" t="str">
        <f t="shared" ca="1" si="61"/>
        <v/>
      </c>
      <c r="C528" s="52" t="str">
        <f t="shared" ca="1" si="62"/>
        <v/>
      </c>
      <c r="D528" s="52" t="str">
        <f t="shared" si="63"/>
        <v/>
      </c>
      <c r="E528" s="6">
        <f t="shared" ca="1" si="59"/>
        <v>0</v>
      </c>
      <c r="F528" s="6">
        <f t="shared" ca="1" si="60"/>
        <v>0</v>
      </c>
      <c r="G528" s="6">
        <f t="shared" ref="G528:G541" si="64">+IF(D528&lt;&gt;"", D528/D$12, 0)</f>
        <v>0</v>
      </c>
    </row>
    <row r="529" spans="1:7">
      <c r="A529" s="6">
        <f t="shared" si="58"/>
        <v>518</v>
      </c>
      <c r="B529" s="52" t="str">
        <f t="shared" ca="1" si="61"/>
        <v/>
      </c>
      <c r="C529" s="52" t="str">
        <f t="shared" ca="1" si="62"/>
        <v/>
      </c>
      <c r="D529" s="52" t="str">
        <f t="shared" si="63"/>
        <v/>
      </c>
      <c r="E529" s="6">
        <f t="shared" ca="1" si="59"/>
        <v>0</v>
      </c>
      <c r="F529" s="6">
        <f t="shared" ca="1" si="60"/>
        <v>0</v>
      </c>
      <c r="G529" s="6">
        <f t="shared" si="64"/>
        <v>0</v>
      </c>
    </row>
    <row r="530" spans="1:7">
      <c r="A530" s="6">
        <f t="shared" si="58"/>
        <v>519</v>
      </c>
      <c r="B530" s="52" t="str">
        <f t="shared" ca="1" si="61"/>
        <v/>
      </c>
      <c r="C530" s="52" t="str">
        <f t="shared" ca="1" si="62"/>
        <v/>
      </c>
      <c r="D530" s="52" t="str">
        <f t="shared" si="63"/>
        <v/>
      </c>
      <c r="E530" s="6">
        <f t="shared" ca="1" si="59"/>
        <v>0</v>
      </c>
      <c r="F530" s="6">
        <f t="shared" ca="1" si="60"/>
        <v>0</v>
      </c>
      <c r="G530" s="6">
        <f t="shared" si="64"/>
        <v>0</v>
      </c>
    </row>
    <row r="531" spans="1:7">
      <c r="A531" s="6">
        <f t="shared" si="58"/>
        <v>520</v>
      </c>
      <c r="B531" s="52" t="str">
        <f t="shared" ca="1" si="61"/>
        <v/>
      </c>
      <c r="C531" s="52" t="str">
        <f t="shared" ca="1" si="62"/>
        <v/>
      </c>
      <c r="D531" s="52" t="str">
        <f t="shared" si="63"/>
        <v/>
      </c>
      <c r="E531" s="6">
        <f t="shared" ca="1" si="59"/>
        <v>0</v>
      </c>
      <c r="F531" s="6">
        <f t="shared" ca="1" si="60"/>
        <v>0</v>
      </c>
      <c r="G531" s="6">
        <f t="shared" si="64"/>
        <v>0</v>
      </c>
    </row>
    <row r="532" spans="1:7">
      <c r="A532" s="6">
        <f t="shared" si="58"/>
        <v>521</v>
      </c>
      <c r="B532" s="52" t="str">
        <f t="shared" ca="1" si="61"/>
        <v/>
      </c>
      <c r="C532" s="52" t="str">
        <f t="shared" ca="1" si="62"/>
        <v/>
      </c>
      <c r="D532" s="52" t="str">
        <f t="shared" si="63"/>
        <v/>
      </c>
      <c r="E532" s="6">
        <f t="shared" ca="1" si="59"/>
        <v>0</v>
      </c>
      <c r="F532" s="6">
        <f t="shared" ca="1" si="60"/>
        <v>0</v>
      </c>
      <c r="G532" s="6">
        <f t="shared" si="64"/>
        <v>0</v>
      </c>
    </row>
    <row r="533" spans="1:7">
      <c r="A533" s="6">
        <f t="shared" si="58"/>
        <v>522</v>
      </c>
      <c r="B533" s="52" t="str">
        <f t="shared" ca="1" si="61"/>
        <v/>
      </c>
      <c r="C533" s="52" t="str">
        <f t="shared" ca="1" si="62"/>
        <v/>
      </c>
      <c r="D533" s="52" t="str">
        <f t="shared" si="63"/>
        <v/>
      </c>
      <c r="E533" s="6">
        <f t="shared" ca="1" si="59"/>
        <v>0</v>
      </c>
      <c r="F533" s="6">
        <f t="shared" ca="1" si="60"/>
        <v>0</v>
      </c>
      <c r="G533" s="6">
        <f t="shared" si="64"/>
        <v>0</v>
      </c>
    </row>
    <row r="534" spans="1:7">
      <c r="A534" s="6">
        <f t="shared" si="58"/>
        <v>523</v>
      </c>
      <c r="B534" s="52" t="str">
        <f t="shared" ca="1" si="61"/>
        <v/>
      </c>
      <c r="C534" s="52" t="str">
        <f t="shared" ca="1" si="62"/>
        <v/>
      </c>
      <c r="D534" s="52" t="str">
        <f t="shared" si="63"/>
        <v/>
      </c>
      <c r="E534" s="6">
        <f t="shared" ca="1" si="59"/>
        <v>0</v>
      </c>
      <c r="F534" s="6">
        <f t="shared" ca="1" si="60"/>
        <v>0</v>
      </c>
      <c r="G534" s="6">
        <f t="shared" si="64"/>
        <v>0</v>
      </c>
    </row>
    <row r="535" spans="1:7">
      <c r="A535" s="6">
        <f t="shared" si="58"/>
        <v>524</v>
      </c>
      <c r="B535" s="52" t="str">
        <f t="shared" ca="1" si="61"/>
        <v/>
      </c>
      <c r="C535" s="52" t="str">
        <f t="shared" ca="1" si="62"/>
        <v/>
      </c>
      <c r="D535" s="52" t="str">
        <f t="shared" si="63"/>
        <v/>
      </c>
      <c r="E535" s="6">
        <f t="shared" ca="1" si="59"/>
        <v>0</v>
      </c>
      <c r="F535" s="6">
        <f t="shared" ca="1" si="60"/>
        <v>0</v>
      </c>
      <c r="G535" s="6">
        <f t="shared" si="64"/>
        <v>0</v>
      </c>
    </row>
    <row r="536" spans="1:7">
      <c r="A536" s="6">
        <f t="shared" si="58"/>
        <v>525</v>
      </c>
      <c r="B536" s="52" t="str">
        <f t="shared" ca="1" si="61"/>
        <v/>
      </c>
      <c r="C536" s="52" t="str">
        <f t="shared" ca="1" si="62"/>
        <v/>
      </c>
      <c r="D536" s="52" t="str">
        <f t="shared" si="63"/>
        <v/>
      </c>
      <c r="E536" s="6">
        <f t="shared" ca="1" si="59"/>
        <v>0</v>
      </c>
      <c r="F536" s="6">
        <f t="shared" ca="1" si="60"/>
        <v>0</v>
      </c>
      <c r="G536" s="6">
        <f t="shared" si="64"/>
        <v>0</v>
      </c>
    </row>
    <row r="537" spans="1:7">
      <c r="A537" s="6">
        <f t="shared" si="58"/>
        <v>526</v>
      </c>
      <c r="B537" s="52" t="str">
        <f t="shared" ca="1" si="61"/>
        <v/>
      </c>
      <c r="C537" s="52" t="str">
        <f t="shared" ca="1" si="62"/>
        <v/>
      </c>
      <c r="D537" s="52" t="str">
        <f t="shared" si="63"/>
        <v/>
      </c>
      <c r="E537" s="6">
        <f t="shared" ca="1" si="59"/>
        <v>0</v>
      </c>
      <c r="F537" s="6">
        <f t="shared" ca="1" si="60"/>
        <v>0</v>
      </c>
      <c r="G537" s="6">
        <f t="shared" si="64"/>
        <v>0</v>
      </c>
    </row>
    <row r="538" spans="1:7">
      <c r="A538" s="6">
        <f t="shared" si="58"/>
        <v>527</v>
      </c>
      <c r="B538" s="52" t="str">
        <f t="shared" ca="1" si="61"/>
        <v/>
      </c>
      <c r="C538" s="52" t="str">
        <f t="shared" ca="1" si="62"/>
        <v/>
      </c>
      <c r="D538" s="52" t="str">
        <f t="shared" si="63"/>
        <v/>
      </c>
      <c r="E538" s="6">
        <f t="shared" ca="1" si="59"/>
        <v>0</v>
      </c>
      <c r="F538" s="6">
        <f t="shared" ca="1" si="60"/>
        <v>0</v>
      </c>
      <c r="G538" s="6">
        <f t="shared" si="64"/>
        <v>0</v>
      </c>
    </row>
    <row r="539" spans="1:7">
      <c r="A539" s="6">
        <f t="shared" si="58"/>
        <v>528</v>
      </c>
      <c r="B539" s="52" t="str">
        <f t="shared" ca="1" si="61"/>
        <v/>
      </c>
      <c r="C539" s="52" t="str">
        <f t="shared" ca="1" si="62"/>
        <v/>
      </c>
      <c r="D539" s="52" t="str">
        <f t="shared" si="63"/>
        <v/>
      </c>
      <c r="E539" s="6">
        <f t="shared" ca="1" si="59"/>
        <v>0</v>
      </c>
      <c r="F539" s="6">
        <f t="shared" ca="1" si="60"/>
        <v>0</v>
      </c>
      <c r="G539" s="6">
        <f t="shared" si="64"/>
        <v>0</v>
      </c>
    </row>
    <row r="540" spans="1:7">
      <c r="A540" s="6">
        <f t="shared" si="58"/>
        <v>529</v>
      </c>
      <c r="B540" s="52" t="str">
        <f t="shared" ca="1" si="61"/>
        <v/>
      </c>
      <c r="C540" s="52" t="str">
        <f t="shared" ca="1" si="62"/>
        <v/>
      </c>
      <c r="D540" s="52" t="str">
        <f t="shared" si="63"/>
        <v/>
      </c>
      <c r="E540" s="6">
        <f t="shared" ca="1" si="59"/>
        <v>0</v>
      </c>
      <c r="F540" s="6">
        <f t="shared" ca="1" si="60"/>
        <v>0</v>
      </c>
      <c r="G540" s="6">
        <f t="shared" si="64"/>
        <v>0</v>
      </c>
    </row>
    <row r="541" spans="1:7">
      <c r="A541" s="6">
        <f t="shared" si="58"/>
        <v>530</v>
      </c>
      <c r="B541" s="52" t="str">
        <f t="shared" ca="1" si="61"/>
        <v/>
      </c>
      <c r="C541" s="52" t="str">
        <f t="shared" ca="1" si="62"/>
        <v/>
      </c>
      <c r="D541" s="52" t="str">
        <f t="shared" si="63"/>
        <v/>
      </c>
      <c r="E541" s="6">
        <f t="shared" ca="1" si="59"/>
        <v>0</v>
      </c>
      <c r="F541" s="6">
        <f t="shared" ca="1" si="60"/>
        <v>0</v>
      </c>
      <c r="G541" s="6">
        <f t="shared" si="64"/>
        <v>0</v>
      </c>
    </row>
    <row r="542" spans="1:7">
      <c r="A542" s="6">
        <f t="shared" si="58"/>
        <v>531</v>
      </c>
      <c r="B542" s="52" t="str">
        <f t="shared" ca="1" si="61"/>
        <v/>
      </c>
      <c r="C542" s="52" t="str">
        <f t="shared" ca="1" si="62"/>
        <v/>
      </c>
      <c r="D542" s="52" t="str">
        <f t="shared" si="63"/>
        <v/>
      </c>
      <c r="E542" s="6">
        <f t="shared" ca="1" si="59"/>
        <v>0</v>
      </c>
      <c r="F542" s="6">
        <f t="shared" ca="1" si="60"/>
        <v>0</v>
      </c>
      <c r="G542" s="6">
        <f t="shared" ref="G542:G605" si="65">+IF(D542&lt;&gt;"", D542/D$12, 0)</f>
        <v>0</v>
      </c>
    </row>
    <row r="543" spans="1:7">
      <c r="A543" s="6">
        <f t="shared" si="58"/>
        <v>532</v>
      </c>
      <c r="B543" s="52" t="str">
        <f t="shared" ca="1" si="61"/>
        <v/>
      </c>
      <c r="C543" s="52" t="str">
        <f t="shared" ca="1" si="62"/>
        <v/>
      </c>
      <c r="D543" s="52" t="str">
        <f t="shared" si="63"/>
        <v/>
      </c>
      <c r="E543" s="6">
        <f t="shared" ca="1" si="59"/>
        <v>0</v>
      </c>
      <c r="F543" s="6">
        <f t="shared" ca="1" si="60"/>
        <v>0</v>
      </c>
      <c r="G543" s="6">
        <f t="shared" si="65"/>
        <v>0</v>
      </c>
    </row>
    <row r="544" spans="1:7">
      <c r="A544" s="6">
        <f t="shared" si="58"/>
        <v>533</v>
      </c>
      <c r="B544" s="52" t="str">
        <f t="shared" ca="1" si="61"/>
        <v/>
      </c>
      <c r="C544" s="52" t="str">
        <f t="shared" ca="1" si="62"/>
        <v/>
      </c>
      <c r="D544" s="52" t="str">
        <f t="shared" si="63"/>
        <v/>
      </c>
      <c r="E544" s="6">
        <f t="shared" ca="1" si="59"/>
        <v>0</v>
      </c>
      <c r="F544" s="6">
        <f t="shared" ca="1" si="60"/>
        <v>0</v>
      </c>
      <c r="G544" s="6">
        <f t="shared" si="65"/>
        <v>0</v>
      </c>
    </row>
    <row r="545" spans="1:7">
      <c r="A545" s="6">
        <f t="shared" si="58"/>
        <v>534</v>
      </c>
      <c r="B545" s="52" t="str">
        <f t="shared" ca="1" si="61"/>
        <v/>
      </c>
      <c r="C545" s="52" t="str">
        <f t="shared" ca="1" si="62"/>
        <v/>
      </c>
      <c r="D545" s="52" t="str">
        <f t="shared" si="63"/>
        <v/>
      </c>
      <c r="E545" s="6">
        <f t="shared" ca="1" si="59"/>
        <v>0</v>
      </c>
      <c r="F545" s="6">
        <f t="shared" ca="1" si="60"/>
        <v>0</v>
      </c>
      <c r="G545" s="6">
        <f t="shared" si="65"/>
        <v>0</v>
      </c>
    </row>
    <row r="546" spans="1:7">
      <c r="A546" s="6">
        <f t="shared" si="58"/>
        <v>535</v>
      </c>
      <c r="B546" s="52" t="str">
        <f t="shared" ca="1" si="61"/>
        <v/>
      </c>
      <c r="C546" s="52" t="str">
        <f t="shared" ca="1" si="62"/>
        <v/>
      </c>
      <c r="D546" s="52" t="str">
        <f t="shared" si="63"/>
        <v/>
      </c>
      <c r="E546" s="6">
        <f t="shared" ca="1" si="59"/>
        <v>0</v>
      </c>
      <c r="F546" s="6">
        <f t="shared" ca="1" si="60"/>
        <v>0</v>
      </c>
      <c r="G546" s="6">
        <f t="shared" si="65"/>
        <v>0</v>
      </c>
    </row>
    <row r="547" spans="1:7">
      <c r="A547" s="6">
        <f t="shared" si="58"/>
        <v>536</v>
      </c>
      <c r="B547" s="52" t="str">
        <f t="shared" ca="1" si="61"/>
        <v/>
      </c>
      <c r="C547" s="52" t="str">
        <f t="shared" ca="1" si="62"/>
        <v/>
      </c>
      <c r="D547" s="52" t="str">
        <f t="shared" si="63"/>
        <v/>
      </c>
      <c r="E547" s="6">
        <f t="shared" ca="1" si="59"/>
        <v>0</v>
      </c>
      <c r="F547" s="6">
        <f t="shared" ca="1" si="60"/>
        <v>0</v>
      </c>
      <c r="G547" s="6">
        <f t="shared" si="65"/>
        <v>0</v>
      </c>
    </row>
    <row r="548" spans="1:7">
      <c r="A548" s="6">
        <f t="shared" si="58"/>
        <v>537</v>
      </c>
      <c r="B548" s="52" t="str">
        <f t="shared" ca="1" si="61"/>
        <v/>
      </c>
      <c r="C548" s="52" t="str">
        <f t="shared" ca="1" si="62"/>
        <v/>
      </c>
      <c r="D548" s="52" t="str">
        <f t="shared" si="63"/>
        <v/>
      </c>
      <c r="E548" s="6">
        <f t="shared" ca="1" si="59"/>
        <v>0</v>
      </c>
      <c r="F548" s="6">
        <f t="shared" ca="1" si="60"/>
        <v>0</v>
      </c>
      <c r="G548" s="6">
        <f t="shared" si="65"/>
        <v>0</v>
      </c>
    </row>
    <row r="549" spans="1:7">
      <c r="A549" s="6">
        <f t="shared" si="58"/>
        <v>538</v>
      </c>
      <c r="B549" s="52" t="str">
        <f t="shared" ca="1" si="61"/>
        <v/>
      </c>
      <c r="C549" s="52" t="str">
        <f t="shared" ca="1" si="62"/>
        <v/>
      </c>
      <c r="D549" s="52" t="str">
        <f t="shared" si="63"/>
        <v/>
      </c>
      <c r="E549" s="6">
        <f t="shared" ca="1" si="59"/>
        <v>0</v>
      </c>
      <c r="F549" s="6">
        <f t="shared" ca="1" si="60"/>
        <v>0</v>
      </c>
      <c r="G549" s="6">
        <f t="shared" si="65"/>
        <v>0</v>
      </c>
    </row>
    <row r="550" spans="1:7">
      <c r="A550" s="6">
        <f t="shared" si="58"/>
        <v>539</v>
      </c>
      <c r="B550" s="52" t="str">
        <f t="shared" ca="1" si="61"/>
        <v/>
      </c>
      <c r="C550" s="52" t="str">
        <f t="shared" ca="1" si="62"/>
        <v/>
      </c>
      <c r="D550" s="52" t="str">
        <f t="shared" si="63"/>
        <v/>
      </c>
      <c r="E550" s="6">
        <f t="shared" ca="1" si="59"/>
        <v>0</v>
      </c>
      <c r="F550" s="6">
        <f t="shared" ca="1" si="60"/>
        <v>0</v>
      </c>
      <c r="G550" s="6">
        <f t="shared" si="65"/>
        <v>0</v>
      </c>
    </row>
    <row r="551" spans="1:7">
      <c r="A551" s="6">
        <f t="shared" si="58"/>
        <v>540</v>
      </c>
      <c r="B551" s="52" t="str">
        <f t="shared" ca="1" si="61"/>
        <v/>
      </c>
      <c r="C551" s="52" t="str">
        <f t="shared" ca="1" si="62"/>
        <v/>
      </c>
      <c r="D551" s="52" t="str">
        <f t="shared" si="63"/>
        <v/>
      </c>
      <c r="E551" s="6">
        <f t="shared" ca="1" si="59"/>
        <v>0</v>
      </c>
      <c r="F551" s="6">
        <f t="shared" ca="1" si="60"/>
        <v>0</v>
      </c>
      <c r="G551" s="6">
        <f t="shared" si="65"/>
        <v>0</v>
      </c>
    </row>
    <row r="552" spans="1:7">
      <c r="A552" s="6">
        <f t="shared" si="58"/>
        <v>541</v>
      </c>
      <c r="B552" s="52" t="str">
        <f t="shared" ca="1" si="61"/>
        <v/>
      </c>
      <c r="C552" s="52" t="str">
        <f t="shared" ca="1" si="62"/>
        <v/>
      </c>
      <c r="D552" s="52" t="str">
        <f t="shared" si="63"/>
        <v/>
      </c>
      <c r="E552" s="6">
        <f t="shared" ca="1" si="59"/>
        <v>0</v>
      </c>
      <c r="F552" s="6">
        <f t="shared" ca="1" si="60"/>
        <v>0</v>
      </c>
      <c r="G552" s="6">
        <f t="shared" si="65"/>
        <v>0</v>
      </c>
    </row>
    <row r="553" spans="1:7">
      <c r="A553" s="6">
        <f t="shared" si="58"/>
        <v>542</v>
      </c>
      <c r="B553" s="52" t="str">
        <f t="shared" ca="1" si="61"/>
        <v/>
      </c>
      <c r="C553" s="52" t="str">
        <f t="shared" ca="1" si="62"/>
        <v/>
      </c>
      <c r="D553" s="52" t="str">
        <f t="shared" si="63"/>
        <v/>
      </c>
      <c r="E553" s="6">
        <f t="shared" ca="1" si="59"/>
        <v>0</v>
      </c>
      <c r="F553" s="6">
        <f t="shared" ca="1" si="60"/>
        <v>0</v>
      </c>
      <c r="G553" s="6">
        <f t="shared" si="65"/>
        <v>0</v>
      </c>
    </row>
    <row r="554" spans="1:7">
      <c r="A554" s="6">
        <f t="shared" si="58"/>
        <v>543</v>
      </c>
      <c r="B554" s="52" t="str">
        <f t="shared" ca="1" si="61"/>
        <v/>
      </c>
      <c r="C554" s="52" t="str">
        <f t="shared" ca="1" si="62"/>
        <v/>
      </c>
      <c r="D554" s="52" t="str">
        <f t="shared" si="63"/>
        <v/>
      </c>
      <c r="E554" s="6">
        <f t="shared" ca="1" si="59"/>
        <v>0</v>
      </c>
      <c r="F554" s="6">
        <f t="shared" ca="1" si="60"/>
        <v>0</v>
      </c>
      <c r="G554" s="6">
        <f t="shared" si="65"/>
        <v>0</v>
      </c>
    </row>
    <row r="555" spans="1:7">
      <c r="A555" s="6">
        <f t="shared" si="58"/>
        <v>544</v>
      </c>
      <c r="B555" s="52" t="str">
        <f t="shared" ca="1" si="61"/>
        <v/>
      </c>
      <c r="C555" s="52" t="str">
        <f t="shared" ca="1" si="62"/>
        <v/>
      </c>
      <c r="D555" s="52" t="str">
        <f t="shared" si="63"/>
        <v/>
      </c>
      <c r="E555" s="6">
        <f t="shared" ca="1" si="59"/>
        <v>0</v>
      </c>
      <c r="F555" s="6">
        <f t="shared" ca="1" si="60"/>
        <v>0</v>
      </c>
      <c r="G555" s="6">
        <f t="shared" si="65"/>
        <v>0</v>
      </c>
    </row>
    <row r="556" spans="1:7">
      <c r="A556" s="6">
        <f t="shared" si="58"/>
        <v>545</v>
      </c>
      <c r="B556" s="52" t="str">
        <f t="shared" ca="1" si="61"/>
        <v/>
      </c>
      <c r="C556" s="52" t="str">
        <f t="shared" ca="1" si="62"/>
        <v/>
      </c>
      <c r="D556" s="52" t="str">
        <f t="shared" si="63"/>
        <v/>
      </c>
      <c r="E556" s="6">
        <f t="shared" ca="1" si="59"/>
        <v>0</v>
      </c>
      <c r="F556" s="6">
        <f t="shared" ca="1" si="60"/>
        <v>0</v>
      </c>
      <c r="G556" s="6">
        <f t="shared" si="65"/>
        <v>0</v>
      </c>
    </row>
    <row r="557" spans="1:7">
      <c r="A557" s="6">
        <f t="shared" si="58"/>
        <v>546</v>
      </c>
      <c r="B557" s="52" t="str">
        <f t="shared" ca="1" si="61"/>
        <v/>
      </c>
      <c r="C557" s="52" t="str">
        <f t="shared" ca="1" si="62"/>
        <v/>
      </c>
      <c r="D557" s="52" t="str">
        <f t="shared" si="63"/>
        <v/>
      </c>
      <c r="E557" s="6">
        <f t="shared" ca="1" si="59"/>
        <v>0</v>
      </c>
      <c r="F557" s="6">
        <f t="shared" ca="1" si="60"/>
        <v>0</v>
      </c>
      <c r="G557" s="6">
        <f t="shared" si="65"/>
        <v>0</v>
      </c>
    </row>
    <row r="558" spans="1:7">
      <c r="A558" s="6">
        <f t="shared" si="58"/>
        <v>547</v>
      </c>
      <c r="B558" s="52" t="str">
        <f t="shared" ca="1" si="61"/>
        <v/>
      </c>
      <c r="C558" s="52" t="str">
        <f t="shared" ca="1" si="62"/>
        <v/>
      </c>
      <c r="D558" s="52" t="str">
        <f t="shared" si="63"/>
        <v/>
      </c>
      <c r="E558" s="6">
        <f t="shared" ca="1" si="59"/>
        <v>0</v>
      </c>
      <c r="F558" s="6">
        <f t="shared" ca="1" si="60"/>
        <v>0</v>
      </c>
      <c r="G558" s="6">
        <f t="shared" si="65"/>
        <v>0</v>
      </c>
    </row>
    <row r="559" spans="1:7">
      <c r="A559" s="6">
        <f t="shared" si="58"/>
        <v>548</v>
      </c>
      <c r="B559" s="52" t="str">
        <f t="shared" ca="1" si="61"/>
        <v/>
      </c>
      <c r="C559" s="52" t="str">
        <f t="shared" ca="1" si="62"/>
        <v/>
      </c>
      <c r="D559" s="52" t="str">
        <f t="shared" si="63"/>
        <v/>
      </c>
      <c r="E559" s="6">
        <f t="shared" ca="1" si="59"/>
        <v>0</v>
      </c>
      <c r="F559" s="6">
        <f t="shared" ca="1" si="60"/>
        <v>0</v>
      </c>
      <c r="G559" s="6">
        <f t="shared" si="65"/>
        <v>0</v>
      </c>
    </row>
    <row r="560" spans="1:7">
      <c r="A560" s="6">
        <f t="shared" si="58"/>
        <v>549</v>
      </c>
      <c r="B560" s="52" t="str">
        <f t="shared" ca="1" si="61"/>
        <v/>
      </c>
      <c r="C560" s="52" t="str">
        <f t="shared" ca="1" si="62"/>
        <v/>
      </c>
      <c r="D560" s="52" t="str">
        <f t="shared" si="63"/>
        <v/>
      </c>
      <c r="E560" s="6">
        <f t="shared" ca="1" si="59"/>
        <v>0</v>
      </c>
      <c r="F560" s="6">
        <f t="shared" ca="1" si="60"/>
        <v>0</v>
      </c>
      <c r="G560" s="6">
        <f t="shared" si="65"/>
        <v>0</v>
      </c>
    </row>
    <row r="561" spans="1:7">
      <c r="A561" s="6">
        <f t="shared" si="58"/>
        <v>550</v>
      </c>
      <c r="B561" s="52" t="str">
        <f t="shared" ca="1" si="61"/>
        <v/>
      </c>
      <c r="C561" s="52" t="str">
        <f t="shared" ca="1" si="62"/>
        <v/>
      </c>
      <c r="D561" s="52" t="str">
        <f t="shared" si="63"/>
        <v/>
      </c>
      <c r="E561" s="6">
        <f t="shared" ca="1" si="59"/>
        <v>0</v>
      </c>
      <c r="F561" s="6">
        <f t="shared" ca="1" si="60"/>
        <v>0</v>
      </c>
      <c r="G561" s="6">
        <f t="shared" si="65"/>
        <v>0</v>
      </c>
    </row>
    <row r="562" spans="1:7">
      <c r="A562" s="6">
        <f t="shared" si="58"/>
        <v>551</v>
      </c>
      <c r="B562" s="52" t="str">
        <f t="shared" ca="1" si="61"/>
        <v/>
      </c>
      <c r="C562" s="52" t="str">
        <f t="shared" ca="1" si="62"/>
        <v/>
      </c>
      <c r="D562" s="52" t="str">
        <f t="shared" si="63"/>
        <v/>
      </c>
      <c r="E562" s="6">
        <f t="shared" ca="1" si="59"/>
        <v>0</v>
      </c>
      <c r="F562" s="6">
        <f t="shared" ca="1" si="60"/>
        <v>0</v>
      </c>
      <c r="G562" s="6">
        <f t="shared" si="65"/>
        <v>0</v>
      </c>
    </row>
    <row r="563" spans="1:7">
      <c r="A563" s="6">
        <f t="shared" si="58"/>
        <v>552</v>
      </c>
      <c r="B563" s="52" t="str">
        <f t="shared" ca="1" si="61"/>
        <v/>
      </c>
      <c r="C563" s="52" t="str">
        <f t="shared" ca="1" si="62"/>
        <v/>
      </c>
      <c r="D563" s="52" t="str">
        <f t="shared" si="63"/>
        <v/>
      </c>
      <c r="E563" s="6">
        <f t="shared" ca="1" si="59"/>
        <v>0</v>
      </c>
      <c r="F563" s="6">
        <f t="shared" ca="1" si="60"/>
        <v>0</v>
      </c>
      <c r="G563" s="6">
        <f t="shared" si="65"/>
        <v>0</v>
      </c>
    </row>
    <row r="564" spans="1:7">
      <c r="A564" s="6">
        <f t="shared" si="58"/>
        <v>553</v>
      </c>
      <c r="B564" s="52" t="str">
        <f t="shared" ca="1" si="61"/>
        <v/>
      </c>
      <c r="C564" s="52" t="str">
        <f t="shared" ca="1" si="62"/>
        <v/>
      </c>
      <c r="D564" s="52" t="str">
        <f t="shared" si="63"/>
        <v/>
      </c>
      <c r="E564" s="6">
        <f t="shared" ca="1" si="59"/>
        <v>0</v>
      </c>
      <c r="F564" s="6">
        <f t="shared" ca="1" si="60"/>
        <v>0</v>
      </c>
      <c r="G564" s="6">
        <f t="shared" si="65"/>
        <v>0</v>
      </c>
    </row>
    <row r="565" spans="1:7">
      <c r="A565" s="6">
        <f t="shared" ref="A565:A628" si="66">+A564+1</f>
        <v>554</v>
      </c>
      <c r="B565" s="52" t="str">
        <f t="shared" ca="1" si="61"/>
        <v/>
      </c>
      <c r="C565" s="52" t="str">
        <f t="shared" ca="1" si="62"/>
        <v/>
      </c>
      <c r="D565" s="52" t="str">
        <f t="shared" si="63"/>
        <v/>
      </c>
      <c r="E565" s="6">
        <f t="shared" ca="1" si="59"/>
        <v>0</v>
      </c>
      <c r="F565" s="6">
        <f t="shared" ca="1" si="60"/>
        <v>0</v>
      </c>
      <c r="G565" s="6">
        <f t="shared" si="65"/>
        <v>0</v>
      </c>
    </row>
    <row r="566" spans="1:7">
      <c r="A566" s="6">
        <f t="shared" si="66"/>
        <v>555</v>
      </c>
      <c r="B566" s="52" t="str">
        <f t="shared" ca="1" si="61"/>
        <v/>
      </c>
      <c r="C566" s="52" t="str">
        <f t="shared" ca="1" si="62"/>
        <v/>
      </c>
      <c r="D566" s="52" t="str">
        <f t="shared" si="63"/>
        <v/>
      </c>
      <c r="E566" s="6">
        <f t="shared" ca="1" si="59"/>
        <v>0</v>
      </c>
      <c r="F566" s="6">
        <f t="shared" ca="1" si="60"/>
        <v>0</v>
      </c>
      <c r="G566" s="6">
        <f t="shared" si="65"/>
        <v>0</v>
      </c>
    </row>
    <row r="567" spans="1:7">
      <c r="A567" s="6">
        <f t="shared" si="66"/>
        <v>556</v>
      </c>
      <c r="B567" s="52" t="str">
        <f t="shared" ca="1" si="61"/>
        <v/>
      </c>
      <c r="C567" s="52" t="str">
        <f t="shared" ca="1" si="62"/>
        <v/>
      </c>
      <c r="D567" s="52" t="str">
        <f t="shared" si="63"/>
        <v/>
      </c>
      <c r="E567" s="6">
        <f t="shared" ca="1" si="59"/>
        <v>0</v>
      </c>
      <c r="F567" s="6">
        <f t="shared" ca="1" si="60"/>
        <v>0</v>
      </c>
      <c r="G567" s="6">
        <f t="shared" si="65"/>
        <v>0</v>
      </c>
    </row>
    <row r="568" spans="1:7">
      <c r="A568" s="6">
        <f t="shared" si="66"/>
        <v>557</v>
      </c>
      <c r="B568" s="52" t="str">
        <f t="shared" ca="1" si="61"/>
        <v/>
      </c>
      <c r="C568" s="52" t="str">
        <f t="shared" ca="1" si="62"/>
        <v/>
      </c>
      <c r="D568" s="52" t="str">
        <f t="shared" si="63"/>
        <v/>
      </c>
      <c r="E568" s="6">
        <f t="shared" ca="1" si="59"/>
        <v>0</v>
      </c>
      <c r="F568" s="6">
        <f t="shared" ca="1" si="60"/>
        <v>0</v>
      </c>
      <c r="G568" s="6">
        <f t="shared" si="65"/>
        <v>0</v>
      </c>
    </row>
    <row r="569" spans="1:7">
      <c r="A569" s="6">
        <f t="shared" si="66"/>
        <v>558</v>
      </c>
      <c r="B569" s="52" t="str">
        <f t="shared" ca="1" si="61"/>
        <v/>
      </c>
      <c r="C569" s="52" t="str">
        <f t="shared" ca="1" si="62"/>
        <v/>
      </c>
      <c r="D569" s="52" t="str">
        <f t="shared" si="63"/>
        <v/>
      </c>
      <c r="E569" s="6">
        <f t="shared" ca="1" si="59"/>
        <v>0</v>
      </c>
      <c r="F569" s="6">
        <f t="shared" ca="1" si="60"/>
        <v>0</v>
      </c>
      <c r="G569" s="6">
        <f t="shared" si="65"/>
        <v>0</v>
      </c>
    </row>
    <row r="570" spans="1:7">
      <c r="A570" s="6">
        <f t="shared" si="66"/>
        <v>559</v>
      </c>
      <c r="B570" s="52" t="str">
        <f t="shared" ca="1" si="61"/>
        <v/>
      </c>
      <c r="C570" s="52" t="str">
        <f t="shared" ca="1" si="62"/>
        <v/>
      </c>
      <c r="D570" s="52" t="str">
        <f t="shared" si="63"/>
        <v/>
      </c>
      <c r="E570" s="6">
        <f t="shared" ca="1" si="59"/>
        <v>0</v>
      </c>
      <c r="F570" s="6">
        <f t="shared" ca="1" si="60"/>
        <v>0</v>
      </c>
      <c r="G570" s="6">
        <f t="shared" si="65"/>
        <v>0</v>
      </c>
    </row>
    <row r="571" spans="1:7">
      <c r="A571" s="6">
        <f t="shared" si="66"/>
        <v>560</v>
      </c>
      <c r="B571" s="52" t="str">
        <f t="shared" ca="1" si="61"/>
        <v/>
      </c>
      <c r="C571" s="52" t="str">
        <f t="shared" ca="1" si="62"/>
        <v/>
      </c>
      <c r="D571" s="52" t="str">
        <f t="shared" si="63"/>
        <v/>
      </c>
      <c r="E571" s="6">
        <f t="shared" ca="1" si="59"/>
        <v>0</v>
      </c>
      <c r="F571" s="6">
        <f t="shared" ca="1" si="60"/>
        <v>0</v>
      </c>
      <c r="G571" s="6">
        <f t="shared" si="65"/>
        <v>0</v>
      </c>
    </row>
    <row r="572" spans="1:7">
      <c r="A572" s="6">
        <f t="shared" si="66"/>
        <v>561</v>
      </c>
      <c r="B572" s="52" t="str">
        <f t="shared" ca="1" si="61"/>
        <v/>
      </c>
      <c r="C572" s="52" t="str">
        <f t="shared" ca="1" si="62"/>
        <v/>
      </c>
      <c r="D572" s="52" t="str">
        <f t="shared" si="63"/>
        <v/>
      </c>
      <c r="E572" s="6">
        <f t="shared" ca="1" si="59"/>
        <v>0</v>
      </c>
      <c r="F572" s="6">
        <f t="shared" ca="1" si="60"/>
        <v>0</v>
      </c>
      <c r="G572" s="6">
        <f t="shared" si="65"/>
        <v>0</v>
      </c>
    </row>
    <row r="573" spans="1:7">
      <c r="A573" s="6">
        <f t="shared" si="66"/>
        <v>562</v>
      </c>
      <c r="B573" s="52" t="str">
        <f t="shared" ca="1" si="61"/>
        <v/>
      </c>
      <c r="C573" s="52" t="str">
        <f t="shared" ca="1" si="62"/>
        <v/>
      </c>
      <c r="D573" s="52" t="str">
        <f t="shared" si="63"/>
        <v/>
      </c>
      <c r="E573" s="6">
        <f t="shared" ca="1" si="59"/>
        <v>0</v>
      </c>
      <c r="F573" s="6">
        <f t="shared" ca="1" si="60"/>
        <v>0</v>
      </c>
      <c r="G573" s="6">
        <f t="shared" si="65"/>
        <v>0</v>
      </c>
    </row>
    <row r="574" spans="1:7">
      <c r="A574" s="6">
        <f t="shared" si="66"/>
        <v>563</v>
      </c>
      <c r="B574" s="52" t="str">
        <f t="shared" ca="1" si="61"/>
        <v/>
      </c>
      <c r="C574" s="52" t="str">
        <f t="shared" ca="1" si="62"/>
        <v/>
      </c>
      <c r="D574" s="52" t="str">
        <f t="shared" si="63"/>
        <v/>
      </c>
      <c r="E574" s="6">
        <f t="shared" ca="1" si="59"/>
        <v>0</v>
      </c>
      <c r="F574" s="6">
        <f t="shared" ca="1" si="60"/>
        <v>0</v>
      </c>
      <c r="G574" s="6">
        <f t="shared" si="65"/>
        <v>0</v>
      </c>
    </row>
    <row r="575" spans="1:7">
      <c r="A575" s="6">
        <f t="shared" si="66"/>
        <v>564</v>
      </c>
      <c r="B575" s="52" t="str">
        <f t="shared" ca="1" si="61"/>
        <v/>
      </c>
      <c r="C575" s="52" t="str">
        <f t="shared" ca="1" si="62"/>
        <v/>
      </c>
      <c r="D575" s="52" t="str">
        <f t="shared" si="63"/>
        <v/>
      </c>
      <c r="E575" s="6">
        <f t="shared" ca="1" si="59"/>
        <v>0</v>
      </c>
      <c r="F575" s="6">
        <f t="shared" ca="1" si="60"/>
        <v>0</v>
      </c>
      <c r="G575" s="6">
        <f t="shared" si="65"/>
        <v>0</v>
      </c>
    </row>
    <row r="576" spans="1:7">
      <c r="A576" s="6">
        <f t="shared" si="66"/>
        <v>565</v>
      </c>
      <c r="B576" s="52" t="str">
        <f t="shared" ca="1" si="61"/>
        <v/>
      </c>
      <c r="C576" s="52" t="str">
        <f t="shared" ca="1" si="62"/>
        <v/>
      </c>
      <c r="D576" s="52" t="str">
        <f t="shared" si="63"/>
        <v/>
      </c>
      <c r="E576" s="6">
        <f t="shared" ca="1" si="59"/>
        <v>0</v>
      </c>
      <c r="F576" s="6">
        <f t="shared" ca="1" si="60"/>
        <v>0</v>
      </c>
      <c r="G576" s="6">
        <f t="shared" si="65"/>
        <v>0</v>
      </c>
    </row>
    <row r="577" spans="1:7">
      <c r="A577" s="6">
        <f t="shared" si="66"/>
        <v>566</v>
      </c>
      <c r="B577" s="52" t="str">
        <f t="shared" ca="1" si="61"/>
        <v/>
      </c>
      <c r="C577" s="52" t="str">
        <f t="shared" ca="1" si="62"/>
        <v/>
      </c>
      <c r="D577" s="52" t="str">
        <f t="shared" si="63"/>
        <v/>
      </c>
      <c r="E577" s="6">
        <f t="shared" ca="1" si="59"/>
        <v>0</v>
      </c>
      <c r="F577" s="6">
        <f t="shared" ca="1" si="60"/>
        <v>0</v>
      </c>
      <c r="G577" s="6">
        <f t="shared" si="65"/>
        <v>0</v>
      </c>
    </row>
    <row r="578" spans="1:7">
      <c r="A578" s="6">
        <f t="shared" si="66"/>
        <v>567</v>
      </c>
      <c r="B578" s="52" t="str">
        <f t="shared" ca="1" si="61"/>
        <v/>
      </c>
      <c r="C578" s="52" t="str">
        <f t="shared" ca="1" si="62"/>
        <v/>
      </c>
      <c r="D578" s="52" t="str">
        <f t="shared" si="63"/>
        <v/>
      </c>
      <c r="E578" s="6">
        <f t="shared" ca="1" si="59"/>
        <v>0</v>
      </c>
      <c r="F578" s="6">
        <f t="shared" ca="1" si="60"/>
        <v>0</v>
      </c>
      <c r="G578" s="6">
        <f t="shared" si="65"/>
        <v>0</v>
      </c>
    </row>
    <row r="579" spans="1:7">
      <c r="A579" s="6">
        <f t="shared" si="66"/>
        <v>568</v>
      </c>
      <c r="B579" s="52" t="str">
        <f t="shared" ca="1" si="61"/>
        <v/>
      </c>
      <c r="C579" s="52" t="str">
        <f t="shared" ca="1" si="62"/>
        <v/>
      </c>
      <c r="D579" s="52" t="str">
        <f t="shared" si="63"/>
        <v/>
      </c>
      <c r="E579" s="6">
        <f t="shared" ca="1" si="59"/>
        <v>0</v>
      </c>
      <c r="F579" s="6">
        <f t="shared" ca="1" si="60"/>
        <v>0</v>
      </c>
      <c r="G579" s="6">
        <f t="shared" si="65"/>
        <v>0</v>
      </c>
    </row>
    <row r="580" spans="1:7">
      <c r="A580" s="6">
        <f t="shared" si="66"/>
        <v>569</v>
      </c>
      <c r="B580" s="52" t="str">
        <f t="shared" ca="1" si="61"/>
        <v/>
      </c>
      <c r="C580" s="52" t="str">
        <f t="shared" ca="1" si="62"/>
        <v/>
      </c>
      <c r="D580" s="52" t="str">
        <f t="shared" si="63"/>
        <v/>
      </c>
      <c r="E580" s="6">
        <f t="shared" ca="1" si="59"/>
        <v>0</v>
      </c>
      <c r="F580" s="6">
        <f t="shared" ca="1" si="60"/>
        <v>0</v>
      </c>
      <c r="G580" s="6">
        <f t="shared" si="65"/>
        <v>0</v>
      </c>
    </row>
    <row r="581" spans="1:7">
      <c r="A581" s="6">
        <f t="shared" si="66"/>
        <v>570</v>
      </c>
      <c r="B581" s="52" t="str">
        <f t="shared" ca="1" si="61"/>
        <v/>
      </c>
      <c r="C581" s="52" t="str">
        <f t="shared" ca="1" si="62"/>
        <v/>
      </c>
      <c r="D581" s="52" t="str">
        <f t="shared" si="63"/>
        <v/>
      </c>
      <c r="E581" s="6">
        <f t="shared" ca="1" si="59"/>
        <v>0</v>
      </c>
      <c r="F581" s="6">
        <f t="shared" ca="1" si="60"/>
        <v>0</v>
      </c>
      <c r="G581" s="6">
        <f t="shared" si="65"/>
        <v>0</v>
      </c>
    </row>
    <row r="582" spans="1:7">
      <c r="A582" s="6">
        <f t="shared" si="66"/>
        <v>571</v>
      </c>
      <c r="B582" s="52" t="str">
        <f t="shared" ca="1" si="61"/>
        <v/>
      </c>
      <c r="C582" s="52" t="str">
        <f t="shared" ca="1" si="62"/>
        <v/>
      </c>
      <c r="D582" s="52" t="str">
        <f t="shared" si="63"/>
        <v/>
      </c>
      <c r="E582" s="6">
        <f t="shared" ca="1" si="59"/>
        <v>0</v>
      </c>
      <c r="F582" s="6">
        <f t="shared" ca="1" si="60"/>
        <v>0</v>
      </c>
      <c r="G582" s="6">
        <f t="shared" si="65"/>
        <v>0</v>
      </c>
    </row>
    <row r="583" spans="1:7">
      <c r="A583" s="6">
        <f t="shared" si="66"/>
        <v>572</v>
      </c>
      <c r="B583" s="52" t="str">
        <f t="shared" ca="1" si="61"/>
        <v/>
      </c>
      <c r="C583" s="52" t="str">
        <f t="shared" ca="1" si="62"/>
        <v/>
      </c>
      <c r="D583" s="52" t="str">
        <f t="shared" si="63"/>
        <v/>
      </c>
      <c r="E583" s="6">
        <f t="shared" ca="1" si="59"/>
        <v>0</v>
      </c>
      <c r="F583" s="6">
        <f t="shared" ca="1" si="60"/>
        <v>0</v>
      </c>
      <c r="G583" s="6">
        <f t="shared" si="65"/>
        <v>0</v>
      </c>
    </row>
    <row r="584" spans="1:7">
      <c r="A584" s="6">
        <f t="shared" si="66"/>
        <v>573</v>
      </c>
      <c r="B584" s="52" t="str">
        <f t="shared" ca="1" si="61"/>
        <v/>
      </c>
      <c r="C584" s="52" t="str">
        <f t="shared" ca="1" si="62"/>
        <v/>
      </c>
      <c r="D584" s="52" t="str">
        <f t="shared" si="63"/>
        <v/>
      </c>
      <c r="E584" s="6">
        <f t="shared" ca="1" si="59"/>
        <v>0</v>
      </c>
      <c r="F584" s="6">
        <f t="shared" ca="1" si="60"/>
        <v>0</v>
      </c>
      <c r="G584" s="6">
        <f t="shared" si="65"/>
        <v>0</v>
      </c>
    </row>
    <row r="585" spans="1:7">
      <c r="A585" s="6">
        <f t="shared" si="66"/>
        <v>574</v>
      </c>
      <c r="B585" s="52" t="str">
        <f t="shared" ca="1" si="61"/>
        <v/>
      </c>
      <c r="C585" s="52" t="str">
        <f t="shared" ca="1" si="62"/>
        <v/>
      </c>
      <c r="D585" s="52" t="str">
        <f t="shared" si="63"/>
        <v/>
      </c>
      <c r="E585" s="6">
        <f t="shared" ca="1" si="59"/>
        <v>0</v>
      </c>
      <c r="F585" s="6">
        <f t="shared" ca="1" si="60"/>
        <v>0</v>
      </c>
      <c r="G585" s="6">
        <f t="shared" si="65"/>
        <v>0</v>
      </c>
    </row>
    <row r="586" spans="1:7">
      <c r="A586" s="6">
        <f t="shared" si="66"/>
        <v>575</v>
      </c>
      <c r="B586" s="52" t="str">
        <f t="shared" ca="1" si="61"/>
        <v/>
      </c>
      <c r="C586" s="52" t="str">
        <f t="shared" ca="1" si="62"/>
        <v/>
      </c>
      <c r="D586" s="52" t="str">
        <f t="shared" si="63"/>
        <v/>
      </c>
      <c r="E586" s="6">
        <f t="shared" ca="1" si="59"/>
        <v>0</v>
      </c>
      <c r="F586" s="6">
        <f t="shared" ca="1" si="60"/>
        <v>0</v>
      </c>
      <c r="G586" s="6">
        <f t="shared" si="65"/>
        <v>0</v>
      </c>
    </row>
    <row r="587" spans="1:7">
      <c r="A587" s="6">
        <f t="shared" si="66"/>
        <v>576</v>
      </c>
      <c r="B587" s="52" t="str">
        <f t="shared" ca="1" si="61"/>
        <v/>
      </c>
      <c r="C587" s="52" t="str">
        <f t="shared" ca="1" si="62"/>
        <v/>
      </c>
      <c r="D587" s="52" t="str">
        <f t="shared" si="63"/>
        <v/>
      </c>
      <c r="E587" s="6">
        <f t="shared" ca="1" si="59"/>
        <v>0</v>
      </c>
      <c r="F587" s="6">
        <f t="shared" ca="1" si="60"/>
        <v>0</v>
      </c>
      <c r="G587" s="6">
        <f t="shared" si="65"/>
        <v>0</v>
      </c>
    </row>
    <row r="588" spans="1:7">
      <c r="A588" s="6">
        <f t="shared" si="66"/>
        <v>577</v>
      </c>
      <c r="B588" s="52" t="str">
        <f t="shared" ca="1" si="61"/>
        <v/>
      </c>
      <c r="C588" s="52" t="str">
        <f t="shared" ca="1" si="62"/>
        <v/>
      </c>
      <c r="D588" s="52" t="str">
        <f t="shared" si="63"/>
        <v/>
      </c>
      <c r="E588" s="6">
        <f t="shared" ref="E588:E651" ca="1" si="67">+IF(B588&lt;&gt;"", IFERROR(B588/B$12, 0), 0)</f>
        <v>0</v>
      </c>
      <c r="F588" s="6">
        <f t="shared" ref="F588:F651" ca="1" si="68">+IF(C588&lt;&gt;"", IFERROR(C588/C$12, 0), 0)</f>
        <v>0</v>
      </c>
      <c r="G588" s="6">
        <f t="shared" si="65"/>
        <v>0</v>
      </c>
    </row>
    <row r="589" spans="1:7">
      <c r="A589" s="6">
        <f t="shared" si="66"/>
        <v>578</v>
      </c>
      <c r="B589" s="52" t="str">
        <f t="shared" ref="B589:B652" ca="1" si="69">+IF(B588="", "", IF($A589*B$12&lt;=B$8, $A589*B$12, ""))</f>
        <v/>
      </c>
      <c r="C589" s="52" t="str">
        <f t="shared" ref="C589:C652" ca="1" si="70">+IF(OR(C588="", C588="n/a"), "", IF($A589*C$12&lt;=C$8, $A589*C$12, ""))</f>
        <v/>
      </c>
      <c r="D589" s="52" t="str">
        <f t="shared" si="63"/>
        <v/>
      </c>
      <c r="E589" s="6">
        <f t="shared" ca="1" si="67"/>
        <v>0</v>
      </c>
      <c r="F589" s="6">
        <f t="shared" ca="1" si="68"/>
        <v>0</v>
      </c>
      <c r="G589" s="6">
        <f t="shared" si="65"/>
        <v>0</v>
      </c>
    </row>
    <row r="590" spans="1:7">
      <c r="A590" s="6">
        <f t="shared" si="66"/>
        <v>579</v>
      </c>
      <c r="B590" s="52" t="str">
        <f t="shared" ca="1" si="69"/>
        <v/>
      </c>
      <c r="C590" s="52" t="str">
        <f t="shared" ca="1" si="70"/>
        <v/>
      </c>
      <c r="D590" s="52" t="str">
        <f t="shared" ref="D590:D653" si="71">+IF(D589="", "", IF($A590*D$12&lt;=D$8, $A590*D$12, ""))</f>
        <v/>
      </c>
      <c r="E590" s="6">
        <f t="shared" ca="1" si="67"/>
        <v>0</v>
      </c>
      <c r="F590" s="6">
        <f t="shared" ca="1" si="68"/>
        <v>0</v>
      </c>
      <c r="G590" s="6">
        <f t="shared" si="65"/>
        <v>0</v>
      </c>
    </row>
    <row r="591" spans="1:7">
      <c r="A591" s="6">
        <f t="shared" si="66"/>
        <v>580</v>
      </c>
      <c r="B591" s="52" t="str">
        <f t="shared" ca="1" si="69"/>
        <v/>
      </c>
      <c r="C591" s="52" t="str">
        <f t="shared" ca="1" si="70"/>
        <v/>
      </c>
      <c r="D591" s="52" t="str">
        <f t="shared" si="71"/>
        <v/>
      </c>
      <c r="E591" s="6">
        <f t="shared" ca="1" si="67"/>
        <v>0</v>
      </c>
      <c r="F591" s="6">
        <f t="shared" ca="1" si="68"/>
        <v>0</v>
      </c>
      <c r="G591" s="6">
        <f t="shared" si="65"/>
        <v>0</v>
      </c>
    </row>
    <row r="592" spans="1:7">
      <c r="A592" s="6">
        <f t="shared" si="66"/>
        <v>581</v>
      </c>
      <c r="B592" s="52" t="str">
        <f t="shared" ca="1" si="69"/>
        <v/>
      </c>
      <c r="C592" s="52" t="str">
        <f t="shared" ca="1" si="70"/>
        <v/>
      </c>
      <c r="D592" s="52" t="str">
        <f t="shared" si="71"/>
        <v/>
      </c>
      <c r="E592" s="6">
        <f t="shared" ca="1" si="67"/>
        <v>0</v>
      </c>
      <c r="F592" s="6">
        <f t="shared" ca="1" si="68"/>
        <v>0</v>
      </c>
      <c r="G592" s="6">
        <f t="shared" si="65"/>
        <v>0</v>
      </c>
    </row>
    <row r="593" spans="1:7">
      <c r="A593" s="6">
        <f t="shared" si="66"/>
        <v>582</v>
      </c>
      <c r="B593" s="52" t="str">
        <f t="shared" ca="1" si="69"/>
        <v/>
      </c>
      <c r="C593" s="52" t="str">
        <f t="shared" ca="1" si="70"/>
        <v/>
      </c>
      <c r="D593" s="52" t="str">
        <f t="shared" si="71"/>
        <v/>
      </c>
      <c r="E593" s="6">
        <f t="shared" ca="1" si="67"/>
        <v>0</v>
      </c>
      <c r="F593" s="6">
        <f t="shared" ca="1" si="68"/>
        <v>0</v>
      </c>
      <c r="G593" s="6">
        <f t="shared" si="65"/>
        <v>0</v>
      </c>
    </row>
    <row r="594" spans="1:7">
      <c r="A594" s="6">
        <f t="shared" si="66"/>
        <v>583</v>
      </c>
      <c r="B594" s="52" t="str">
        <f t="shared" ca="1" si="69"/>
        <v/>
      </c>
      <c r="C594" s="52" t="str">
        <f t="shared" ca="1" si="70"/>
        <v/>
      </c>
      <c r="D594" s="52" t="str">
        <f t="shared" si="71"/>
        <v/>
      </c>
      <c r="E594" s="6">
        <f t="shared" ca="1" si="67"/>
        <v>0</v>
      </c>
      <c r="F594" s="6">
        <f t="shared" ca="1" si="68"/>
        <v>0</v>
      </c>
      <c r="G594" s="6">
        <f t="shared" si="65"/>
        <v>0</v>
      </c>
    </row>
    <row r="595" spans="1:7">
      <c r="A595" s="6">
        <f t="shared" si="66"/>
        <v>584</v>
      </c>
      <c r="B595" s="52" t="str">
        <f t="shared" ca="1" si="69"/>
        <v/>
      </c>
      <c r="C595" s="52" t="str">
        <f t="shared" ca="1" si="70"/>
        <v/>
      </c>
      <c r="D595" s="52" t="str">
        <f t="shared" si="71"/>
        <v/>
      </c>
      <c r="E595" s="6">
        <f t="shared" ca="1" si="67"/>
        <v>0</v>
      </c>
      <c r="F595" s="6">
        <f t="shared" ca="1" si="68"/>
        <v>0</v>
      </c>
      <c r="G595" s="6">
        <f t="shared" si="65"/>
        <v>0</v>
      </c>
    </row>
    <row r="596" spans="1:7">
      <c r="A596" s="6">
        <f t="shared" si="66"/>
        <v>585</v>
      </c>
      <c r="B596" s="52" t="str">
        <f t="shared" ca="1" si="69"/>
        <v/>
      </c>
      <c r="C596" s="52" t="str">
        <f t="shared" ca="1" si="70"/>
        <v/>
      </c>
      <c r="D596" s="52" t="str">
        <f t="shared" si="71"/>
        <v/>
      </c>
      <c r="E596" s="6">
        <f t="shared" ca="1" si="67"/>
        <v>0</v>
      </c>
      <c r="F596" s="6">
        <f t="shared" ca="1" si="68"/>
        <v>0</v>
      </c>
      <c r="G596" s="6">
        <f t="shared" si="65"/>
        <v>0</v>
      </c>
    </row>
    <row r="597" spans="1:7">
      <c r="A597" s="6">
        <f t="shared" si="66"/>
        <v>586</v>
      </c>
      <c r="B597" s="52" t="str">
        <f t="shared" ca="1" si="69"/>
        <v/>
      </c>
      <c r="C597" s="52" t="str">
        <f t="shared" ca="1" si="70"/>
        <v/>
      </c>
      <c r="D597" s="52" t="str">
        <f t="shared" si="71"/>
        <v/>
      </c>
      <c r="E597" s="6">
        <f t="shared" ca="1" si="67"/>
        <v>0</v>
      </c>
      <c r="F597" s="6">
        <f t="shared" ca="1" si="68"/>
        <v>0</v>
      </c>
      <c r="G597" s="6">
        <f t="shared" si="65"/>
        <v>0</v>
      </c>
    </row>
    <row r="598" spans="1:7">
      <c r="A598" s="6">
        <f t="shared" si="66"/>
        <v>587</v>
      </c>
      <c r="B598" s="52" t="str">
        <f t="shared" ca="1" si="69"/>
        <v/>
      </c>
      <c r="C598" s="52" t="str">
        <f t="shared" ca="1" si="70"/>
        <v/>
      </c>
      <c r="D598" s="52" t="str">
        <f t="shared" si="71"/>
        <v/>
      </c>
      <c r="E598" s="6">
        <f t="shared" ca="1" si="67"/>
        <v>0</v>
      </c>
      <c r="F598" s="6">
        <f t="shared" ca="1" si="68"/>
        <v>0</v>
      </c>
      <c r="G598" s="6">
        <f t="shared" si="65"/>
        <v>0</v>
      </c>
    </row>
    <row r="599" spans="1:7">
      <c r="A599" s="6">
        <f t="shared" si="66"/>
        <v>588</v>
      </c>
      <c r="B599" s="52" t="str">
        <f t="shared" ca="1" si="69"/>
        <v/>
      </c>
      <c r="C599" s="52" t="str">
        <f t="shared" ca="1" si="70"/>
        <v/>
      </c>
      <c r="D599" s="52" t="str">
        <f t="shared" si="71"/>
        <v/>
      </c>
      <c r="E599" s="6">
        <f t="shared" ca="1" si="67"/>
        <v>0</v>
      </c>
      <c r="F599" s="6">
        <f t="shared" ca="1" si="68"/>
        <v>0</v>
      </c>
      <c r="G599" s="6">
        <f t="shared" si="65"/>
        <v>0</v>
      </c>
    </row>
    <row r="600" spans="1:7">
      <c r="A600" s="6">
        <f t="shared" si="66"/>
        <v>589</v>
      </c>
      <c r="B600" s="52" t="str">
        <f t="shared" ca="1" si="69"/>
        <v/>
      </c>
      <c r="C600" s="52" t="str">
        <f t="shared" ca="1" si="70"/>
        <v/>
      </c>
      <c r="D600" s="52" t="str">
        <f t="shared" si="71"/>
        <v/>
      </c>
      <c r="E600" s="6">
        <f t="shared" ca="1" si="67"/>
        <v>0</v>
      </c>
      <c r="F600" s="6">
        <f t="shared" ca="1" si="68"/>
        <v>0</v>
      </c>
      <c r="G600" s="6">
        <f t="shared" si="65"/>
        <v>0</v>
      </c>
    </row>
    <row r="601" spans="1:7">
      <c r="A601" s="6">
        <f t="shared" si="66"/>
        <v>590</v>
      </c>
      <c r="B601" s="52" t="str">
        <f t="shared" ca="1" si="69"/>
        <v/>
      </c>
      <c r="C601" s="52" t="str">
        <f t="shared" ca="1" si="70"/>
        <v/>
      </c>
      <c r="D601" s="52" t="str">
        <f t="shared" si="71"/>
        <v/>
      </c>
      <c r="E601" s="6">
        <f t="shared" ca="1" si="67"/>
        <v>0</v>
      </c>
      <c r="F601" s="6">
        <f t="shared" ca="1" si="68"/>
        <v>0</v>
      </c>
      <c r="G601" s="6">
        <f t="shared" si="65"/>
        <v>0</v>
      </c>
    </row>
    <row r="602" spans="1:7">
      <c r="A602" s="6">
        <f t="shared" si="66"/>
        <v>591</v>
      </c>
      <c r="B602" s="52" t="str">
        <f t="shared" ca="1" si="69"/>
        <v/>
      </c>
      <c r="C602" s="52" t="str">
        <f t="shared" ca="1" si="70"/>
        <v/>
      </c>
      <c r="D602" s="52" t="str">
        <f t="shared" si="71"/>
        <v/>
      </c>
      <c r="E602" s="6">
        <f t="shared" ca="1" si="67"/>
        <v>0</v>
      </c>
      <c r="F602" s="6">
        <f t="shared" ca="1" si="68"/>
        <v>0</v>
      </c>
      <c r="G602" s="6">
        <f t="shared" si="65"/>
        <v>0</v>
      </c>
    </row>
    <row r="603" spans="1:7">
      <c r="A603" s="6">
        <f t="shared" si="66"/>
        <v>592</v>
      </c>
      <c r="B603" s="52" t="str">
        <f t="shared" ca="1" si="69"/>
        <v/>
      </c>
      <c r="C603" s="52" t="str">
        <f t="shared" ca="1" si="70"/>
        <v/>
      </c>
      <c r="D603" s="52" t="str">
        <f t="shared" si="71"/>
        <v/>
      </c>
      <c r="E603" s="6">
        <f t="shared" ca="1" si="67"/>
        <v>0</v>
      </c>
      <c r="F603" s="6">
        <f t="shared" ca="1" si="68"/>
        <v>0</v>
      </c>
      <c r="G603" s="6">
        <f t="shared" si="65"/>
        <v>0</v>
      </c>
    </row>
    <row r="604" spans="1:7">
      <c r="A604" s="6">
        <f t="shared" si="66"/>
        <v>593</v>
      </c>
      <c r="B604" s="52" t="str">
        <f t="shared" ca="1" si="69"/>
        <v/>
      </c>
      <c r="C604" s="52" t="str">
        <f t="shared" ca="1" si="70"/>
        <v/>
      </c>
      <c r="D604" s="52" t="str">
        <f t="shared" si="71"/>
        <v/>
      </c>
      <c r="E604" s="6">
        <f t="shared" ca="1" si="67"/>
        <v>0</v>
      </c>
      <c r="F604" s="6">
        <f t="shared" ca="1" si="68"/>
        <v>0</v>
      </c>
      <c r="G604" s="6">
        <f t="shared" si="65"/>
        <v>0</v>
      </c>
    </row>
    <row r="605" spans="1:7">
      <c r="A605" s="6">
        <f t="shared" si="66"/>
        <v>594</v>
      </c>
      <c r="B605" s="52" t="str">
        <f t="shared" ca="1" si="69"/>
        <v/>
      </c>
      <c r="C605" s="52" t="str">
        <f t="shared" ca="1" si="70"/>
        <v/>
      </c>
      <c r="D605" s="52" t="str">
        <f t="shared" si="71"/>
        <v/>
      </c>
      <c r="E605" s="6">
        <f t="shared" ca="1" si="67"/>
        <v>0</v>
      </c>
      <c r="F605" s="6">
        <f t="shared" ca="1" si="68"/>
        <v>0</v>
      </c>
      <c r="G605" s="6">
        <f t="shared" si="65"/>
        <v>0</v>
      </c>
    </row>
    <row r="606" spans="1:7">
      <c r="A606" s="6">
        <f t="shared" si="66"/>
        <v>595</v>
      </c>
      <c r="B606" s="52" t="str">
        <f t="shared" ca="1" si="69"/>
        <v/>
      </c>
      <c r="C606" s="52" t="str">
        <f t="shared" ca="1" si="70"/>
        <v/>
      </c>
      <c r="D606" s="52" t="str">
        <f t="shared" si="71"/>
        <v/>
      </c>
      <c r="E606" s="6">
        <f t="shared" ca="1" si="67"/>
        <v>0</v>
      </c>
      <c r="F606" s="6">
        <f t="shared" ca="1" si="68"/>
        <v>0</v>
      </c>
      <c r="G606" s="6">
        <f t="shared" ref="G606:G669" si="72">+IF(D606&lt;&gt;"", D606/D$12, 0)</f>
        <v>0</v>
      </c>
    </row>
    <row r="607" spans="1:7">
      <c r="A607" s="6">
        <f t="shared" si="66"/>
        <v>596</v>
      </c>
      <c r="B607" s="52" t="str">
        <f t="shared" ca="1" si="69"/>
        <v/>
      </c>
      <c r="C607" s="52" t="str">
        <f t="shared" ca="1" si="70"/>
        <v/>
      </c>
      <c r="D607" s="52" t="str">
        <f t="shared" si="71"/>
        <v/>
      </c>
      <c r="E607" s="6">
        <f t="shared" ca="1" si="67"/>
        <v>0</v>
      </c>
      <c r="F607" s="6">
        <f t="shared" ca="1" si="68"/>
        <v>0</v>
      </c>
      <c r="G607" s="6">
        <f t="shared" si="72"/>
        <v>0</v>
      </c>
    </row>
    <row r="608" spans="1:7">
      <c r="A608" s="6">
        <f t="shared" si="66"/>
        <v>597</v>
      </c>
      <c r="B608" s="52" t="str">
        <f t="shared" ca="1" si="69"/>
        <v/>
      </c>
      <c r="C608" s="52" t="str">
        <f t="shared" ca="1" si="70"/>
        <v/>
      </c>
      <c r="D608" s="52" t="str">
        <f t="shared" si="71"/>
        <v/>
      </c>
      <c r="E608" s="6">
        <f t="shared" ca="1" si="67"/>
        <v>0</v>
      </c>
      <c r="F608" s="6">
        <f t="shared" ca="1" si="68"/>
        <v>0</v>
      </c>
      <c r="G608" s="6">
        <f t="shared" si="72"/>
        <v>0</v>
      </c>
    </row>
    <row r="609" spans="1:7">
      <c r="A609" s="6">
        <f t="shared" si="66"/>
        <v>598</v>
      </c>
      <c r="B609" s="52" t="str">
        <f t="shared" ca="1" si="69"/>
        <v/>
      </c>
      <c r="C609" s="52" t="str">
        <f t="shared" ca="1" si="70"/>
        <v/>
      </c>
      <c r="D609" s="52" t="str">
        <f t="shared" si="71"/>
        <v/>
      </c>
      <c r="E609" s="6">
        <f t="shared" ca="1" si="67"/>
        <v>0</v>
      </c>
      <c r="F609" s="6">
        <f t="shared" ca="1" si="68"/>
        <v>0</v>
      </c>
      <c r="G609" s="6">
        <f t="shared" si="72"/>
        <v>0</v>
      </c>
    </row>
    <row r="610" spans="1:7">
      <c r="A610" s="6">
        <f t="shared" si="66"/>
        <v>599</v>
      </c>
      <c r="B610" s="52" t="str">
        <f t="shared" ca="1" si="69"/>
        <v/>
      </c>
      <c r="C610" s="52" t="str">
        <f t="shared" ca="1" si="70"/>
        <v/>
      </c>
      <c r="D610" s="52" t="str">
        <f t="shared" si="71"/>
        <v/>
      </c>
      <c r="E610" s="6">
        <f t="shared" ca="1" si="67"/>
        <v>0</v>
      </c>
      <c r="F610" s="6">
        <f t="shared" ca="1" si="68"/>
        <v>0</v>
      </c>
      <c r="G610" s="6">
        <f t="shared" si="72"/>
        <v>0</v>
      </c>
    </row>
    <row r="611" spans="1:7">
      <c r="A611" s="6">
        <f t="shared" si="66"/>
        <v>600</v>
      </c>
      <c r="B611" s="52" t="str">
        <f t="shared" ca="1" si="69"/>
        <v/>
      </c>
      <c r="C611" s="52" t="str">
        <f t="shared" ca="1" si="70"/>
        <v/>
      </c>
      <c r="D611" s="52" t="str">
        <f t="shared" si="71"/>
        <v/>
      </c>
      <c r="E611" s="6">
        <f t="shared" ca="1" si="67"/>
        <v>0</v>
      </c>
      <c r="F611" s="6">
        <f t="shared" ca="1" si="68"/>
        <v>0</v>
      </c>
      <c r="G611" s="6">
        <f t="shared" si="72"/>
        <v>0</v>
      </c>
    </row>
    <row r="612" spans="1:7">
      <c r="A612" s="6">
        <f t="shared" si="66"/>
        <v>601</v>
      </c>
      <c r="B612" s="52" t="str">
        <f t="shared" ca="1" si="69"/>
        <v/>
      </c>
      <c r="C612" s="52" t="str">
        <f t="shared" ca="1" si="70"/>
        <v/>
      </c>
      <c r="D612" s="52" t="str">
        <f t="shared" si="71"/>
        <v/>
      </c>
      <c r="E612" s="6">
        <f t="shared" ca="1" si="67"/>
        <v>0</v>
      </c>
      <c r="F612" s="6">
        <f t="shared" ca="1" si="68"/>
        <v>0</v>
      </c>
      <c r="G612" s="6">
        <f t="shared" si="72"/>
        <v>0</v>
      </c>
    </row>
    <row r="613" spans="1:7">
      <c r="A613" s="6">
        <f t="shared" si="66"/>
        <v>602</v>
      </c>
      <c r="B613" s="52" t="str">
        <f t="shared" ca="1" si="69"/>
        <v/>
      </c>
      <c r="C613" s="52" t="str">
        <f t="shared" ca="1" si="70"/>
        <v/>
      </c>
      <c r="D613" s="52" t="str">
        <f t="shared" si="71"/>
        <v/>
      </c>
      <c r="E613" s="6">
        <f t="shared" ca="1" si="67"/>
        <v>0</v>
      </c>
      <c r="F613" s="6">
        <f t="shared" ca="1" si="68"/>
        <v>0</v>
      </c>
      <c r="G613" s="6">
        <f t="shared" si="72"/>
        <v>0</v>
      </c>
    </row>
    <row r="614" spans="1:7">
      <c r="A614" s="6">
        <f t="shared" si="66"/>
        <v>603</v>
      </c>
      <c r="B614" s="52" t="str">
        <f t="shared" ca="1" si="69"/>
        <v/>
      </c>
      <c r="C614" s="52" t="str">
        <f t="shared" ca="1" si="70"/>
        <v/>
      </c>
      <c r="D614" s="52" t="str">
        <f t="shared" si="71"/>
        <v/>
      </c>
      <c r="E614" s="6">
        <f t="shared" ca="1" si="67"/>
        <v>0</v>
      </c>
      <c r="F614" s="6">
        <f t="shared" ca="1" si="68"/>
        <v>0</v>
      </c>
      <c r="G614" s="6">
        <f t="shared" si="72"/>
        <v>0</v>
      </c>
    </row>
    <row r="615" spans="1:7">
      <c r="A615" s="6">
        <f t="shared" si="66"/>
        <v>604</v>
      </c>
      <c r="B615" s="52" t="str">
        <f t="shared" ca="1" si="69"/>
        <v/>
      </c>
      <c r="C615" s="52" t="str">
        <f t="shared" ca="1" si="70"/>
        <v/>
      </c>
      <c r="D615" s="52" t="str">
        <f t="shared" si="71"/>
        <v/>
      </c>
      <c r="E615" s="6">
        <f t="shared" ca="1" si="67"/>
        <v>0</v>
      </c>
      <c r="F615" s="6">
        <f t="shared" ca="1" si="68"/>
        <v>0</v>
      </c>
      <c r="G615" s="6">
        <f t="shared" si="72"/>
        <v>0</v>
      </c>
    </row>
    <row r="616" spans="1:7">
      <c r="A616" s="6">
        <f t="shared" si="66"/>
        <v>605</v>
      </c>
      <c r="B616" s="52" t="str">
        <f t="shared" ca="1" si="69"/>
        <v/>
      </c>
      <c r="C616" s="52" t="str">
        <f t="shared" ca="1" si="70"/>
        <v/>
      </c>
      <c r="D616" s="52" t="str">
        <f t="shared" si="71"/>
        <v/>
      </c>
      <c r="E616" s="6">
        <f t="shared" ca="1" si="67"/>
        <v>0</v>
      </c>
      <c r="F616" s="6">
        <f t="shared" ca="1" si="68"/>
        <v>0</v>
      </c>
      <c r="G616" s="6">
        <f t="shared" si="72"/>
        <v>0</v>
      </c>
    </row>
    <row r="617" spans="1:7">
      <c r="A617" s="6">
        <f t="shared" si="66"/>
        <v>606</v>
      </c>
      <c r="B617" s="52" t="str">
        <f t="shared" ca="1" si="69"/>
        <v/>
      </c>
      <c r="C617" s="52" t="str">
        <f t="shared" ca="1" si="70"/>
        <v/>
      </c>
      <c r="D617" s="52" t="str">
        <f t="shared" si="71"/>
        <v/>
      </c>
      <c r="E617" s="6">
        <f t="shared" ca="1" si="67"/>
        <v>0</v>
      </c>
      <c r="F617" s="6">
        <f t="shared" ca="1" si="68"/>
        <v>0</v>
      </c>
      <c r="G617" s="6">
        <f t="shared" si="72"/>
        <v>0</v>
      </c>
    </row>
    <row r="618" spans="1:7">
      <c r="A618" s="6">
        <f t="shared" si="66"/>
        <v>607</v>
      </c>
      <c r="B618" s="52" t="str">
        <f t="shared" ca="1" si="69"/>
        <v/>
      </c>
      <c r="C618" s="52" t="str">
        <f t="shared" ca="1" si="70"/>
        <v/>
      </c>
      <c r="D618" s="52" t="str">
        <f t="shared" si="71"/>
        <v/>
      </c>
      <c r="E618" s="6">
        <f t="shared" ca="1" si="67"/>
        <v>0</v>
      </c>
      <c r="F618" s="6">
        <f t="shared" ca="1" si="68"/>
        <v>0</v>
      </c>
      <c r="G618" s="6">
        <f t="shared" si="72"/>
        <v>0</v>
      </c>
    </row>
    <row r="619" spans="1:7">
      <c r="A619" s="6">
        <f t="shared" si="66"/>
        <v>608</v>
      </c>
      <c r="B619" s="52" t="str">
        <f t="shared" ca="1" si="69"/>
        <v/>
      </c>
      <c r="C619" s="52" t="str">
        <f t="shared" ca="1" si="70"/>
        <v/>
      </c>
      <c r="D619" s="52" t="str">
        <f t="shared" si="71"/>
        <v/>
      </c>
      <c r="E619" s="6">
        <f t="shared" ca="1" si="67"/>
        <v>0</v>
      </c>
      <c r="F619" s="6">
        <f t="shared" ca="1" si="68"/>
        <v>0</v>
      </c>
      <c r="G619" s="6">
        <f t="shared" si="72"/>
        <v>0</v>
      </c>
    </row>
    <row r="620" spans="1:7">
      <c r="A620" s="6">
        <f t="shared" si="66"/>
        <v>609</v>
      </c>
      <c r="B620" s="52" t="str">
        <f t="shared" ca="1" si="69"/>
        <v/>
      </c>
      <c r="C620" s="52" t="str">
        <f t="shared" ca="1" si="70"/>
        <v/>
      </c>
      <c r="D620" s="52" t="str">
        <f t="shared" si="71"/>
        <v/>
      </c>
      <c r="E620" s="6">
        <f t="shared" ca="1" si="67"/>
        <v>0</v>
      </c>
      <c r="F620" s="6">
        <f t="shared" ca="1" si="68"/>
        <v>0</v>
      </c>
      <c r="G620" s="6">
        <f t="shared" si="72"/>
        <v>0</v>
      </c>
    </row>
    <row r="621" spans="1:7">
      <c r="A621" s="6">
        <f t="shared" si="66"/>
        <v>610</v>
      </c>
      <c r="B621" s="52" t="str">
        <f t="shared" ca="1" si="69"/>
        <v/>
      </c>
      <c r="C621" s="52" t="str">
        <f t="shared" ca="1" si="70"/>
        <v/>
      </c>
      <c r="D621" s="52" t="str">
        <f t="shared" si="71"/>
        <v/>
      </c>
      <c r="E621" s="6">
        <f t="shared" ca="1" si="67"/>
        <v>0</v>
      </c>
      <c r="F621" s="6">
        <f t="shared" ca="1" si="68"/>
        <v>0</v>
      </c>
      <c r="G621" s="6">
        <f t="shared" si="72"/>
        <v>0</v>
      </c>
    </row>
    <row r="622" spans="1:7">
      <c r="A622" s="6">
        <f t="shared" si="66"/>
        <v>611</v>
      </c>
      <c r="B622" s="52" t="str">
        <f t="shared" ca="1" si="69"/>
        <v/>
      </c>
      <c r="C622" s="52" t="str">
        <f t="shared" ca="1" si="70"/>
        <v/>
      </c>
      <c r="D622" s="52" t="str">
        <f t="shared" si="71"/>
        <v/>
      </c>
      <c r="E622" s="6">
        <f t="shared" ca="1" si="67"/>
        <v>0</v>
      </c>
      <c r="F622" s="6">
        <f t="shared" ca="1" si="68"/>
        <v>0</v>
      </c>
      <c r="G622" s="6">
        <f t="shared" si="72"/>
        <v>0</v>
      </c>
    </row>
    <row r="623" spans="1:7">
      <c r="A623" s="6">
        <f t="shared" si="66"/>
        <v>612</v>
      </c>
      <c r="B623" s="52" t="str">
        <f t="shared" ca="1" si="69"/>
        <v/>
      </c>
      <c r="C623" s="52" t="str">
        <f t="shared" ca="1" si="70"/>
        <v/>
      </c>
      <c r="D623" s="52" t="str">
        <f t="shared" si="71"/>
        <v/>
      </c>
      <c r="E623" s="6">
        <f t="shared" ca="1" si="67"/>
        <v>0</v>
      </c>
      <c r="F623" s="6">
        <f t="shared" ca="1" si="68"/>
        <v>0</v>
      </c>
      <c r="G623" s="6">
        <f t="shared" si="72"/>
        <v>0</v>
      </c>
    </row>
    <row r="624" spans="1:7">
      <c r="A624" s="6">
        <f t="shared" si="66"/>
        <v>613</v>
      </c>
      <c r="B624" s="52" t="str">
        <f t="shared" ca="1" si="69"/>
        <v/>
      </c>
      <c r="C624" s="52" t="str">
        <f t="shared" ca="1" si="70"/>
        <v/>
      </c>
      <c r="D624" s="52" t="str">
        <f t="shared" si="71"/>
        <v/>
      </c>
      <c r="E624" s="6">
        <f t="shared" ca="1" si="67"/>
        <v>0</v>
      </c>
      <c r="F624" s="6">
        <f t="shared" ca="1" si="68"/>
        <v>0</v>
      </c>
      <c r="G624" s="6">
        <f t="shared" si="72"/>
        <v>0</v>
      </c>
    </row>
    <row r="625" spans="1:7">
      <c r="A625" s="6">
        <f t="shared" si="66"/>
        <v>614</v>
      </c>
      <c r="B625" s="52" t="str">
        <f t="shared" ca="1" si="69"/>
        <v/>
      </c>
      <c r="C625" s="52" t="str">
        <f t="shared" ca="1" si="70"/>
        <v/>
      </c>
      <c r="D625" s="52" t="str">
        <f t="shared" si="71"/>
        <v/>
      </c>
      <c r="E625" s="6">
        <f t="shared" ca="1" si="67"/>
        <v>0</v>
      </c>
      <c r="F625" s="6">
        <f t="shared" ca="1" si="68"/>
        <v>0</v>
      </c>
      <c r="G625" s="6">
        <f t="shared" si="72"/>
        <v>0</v>
      </c>
    </row>
    <row r="626" spans="1:7">
      <c r="A626" s="6">
        <f t="shared" si="66"/>
        <v>615</v>
      </c>
      <c r="B626" s="52" t="str">
        <f t="shared" ca="1" si="69"/>
        <v/>
      </c>
      <c r="C626" s="52" t="str">
        <f t="shared" ca="1" si="70"/>
        <v/>
      </c>
      <c r="D626" s="52" t="str">
        <f t="shared" si="71"/>
        <v/>
      </c>
      <c r="E626" s="6">
        <f t="shared" ca="1" si="67"/>
        <v>0</v>
      </c>
      <c r="F626" s="6">
        <f t="shared" ca="1" si="68"/>
        <v>0</v>
      </c>
      <c r="G626" s="6">
        <f t="shared" si="72"/>
        <v>0</v>
      </c>
    </row>
    <row r="627" spans="1:7">
      <c r="A627" s="6">
        <f t="shared" si="66"/>
        <v>616</v>
      </c>
      <c r="B627" s="52" t="str">
        <f t="shared" ca="1" si="69"/>
        <v/>
      </c>
      <c r="C627" s="52" t="str">
        <f t="shared" ca="1" si="70"/>
        <v/>
      </c>
      <c r="D627" s="52" t="str">
        <f t="shared" si="71"/>
        <v/>
      </c>
      <c r="E627" s="6">
        <f t="shared" ca="1" si="67"/>
        <v>0</v>
      </c>
      <c r="F627" s="6">
        <f t="shared" ca="1" si="68"/>
        <v>0</v>
      </c>
      <c r="G627" s="6">
        <f t="shared" si="72"/>
        <v>0</v>
      </c>
    </row>
    <row r="628" spans="1:7">
      <c r="A628" s="6">
        <f t="shared" si="66"/>
        <v>617</v>
      </c>
      <c r="B628" s="52" t="str">
        <f t="shared" ca="1" si="69"/>
        <v/>
      </c>
      <c r="C628" s="52" t="str">
        <f t="shared" ca="1" si="70"/>
        <v/>
      </c>
      <c r="D628" s="52" t="str">
        <f t="shared" si="71"/>
        <v/>
      </c>
      <c r="E628" s="6">
        <f t="shared" ca="1" si="67"/>
        <v>0</v>
      </c>
      <c r="F628" s="6">
        <f t="shared" ca="1" si="68"/>
        <v>0</v>
      </c>
      <c r="G628" s="6">
        <f t="shared" si="72"/>
        <v>0</v>
      </c>
    </row>
    <row r="629" spans="1:7">
      <c r="A629" s="6">
        <f t="shared" ref="A629:A692" si="73">+A628+1</f>
        <v>618</v>
      </c>
      <c r="B629" s="52" t="str">
        <f t="shared" ca="1" si="69"/>
        <v/>
      </c>
      <c r="C629" s="52" t="str">
        <f t="shared" ca="1" si="70"/>
        <v/>
      </c>
      <c r="D629" s="52" t="str">
        <f t="shared" si="71"/>
        <v/>
      </c>
      <c r="E629" s="6">
        <f t="shared" ca="1" si="67"/>
        <v>0</v>
      </c>
      <c r="F629" s="6">
        <f t="shared" ca="1" si="68"/>
        <v>0</v>
      </c>
      <c r="G629" s="6">
        <f t="shared" si="72"/>
        <v>0</v>
      </c>
    </row>
    <row r="630" spans="1:7">
      <c r="A630" s="6">
        <f t="shared" si="73"/>
        <v>619</v>
      </c>
      <c r="B630" s="52" t="str">
        <f t="shared" ca="1" si="69"/>
        <v/>
      </c>
      <c r="C630" s="52" t="str">
        <f t="shared" ca="1" si="70"/>
        <v/>
      </c>
      <c r="D630" s="52" t="str">
        <f t="shared" si="71"/>
        <v/>
      </c>
      <c r="E630" s="6">
        <f t="shared" ca="1" si="67"/>
        <v>0</v>
      </c>
      <c r="F630" s="6">
        <f t="shared" ca="1" si="68"/>
        <v>0</v>
      </c>
      <c r="G630" s="6">
        <f t="shared" si="72"/>
        <v>0</v>
      </c>
    </row>
    <row r="631" spans="1:7">
      <c r="A631" s="6">
        <f t="shared" si="73"/>
        <v>620</v>
      </c>
      <c r="B631" s="52" t="str">
        <f t="shared" ca="1" si="69"/>
        <v/>
      </c>
      <c r="C631" s="52" t="str">
        <f t="shared" ca="1" si="70"/>
        <v/>
      </c>
      <c r="D631" s="52" t="str">
        <f t="shared" si="71"/>
        <v/>
      </c>
      <c r="E631" s="6">
        <f t="shared" ca="1" si="67"/>
        <v>0</v>
      </c>
      <c r="F631" s="6">
        <f t="shared" ca="1" si="68"/>
        <v>0</v>
      </c>
      <c r="G631" s="6">
        <f t="shared" si="72"/>
        <v>0</v>
      </c>
    </row>
    <row r="632" spans="1:7">
      <c r="A632" s="6">
        <f t="shared" si="73"/>
        <v>621</v>
      </c>
      <c r="B632" s="52" t="str">
        <f t="shared" ca="1" si="69"/>
        <v/>
      </c>
      <c r="C632" s="52" t="str">
        <f t="shared" ca="1" si="70"/>
        <v/>
      </c>
      <c r="D632" s="52" t="str">
        <f t="shared" si="71"/>
        <v/>
      </c>
      <c r="E632" s="6">
        <f t="shared" ca="1" si="67"/>
        <v>0</v>
      </c>
      <c r="F632" s="6">
        <f t="shared" ca="1" si="68"/>
        <v>0</v>
      </c>
      <c r="G632" s="6">
        <f t="shared" si="72"/>
        <v>0</v>
      </c>
    </row>
    <row r="633" spans="1:7">
      <c r="A633" s="6">
        <f t="shared" si="73"/>
        <v>622</v>
      </c>
      <c r="B633" s="52" t="str">
        <f t="shared" ca="1" si="69"/>
        <v/>
      </c>
      <c r="C633" s="52" t="str">
        <f t="shared" ca="1" si="70"/>
        <v/>
      </c>
      <c r="D633" s="52" t="str">
        <f t="shared" si="71"/>
        <v/>
      </c>
      <c r="E633" s="6">
        <f t="shared" ca="1" si="67"/>
        <v>0</v>
      </c>
      <c r="F633" s="6">
        <f t="shared" ca="1" si="68"/>
        <v>0</v>
      </c>
      <c r="G633" s="6">
        <f t="shared" si="72"/>
        <v>0</v>
      </c>
    </row>
    <row r="634" spans="1:7">
      <c r="A634" s="6">
        <f t="shared" si="73"/>
        <v>623</v>
      </c>
      <c r="B634" s="52" t="str">
        <f t="shared" ca="1" si="69"/>
        <v/>
      </c>
      <c r="C634" s="52" t="str">
        <f t="shared" ca="1" si="70"/>
        <v/>
      </c>
      <c r="D634" s="52" t="str">
        <f t="shared" si="71"/>
        <v/>
      </c>
      <c r="E634" s="6">
        <f t="shared" ca="1" si="67"/>
        <v>0</v>
      </c>
      <c r="F634" s="6">
        <f t="shared" ca="1" si="68"/>
        <v>0</v>
      </c>
      <c r="G634" s="6">
        <f t="shared" si="72"/>
        <v>0</v>
      </c>
    </row>
    <row r="635" spans="1:7">
      <c r="A635" s="6">
        <f t="shared" si="73"/>
        <v>624</v>
      </c>
      <c r="B635" s="52" t="str">
        <f t="shared" ca="1" si="69"/>
        <v/>
      </c>
      <c r="C635" s="52" t="str">
        <f t="shared" ca="1" si="70"/>
        <v/>
      </c>
      <c r="D635" s="52" t="str">
        <f t="shared" si="71"/>
        <v/>
      </c>
      <c r="E635" s="6">
        <f t="shared" ca="1" si="67"/>
        <v>0</v>
      </c>
      <c r="F635" s="6">
        <f t="shared" ca="1" si="68"/>
        <v>0</v>
      </c>
      <c r="G635" s="6">
        <f t="shared" si="72"/>
        <v>0</v>
      </c>
    </row>
    <row r="636" spans="1:7">
      <c r="A636" s="6">
        <f t="shared" si="73"/>
        <v>625</v>
      </c>
      <c r="B636" s="52" t="str">
        <f t="shared" ca="1" si="69"/>
        <v/>
      </c>
      <c r="C636" s="52" t="str">
        <f t="shared" ca="1" si="70"/>
        <v/>
      </c>
      <c r="D636" s="52" t="str">
        <f t="shared" si="71"/>
        <v/>
      </c>
      <c r="E636" s="6">
        <f t="shared" ca="1" si="67"/>
        <v>0</v>
      </c>
      <c r="F636" s="6">
        <f t="shared" ca="1" si="68"/>
        <v>0</v>
      </c>
      <c r="G636" s="6">
        <f t="shared" si="72"/>
        <v>0</v>
      </c>
    </row>
    <row r="637" spans="1:7">
      <c r="A637" s="6">
        <f t="shared" si="73"/>
        <v>626</v>
      </c>
      <c r="B637" s="52" t="str">
        <f t="shared" ca="1" si="69"/>
        <v/>
      </c>
      <c r="C637" s="52" t="str">
        <f t="shared" ca="1" si="70"/>
        <v/>
      </c>
      <c r="D637" s="52" t="str">
        <f t="shared" si="71"/>
        <v/>
      </c>
      <c r="E637" s="6">
        <f t="shared" ca="1" si="67"/>
        <v>0</v>
      </c>
      <c r="F637" s="6">
        <f t="shared" ca="1" si="68"/>
        <v>0</v>
      </c>
      <c r="G637" s="6">
        <f t="shared" si="72"/>
        <v>0</v>
      </c>
    </row>
    <row r="638" spans="1:7">
      <c r="A638" s="6">
        <f t="shared" si="73"/>
        <v>627</v>
      </c>
      <c r="B638" s="52" t="str">
        <f t="shared" ca="1" si="69"/>
        <v/>
      </c>
      <c r="C638" s="52" t="str">
        <f t="shared" ca="1" si="70"/>
        <v/>
      </c>
      <c r="D638" s="52" t="str">
        <f t="shared" si="71"/>
        <v/>
      </c>
      <c r="E638" s="6">
        <f t="shared" ca="1" si="67"/>
        <v>0</v>
      </c>
      <c r="F638" s="6">
        <f t="shared" ca="1" si="68"/>
        <v>0</v>
      </c>
      <c r="G638" s="6">
        <f t="shared" si="72"/>
        <v>0</v>
      </c>
    </row>
    <row r="639" spans="1:7">
      <c r="A639" s="6">
        <f t="shared" si="73"/>
        <v>628</v>
      </c>
      <c r="B639" s="52" t="str">
        <f t="shared" ca="1" si="69"/>
        <v/>
      </c>
      <c r="C639" s="52" t="str">
        <f t="shared" ca="1" si="70"/>
        <v/>
      </c>
      <c r="D639" s="52" t="str">
        <f t="shared" si="71"/>
        <v/>
      </c>
      <c r="E639" s="6">
        <f t="shared" ca="1" si="67"/>
        <v>0</v>
      </c>
      <c r="F639" s="6">
        <f t="shared" ca="1" si="68"/>
        <v>0</v>
      </c>
      <c r="G639" s="6">
        <f t="shared" si="72"/>
        <v>0</v>
      </c>
    </row>
    <row r="640" spans="1:7">
      <c r="A640" s="6">
        <f t="shared" si="73"/>
        <v>629</v>
      </c>
      <c r="B640" s="52" t="str">
        <f t="shared" ca="1" si="69"/>
        <v/>
      </c>
      <c r="C640" s="52" t="str">
        <f t="shared" ca="1" si="70"/>
        <v/>
      </c>
      <c r="D640" s="52" t="str">
        <f t="shared" si="71"/>
        <v/>
      </c>
      <c r="E640" s="6">
        <f t="shared" ca="1" si="67"/>
        <v>0</v>
      </c>
      <c r="F640" s="6">
        <f t="shared" ca="1" si="68"/>
        <v>0</v>
      </c>
      <c r="G640" s="6">
        <f t="shared" si="72"/>
        <v>0</v>
      </c>
    </row>
    <row r="641" spans="1:7">
      <c r="A641" s="6">
        <f t="shared" si="73"/>
        <v>630</v>
      </c>
      <c r="B641" s="52" t="str">
        <f t="shared" ca="1" si="69"/>
        <v/>
      </c>
      <c r="C641" s="52" t="str">
        <f t="shared" ca="1" si="70"/>
        <v/>
      </c>
      <c r="D641" s="52" t="str">
        <f t="shared" si="71"/>
        <v/>
      </c>
      <c r="E641" s="6">
        <f t="shared" ca="1" si="67"/>
        <v>0</v>
      </c>
      <c r="F641" s="6">
        <f t="shared" ca="1" si="68"/>
        <v>0</v>
      </c>
      <c r="G641" s="6">
        <f t="shared" si="72"/>
        <v>0</v>
      </c>
    </row>
    <row r="642" spans="1:7">
      <c r="A642" s="6">
        <f t="shared" si="73"/>
        <v>631</v>
      </c>
      <c r="B642" s="52" t="str">
        <f t="shared" ca="1" si="69"/>
        <v/>
      </c>
      <c r="C642" s="52" t="str">
        <f t="shared" ca="1" si="70"/>
        <v/>
      </c>
      <c r="D642" s="52" t="str">
        <f t="shared" si="71"/>
        <v/>
      </c>
      <c r="E642" s="6">
        <f t="shared" ca="1" si="67"/>
        <v>0</v>
      </c>
      <c r="F642" s="6">
        <f t="shared" ca="1" si="68"/>
        <v>0</v>
      </c>
      <c r="G642" s="6">
        <f t="shared" si="72"/>
        <v>0</v>
      </c>
    </row>
    <row r="643" spans="1:7">
      <c r="A643" s="6">
        <f t="shared" si="73"/>
        <v>632</v>
      </c>
      <c r="B643" s="52" t="str">
        <f t="shared" ca="1" si="69"/>
        <v/>
      </c>
      <c r="C643" s="52" t="str">
        <f t="shared" ca="1" si="70"/>
        <v/>
      </c>
      <c r="D643" s="52" t="str">
        <f t="shared" si="71"/>
        <v/>
      </c>
      <c r="E643" s="6">
        <f t="shared" ca="1" si="67"/>
        <v>0</v>
      </c>
      <c r="F643" s="6">
        <f t="shared" ca="1" si="68"/>
        <v>0</v>
      </c>
      <c r="G643" s="6">
        <f t="shared" si="72"/>
        <v>0</v>
      </c>
    </row>
    <row r="644" spans="1:7">
      <c r="A644" s="6">
        <f t="shared" si="73"/>
        <v>633</v>
      </c>
      <c r="B644" s="52" t="str">
        <f t="shared" ca="1" si="69"/>
        <v/>
      </c>
      <c r="C644" s="52" t="str">
        <f t="shared" ca="1" si="70"/>
        <v/>
      </c>
      <c r="D644" s="52" t="str">
        <f t="shared" si="71"/>
        <v/>
      </c>
      <c r="E644" s="6">
        <f t="shared" ca="1" si="67"/>
        <v>0</v>
      </c>
      <c r="F644" s="6">
        <f t="shared" ca="1" si="68"/>
        <v>0</v>
      </c>
      <c r="G644" s="6">
        <f t="shared" si="72"/>
        <v>0</v>
      </c>
    </row>
    <row r="645" spans="1:7">
      <c r="A645" s="6">
        <f t="shared" si="73"/>
        <v>634</v>
      </c>
      <c r="B645" s="52" t="str">
        <f t="shared" ca="1" si="69"/>
        <v/>
      </c>
      <c r="C645" s="52" t="str">
        <f t="shared" ca="1" si="70"/>
        <v/>
      </c>
      <c r="D645" s="52" t="str">
        <f t="shared" si="71"/>
        <v/>
      </c>
      <c r="E645" s="6">
        <f t="shared" ca="1" si="67"/>
        <v>0</v>
      </c>
      <c r="F645" s="6">
        <f t="shared" ca="1" si="68"/>
        <v>0</v>
      </c>
      <c r="G645" s="6">
        <f t="shared" si="72"/>
        <v>0</v>
      </c>
    </row>
    <row r="646" spans="1:7">
      <c r="A646" s="6">
        <f t="shared" si="73"/>
        <v>635</v>
      </c>
      <c r="B646" s="52" t="str">
        <f t="shared" ca="1" si="69"/>
        <v/>
      </c>
      <c r="C646" s="52" t="str">
        <f t="shared" ca="1" si="70"/>
        <v/>
      </c>
      <c r="D646" s="52" t="str">
        <f t="shared" si="71"/>
        <v/>
      </c>
      <c r="E646" s="6">
        <f t="shared" ca="1" si="67"/>
        <v>0</v>
      </c>
      <c r="F646" s="6">
        <f t="shared" ca="1" si="68"/>
        <v>0</v>
      </c>
      <c r="G646" s="6">
        <f t="shared" si="72"/>
        <v>0</v>
      </c>
    </row>
    <row r="647" spans="1:7">
      <c r="A647" s="6">
        <f t="shared" si="73"/>
        <v>636</v>
      </c>
      <c r="B647" s="52" t="str">
        <f t="shared" ca="1" si="69"/>
        <v/>
      </c>
      <c r="C647" s="52" t="str">
        <f t="shared" ca="1" si="70"/>
        <v/>
      </c>
      <c r="D647" s="52" t="str">
        <f t="shared" si="71"/>
        <v/>
      </c>
      <c r="E647" s="6">
        <f t="shared" ca="1" si="67"/>
        <v>0</v>
      </c>
      <c r="F647" s="6">
        <f t="shared" ca="1" si="68"/>
        <v>0</v>
      </c>
      <c r="G647" s="6">
        <f t="shared" si="72"/>
        <v>0</v>
      </c>
    </row>
    <row r="648" spans="1:7">
      <c r="A648" s="6">
        <f t="shared" si="73"/>
        <v>637</v>
      </c>
      <c r="B648" s="52" t="str">
        <f t="shared" ca="1" si="69"/>
        <v/>
      </c>
      <c r="C648" s="52" t="str">
        <f t="shared" ca="1" si="70"/>
        <v/>
      </c>
      <c r="D648" s="52" t="str">
        <f t="shared" si="71"/>
        <v/>
      </c>
      <c r="E648" s="6">
        <f t="shared" ca="1" si="67"/>
        <v>0</v>
      </c>
      <c r="F648" s="6">
        <f t="shared" ca="1" si="68"/>
        <v>0</v>
      </c>
      <c r="G648" s="6">
        <f t="shared" si="72"/>
        <v>0</v>
      </c>
    </row>
    <row r="649" spans="1:7">
      <c r="A649" s="6">
        <f t="shared" si="73"/>
        <v>638</v>
      </c>
      <c r="B649" s="52" t="str">
        <f t="shared" ca="1" si="69"/>
        <v/>
      </c>
      <c r="C649" s="52" t="str">
        <f t="shared" ca="1" si="70"/>
        <v/>
      </c>
      <c r="D649" s="52" t="str">
        <f t="shared" si="71"/>
        <v/>
      </c>
      <c r="E649" s="6">
        <f t="shared" ca="1" si="67"/>
        <v>0</v>
      </c>
      <c r="F649" s="6">
        <f t="shared" ca="1" si="68"/>
        <v>0</v>
      </c>
      <c r="G649" s="6">
        <f t="shared" si="72"/>
        <v>0</v>
      </c>
    </row>
    <row r="650" spans="1:7">
      <c r="A650" s="6">
        <f t="shared" si="73"/>
        <v>639</v>
      </c>
      <c r="B650" s="52" t="str">
        <f t="shared" ca="1" si="69"/>
        <v/>
      </c>
      <c r="C650" s="52" t="str">
        <f t="shared" ca="1" si="70"/>
        <v/>
      </c>
      <c r="D650" s="52" t="str">
        <f t="shared" si="71"/>
        <v/>
      </c>
      <c r="E650" s="6">
        <f t="shared" ca="1" si="67"/>
        <v>0</v>
      </c>
      <c r="F650" s="6">
        <f t="shared" ca="1" si="68"/>
        <v>0</v>
      </c>
      <c r="G650" s="6">
        <f t="shared" si="72"/>
        <v>0</v>
      </c>
    </row>
    <row r="651" spans="1:7">
      <c r="A651" s="6">
        <f t="shared" si="73"/>
        <v>640</v>
      </c>
      <c r="B651" s="52" t="str">
        <f t="shared" ca="1" si="69"/>
        <v/>
      </c>
      <c r="C651" s="52" t="str">
        <f t="shared" ca="1" si="70"/>
        <v/>
      </c>
      <c r="D651" s="52" t="str">
        <f t="shared" si="71"/>
        <v/>
      </c>
      <c r="E651" s="6">
        <f t="shared" ca="1" si="67"/>
        <v>0</v>
      </c>
      <c r="F651" s="6">
        <f t="shared" ca="1" si="68"/>
        <v>0</v>
      </c>
      <c r="G651" s="6">
        <f t="shared" si="72"/>
        <v>0</v>
      </c>
    </row>
    <row r="652" spans="1:7">
      <c r="A652" s="6">
        <f t="shared" si="73"/>
        <v>641</v>
      </c>
      <c r="B652" s="52" t="str">
        <f t="shared" ca="1" si="69"/>
        <v/>
      </c>
      <c r="C652" s="52" t="str">
        <f t="shared" ca="1" si="70"/>
        <v/>
      </c>
      <c r="D652" s="52" t="str">
        <f t="shared" si="71"/>
        <v/>
      </c>
      <c r="E652" s="6">
        <f t="shared" ref="E652:E715" ca="1" si="74">+IF(B652&lt;&gt;"", IFERROR(B652/B$12, 0), 0)</f>
        <v>0</v>
      </c>
      <c r="F652" s="6">
        <f t="shared" ref="F652:F715" ca="1" si="75">+IF(C652&lt;&gt;"", IFERROR(C652/C$12, 0), 0)</f>
        <v>0</v>
      </c>
      <c r="G652" s="6">
        <f t="shared" si="72"/>
        <v>0</v>
      </c>
    </row>
    <row r="653" spans="1:7">
      <c r="A653" s="6">
        <f t="shared" si="73"/>
        <v>642</v>
      </c>
      <c r="B653" s="52" t="str">
        <f t="shared" ref="B653:B716" ca="1" si="76">+IF(B652="", "", IF($A653*B$12&lt;=B$8, $A653*B$12, ""))</f>
        <v/>
      </c>
      <c r="C653" s="52" t="str">
        <f t="shared" ref="C653:C716" ca="1" si="77">+IF(OR(C652="", C652="n/a"), "", IF($A653*C$12&lt;=C$8, $A653*C$12, ""))</f>
        <v/>
      </c>
      <c r="D653" s="52" t="str">
        <f t="shared" si="71"/>
        <v/>
      </c>
      <c r="E653" s="6">
        <f t="shared" ca="1" si="74"/>
        <v>0</v>
      </c>
      <c r="F653" s="6">
        <f t="shared" ca="1" si="75"/>
        <v>0</v>
      </c>
      <c r="G653" s="6">
        <f t="shared" si="72"/>
        <v>0</v>
      </c>
    </row>
    <row r="654" spans="1:7">
      <c r="A654" s="6">
        <f t="shared" si="73"/>
        <v>643</v>
      </c>
      <c r="B654" s="52" t="str">
        <f t="shared" ca="1" si="76"/>
        <v/>
      </c>
      <c r="C654" s="52" t="str">
        <f t="shared" ca="1" si="77"/>
        <v/>
      </c>
      <c r="D654" s="52" t="str">
        <f t="shared" ref="D654:D717" si="78">+IF(D653="", "", IF($A654*D$12&lt;=D$8, $A654*D$12, ""))</f>
        <v/>
      </c>
      <c r="E654" s="6">
        <f t="shared" ca="1" si="74"/>
        <v>0</v>
      </c>
      <c r="F654" s="6">
        <f t="shared" ca="1" si="75"/>
        <v>0</v>
      </c>
      <c r="G654" s="6">
        <f t="shared" si="72"/>
        <v>0</v>
      </c>
    </row>
    <row r="655" spans="1:7">
      <c r="A655" s="6">
        <f t="shared" si="73"/>
        <v>644</v>
      </c>
      <c r="B655" s="52" t="str">
        <f t="shared" ca="1" si="76"/>
        <v/>
      </c>
      <c r="C655" s="52" t="str">
        <f t="shared" ca="1" si="77"/>
        <v/>
      </c>
      <c r="D655" s="52" t="str">
        <f t="shared" si="78"/>
        <v/>
      </c>
      <c r="E655" s="6">
        <f t="shared" ca="1" si="74"/>
        <v>0</v>
      </c>
      <c r="F655" s="6">
        <f t="shared" ca="1" si="75"/>
        <v>0</v>
      </c>
      <c r="G655" s="6">
        <f t="shared" si="72"/>
        <v>0</v>
      </c>
    </row>
    <row r="656" spans="1:7">
      <c r="A656" s="6">
        <f t="shared" si="73"/>
        <v>645</v>
      </c>
      <c r="B656" s="52" t="str">
        <f t="shared" ca="1" si="76"/>
        <v/>
      </c>
      <c r="C656" s="52" t="str">
        <f t="shared" ca="1" si="77"/>
        <v/>
      </c>
      <c r="D656" s="52" t="str">
        <f t="shared" si="78"/>
        <v/>
      </c>
      <c r="E656" s="6">
        <f t="shared" ca="1" si="74"/>
        <v>0</v>
      </c>
      <c r="F656" s="6">
        <f t="shared" ca="1" si="75"/>
        <v>0</v>
      </c>
      <c r="G656" s="6">
        <f t="shared" si="72"/>
        <v>0</v>
      </c>
    </row>
    <row r="657" spans="1:7">
      <c r="A657" s="6">
        <f t="shared" si="73"/>
        <v>646</v>
      </c>
      <c r="B657" s="52" t="str">
        <f t="shared" ca="1" si="76"/>
        <v/>
      </c>
      <c r="C657" s="52" t="str">
        <f t="shared" ca="1" si="77"/>
        <v/>
      </c>
      <c r="D657" s="52" t="str">
        <f t="shared" si="78"/>
        <v/>
      </c>
      <c r="E657" s="6">
        <f t="shared" ca="1" si="74"/>
        <v>0</v>
      </c>
      <c r="F657" s="6">
        <f t="shared" ca="1" si="75"/>
        <v>0</v>
      </c>
      <c r="G657" s="6">
        <f t="shared" si="72"/>
        <v>0</v>
      </c>
    </row>
    <row r="658" spans="1:7">
      <c r="A658" s="6">
        <f t="shared" si="73"/>
        <v>647</v>
      </c>
      <c r="B658" s="52" t="str">
        <f t="shared" ca="1" si="76"/>
        <v/>
      </c>
      <c r="C658" s="52" t="str">
        <f t="shared" ca="1" si="77"/>
        <v/>
      </c>
      <c r="D658" s="52" t="str">
        <f t="shared" si="78"/>
        <v/>
      </c>
      <c r="E658" s="6">
        <f t="shared" ca="1" si="74"/>
        <v>0</v>
      </c>
      <c r="F658" s="6">
        <f t="shared" ca="1" si="75"/>
        <v>0</v>
      </c>
      <c r="G658" s="6">
        <f t="shared" si="72"/>
        <v>0</v>
      </c>
    </row>
    <row r="659" spans="1:7">
      <c r="A659" s="6">
        <f t="shared" si="73"/>
        <v>648</v>
      </c>
      <c r="B659" s="52" t="str">
        <f t="shared" ca="1" si="76"/>
        <v/>
      </c>
      <c r="C659" s="52" t="str">
        <f t="shared" ca="1" si="77"/>
        <v/>
      </c>
      <c r="D659" s="52" t="str">
        <f t="shared" si="78"/>
        <v/>
      </c>
      <c r="E659" s="6">
        <f t="shared" ca="1" si="74"/>
        <v>0</v>
      </c>
      <c r="F659" s="6">
        <f t="shared" ca="1" si="75"/>
        <v>0</v>
      </c>
      <c r="G659" s="6">
        <f t="shared" si="72"/>
        <v>0</v>
      </c>
    </row>
    <row r="660" spans="1:7">
      <c r="A660" s="6">
        <f t="shared" si="73"/>
        <v>649</v>
      </c>
      <c r="B660" s="52" t="str">
        <f t="shared" ca="1" si="76"/>
        <v/>
      </c>
      <c r="C660" s="52" t="str">
        <f t="shared" ca="1" si="77"/>
        <v/>
      </c>
      <c r="D660" s="52" t="str">
        <f t="shared" si="78"/>
        <v/>
      </c>
      <c r="E660" s="6">
        <f t="shared" ca="1" si="74"/>
        <v>0</v>
      </c>
      <c r="F660" s="6">
        <f t="shared" ca="1" si="75"/>
        <v>0</v>
      </c>
      <c r="G660" s="6">
        <f t="shared" si="72"/>
        <v>0</v>
      </c>
    </row>
    <row r="661" spans="1:7">
      <c r="A661" s="6">
        <f t="shared" si="73"/>
        <v>650</v>
      </c>
      <c r="B661" s="52" t="str">
        <f t="shared" ca="1" si="76"/>
        <v/>
      </c>
      <c r="C661" s="52" t="str">
        <f t="shared" ca="1" si="77"/>
        <v/>
      </c>
      <c r="D661" s="52" t="str">
        <f t="shared" si="78"/>
        <v/>
      </c>
      <c r="E661" s="6">
        <f t="shared" ca="1" si="74"/>
        <v>0</v>
      </c>
      <c r="F661" s="6">
        <f t="shared" ca="1" si="75"/>
        <v>0</v>
      </c>
      <c r="G661" s="6">
        <f t="shared" si="72"/>
        <v>0</v>
      </c>
    </row>
    <row r="662" spans="1:7">
      <c r="A662" s="6">
        <f t="shared" si="73"/>
        <v>651</v>
      </c>
      <c r="B662" s="52" t="str">
        <f t="shared" ca="1" si="76"/>
        <v/>
      </c>
      <c r="C662" s="52" t="str">
        <f t="shared" ca="1" si="77"/>
        <v/>
      </c>
      <c r="D662" s="52" t="str">
        <f t="shared" si="78"/>
        <v/>
      </c>
      <c r="E662" s="6">
        <f t="shared" ca="1" si="74"/>
        <v>0</v>
      </c>
      <c r="F662" s="6">
        <f t="shared" ca="1" si="75"/>
        <v>0</v>
      </c>
      <c r="G662" s="6">
        <f t="shared" si="72"/>
        <v>0</v>
      </c>
    </row>
    <row r="663" spans="1:7">
      <c r="A663" s="6">
        <f t="shared" si="73"/>
        <v>652</v>
      </c>
      <c r="B663" s="52" t="str">
        <f t="shared" ca="1" si="76"/>
        <v/>
      </c>
      <c r="C663" s="52" t="str">
        <f t="shared" ca="1" si="77"/>
        <v/>
      </c>
      <c r="D663" s="52" t="str">
        <f t="shared" si="78"/>
        <v/>
      </c>
      <c r="E663" s="6">
        <f t="shared" ca="1" si="74"/>
        <v>0</v>
      </c>
      <c r="F663" s="6">
        <f t="shared" ca="1" si="75"/>
        <v>0</v>
      </c>
      <c r="G663" s="6">
        <f t="shared" si="72"/>
        <v>0</v>
      </c>
    </row>
    <row r="664" spans="1:7">
      <c r="A664" s="6">
        <f t="shared" si="73"/>
        <v>653</v>
      </c>
      <c r="B664" s="52" t="str">
        <f t="shared" ca="1" si="76"/>
        <v/>
      </c>
      <c r="C664" s="52" t="str">
        <f t="shared" ca="1" si="77"/>
        <v/>
      </c>
      <c r="D664" s="52" t="str">
        <f t="shared" si="78"/>
        <v/>
      </c>
      <c r="E664" s="6">
        <f t="shared" ca="1" si="74"/>
        <v>0</v>
      </c>
      <c r="F664" s="6">
        <f t="shared" ca="1" si="75"/>
        <v>0</v>
      </c>
      <c r="G664" s="6">
        <f t="shared" si="72"/>
        <v>0</v>
      </c>
    </row>
    <row r="665" spans="1:7">
      <c r="A665" s="6">
        <f t="shared" si="73"/>
        <v>654</v>
      </c>
      <c r="B665" s="52" t="str">
        <f t="shared" ca="1" si="76"/>
        <v/>
      </c>
      <c r="C665" s="52" t="str">
        <f t="shared" ca="1" si="77"/>
        <v/>
      </c>
      <c r="D665" s="52" t="str">
        <f t="shared" si="78"/>
        <v/>
      </c>
      <c r="E665" s="6">
        <f t="shared" ca="1" si="74"/>
        <v>0</v>
      </c>
      <c r="F665" s="6">
        <f t="shared" ca="1" si="75"/>
        <v>0</v>
      </c>
      <c r="G665" s="6">
        <f t="shared" si="72"/>
        <v>0</v>
      </c>
    </row>
    <row r="666" spans="1:7">
      <c r="A666" s="6">
        <f t="shared" si="73"/>
        <v>655</v>
      </c>
      <c r="B666" s="52" t="str">
        <f t="shared" ca="1" si="76"/>
        <v/>
      </c>
      <c r="C666" s="52" t="str">
        <f t="shared" ca="1" si="77"/>
        <v/>
      </c>
      <c r="D666" s="52" t="str">
        <f t="shared" si="78"/>
        <v/>
      </c>
      <c r="E666" s="6">
        <f t="shared" ca="1" si="74"/>
        <v>0</v>
      </c>
      <c r="F666" s="6">
        <f t="shared" ca="1" si="75"/>
        <v>0</v>
      </c>
      <c r="G666" s="6">
        <f t="shared" si="72"/>
        <v>0</v>
      </c>
    </row>
    <row r="667" spans="1:7">
      <c r="A667" s="6">
        <f t="shared" si="73"/>
        <v>656</v>
      </c>
      <c r="B667" s="52" t="str">
        <f t="shared" ca="1" si="76"/>
        <v/>
      </c>
      <c r="C667" s="52" t="str">
        <f t="shared" ca="1" si="77"/>
        <v/>
      </c>
      <c r="D667" s="52" t="str">
        <f t="shared" si="78"/>
        <v/>
      </c>
      <c r="E667" s="6">
        <f t="shared" ca="1" si="74"/>
        <v>0</v>
      </c>
      <c r="F667" s="6">
        <f t="shared" ca="1" si="75"/>
        <v>0</v>
      </c>
      <c r="G667" s="6">
        <f t="shared" si="72"/>
        <v>0</v>
      </c>
    </row>
    <row r="668" spans="1:7">
      <c r="A668" s="6">
        <f t="shared" si="73"/>
        <v>657</v>
      </c>
      <c r="B668" s="52" t="str">
        <f t="shared" ca="1" si="76"/>
        <v/>
      </c>
      <c r="C668" s="52" t="str">
        <f t="shared" ca="1" si="77"/>
        <v/>
      </c>
      <c r="D668" s="52" t="str">
        <f t="shared" si="78"/>
        <v/>
      </c>
      <c r="E668" s="6">
        <f t="shared" ca="1" si="74"/>
        <v>0</v>
      </c>
      <c r="F668" s="6">
        <f t="shared" ca="1" si="75"/>
        <v>0</v>
      </c>
      <c r="G668" s="6">
        <f t="shared" si="72"/>
        <v>0</v>
      </c>
    </row>
    <row r="669" spans="1:7">
      <c r="A669" s="6">
        <f t="shared" si="73"/>
        <v>658</v>
      </c>
      <c r="B669" s="52" t="str">
        <f t="shared" ca="1" si="76"/>
        <v/>
      </c>
      <c r="C669" s="52" t="str">
        <f t="shared" ca="1" si="77"/>
        <v/>
      </c>
      <c r="D669" s="52" t="str">
        <f t="shared" si="78"/>
        <v/>
      </c>
      <c r="E669" s="6">
        <f t="shared" ca="1" si="74"/>
        <v>0</v>
      </c>
      <c r="F669" s="6">
        <f t="shared" ca="1" si="75"/>
        <v>0</v>
      </c>
      <c r="G669" s="6">
        <f t="shared" si="72"/>
        <v>0</v>
      </c>
    </row>
    <row r="670" spans="1:7">
      <c r="A670" s="6">
        <f t="shared" si="73"/>
        <v>659</v>
      </c>
      <c r="B670" s="52" t="str">
        <f t="shared" ca="1" si="76"/>
        <v/>
      </c>
      <c r="C670" s="52" t="str">
        <f t="shared" ca="1" si="77"/>
        <v/>
      </c>
      <c r="D670" s="52" t="str">
        <f t="shared" si="78"/>
        <v/>
      </c>
      <c r="E670" s="6">
        <f t="shared" ca="1" si="74"/>
        <v>0</v>
      </c>
      <c r="F670" s="6">
        <f t="shared" ca="1" si="75"/>
        <v>0</v>
      </c>
      <c r="G670" s="6">
        <f t="shared" ref="G670:G733" si="79">+IF(D670&lt;&gt;"", D670/D$12, 0)</f>
        <v>0</v>
      </c>
    </row>
    <row r="671" spans="1:7">
      <c r="A671" s="6">
        <f t="shared" si="73"/>
        <v>660</v>
      </c>
      <c r="B671" s="52" t="str">
        <f t="shared" ca="1" si="76"/>
        <v/>
      </c>
      <c r="C671" s="52" t="str">
        <f t="shared" ca="1" si="77"/>
        <v/>
      </c>
      <c r="D671" s="52" t="str">
        <f t="shared" si="78"/>
        <v/>
      </c>
      <c r="E671" s="6">
        <f t="shared" ca="1" si="74"/>
        <v>0</v>
      </c>
      <c r="F671" s="6">
        <f t="shared" ca="1" si="75"/>
        <v>0</v>
      </c>
      <c r="G671" s="6">
        <f t="shared" si="79"/>
        <v>0</v>
      </c>
    </row>
    <row r="672" spans="1:7">
      <c r="A672" s="6">
        <f t="shared" si="73"/>
        <v>661</v>
      </c>
      <c r="B672" s="52" t="str">
        <f t="shared" ca="1" si="76"/>
        <v/>
      </c>
      <c r="C672" s="52" t="str">
        <f t="shared" ca="1" si="77"/>
        <v/>
      </c>
      <c r="D672" s="52" t="str">
        <f t="shared" si="78"/>
        <v/>
      </c>
      <c r="E672" s="6">
        <f t="shared" ca="1" si="74"/>
        <v>0</v>
      </c>
      <c r="F672" s="6">
        <f t="shared" ca="1" si="75"/>
        <v>0</v>
      </c>
      <c r="G672" s="6">
        <f t="shared" si="79"/>
        <v>0</v>
      </c>
    </row>
    <row r="673" spans="1:7">
      <c r="A673" s="6">
        <f t="shared" si="73"/>
        <v>662</v>
      </c>
      <c r="B673" s="52" t="str">
        <f t="shared" ca="1" si="76"/>
        <v/>
      </c>
      <c r="C673" s="52" t="str">
        <f t="shared" ca="1" si="77"/>
        <v/>
      </c>
      <c r="D673" s="52" t="str">
        <f t="shared" si="78"/>
        <v/>
      </c>
      <c r="E673" s="6">
        <f t="shared" ca="1" si="74"/>
        <v>0</v>
      </c>
      <c r="F673" s="6">
        <f t="shared" ca="1" si="75"/>
        <v>0</v>
      </c>
      <c r="G673" s="6">
        <f t="shared" si="79"/>
        <v>0</v>
      </c>
    </row>
    <row r="674" spans="1:7">
      <c r="A674" s="6">
        <f t="shared" si="73"/>
        <v>663</v>
      </c>
      <c r="B674" s="52" t="str">
        <f t="shared" ca="1" si="76"/>
        <v/>
      </c>
      <c r="C674" s="52" t="str">
        <f t="shared" ca="1" si="77"/>
        <v/>
      </c>
      <c r="D674" s="52" t="str">
        <f t="shared" si="78"/>
        <v/>
      </c>
      <c r="E674" s="6">
        <f t="shared" ca="1" si="74"/>
        <v>0</v>
      </c>
      <c r="F674" s="6">
        <f t="shared" ca="1" si="75"/>
        <v>0</v>
      </c>
      <c r="G674" s="6">
        <f t="shared" si="79"/>
        <v>0</v>
      </c>
    </row>
    <row r="675" spans="1:7">
      <c r="A675" s="6">
        <f t="shared" si="73"/>
        <v>664</v>
      </c>
      <c r="B675" s="52" t="str">
        <f t="shared" ca="1" si="76"/>
        <v/>
      </c>
      <c r="C675" s="52" t="str">
        <f t="shared" ca="1" si="77"/>
        <v/>
      </c>
      <c r="D675" s="52" t="str">
        <f t="shared" si="78"/>
        <v/>
      </c>
      <c r="E675" s="6">
        <f t="shared" ca="1" si="74"/>
        <v>0</v>
      </c>
      <c r="F675" s="6">
        <f t="shared" ca="1" si="75"/>
        <v>0</v>
      </c>
      <c r="G675" s="6">
        <f t="shared" si="79"/>
        <v>0</v>
      </c>
    </row>
    <row r="676" spans="1:7">
      <c r="A676" s="6">
        <f t="shared" si="73"/>
        <v>665</v>
      </c>
      <c r="B676" s="52" t="str">
        <f t="shared" ca="1" si="76"/>
        <v/>
      </c>
      <c r="C676" s="52" t="str">
        <f t="shared" ca="1" si="77"/>
        <v/>
      </c>
      <c r="D676" s="52" t="str">
        <f t="shared" si="78"/>
        <v/>
      </c>
      <c r="E676" s="6">
        <f t="shared" ca="1" si="74"/>
        <v>0</v>
      </c>
      <c r="F676" s="6">
        <f t="shared" ca="1" si="75"/>
        <v>0</v>
      </c>
      <c r="G676" s="6">
        <f t="shared" si="79"/>
        <v>0</v>
      </c>
    </row>
    <row r="677" spans="1:7">
      <c r="A677" s="6">
        <f t="shared" si="73"/>
        <v>666</v>
      </c>
      <c r="B677" s="52" t="str">
        <f t="shared" ca="1" si="76"/>
        <v/>
      </c>
      <c r="C677" s="52" t="str">
        <f t="shared" ca="1" si="77"/>
        <v/>
      </c>
      <c r="D677" s="52" t="str">
        <f t="shared" si="78"/>
        <v/>
      </c>
      <c r="E677" s="6">
        <f t="shared" ca="1" si="74"/>
        <v>0</v>
      </c>
      <c r="F677" s="6">
        <f t="shared" ca="1" si="75"/>
        <v>0</v>
      </c>
      <c r="G677" s="6">
        <f t="shared" si="79"/>
        <v>0</v>
      </c>
    </row>
    <row r="678" spans="1:7">
      <c r="A678" s="6">
        <f t="shared" si="73"/>
        <v>667</v>
      </c>
      <c r="B678" s="52" t="str">
        <f t="shared" ca="1" si="76"/>
        <v/>
      </c>
      <c r="C678" s="52" t="str">
        <f t="shared" ca="1" si="77"/>
        <v/>
      </c>
      <c r="D678" s="52" t="str">
        <f t="shared" si="78"/>
        <v/>
      </c>
      <c r="E678" s="6">
        <f t="shared" ca="1" si="74"/>
        <v>0</v>
      </c>
      <c r="F678" s="6">
        <f t="shared" ca="1" si="75"/>
        <v>0</v>
      </c>
      <c r="G678" s="6">
        <f t="shared" si="79"/>
        <v>0</v>
      </c>
    </row>
    <row r="679" spans="1:7">
      <c r="A679" s="6">
        <f t="shared" si="73"/>
        <v>668</v>
      </c>
      <c r="B679" s="52" t="str">
        <f t="shared" ca="1" si="76"/>
        <v/>
      </c>
      <c r="C679" s="52" t="str">
        <f t="shared" ca="1" si="77"/>
        <v/>
      </c>
      <c r="D679" s="52" t="str">
        <f t="shared" si="78"/>
        <v/>
      </c>
      <c r="E679" s="6">
        <f t="shared" ca="1" si="74"/>
        <v>0</v>
      </c>
      <c r="F679" s="6">
        <f t="shared" ca="1" si="75"/>
        <v>0</v>
      </c>
      <c r="G679" s="6">
        <f t="shared" si="79"/>
        <v>0</v>
      </c>
    </row>
    <row r="680" spans="1:7">
      <c r="A680" s="6">
        <f t="shared" si="73"/>
        <v>669</v>
      </c>
      <c r="B680" s="52" t="str">
        <f t="shared" ca="1" si="76"/>
        <v/>
      </c>
      <c r="C680" s="52" t="str">
        <f t="shared" ca="1" si="77"/>
        <v/>
      </c>
      <c r="D680" s="52" t="str">
        <f t="shared" si="78"/>
        <v/>
      </c>
      <c r="E680" s="6">
        <f t="shared" ca="1" si="74"/>
        <v>0</v>
      </c>
      <c r="F680" s="6">
        <f t="shared" ca="1" si="75"/>
        <v>0</v>
      </c>
      <c r="G680" s="6">
        <f t="shared" si="79"/>
        <v>0</v>
      </c>
    </row>
    <row r="681" spans="1:7">
      <c r="A681" s="6">
        <f t="shared" si="73"/>
        <v>670</v>
      </c>
      <c r="B681" s="52" t="str">
        <f t="shared" ca="1" si="76"/>
        <v/>
      </c>
      <c r="C681" s="52" t="str">
        <f t="shared" ca="1" si="77"/>
        <v/>
      </c>
      <c r="D681" s="52" t="str">
        <f t="shared" si="78"/>
        <v/>
      </c>
      <c r="E681" s="6">
        <f t="shared" ca="1" si="74"/>
        <v>0</v>
      </c>
      <c r="F681" s="6">
        <f t="shared" ca="1" si="75"/>
        <v>0</v>
      </c>
      <c r="G681" s="6">
        <f t="shared" si="79"/>
        <v>0</v>
      </c>
    </row>
    <row r="682" spans="1:7">
      <c r="A682" s="6">
        <f t="shared" si="73"/>
        <v>671</v>
      </c>
      <c r="B682" s="52" t="str">
        <f t="shared" ca="1" si="76"/>
        <v/>
      </c>
      <c r="C682" s="52" t="str">
        <f t="shared" ca="1" si="77"/>
        <v/>
      </c>
      <c r="D682" s="52" t="str">
        <f t="shared" si="78"/>
        <v/>
      </c>
      <c r="E682" s="6">
        <f t="shared" ca="1" si="74"/>
        <v>0</v>
      </c>
      <c r="F682" s="6">
        <f t="shared" ca="1" si="75"/>
        <v>0</v>
      </c>
      <c r="G682" s="6">
        <f t="shared" si="79"/>
        <v>0</v>
      </c>
    </row>
    <row r="683" spans="1:7">
      <c r="A683" s="6">
        <f t="shared" si="73"/>
        <v>672</v>
      </c>
      <c r="B683" s="52" t="str">
        <f t="shared" ca="1" si="76"/>
        <v/>
      </c>
      <c r="C683" s="52" t="str">
        <f t="shared" ca="1" si="77"/>
        <v/>
      </c>
      <c r="D683" s="52" t="str">
        <f t="shared" si="78"/>
        <v/>
      </c>
      <c r="E683" s="6">
        <f t="shared" ca="1" si="74"/>
        <v>0</v>
      </c>
      <c r="F683" s="6">
        <f t="shared" ca="1" si="75"/>
        <v>0</v>
      </c>
      <c r="G683" s="6">
        <f t="shared" si="79"/>
        <v>0</v>
      </c>
    </row>
    <row r="684" spans="1:7">
      <c r="A684" s="6">
        <f t="shared" si="73"/>
        <v>673</v>
      </c>
      <c r="B684" s="52" t="str">
        <f t="shared" ca="1" si="76"/>
        <v/>
      </c>
      <c r="C684" s="52" t="str">
        <f t="shared" ca="1" si="77"/>
        <v/>
      </c>
      <c r="D684" s="52" t="str">
        <f t="shared" si="78"/>
        <v/>
      </c>
      <c r="E684" s="6">
        <f t="shared" ca="1" si="74"/>
        <v>0</v>
      </c>
      <c r="F684" s="6">
        <f t="shared" ca="1" si="75"/>
        <v>0</v>
      </c>
      <c r="G684" s="6">
        <f t="shared" si="79"/>
        <v>0</v>
      </c>
    </row>
    <row r="685" spans="1:7">
      <c r="A685" s="6">
        <f t="shared" si="73"/>
        <v>674</v>
      </c>
      <c r="B685" s="52" t="str">
        <f t="shared" ca="1" si="76"/>
        <v/>
      </c>
      <c r="C685" s="52" t="str">
        <f t="shared" ca="1" si="77"/>
        <v/>
      </c>
      <c r="D685" s="52" t="str">
        <f t="shared" si="78"/>
        <v/>
      </c>
      <c r="E685" s="6">
        <f t="shared" ca="1" si="74"/>
        <v>0</v>
      </c>
      <c r="F685" s="6">
        <f t="shared" ca="1" si="75"/>
        <v>0</v>
      </c>
      <c r="G685" s="6">
        <f t="shared" si="79"/>
        <v>0</v>
      </c>
    </row>
    <row r="686" spans="1:7">
      <c r="A686" s="6">
        <f t="shared" si="73"/>
        <v>675</v>
      </c>
      <c r="B686" s="52" t="str">
        <f t="shared" ca="1" si="76"/>
        <v/>
      </c>
      <c r="C686" s="52" t="str">
        <f t="shared" ca="1" si="77"/>
        <v/>
      </c>
      <c r="D686" s="52" t="str">
        <f t="shared" si="78"/>
        <v/>
      </c>
      <c r="E686" s="6">
        <f t="shared" ca="1" si="74"/>
        <v>0</v>
      </c>
      <c r="F686" s="6">
        <f t="shared" ca="1" si="75"/>
        <v>0</v>
      </c>
      <c r="G686" s="6">
        <f t="shared" si="79"/>
        <v>0</v>
      </c>
    </row>
    <row r="687" spans="1:7">
      <c r="A687" s="6">
        <f t="shared" si="73"/>
        <v>676</v>
      </c>
      <c r="B687" s="52" t="str">
        <f t="shared" ca="1" si="76"/>
        <v/>
      </c>
      <c r="C687" s="52" t="str">
        <f t="shared" ca="1" si="77"/>
        <v/>
      </c>
      <c r="D687" s="52" t="str">
        <f t="shared" si="78"/>
        <v/>
      </c>
      <c r="E687" s="6">
        <f t="shared" ca="1" si="74"/>
        <v>0</v>
      </c>
      <c r="F687" s="6">
        <f t="shared" ca="1" si="75"/>
        <v>0</v>
      </c>
      <c r="G687" s="6">
        <f t="shared" si="79"/>
        <v>0</v>
      </c>
    </row>
    <row r="688" spans="1:7">
      <c r="A688" s="6">
        <f t="shared" si="73"/>
        <v>677</v>
      </c>
      <c r="B688" s="52" t="str">
        <f t="shared" ca="1" si="76"/>
        <v/>
      </c>
      <c r="C688" s="52" t="str">
        <f t="shared" ca="1" si="77"/>
        <v/>
      </c>
      <c r="D688" s="52" t="str">
        <f t="shared" si="78"/>
        <v/>
      </c>
      <c r="E688" s="6">
        <f t="shared" ca="1" si="74"/>
        <v>0</v>
      </c>
      <c r="F688" s="6">
        <f t="shared" ca="1" si="75"/>
        <v>0</v>
      </c>
      <c r="G688" s="6">
        <f t="shared" si="79"/>
        <v>0</v>
      </c>
    </row>
    <row r="689" spans="1:7">
      <c r="A689" s="6">
        <f t="shared" si="73"/>
        <v>678</v>
      </c>
      <c r="B689" s="52" t="str">
        <f t="shared" ca="1" si="76"/>
        <v/>
      </c>
      <c r="C689" s="52" t="str">
        <f t="shared" ca="1" si="77"/>
        <v/>
      </c>
      <c r="D689" s="52" t="str">
        <f t="shared" si="78"/>
        <v/>
      </c>
      <c r="E689" s="6">
        <f t="shared" ca="1" si="74"/>
        <v>0</v>
      </c>
      <c r="F689" s="6">
        <f t="shared" ca="1" si="75"/>
        <v>0</v>
      </c>
      <c r="G689" s="6">
        <f t="shared" si="79"/>
        <v>0</v>
      </c>
    </row>
    <row r="690" spans="1:7">
      <c r="A690" s="6">
        <f t="shared" si="73"/>
        <v>679</v>
      </c>
      <c r="B690" s="52" t="str">
        <f t="shared" ca="1" si="76"/>
        <v/>
      </c>
      <c r="C690" s="52" t="str">
        <f t="shared" ca="1" si="77"/>
        <v/>
      </c>
      <c r="D690" s="52" t="str">
        <f t="shared" si="78"/>
        <v/>
      </c>
      <c r="E690" s="6">
        <f t="shared" ca="1" si="74"/>
        <v>0</v>
      </c>
      <c r="F690" s="6">
        <f t="shared" ca="1" si="75"/>
        <v>0</v>
      </c>
      <c r="G690" s="6">
        <f t="shared" si="79"/>
        <v>0</v>
      </c>
    </row>
    <row r="691" spans="1:7">
      <c r="A691" s="6">
        <f t="shared" si="73"/>
        <v>680</v>
      </c>
      <c r="B691" s="52" t="str">
        <f t="shared" ca="1" si="76"/>
        <v/>
      </c>
      <c r="C691" s="52" t="str">
        <f t="shared" ca="1" si="77"/>
        <v/>
      </c>
      <c r="D691" s="52" t="str">
        <f t="shared" si="78"/>
        <v/>
      </c>
      <c r="E691" s="6">
        <f t="shared" ca="1" si="74"/>
        <v>0</v>
      </c>
      <c r="F691" s="6">
        <f t="shared" ca="1" si="75"/>
        <v>0</v>
      </c>
      <c r="G691" s="6">
        <f t="shared" si="79"/>
        <v>0</v>
      </c>
    </row>
    <row r="692" spans="1:7">
      <c r="A692" s="6">
        <f t="shared" si="73"/>
        <v>681</v>
      </c>
      <c r="B692" s="52" t="str">
        <f t="shared" ca="1" si="76"/>
        <v/>
      </c>
      <c r="C692" s="52" t="str">
        <f t="shared" ca="1" si="77"/>
        <v/>
      </c>
      <c r="D692" s="52" t="str">
        <f t="shared" si="78"/>
        <v/>
      </c>
      <c r="E692" s="6">
        <f t="shared" ca="1" si="74"/>
        <v>0</v>
      </c>
      <c r="F692" s="6">
        <f t="shared" ca="1" si="75"/>
        <v>0</v>
      </c>
      <c r="G692" s="6">
        <f t="shared" si="79"/>
        <v>0</v>
      </c>
    </row>
    <row r="693" spans="1:7">
      <c r="A693" s="6">
        <f t="shared" ref="A693:A756" si="80">+A692+1</f>
        <v>682</v>
      </c>
      <c r="B693" s="52" t="str">
        <f t="shared" ca="1" si="76"/>
        <v/>
      </c>
      <c r="C693" s="52" t="str">
        <f t="shared" ca="1" si="77"/>
        <v/>
      </c>
      <c r="D693" s="52" t="str">
        <f t="shared" si="78"/>
        <v/>
      </c>
      <c r="E693" s="6">
        <f t="shared" ca="1" si="74"/>
        <v>0</v>
      </c>
      <c r="F693" s="6">
        <f t="shared" ca="1" si="75"/>
        <v>0</v>
      </c>
      <c r="G693" s="6">
        <f t="shared" si="79"/>
        <v>0</v>
      </c>
    </row>
    <row r="694" spans="1:7">
      <c r="A694" s="6">
        <f t="shared" si="80"/>
        <v>683</v>
      </c>
      <c r="B694" s="52" t="str">
        <f t="shared" ca="1" si="76"/>
        <v/>
      </c>
      <c r="C694" s="52" t="str">
        <f t="shared" ca="1" si="77"/>
        <v/>
      </c>
      <c r="D694" s="52" t="str">
        <f t="shared" si="78"/>
        <v/>
      </c>
      <c r="E694" s="6">
        <f t="shared" ca="1" si="74"/>
        <v>0</v>
      </c>
      <c r="F694" s="6">
        <f t="shared" ca="1" si="75"/>
        <v>0</v>
      </c>
      <c r="G694" s="6">
        <f t="shared" si="79"/>
        <v>0</v>
      </c>
    </row>
    <row r="695" spans="1:7">
      <c r="A695" s="6">
        <f t="shared" si="80"/>
        <v>684</v>
      </c>
      <c r="B695" s="52" t="str">
        <f t="shared" ca="1" si="76"/>
        <v/>
      </c>
      <c r="C695" s="52" t="str">
        <f t="shared" ca="1" si="77"/>
        <v/>
      </c>
      <c r="D695" s="52" t="str">
        <f t="shared" si="78"/>
        <v/>
      </c>
      <c r="E695" s="6">
        <f t="shared" ca="1" si="74"/>
        <v>0</v>
      </c>
      <c r="F695" s="6">
        <f t="shared" ca="1" si="75"/>
        <v>0</v>
      </c>
      <c r="G695" s="6">
        <f t="shared" si="79"/>
        <v>0</v>
      </c>
    </row>
    <row r="696" spans="1:7">
      <c r="A696" s="6">
        <f t="shared" si="80"/>
        <v>685</v>
      </c>
      <c r="B696" s="52" t="str">
        <f t="shared" ca="1" si="76"/>
        <v/>
      </c>
      <c r="C696" s="52" t="str">
        <f t="shared" ca="1" si="77"/>
        <v/>
      </c>
      <c r="D696" s="52" t="str">
        <f t="shared" si="78"/>
        <v/>
      </c>
      <c r="E696" s="6">
        <f t="shared" ca="1" si="74"/>
        <v>0</v>
      </c>
      <c r="F696" s="6">
        <f t="shared" ca="1" si="75"/>
        <v>0</v>
      </c>
      <c r="G696" s="6">
        <f t="shared" si="79"/>
        <v>0</v>
      </c>
    </row>
    <row r="697" spans="1:7">
      <c r="A697" s="6">
        <f t="shared" si="80"/>
        <v>686</v>
      </c>
      <c r="B697" s="52" t="str">
        <f t="shared" ca="1" si="76"/>
        <v/>
      </c>
      <c r="C697" s="52" t="str">
        <f t="shared" ca="1" si="77"/>
        <v/>
      </c>
      <c r="D697" s="52" t="str">
        <f t="shared" si="78"/>
        <v/>
      </c>
      <c r="E697" s="6">
        <f t="shared" ca="1" si="74"/>
        <v>0</v>
      </c>
      <c r="F697" s="6">
        <f t="shared" ca="1" si="75"/>
        <v>0</v>
      </c>
      <c r="G697" s="6">
        <f t="shared" si="79"/>
        <v>0</v>
      </c>
    </row>
    <row r="698" spans="1:7">
      <c r="A698" s="6">
        <f t="shared" si="80"/>
        <v>687</v>
      </c>
      <c r="B698" s="52" t="str">
        <f t="shared" ca="1" si="76"/>
        <v/>
      </c>
      <c r="C698" s="52" t="str">
        <f t="shared" ca="1" si="77"/>
        <v/>
      </c>
      <c r="D698" s="52" t="str">
        <f t="shared" si="78"/>
        <v/>
      </c>
      <c r="E698" s="6">
        <f t="shared" ca="1" si="74"/>
        <v>0</v>
      </c>
      <c r="F698" s="6">
        <f t="shared" ca="1" si="75"/>
        <v>0</v>
      </c>
      <c r="G698" s="6">
        <f t="shared" si="79"/>
        <v>0</v>
      </c>
    </row>
    <row r="699" spans="1:7">
      <c r="A699" s="6">
        <f t="shared" si="80"/>
        <v>688</v>
      </c>
      <c r="B699" s="52" t="str">
        <f t="shared" ca="1" si="76"/>
        <v/>
      </c>
      <c r="C699" s="52" t="str">
        <f t="shared" ca="1" si="77"/>
        <v/>
      </c>
      <c r="D699" s="52" t="str">
        <f t="shared" si="78"/>
        <v/>
      </c>
      <c r="E699" s="6">
        <f t="shared" ca="1" si="74"/>
        <v>0</v>
      </c>
      <c r="F699" s="6">
        <f t="shared" ca="1" si="75"/>
        <v>0</v>
      </c>
      <c r="G699" s="6">
        <f t="shared" si="79"/>
        <v>0</v>
      </c>
    </row>
    <row r="700" spans="1:7">
      <c r="A700" s="6">
        <f t="shared" si="80"/>
        <v>689</v>
      </c>
      <c r="B700" s="52" t="str">
        <f t="shared" ca="1" si="76"/>
        <v/>
      </c>
      <c r="C700" s="52" t="str">
        <f t="shared" ca="1" si="77"/>
        <v/>
      </c>
      <c r="D700" s="52" t="str">
        <f t="shared" si="78"/>
        <v/>
      </c>
      <c r="E700" s="6">
        <f t="shared" ca="1" si="74"/>
        <v>0</v>
      </c>
      <c r="F700" s="6">
        <f t="shared" ca="1" si="75"/>
        <v>0</v>
      </c>
      <c r="G700" s="6">
        <f t="shared" si="79"/>
        <v>0</v>
      </c>
    </row>
    <row r="701" spans="1:7">
      <c r="A701" s="6">
        <f t="shared" si="80"/>
        <v>690</v>
      </c>
      <c r="B701" s="52" t="str">
        <f t="shared" ca="1" si="76"/>
        <v/>
      </c>
      <c r="C701" s="52" t="str">
        <f t="shared" ca="1" si="77"/>
        <v/>
      </c>
      <c r="D701" s="52" t="str">
        <f t="shared" si="78"/>
        <v/>
      </c>
      <c r="E701" s="6">
        <f t="shared" ca="1" si="74"/>
        <v>0</v>
      </c>
      <c r="F701" s="6">
        <f t="shared" ca="1" si="75"/>
        <v>0</v>
      </c>
      <c r="G701" s="6">
        <f t="shared" si="79"/>
        <v>0</v>
      </c>
    </row>
    <row r="702" spans="1:7">
      <c r="A702" s="6">
        <f t="shared" si="80"/>
        <v>691</v>
      </c>
      <c r="B702" s="52" t="str">
        <f t="shared" ca="1" si="76"/>
        <v/>
      </c>
      <c r="C702" s="52" t="str">
        <f t="shared" ca="1" si="77"/>
        <v/>
      </c>
      <c r="D702" s="52" t="str">
        <f t="shared" si="78"/>
        <v/>
      </c>
      <c r="E702" s="6">
        <f t="shared" ca="1" si="74"/>
        <v>0</v>
      </c>
      <c r="F702" s="6">
        <f t="shared" ca="1" si="75"/>
        <v>0</v>
      </c>
      <c r="G702" s="6">
        <f t="shared" si="79"/>
        <v>0</v>
      </c>
    </row>
    <row r="703" spans="1:7">
      <c r="A703" s="6">
        <f t="shared" si="80"/>
        <v>692</v>
      </c>
      <c r="B703" s="52" t="str">
        <f t="shared" ca="1" si="76"/>
        <v/>
      </c>
      <c r="C703" s="52" t="str">
        <f t="shared" ca="1" si="77"/>
        <v/>
      </c>
      <c r="D703" s="52" t="str">
        <f t="shared" si="78"/>
        <v/>
      </c>
      <c r="E703" s="6">
        <f t="shared" ca="1" si="74"/>
        <v>0</v>
      </c>
      <c r="F703" s="6">
        <f t="shared" ca="1" si="75"/>
        <v>0</v>
      </c>
      <c r="G703" s="6">
        <f t="shared" si="79"/>
        <v>0</v>
      </c>
    </row>
    <row r="704" spans="1:7">
      <c r="A704" s="6">
        <f t="shared" si="80"/>
        <v>693</v>
      </c>
      <c r="B704" s="52" t="str">
        <f t="shared" ca="1" si="76"/>
        <v/>
      </c>
      <c r="C704" s="52" t="str">
        <f t="shared" ca="1" si="77"/>
        <v/>
      </c>
      <c r="D704" s="52" t="str">
        <f t="shared" si="78"/>
        <v/>
      </c>
      <c r="E704" s="6">
        <f t="shared" ca="1" si="74"/>
        <v>0</v>
      </c>
      <c r="F704" s="6">
        <f t="shared" ca="1" si="75"/>
        <v>0</v>
      </c>
      <c r="G704" s="6">
        <f t="shared" si="79"/>
        <v>0</v>
      </c>
    </row>
    <row r="705" spans="1:7">
      <c r="A705" s="6">
        <f t="shared" si="80"/>
        <v>694</v>
      </c>
      <c r="B705" s="52" t="str">
        <f t="shared" ca="1" si="76"/>
        <v/>
      </c>
      <c r="C705" s="52" t="str">
        <f t="shared" ca="1" si="77"/>
        <v/>
      </c>
      <c r="D705" s="52" t="str">
        <f t="shared" si="78"/>
        <v/>
      </c>
      <c r="E705" s="6">
        <f t="shared" ca="1" si="74"/>
        <v>0</v>
      </c>
      <c r="F705" s="6">
        <f t="shared" ca="1" si="75"/>
        <v>0</v>
      </c>
      <c r="G705" s="6">
        <f t="shared" si="79"/>
        <v>0</v>
      </c>
    </row>
    <row r="706" spans="1:7">
      <c r="A706" s="6">
        <f t="shared" si="80"/>
        <v>695</v>
      </c>
      <c r="B706" s="52" t="str">
        <f t="shared" ca="1" si="76"/>
        <v/>
      </c>
      <c r="C706" s="52" t="str">
        <f t="shared" ca="1" si="77"/>
        <v/>
      </c>
      <c r="D706" s="52" t="str">
        <f t="shared" si="78"/>
        <v/>
      </c>
      <c r="E706" s="6">
        <f t="shared" ca="1" si="74"/>
        <v>0</v>
      </c>
      <c r="F706" s="6">
        <f t="shared" ca="1" si="75"/>
        <v>0</v>
      </c>
      <c r="G706" s="6">
        <f t="shared" si="79"/>
        <v>0</v>
      </c>
    </row>
    <row r="707" spans="1:7">
      <c r="A707" s="6">
        <f t="shared" si="80"/>
        <v>696</v>
      </c>
      <c r="B707" s="52" t="str">
        <f t="shared" ca="1" si="76"/>
        <v/>
      </c>
      <c r="C707" s="52" t="str">
        <f t="shared" ca="1" si="77"/>
        <v/>
      </c>
      <c r="D707" s="52" t="str">
        <f t="shared" si="78"/>
        <v/>
      </c>
      <c r="E707" s="6">
        <f t="shared" ca="1" si="74"/>
        <v>0</v>
      </c>
      <c r="F707" s="6">
        <f t="shared" ca="1" si="75"/>
        <v>0</v>
      </c>
      <c r="G707" s="6">
        <f t="shared" si="79"/>
        <v>0</v>
      </c>
    </row>
    <row r="708" spans="1:7">
      <c r="A708" s="6">
        <f t="shared" si="80"/>
        <v>697</v>
      </c>
      <c r="B708" s="52" t="str">
        <f t="shared" ca="1" si="76"/>
        <v/>
      </c>
      <c r="C708" s="52" t="str">
        <f t="shared" ca="1" si="77"/>
        <v/>
      </c>
      <c r="D708" s="52" t="str">
        <f t="shared" si="78"/>
        <v/>
      </c>
      <c r="E708" s="6">
        <f t="shared" ca="1" si="74"/>
        <v>0</v>
      </c>
      <c r="F708" s="6">
        <f t="shared" ca="1" si="75"/>
        <v>0</v>
      </c>
      <c r="G708" s="6">
        <f t="shared" si="79"/>
        <v>0</v>
      </c>
    </row>
    <row r="709" spans="1:7">
      <c r="A709" s="6">
        <f t="shared" si="80"/>
        <v>698</v>
      </c>
      <c r="B709" s="52" t="str">
        <f t="shared" ca="1" si="76"/>
        <v/>
      </c>
      <c r="C709" s="52" t="str">
        <f t="shared" ca="1" si="77"/>
        <v/>
      </c>
      <c r="D709" s="52" t="str">
        <f t="shared" si="78"/>
        <v/>
      </c>
      <c r="E709" s="6">
        <f t="shared" ca="1" si="74"/>
        <v>0</v>
      </c>
      <c r="F709" s="6">
        <f t="shared" ca="1" si="75"/>
        <v>0</v>
      </c>
      <c r="G709" s="6">
        <f t="shared" si="79"/>
        <v>0</v>
      </c>
    </row>
    <row r="710" spans="1:7">
      <c r="A710" s="6">
        <f t="shared" si="80"/>
        <v>699</v>
      </c>
      <c r="B710" s="52" t="str">
        <f t="shared" ca="1" si="76"/>
        <v/>
      </c>
      <c r="C710" s="52" t="str">
        <f t="shared" ca="1" si="77"/>
        <v/>
      </c>
      <c r="D710" s="52" t="str">
        <f t="shared" si="78"/>
        <v/>
      </c>
      <c r="E710" s="6">
        <f t="shared" ca="1" si="74"/>
        <v>0</v>
      </c>
      <c r="F710" s="6">
        <f t="shared" ca="1" si="75"/>
        <v>0</v>
      </c>
      <c r="G710" s="6">
        <f t="shared" si="79"/>
        <v>0</v>
      </c>
    </row>
    <row r="711" spans="1:7">
      <c r="A711" s="6">
        <f t="shared" si="80"/>
        <v>700</v>
      </c>
      <c r="B711" s="52" t="str">
        <f t="shared" ca="1" si="76"/>
        <v/>
      </c>
      <c r="C711" s="52" t="str">
        <f t="shared" ca="1" si="77"/>
        <v/>
      </c>
      <c r="D711" s="52" t="str">
        <f t="shared" si="78"/>
        <v/>
      </c>
      <c r="E711" s="6">
        <f t="shared" ca="1" si="74"/>
        <v>0</v>
      </c>
      <c r="F711" s="6">
        <f t="shared" ca="1" si="75"/>
        <v>0</v>
      </c>
      <c r="G711" s="6">
        <f t="shared" si="79"/>
        <v>0</v>
      </c>
    </row>
    <row r="712" spans="1:7">
      <c r="A712" s="6">
        <f t="shared" si="80"/>
        <v>701</v>
      </c>
      <c r="B712" s="52" t="str">
        <f t="shared" ca="1" si="76"/>
        <v/>
      </c>
      <c r="C712" s="52" t="str">
        <f t="shared" ca="1" si="77"/>
        <v/>
      </c>
      <c r="D712" s="52" t="str">
        <f t="shared" si="78"/>
        <v/>
      </c>
      <c r="E712" s="6">
        <f t="shared" ca="1" si="74"/>
        <v>0</v>
      </c>
      <c r="F712" s="6">
        <f t="shared" ca="1" si="75"/>
        <v>0</v>
      </c>
      <c r="G712" s="6">
        <f t="shared" si="79"/>
        <v>0</v>
      </c>
    </row>
    <row r="713" spans="1:7">
      <c r="A713" s="6">
        <f t="shared" si="80"/>
        <v>702</v>
      </c>
      <c r="B713" s="52" t="str">
        <f t="shared" ca="1" si="76"/>
        <v/>
      </c>
      <c r="C713" s="52" t="str">
        <f t="shared" ca="1" si="77"/>
        <v/>
      </c>
      <c r="D713" s="52" t="str">
        <f t="shared" si="78"/>
        <v/>
      </c>
      <c r="E713" s="6">
        <f t="shared" ca="1" si="74"/>
        <v>0</v>
      </c>
      <c r="F713" s="6">
        <f t="shared" ca="1" si="75"/>
        <v>0</v>
      </c>
      <c r="G713" s="6">
        <f t="shared" si="79"/>
        <v>0</v>
      </c>
    </row>
    <row r="714" spans="1:7">
      <c r="A714" s="6">
        <f t="shared" si="80"/>
        <v>703</v>
      </c>
      <c r="B714" s="52" t="str">
        <f t="shared" ca="1" si="76"/>
        <v/>
      </c>
      <c r="C714" s="52" t="str">
        <f t="shared" ca="1" si="77"/>
        <v/>
      </c>
      <c r="D714" s="52" t="str">
        <f t="shared" si="78"/>
        <v/>
      </c>
      <c r="E714" s="6">
        <f t="shared" ca="1" si="74"/>
        <v>0</v>
      </c>
      <c r="F714" s="6">
        <f t="shared" ca="1" si="75"/>
        <v>0</v>
      </c>
      <c r="G714" s="6">
        <f t="shared" si="79"/>
        <v>0</v>
      </c>
    </row>
    <row r="715" spans="1:7">
      <c r="A715" s="6">
        <f t="shared" si="80"/>
        <v>704</v>
      </c>
      <c r="B715" s="52" t="str">
        <f t="shared" ca="1" si="76"/>
        <v/>
      </c>
      <c r="C715" s="52" t="str">
        <f t="shared" ca="1" si="77"/>
        <v/>
      </c>
      <c r="D715" s="52" t="str">
        <f t="shared" si="78"/>
        <v/>
      </c>
      <c r="E715" s="6">
        <f t="shared" ca="1" si="74"/>
        <v>0</v>
      </c>
      <c r="F715" s="6">
        <f t="shared" ca="1" si="75"/>
        <v>0</v>
      </c>
      <c r="G715" s="6">
        <f t="shared" si="79"/>
        <v>0</v>
      </c>
    </row>
    <row r="716" spans="1:7">
      <c r="A716" s="6">
        <f t="shared" si="80"/>
        <v>705</v>
      </c>
      <c r="B716" s="52" t="str">
        <f t="shared" ca="1" si="76"/>
        <v/>
      </c>
      <c r="C716" s="52" t="str">
        <f t="shared" ca="1" si="77"/>
        <v/>
      </c>
      <c r="D716" s="52" t="str">
        <f t="shared" si="78"/>
        <v/>
      </c>
      <c r="E716" s="6">
        <f t="shared" ref="E716:E779" ca="1" si="81">+IF(B716&lt;&gt;"", IFERROR(B716/B$12, 0), 0)</f>
        <v>0</v>
      </c>
      <c r="F716" s="6">
        <f t="shared" ref="F716:F779" ca="1" si="82">+IF(C716&lt;&gt;"", IFERROR(C716/C$12, 0), 0)</f>
        <v>0</v>
      </c>
      <c r="G716" s="6">
        <f t="shared" si="79"/>
        <v>0</v>
      </c>
    </row>
    <row r="717" spans="1:7">
      <c r="A717" s="6">
        <f t="shared" si="80"/>
        <v>706</v>
      </c>
      <c r="B717" s="52" t="str">
        <f t="shared" ref="B717:B780" ca="1" si="83">+IF(B716="", "", IF($A717*B$12&lt;=B$8, $A717*B$12, ""))</f>
        <v/>
      </c>
      <c r="C717" s="52" t="str">
        <f t="shared" ref="C717:C780" ca="1" si="84">+IF(OR(C716="", C716="n/a"), "", IF($A717*C$12&lt;=C$8, $A717*C$12, ""))</f>
        <v/>
      </c>
      <c r="D717" s="52" t="str">
        <f t="shared" si="78"/>
        <v/>
      </c>
      <c r="E717" s="6">
        <f t="shared" ca="1" si="81"/>
        <v>0</v>
      </c>
      <c r="F717" s="6">
        <f t="shared" ca="1" si="82"/>
        <v>0</v>
      </c>
      <c r="G717" s="6">
        <f t="shared" si="79"/>
        <v>0</v>
      </c>
    </row>
    <row r="718" spans="1:7">
      <c r="A718" s="6">
        <f t="shared" si="80"/>
        <v>707</v>
      </c>
      <c r="B718" s="52" t="str">
        <f t="shared" ca="1" si="83"/>
        <v/>
      </c>
      <c r="C718" s="52" t="str">
        <f t="shared" ca="1" si="84"/>
        <v/>
      </c>
      <c r="D718" s="52" t="str">
        <f t="shared" ref="D718:D781" si="85">+IF(D717="", "", IF($A718*D$12&lt;=D$8, $A718*D$12, ""))</f>
        <v/>
      </c>
      <c r="E718" s="6">
        <f t="shared" ca="1" si="81"/>
        <v>0</v>
      </c>
      <c r="F718" s="6">
        <f t="shared" ca="1" si="82"/>
        <v>0</v>
      </c>
      <c r="G718" s="6">
        <f t="shared" si="79"/>
        <v>0</v>
      </c>
    </row>
    <row r="719" spans="1:7">
      <c r="A719" s="6">
        <f t="shared" si="80"/>
        <v>708</v>
      </c>
      <c r="B719" s="52" t="str">
        <f t="shared" ca="1" si="83"/>
        <v/>
      </c>
      <c r="C719" s="52" t="str">
        <f t="shared" ca="1" si="84"/>
        <v/>
      </c>
      <c r="D719" s="52" t="str">
        <f t="shared" si="85"/>
        <v/>
      </c>
      <c r="E719" s="6">
        <f t="shared" ca="1" si="81"/>
        <v>0</v>
      </c>
      <c r="F719" s="6">
        <f t="shared" ca="1" si="82"/>
        <v>0</v>
      </c>
      <c r="G719" s="6">
        <f t="shared" si="79"/>
        <v>0</v>
      </c>
    </row>
    <row r="720" spans="1:7">
      <c r="A720" s="6">
        <f t="shared" si="80"/>
        <v>709</v>
      </c>
      <c r="B720" s="52" t="str">
        <f t="shared" ca="1" si="83"/>
        <v/>
      </c>
      <c r="C720" s="52" t="str">
        <f t="shared" ca="1" si="84"/>
        <v/>
      </c>
      <c r="D720" s="52" t="str">
        <f t="shared" si="85"/>
        <v/>
      </c>
      <c r="E720" s="6">
        <f t="shared" ca="1" si="81"/>
        <v>0</v>
      </c>
      <c r="F720" s="6">
        <f t="shared" ca="1" si="82"/>
        <v>0</v>
      </c>
      <c r="G720" s="6">
        <f t="shared" si="79"/>
        <v>0</v>
      </c>
    </row>
    <row r="721" spans="1:7">
      <c r="A721" s="6">
        <f t="shared" si="80"/>
        <v>710</v>
      </c>
      <c r="B721" s="52" t="str">
        <f t="shared" ca="1" si="83"/>
        <v/>
      </c>
      <c r="C721" s="52" t="str">
        <f t="shared" ca="1" si="84"/>
        <v/>
      </c>
      <c r="D721" s="52" t="str">
        <f t="shared" si="85"/>
        <v/>
      </c>
      <c r="E721" s="6">
        <f t="shared" ca="1" si="81"/>
        <v>0</v>
      </c>
      <c r="F721" s="6">
        <f t="shared" ca="1" si="82"/>
        <v>0</v>
      </c>
      <c r="G721" s="6">
        <f t="shared" si="79"/>
        <v>0</v>
      </c>
    </row>
    <row r="722" spans="1:7">
      <c r="A722" s="6">
        <f t="shared" si="80"/>
        <v>711</v>
      </c>
      <c r="B722" s="52" t="str">
        <f t="shared" ca="1" si="83"/>
        <v/>
      </c>
      <c r="C722" s="52" t="str">
        <f t="shared" ca="1" si="84"/>
        <v/>
      </c>
      <c r="D722" s="52" t="str">
        <f t="shared" si="85"/>
        <v/>
      </c>
      <c r="E722" s="6">
        <f t="shared" ca="1" si="81"/>
        <v>0</v>
      </c>
      <c r="F722" s="6">
        <f t="shared" ca="1" si="82"/>
        <v>0</v>
      </c>
      <c r="G722" s="6">
        <f t="shared" si="79"/>
        <v>0</v>
      </c>
    </row>
    <row r="723" spans="1:7">
      <c r="A723" s="6">
        <f t="shared" si="80"/>
        <v>712</v>
      </c>
      <c r="B723" s="52" t="str">
        <f t="shared" ca="1" si="83"/>
        <v/>
      </c>
      <c r="C723" s="52" t="str">
        <f t="shared" ca="1" si="84"/>
        <v/>
      </c>
      <c r="D723" s="52" t="str">
        <f t="shared" si="85"/>
        <v/>
      </c>
      <c r="E723" s="6">
        <f t="shared" ca="1" si="81"/>
        <v>0</v>
      </c>
      <c r="F723" s="6">
        <f t="shared" ca="1" si="82"/>
        <v>0</v>
      </c>
      <c r="G723" s="6">
        <f t="shared" si="79"/>
        <v>0</v>
      </c>
    </row>
    <row r="724" spans="1:7">
      <c r="A724" s="6">
        <f t="shared" si="80"/>
        <v>713</v>
      </c>
      <c r="B724" s="52" t="str">
        <f t="shared" ca="1" si="83"/>
        <v/>
      </c>
      <c r="C724" s="52" t="str">
        <f t="shared" ca="1" si="84"/>
        <v/>
      </c>
      <c r="D724" s="52" t="str">
        <f t="shared" si="85"/>
        <v/>
      </c>
      <c r="E724" s="6">
        <f t="shared" ca="1" si="81"/>
        <v>0</v>
      </c>
      <c r="F724" s="6">
        <f t="shared" ca="1" si="82"/>
        <v>0</v>
      </c>
      <c r="G724" s="6">
        <f t="shared" si="79"/>
        <v>0</v>
      </c>
    </row>
    <row r="725" spans="1:7">
      <c r="A725" s="6">
        <f t="shared" si="80"/>
        <v>714</v>
      </c>
      <c r="B725" s="52" t="str">
        <f t="shared" ca="1" si="83"/>
        <v/>
      </c>
      <c r="C725" s="52" t="str">
        <f t="shared" ca="1" si="84"/>
        <v/>
      </c>
      <c r="D725" s="52" t="str">
        <f t="shared" si="85"/>
        <v/>
      </c>
      <c r="E725" s="6">
        <f t="shared" ca="1" si="81"/>
        <v>0</v>
      </c>
      <c r="F725" s="6">
        <f t="shared" ca="1" si="82"/>
        <v>0</v>
      </c>
      <c r="G725" s="6">
        <f t="shared" si="79"/>
        <v>0</v>
      </c>
    </row>
    <row r="726" spans="1:7">
      <c r="A726" s="6">
        <f t="shared" si="80"/>
        <v>715</v>
      </c>
      <c r="B726" s="52" t="str">
        <f t="shared" ca="1" si="83"/>
        <v/>
      </c>
      <c r="C726" s="52" t="str">
        <f t="shared" ca="1" si="84"/>
        <v/>
      </c>
      <c r="D726" s="52" t="str">
        <f t="shared" si="85"/>
        <v/>
      </c>
      <c r="E726" s="6">
        <f t="shared" ca="1" si="81"/>
        <v>0</v>
      </c>
      <c r="F726" s="6">
        <f t="shared" ca="1" si="82"/>
        <v>0</v>
      </c>
      <c r="G726" s="6">
        <f t="shared" si="79"/>
        <v>0</v>
      </c>
    </row>
    <row r="727" spans="1:7">
      <c r="A727" s="6">
        <f t="shared" si="80"/>
        <v>716</v>
      </c>
      <c r="B727" s="52" t="str">
        <f t="shared" ca="1" si="83"/>
        <v/>
      </c>
      <c r="C727" s="52" t="str">
        <f t="shared" ca="1" si="84"/>
        <v/>
      </c>
      <c r="D727" s="52" t="str">
        <f t="shared" si="85"/>
        <v/>
      </c>
      <c r="E727" s="6">
        <f t="shared" ca="1" si="81"/>
        <v>0</v>
      </c>
      <c r="F727" s="6">
        <f t="shared" ca="1" si="82"/>
        <v>0</v>
      </c>
      <c r="G727" s="6">
        <f t="shared" si="79"/>
        <v>0</v>
      </c>
    </row>
    <row r="728" spans="1:7">
      <c r="A728" s="6">
        <f t="shared" si="80"/>
        <v>717</v>
      </c>
      <c r="B728" s="52" t="str">
        <f t="shared" ca="1" si="83"/>
        <v/>
      </c>
      <c r="C728" s="52" t="str">
        <f t="shared" ca="1" si="84"/>
        <v/>
      </c>
      <c r="D728" s="52" t="str">
        <f t="shared" si="85"/>
        <v/>
      </c>
      <c r="E728" s="6">
        <f t="shared" ca="1" si="81"/>
        <v>0</v>
      </c>
      <c r="F728" s="6">
        <f t="shared" ca="1" si="82"/>
        <v>0</v>
      </c>
      <c r="G728" s="6">
        <f t="shared" si="79"/>
        <v>0</v>
      </c>
    </row>
    <row r="729" spans="1:7">
      <c r="A729" s="6">
        <f t="shared" si="80"/>
        <v>718</v>
      </c>
      <c r="B729" s="52" t="str">
        <f t="shared" ca="1" si="83"/>
        <v/>
      </c>
      <c r="C729" s="52" t="str">
        <f t="shared" ca="1" si="84"/>
        <v/>
      </c>
      <c r="D729" s="52" t="str">
        <f t="shared" si="85"/>
        <v/>
      </c>
      <c r="E729" s="6">
        <f t="shared" ca="1" si="81"/>
        <v>0</v>
      </c>
      <c r="F729" s="6">
        <f t="shared" ca="1" si="82"/>
        <v>0</v>
      </c>
      <c r="G729" s="6">
        <f t="shared" si="79"/>
        <v>0</v>
      </c>
    </row>
    <row r="730" spans="1:7">
      <c r="A730" s="6">
        <f t="shared" si="80"/>
        <v>719</v>
      </c>
      <c r="B730" s="52" t="str">
        <f t="shared" ca="1" si="83"/>
        <v/>
      </c>
      <c r="C730" s="52" t="str">
        <f t="shared" ca="1" si="84"/>
        <v/>
      </c>
      <c r="D730" s="52" t="str">
        <f t="shared" si="85"/>
        <v/>
      </c>
      <c r="E730" s="6">
        <f t="shared" ca="1" si="81"/>
        <v>0</v>
      </c>
      <c r="F730" s="6">
        <f t="shared" ca="1" si="82"/>
        <v>0</v>
      </c>
      <c r="G730" s="6">
        <f t="shared" si="79"/>
        <v>0</v>
      </c>
    </row>
    <row r="731" spans="1:7">
      <c r="A731" s="6">
        <f t="shared" si="80"/>
        <v>720</v>
      </c>
      <c r="B731" s="52" t="str">
        <f t="shared" ca="1" si="83"/>
        <v/>
      </c>
      <c r="C731" s="52" t="str">
        <f t="shared" ca="1" si="84"/>
        <v/>
      </c>
      <c r="D731" s="52" t="str">
        <f t="shared" si="85"/>
        <v/>
      </c>
      <c r="E731" s="6">
        <f t="shared" ca="1" si="81"/>
        <v>0</v>
      </c>
      <c r="F731" s="6">
        <f t="shared" ca="1" si="82"/>
        <v>0</v>
      </c>
      <c r="G731" s="6">
        <f t="shared" si="79"/>
        <v>0</v>
      </c>
    </row>
    <row r="732" spans="1:7">
      <c r="A732" s="6">
        <f t="shared" si="80"/>
        <v>721</v>
      </c>
      <c r="B732" s="52" t="str">
        <f t="shared" ca="1" si="83"/>
        <v/>
      </c>
      <c r="C732" s="52" t="str">
        <f t="shared" ca="1" si="84"/>
        <v/>
      </c>
      <c r="D732" s="52" t="str">
        <f t="shared" si="85"/>
        <v/>
      </c>
      <c r="E732" s="6">
        <f t="shared" ca="1" si="81"/>
        <v>0</v>
      </c>
      <c r="F732" s="6">
        <f t="shared" ca="1" si="82"/>
        <v>0</v>
      </c>
      <c r="G732" s="6">
        <f t="shared" si="79"/>
        <v>0</v>
      </c>
    </row>
    <row r="733" spans="1:7">
      <c r="A733" s="6">
        <f t="shared" si="80"/>
        <v>722</v>
      </c>
      <c r="B733" s="52" t="str">
        <f t="shared" ca="1" si="83"/>
        <v/>
      </c>
      <c r="C733" s="52" t="str">
        <f t="shared" ca="1" si="84"/>
        <v/>
      </c>
      <c r="D733" s="52" t="str">
        <f t="shared" si="85"/>
        <v/>
      </c>
      <c r="E733" s="6">
        <f t="shared" ca="1" si="81"/>
        <v>0</v>
      </c>
      <c r="F733" s="6">
        <f t="shared" ca="1" si="82"/>
        <v>0</v>
      </c>
      <c r="G733" s="6">
        <f t="shared" si="79"/>
        <v>0</v>
      </c>
    </row>
    <row r="734" spans="1:7">
      <c r="A734" s="6">
        <f t="shared" si="80"/>
        <v>723</v>
      </c>
      <c r="B734" s="52" t="str">
        <f t="shared" ca="1" si="83"/>
        <v/>
      </c>
      <c r="C734" s="52" t="str">
        <f t="shared" ca="1" si="84"/>
        <v/>
      </c>
      <c r="D734" s="52" t="str">
        <f t="shared" si="85"/>
        <v/>
      </c>
      <c r="E734" s="6">
        <f t="shared" ca="1" si="81"/>
        <v>0</v>
      </c>
      <c r="F734" s="6">
        <f t="shared" ca="1" si="82"/>
        <v>0</v>
      </c>
      <c r="G734" s="6">
        <f t="shared" ref="G734:G797" si="86">+IF(D734&lt;&gt;"", D734/D$12, 0)</f>
        <v>0</v>
      </c>
    </row>
    <row r="735" spans="1:7">
      <c r="A735" s="6">
        <f t="shared" si="80"/>
        <v>724</v>
      </c>
      <c r="B735" s="52" t="str">
        <f t="shared" ca="1" si="83"/>
        <v/>
      </c>
      <c r="C735" s="52" t="str">
        <f t="shared" ca="1" si="84"/>
        <v/>
      </c>
      <c r="D735" s="52" t="str">
        <f t="shared" si="85"/>
        <v/>
      </c>
      <c r="E735" s="6">
        <f t="shared" ca="1" si="81"/>
        <v>0</v>
      </c>
      <c r="F735" s="6">
        <f t="shared" ca="1" si="82"/>
        <v>0</v>
      </c>
      <c r="G735" s="6">
        <f t="shared" si="86"/>
        <v>0</v>
      </c>
    </row>
    <row r="736" spans="1:7">
      <c r="A736" s="6">
        <f t="shared" si="80"/>
        <v>725</v>
      </c>
      <c r="B736" s="52" t="str">
        <f t="shared" ca="1" si="83"/>
        <v/>
      </c>
      <c r="C736" s="52" t="str">
        <f t="shared" ca="1" si="84"/>
        <v/>
      </c>
      <c r="D736" s="52" t="str">
        <f t="shared" si="85"/>
        <v/>
      </c>
      <c r="E736" s="6">
        <f t="shared" ca="1" si="81"/>
        <v>0</v>
      </c>
      <c r="F736" s="6">
        <f t="shared" ca="1" si="82"/>
        <v>0</v>
      </c>
      <c r="G736" s="6">
        <f t="shared" si="86"/>
        <v>0</v>
      </c>
    </row>
    <row r="737" spans="1:7">
      <c r="A737" s="6">
        <f t="shared" si="80"/>
        <v>726</v>
      </c>
      <c r="B737" s="52" t="str">
        <f t="shared" ca="1" si="83"/>
        <v/>
      </c>
      <c r="C737" s="52" t="str">
        <f t="shared" ca="1" si="84"/>
        <v/>
      </c>
      <c r="D737" s="52" t="str">
        <f t="shared" si="85"/>
        <v/>
      </c>
      <c r="E737" s="6">
        <f t="shared" ca="1" si="81"/>
        <v>0</v>
      </c>
      <c r="F737" s="6">
        <f t="shared" ca="1" si="82"/>
        <v>0</v>
      </c>
      <c r="G737" s="6">
        <f t="shared" si="86"/>
        <v>0</v>
      </c>
    </row>
    <row r="738" spans="1:7">
      <c r="A738" s="6">
        <f t="shared" si="80"/>
        <v>727</v>
      </c>
      <c r="B738" s="52" t="str">
        <f t="shared" ca="1" si="83"/>
        <v/>
      </c>
      <c r="C738" s="52" t="str">
        <f t="shared" ca="1" si="84"/>
        <v/>
      </c>
      <c r="D738" s="52" t="str">
        <f t="shared" si="85"/>
        <v/>
      </c>
      <c r="E738" s="6">
        <f t="shared" ca="1" si="81"/>
        <v>0</v>
      </c>
      <c r="F738" s="6">
        <f t="shared" ca="1" si="82"/>
        <v>0</v>
      </c>
      <c r="G738" s="6">
        <f t="shared" si="86"/>
        <v>0</v>
      </c>
    </row>
    <row r="739" spans="1:7">
      <c r="A739" s="6">
        <f t="shared" si="80"/>
        <v>728</v>
      </c>
      <c r="B739" s="52" t="str">
        <f t="shared" ca="1" si="83"/>
        <v/>
      </c>
      <c r="C739" s="52" t="str">
        <f t="shared" ca="1" si="84"/>
        <v/>
      </c>
      <c r="D739" s="52" t="str">
        <f t="shared" si="85"/>
        <v/>
      </c>
      <c r="E739" s="6">
        <f t="shared" ca="1" si="81"/>
        <v>0</v>
      </c>
      <c r="F739" s="6">
        <f t="shared" ca="1" si="82"/>
        <v>0</v>
      </c>
      <c r="G739" s="6">
        <f t="shared" si="86"/>
        <v>0</v>
      </c>
    </row>
    <row r="740" spans="1:7">
      <c r="A740" s="6">
        <f t="shared" si="80"/>
        <v>729</v>
      </c>
      <c r="B740" s="52" t="str">
        <f t="shared" ca="1" si="83"/>
        <v/>
      </c>
      <c r="C740" s="52" t="str">
        <f t="shared" ca="1" si="84"/>
        <v/>
      </c>
      <c r="D740" s="52" t="str">
        <f t="shared" si="85"/>
        <v/>
      </c>
      <c r="E740" s="6">
        <f t="shared" ca="1" si="81"/>
        <v>0</v>
      </c>
      <c r="F740" s="6">
        <f t="shared" ca="1" si="82"/>
        <v>0</v>
      </c>
      <c r="G740" s="6">
        <f t="shared" si="86"/>
        <v>0</v>
      </c>
    </row>
    <row r="741" spans="1:7">
      <c r="A741" s="6">
        <f t="shared" si="80"/>
        <v>730</v>
      </c>
      <c r="B741" s="52" t="str">
        <f t="shared" ca="1" si="83"/>
        <v/>
      </c>
      <c r="C741" s="52" t="str">
        <f t="shared" ca="1" si="84"/>
        <v/>
      </c>
      <c r="D741" s="52" t="str">
        <f t="shared" si="85"/>
        <v/>
      </c>
      <c r="E741" s="6">
        <f t="shared" ca="1" si="81"/>
        <v>0</v>
      </c>
      <c r="F741" s="6">
        <f t="shared" ca="1" si="82"/>
        <v>0</v>
      </c>
      <c r="G741" s="6">
        <f t="shared" si="86"/>
        <v>0</v>
      </c>
    </row>
    <row r="742" spans="1:7">
      <c r="A742" s="6">
        <f t="shared" si="80"/>
        <v>731</v>
      </c>
      <c r="B742" s="52" t="str">
        <f t="shared" ca="1" si="83"/>
        <v/>
      </c>
      <c r="C742" s="52" t="str">
        <f t="shared" ca="1" si="84"/>
        <v/>
      </c>
      <c r="D742" s="52" t="str">
        <f t="shared" si="85"/>
        <v/>
      </c>
      <c r="E742" s="6">
        <f t="shared" ca="1" si="81"/>
        <v>0</v>
      </c>
      <c r="F742" s="6">
        <f t="shared" ca="1" si="82"/>
        <v>0</v>
      </c>
      <c r="G742" s="6">
        <f t="shared" si="86"/>
        <v>0</v>
      </c>
    </row>
    <row r="743" spans="1:7">
      <c r="A743" s="6">
        <f t="shared" si="80"/>
        <v>732</v>
      </c>
      <c r="B743" s="52" t="str">
        <f t="shared" ca="1" si="83"/>
        <v/>
      </c>
      <c r="C743" s="52" t="str">
        <f t="shared" ca="1" si="84"/>
        <v/>
      </c>
      <c r="D743" s="52" t="str">
        <f t="shared" si="85"/>
        <v/>
      </c>
      <c r="E743" s="6">
        <f t="shared" ca="1" si="81"/>
        <v>0</v>
      </c>
      <c r="F743" s="6">
        <f t="shared" ca="1" si="82"/>
        <v>0</v>
      </c>
      <c r="G743" s="6">
        <f t="shared" si="86"/>
        <v>0</v>
      </c>
    </row>
    <row r="744" spans="1:7">
      <c r="A744" s="6">
        <f t="shared" si="80"/>
        <v>733</v>
      </c>
      <c r="B744" s="52" t="str">
        <f t="shared" ca="1" si="83"/>
        <v/>
      </c>
      <c r="C744" s="52" t="str">
        <f t="shared" ca="1" si="84"/>
        <v/>
      </c>
      <c r="D744" s="52" t="str">
        <f t="shared" si="85"/>
        <v/>
      </c>
      <c r="E744" s="6">
        <f t="shared" ca="1" si="81"/>
        <v>0</v>
      </c>
      <c r="F744" s="6">
        <f t="shared" ca="1" si="82"/>
        <v>0</v>
      </c>
      <c r="G744" s="6">
        <f t="shared" si="86"/>
        <v>0</v>
      </c>
    </row>
    <row r="745" spans="1:7">
      <c r="A745" s="6">
        <f t="shared" si="80"/>
        <v>734</v>
      </c>
      <c r="B745" s="52" t="str">
        <f t="shared" ca="1" si="83"/>
        <v/>
      </c>
      <c r="C745" s="52" t="str">
        <f t="shared" ca="1" si="84"/>
        <v/>
      </c>
      <c r="D745" s="52" t="str">
        <f t="shared" si="85"/>
        <v/>
      </c>
      <c r="E745" s="6">
        <f t="shared" ca="1" si="81"/>
        <v>0</v>
      </c>
      <c r="F745" s="6">
        <f t="shared" ca="1" si="82"/>
        <v>0</v>
      </c>
      <c r="G745" s="6">
        <f t="shared" si="86"/>
        <v>0</v>
      </c>
    </row>
    <row r="746" spans="1:7">
      <c r="A746" s="6">
        <f t="shared" si="80"/>
        <v>735</v>
      </c>
      <c r="B746" s="52" t="str">
        <f t="shared" ca="1" si="83"/>
        <v/>
      </c>
      <c r="C746" s="52" t="str">
        <f t="shared" ca="1" si="84"/>
        <v/>
      </c>
      <c r="D746" s="52" t="str">
        <f t="shared" si="85"/>
        <v/>
      </c>
      <c r="E746" s="6">
        <f t="shared" ca="1" si="81"/>
        <v>0</v>
      </c>
      <c r="F746" s="6">
        <f t="shared" ca="1" si="82"/>
        <v>0</v>
      </c>
      <c r="G746" s="6">
        <f t="shared" si="86"/>
        <v>0</v>
      </c>
    </row>
    <row r="747" spans="1:7">
      <c r="A747" s="6">
        <f t="shared" si="80"/>
        <v>736</v>
      </c>
      <c r="B747" s="52" t="str">
        <f t="shared" ca="1" si="83"/>
        <v/>
      </c>
      <c r="C747" s="52" t="str">
        <f t="shared" ca="1" si="84"/>
        <v/>
      </c>
      <c r="D747" s="52" t="str">
        <f t="shared" si="85"/>
        <v/>
      </c>
      <c r="E747" s="6">
        <f t="shared" ca="1" si="81"/>
        <v>0</v>
      </c>
      <c r="F747" s="6">
        <f t="shared" ca="1" si="82"/>
        <v>0</v>
      </c>
      <c r="G747" s="6">
        <f t="shared" si="86"/>
        <v>0</v>
      </c>
    </row>
    <row r="748" spans="1:7">
      <c r="A748" s="6">
        <f t="shared" si="80"/>
        <v>737</v>
      </c>
      <c r="B748" s="52" t="str">
        <f t="shared" ca="1" si="83"/>
        <v/>
      </c>
      <c r="C748" s="52" t="str">
        <f t="shared" ca="1" si="84"/>
        <v/>
      </c>
      <c r="D748" s="52" t="str">
        <f t="shared" si="85"/>
        <v/>
      </c>
      <c r="E748" s="6">
        <f t="shared" ca="1" si="81"/>
        <v>0</v>
      </c>
      <c r="F748" s="6">
        <f t="shared" ca="1" si="82"/>
        <v>0</v>
      </c>
      <c r="G748" s="6">
        <f t="shared" si="86"/>
        <v>0</v>
      </c>
    </row>
    <row r="749" spans="1:7">
      <c r="A749" s="6">
        <f t="shared" si="80"/>
        <v>738</v>
      </c>
      <c r="B749" s="52" t="str">
        <f t="shared" ca="1" si="83"/>
        <v/>
      </c>
      <c r="C749" s="52" t="str">
        <f t="shared" ca="1" si="84"/>
        <v/>
      </c>
      <c r="D749" s="52" t="str">
        <f t="shared" si="85"/>
        <v/>
      </c>
      <c r="E749" s="6">
        <f t="shared" ca="1" si="81"/>
        <v>0</v>
      </c>
      <c r="F749" s="6">
        <f t="shared" ca="1" si="82"/>
        <v>0</v>
      </c>
      <c r="G749" s="6">
        <f t="shared" si="86"/>
        <v>0</v>
      </c>
    </row>
    <row r="750" spans="1:7">
      <c r="A750" s="6">
        <f t="shared" si="80"/>
        <v>739</v>
      </c>
      <c r="B750" s="52" t="str">
        <f t="shared" ca="1" si="83"/>
        <v/>
      </c>
      <c r="C750" s="52" t="str">
        <f t="shared" ca="1" si="84"/>
        <v/>
      </c>
      <c r="D750" s="52" t="str">
        <f t="shared" si="85"/>
        <v/>
      </c>
      <c r="E750" s="6">
        <f t="shared" ca="1" si="81"/>
        <v>0</v>
      </c>
      <c r="F750" s="6">
        <f t="shared" ca="1" si="82"/>
        <v>0</v>
      </c>
      <c r="G750" s="6">
        <f t="shared" si="86"/>
        <v>0</v>
      </c>
    </row>
    <row r="751" spans="1:7">
      <c r="A751" s="6">
        <f t="shared" si="80"/>
        <v>740</v>
      </c>
      <c r="B751" s="52" t="str">
        <f t="shared" ca="1" si="83"/>
        <v/>
      </c>
      <c r="C751" s="52" t="str">
        <f t="shared" ca="1" si="84"/>
        <v/>
      </c>
      <c r="D751" s="52" t="str">
        <f t="shared" si="85"/>
        <v/>
      </c>
      <c r="E751" s="6">
        <f t="shared" ca="1" si="81"/>
        <v>0</v>
      </c>
      <c r="F751" s="6">
        <f t="shared" ca="1" si="82"/>
        <v>0</v>
      </c>
      <c r="G751" s="6">
        <f t="shared" si="86"/>
        <v>0</v>
      </c>
    </row>
    <row r="752" spans="1:7">
      <c r="A752" s="6">
        <f t="shared" si="80"/>
        <v>741</v>
      </c>
      <c r="B752" s="52" t="str">
        <f t="shared" ca="1" si="83"/>
        <v/>
      </c>
      <c r="C752" s="52" t="str">
        <f t="shared" ca="1" si="84"/>
        <v/>
      </c>
      <c r="D752" s="52" t="str">
        <f t="shared" si="85"/>
        <v/>
      </c>
      <c r="E752" s="6">
        <f t="shared" ca="1" si="81"/>
        <v>0</v>
      </c>
      <c r="F752" s="6">
        <f t="shared" ca="1" si="82"/>
        <v>0</v>
      </c>
      <c r="G752" s="6">
        <f t="shared" si="86"/>
        <v>0</v>
      </c>
    </row>
    <row r="753" spans="1:7">
      <c r="A753" s="6">
        <f t="shared" si="80"/>
        <v>742</v>
      </c>
      <c r="B753" s="52" t="str">
        <f t="shared" ca="1" si="83"/>
        <v/>
      </c>
      <c r="C753" s="52" t="str">
        <f t="shared" ca="1" si="84"/>
        <v/>
      </c>
      <c r="D753" s="52" t="str">
        <f t="shared" si="85"/>
        <v/>
      </c>
      <c r="E753" s="6">
        <f t="shared" ca="1" si="81"/>
        <v>0</v>
      </c>
      <c r="F753" s="6">
        <f t="shared" ca="1" si="82"/>
        <v>0</v>
      </c>
      <c r="G753" s="6">
        <f t="shared" si="86"/>
        <v>0</v>
      </c>
    </row>
    <row r="754" spans="1:7">
      <c r="A754" s="6">
        <f t="shared" si="80"/>
        <v>743</v>
      </c>
      <c r="B754" s="52" t="str">
        <f t="shared" ca="1" si="83"/>
        <v/>
      </c>
      <c r="C754" s="52" t="str">
        <f t="shared" ca="1" si="84"/>
        <v/>
      </c>
      <c r="D754" s="52" t="str">
        <f t="shared" si="85"/>
        <v/>
      </c>
      <c r="E754" s="6">
        <f t="shared" ca="1" si="81"/>
        <v>0</v>
      </c>
      <c r="F754" s="6">
        <f t="shared" ca="1" si="82"/>
        <v>0</v>
      </c>
      <c r="G754" s="6">
        <f t="shared" si="86"/>
        <v>0</v>
      </c>
    </row>
    <row r="755" spans="1:7">
      <c r="A755" s="6">
        <f t="shared" si="80"/>
        <v>744</v>
      </c>
      <c r="B755" s="52" t="str">
        <f t="shared" ca="1" si="83"/>
        <v/>
      </c>
      <c r="C755" s="52" t="str">
        <f t="shared" ca="1" si="84"/>
        <v/>
      </c>
      <c r="D755" s="52" t="str">
        <f t="shared" si="85"/>
        <v/>
      </c>
      <c r="E755" s="6">
        <f t="shared" ca="1" si="81"/>
        <v>0</v>
      </c>
      <c r="F755" s="6">
        <f t="shared" ca="1" si="82"/>
        <v>0</v>
      </c>
      <c r="G755" s="6">
        <f t="shared" si="86"/>
        <v>0</v>
      </c>
    </row>
    <row r="756" spans="1:7">
      <c r="A756" s="6">
        <f t="shared" si="80"/>
        <v>745</v>
      </c>
      <c r="B756" s="52" t="str">
        <f t="shared" ca="1" si="83"/>
        <v/>
      </c>
      <c r="C756" s="52" t="str">
        <f t="shared" ca="1" si="84"/>
        <v/>
      </c>
      <c r="D756" s="52" t="str">
        <f t="shared" si="85"/>
        <v/>
      </c>
      <c r="E756" s="6">
        <f t="shared" ca="1" si="81"/>
        <v>0</v>
      </c>
      <c r="F756" s="6">
        <f t="shared" ca="1" si="82"/>
        <v>0</v>
      </c>
      <c r="G756" s="6">
        <f t="shared" si="86"/>
        <v>0</v>
      </c>
    </row>
    <row r="757" spans="1:7">
      <c r="A757" s="6">
        <f t="shared" ref="A757:A820" si="87">+A756+1</f>
        <v>746</v>
      </c>
      <c r="B757" s="52" t="str">
        <f t="shared" ca="1" si="83"/>
        <v/>
      </c>
      <c r="C757" s="52" t="str">
        <f t="shared" ca="1" si="84"/>
        <v/>
      </c>
      <c r="D757" s="52" t="str">
        <f t="shared" si="85"/>
        <v/>
      </c>
      <c r="E757" s="6">
        <f t="shared" ca="1" si="81"/>
        <v>0</v>
      </c>
      <c r="F757" s="6">
        <f t="shared" ca="1" si="82"/>
        <v>0</v>
      </c>
      <c r="G757" s="6">
        <f t="shared" si="86"/>
        <v>0</v>
      </c>
    </row>
    <row r="758" spans="1:7">
      <c r="A758" s="6">
        <f t="shared" si="87"/>
        <v>747</v>
      </c>
      <c r="B758" s="52" t="str">
        <f t="shared" ca="1" si="83"/>
        <v/>
      </c>
      <c r="C758" s="52" t="str">
        <f t="shared" ca="1" si="84"/>
        <v/>
      </c>
      <c r="D758" s="52" t="str">
        <f t="shared" si="85"/>
        <v/>
      </c>
      <c r="E758" s="6">
        <f t="shared" ca="1" si="81"/>
        <v>0</v>
      </c>
      <c r="F758" s="6">
        <f t="shared" ca="1" si="82"/>
        <v>0</v>
      </c>
      <c r="G758" s="6">
        <f t="shared" si="86"/>
        <v>0</v>
      </c>
    </row>
    <row r="759" spans="1:7">
      <c r="A759" s="6">
        <f t="shared" si="87"/>
        <v>748</v>
      </c>
      <c r="B759" s="52" t="str">
        <f t="shared" ca="1" si="83"/>
        <v/>
      </c>
      <c r="C759" s="52" t="str">
        <f t="shared" ca="1" si="84"/>
        <v/>
      </c>
      <c r="D759" s="52" t="str">
        <f t="shared" si="85"/>
        <v/>
      </c>
      <c r="E759" s="6">
        <f t="shared" ca="1" si="81"/>
        <v>0</v>
      </c>
      <c r="F759" s="6">
        <f t="shared" ca="1" si="82"/>
        <v>0</v>
      </c>
      <c r="G759" s="6">
        <f t="shared" si="86"/>
        <v>0</v>
      </c>
    </row>
    <row r="760" spans="1:7">
      <c r="A760" s="6">
        <f t="shared" si="87"/>
        <v>749</v>
      </c>
      <c r="B760" s="52" t="str">
        <f t="shared" ca="1" si="83"/>
        <v/>
      </c>
      <c r="C760" s="52" t="str">
        <f t="shared" ca="1" si="84"/>
        <v/>
      </c>
      <c r="D760" s="52" t="str">
        <f t="shared" si="85"/>
        <v/>
      </c>
      <c r="E760" s="6">
        <f t="shared" ca="1" si="81"/>
        <v>0</v>
      </c>
      <c r="F760" s="6">
        <f t="shared" ca="1" si="82"/>
        <v>0</v>
      </c>
      <c r="G760" s="6">
        <f t="shared" si="86"/>
        <v>0</v>
      </c>
    </row>
    <row r="761" spans="1:7">
      <c r="A761" s="6">
        <f t="shared" si="87"/>
        <v>750</v>
      </c>
      <c r="B761" s="52" t="str">
        <f t="shared" ca="1" si="83"/>
        <v/>
      </c>
      <c r="C761" s="52" t="str">
        <f t="shared" ca="1" si="84"/>
        <v/>
      </c>
      <c r="D761" s="52" t="str">
        <f t="shared" si="85"/>
        <v/>
      </c>
      <c r="E761" s="6">
        <f t="shared" ca="1" si="81"/>
        <v>0</v>
      </c>
      <c r="F761" s="6">
        <f t="shared" ca="1" si="82"/>
        <v>0</v>
      </c>
      <c r="G761" s="6">
        <f t="shared" si="86"/>
        <v>0</v>
      </c>
    </row>
    <row r="762" spans="1:7">
      <c r="A762" s="6">
        <f t="shared" si="87"/>
        <v>751</v>
      </c>
      <c r="B762" s="52" t="str">
        <f t="shared" ca="1" si="83"/>
        <v/>
      </c>
      <c r="C762" s="52" t="str">
        <f t="shared" ca="1" si="84"/>
        <v/>
      </c>
      <c r="D762" s="52" t="str">
        <f t="shared" si="85"/>
        <v/>
      </c>
      <c r="E762" s="6">
        <f t="shared" ca="1" si="81"/>
        <v>0</v>
      </c>
      <c r="F762" s="6">
        <f t="shared" ca="1" si="82"/>
        <v>0</v>
      </c>
      <c r="G762" s="6">
        <f t="shared" si="86"/>
        <v>0</v>
      </c>
    </row>
    <row r="763" spans="1:7">
      <c r="A763" s="6">
        <f t="shared" si="87"/>
        <v>752</v>
      </c>
      <c r="B763" s="52" t="str">
        <f t="shared" ca="1" si="83"/>
        <v/>
      </c>
      <c r="C763" s="52" t="str">
        <f t="shared" ca="1" si="84"/>
        <v/>
      </c>
      <c r="D763" s="52" t="str">
        <f t="shared" si="85"/>
        <v/>
      </c>
      <c r="E763" s="6">
        <f t="shared" ca="1" si="81"/>
        <v>0</v>
      </c>
      <c r="F763" s="6">
        <f t="shared" ca="1" si="82"/>
        <v>0</v>
      </c>
      <c r="G763" s="6">
        <f t="shared" si="86"/>
        <v>0</v>
      </c>
    </row>
    <row r="764" spans="1:7">
      <c r="A764" s="6">
        <f t="shared" si="87"/>
        <v>753</v>
      </c>
      <c r="B764" s="52" t="str">
        <f t="shared" ca="1" si="83"/>
        <v/>
      </c>
      <c r="C764" s="52" t="str">
        <f t="shared" ca="1" si="84"/>
        <v/>
      </c>
      <c r="D764" s="52" t="str">
        <f t="shared" si="85"/>
        <v/>
      </c>
      <c r="E764" s="6">
        <f t="shared" ca="1" si="81"/>
        <v>0</v>
      </c>
      <c r="F764" s="6">
        <f t="shared" ca="1" si="82"/>
        <v>0</v>
      </c>
      <c r="G764" s="6">
        <f t="shared" si="86"/>
        <v>0</v>
      </c>
    </row>
    <row r="765" spans="1:7">
      <c r="A765" s="6">
        <f t="shared" si="87"/>
        <v>754</v>
      </c>
      <c r="B765" s="52" t="str">
        <f t="shared" ca="1" si="83"/>
        <v/>
      </c>
      <c r="C765" s="52" t="str">
        <f t="shared" ca="1" si="84"/>
        <v/>
      </c>
      <c r="D765" s="52" t="str">
        <f t="shared" si="85"/>
        <v/>
      </c>
      <c r="E765" s="6">
        <f t="shared" ca="1" si="81"/>
        <v>0</v>
      </c>
      <c r="F765" s="6">
        <f t="shared" ca="1" si="82"/>
        <v>0</v>
      </c>
      <c r="G765" s="6">
        <f t="shared" si="86"/>
        <v>0</v>
      </c>
    </row>
    <row r="766" spans="1:7">
      <c r="A766" s="6">
        <f t="shared" si="87"/>
        <v>755</v>
      </c>
      <c r="B766" s="52" t="str">
        <f t="shared" ca="1" si="83"/>
        <v/>
      </c>
      <c r="C766" s="52" t="str">
        <f t="shared" ca="1" si="84"/>
        <v/>
      </c>
      <c r="D766" s="52" t="str">
        <f t="shared" si="85"/>
        <v/>
      </c>
      <c r="E766" s="6">
        <f t="shared" ca="1" si="81"/>
        <v>0</v>
      </c>
      <c r="F766" s="6">
        <f t="shared" ca="1" si="82"/>
        <v>0</v>
      </c>
      <c r="G766" s="6">
        <f t="shared" si="86"/>
        <v>0</v>
      </c>
    </row>
    <row r="767" spans="1:7">
      <c r="A767" s="6">
        <f t="shared" si="87"/>
        <v>756</v>
      </c>
      <c r="B767" s="52" t="str">
        <f t="shared" ca="1" si="83"/>
        <v/>
      </c>
      <c r="C767" s="52" t="str">
        <f t="shared" ca="1" si="84"/>
        <v/>
      </c>
      <c r="D767" s="52" t="str">
        <f t="shared" si="85"/>
        <v/>
      </c>
      <c r="E767" s="6">
        <f t="shared" ca="1" si="81"/>
        <v>0</v>
      </c>
      <c r="F767" s="6">
        <f t="shared" ca="1" si="82"/>
        <v>0</v>
      </c>
      <c r="G767" s="6">
        <f t="shared" si="86"/>
        <v>0</v>
      </c>
    </row>
    <row r="768" spans="1:7">
      <c r="A768" s="6">
        <f t="shared" si="87"/>
        <v>757</v>
      </c>
      <c r="B768" s="52" t="str">
        <f t="shared" ca="1" si="83"/>
        <v/>
      </c>
      <c r="C768" s="52" t="str">
        <f t="shared" ca="1" si="84"/>
        <v/>
      </c>
      <c r="D768" s="52" t="str">
        <f t="shared" si="85"/>
        <v/>
      </c>
      <c r="E768" s="6">
        <f t="shared" ca="1" si="81"/>
        <v>0</v>
      </c>
      <c r="F768" s="6">
        <f t="shared" ca="1" si="82"/>
        <v>0</v>
      </c>
      <c r="G768" s="6">
        <f t="shared" si="86"/>
        <v>0</v>
      </c>
    </row>
    <row r="769" spans="1:7">
      <c r="A769" s="6">
        <f t="shared" si="87"/>
        <v>758</v>
      </c>
      <c r="B769" s="52" t="str">
        <f t="shared" ca="1" si="83"/>
        <v/>
      </c>
      <c r="C769" s="52" t="str">
        <f t="shared" ca="1" si="84"/>
        <v/>
      </c>
      <c r="D769" s="52" t="str">
        <f t="shared" si="85"/>
        <v/>
      </c>
      <c r="E769" s="6">
        <f t="shared" ca="1" si="81"/>
        <v>0</v>
      </c>
      <c r="F769" s="6">
        <f t="shared" ca="1" si="82"/>
        <v>0</v>
      </c>
      <c r="G769" s="6">
        <f t="shared" si="86"/>
        <v>0</v>
      </c>
    </row>
    <row r="770" spans="1:7">
      <c r="A770" s="6">
        <f t="shared" si="87"/>
        <v>759</v>
      </c>
      <c r="B770" s="52" t="str">
        <f t="shared" ca="1" si="83"/>
        <v/>
      </c>
      <c r="C770" s="52" t="str">
        <f t="shared" ca="1" si="84"/>
        <v/>
      </c>
      <c r="D770" s="52" t="str">
        <f t="shared" si="85"/>
        <v/>
      </c>
      <c r="E770" s="6">
        <f t="shared" ca="1" si="81"/>
        <v>0</v>
      </c>
      <c r="F770" s="6">
        <f t="shared" ca="1" si="82"/>
        <v>0</v>
      </c>
      <c r="G770" s="6">
        <f t="shared" si="86"/>
        <v>0</v>
      </c>
    </row>
    <row r="771" spans="1:7">
      <c r="A771" s="6">
        <f t="shared" si="87"/>
        <v>760</v>
      </c>
      <c r="B771" s="52" t="str">
        <f t="shared" ca="1" si="83"/>
        <v/>
      </c>
      <c r="C771" s="52" t="str">
        <f t="shared" ca="1" si="84"/>
        <v/>
      </c>
      <c r="D771" s="52" t="str">
        <f t="shared" si="85"/>
        <v/>
      </c>
      <c r="E771" s="6">
        <f t="shared" ca="1" si="81"/>
        <v>0</v>
      </c>
      <c r="F771" s="6">
        <f t="shared" ca="1" si="82"/>
        <v>0</v>
      </c>
      <c r="G771" s="6">
        <f t="shared" si="86"/>
        <v>0</v>
      </c>
    </row>
    <row r="772" spans="1:7">
      <c r="A772" s="6">
        <f t="shared" si="87"/>
        <v>761</v>
      </c>
      <c r="B772" s="52" t="str">
        <f t="shared" ca="1" si="83"/>
        <v/>
      </c>
      <c r="C772" s="52" t="str">
        <f t="shared" ca="1" si="84"/>
        <v/>
      </c>
      <c r="D772" s="52" t="str">
        <f t="shared" si="85"/>
        <v/>
      </c>
      <c r="E772" s="6">
        <f t="shared" ca="1" si="81"/>
        <v>0</v>
      </c>
      <c r="F772" s="6">
        <f t="shared" ca="1" si="82"/>
        <v>0</v>
      </c>
      <c r="G772" s="6">
        <f t="shared" si="86"/>
        <v>0</v>
      </c>
    </row>
    <row r="773" spans="1:7">
      <c r="A773" s="6">
        <f t="shared" si="87"/>
        <v>762</v>
      </c>
      <c r="B773" s="52" t="str">
        <f t="shared" ca="1" si="83"/>
        <v/>
      </c>
      <c r="C773" s="52" t="str">
        <f t="shared" ca="1" si="84"/>
        <v/>
      </c>
      <c r="D773" s="52" t="str">
        <f t="shared" si="85"/>
        <v/>
      </c>
      <c r="E773" s="6">
        <f t="shared" ca="1" si="81"/>
        <v>0</v>
      </c>
      <c r="F773" s="6">
        <f t="shared" ca="1" si="82"/>
        <v>0</v>
      </c>
      <c r="G773" s="6">
        <f t="shared" si="86"/>
        <v>0</v>
      </c>
    </row>
    <row r="774" spans="1:7">
      <c r="A774" s="6">
        <f t="shared" si="87"/>
        <v>763</v>
      </c>
      <c r="B774" s="52" t="str">
        <f t="shared" ca="1" si="83"/>
        <v/>
      </c>
      <c r="C774" s="52" t="str">
        <f t="shared" ca="1" si="84"/>
        <v/>
      </c>
      <c r="D774" s="52" t="str">
        <f t="shared" si="85"/>
        <v/>
      </c>
      <c r="E774" s="6">
        <f t="shared" ca="1" si="81"/>
        <v>0</v>
      </c>
      <c r="F774" s="6">
        <f t="shared" ca="1" si="82"/>
        <v>0</v>
      </c>
      <c r="G774" s="6">
        <f t="shared" si="86"/>
        <v>0</v>
      </c>
    </row>
    <row r="775" spans="1:7">
      <c r="A775" s="6">
        <f t="shared" si="87"/>
        <v>764</v>
      </c>
      <c r="B775" s="52" t="str">
        <f t="shared" ca="1" si="83"/>
        <v/>
      </c>
      <c r="C775" s="52" t="str">
        <f t="shared" ca="1" si="84"/>
        <v/>
      </c>
      <c r="D775" s="52" t="str">
        <f t="shared" si="85"/>
        <v/>
      </c>
      <c r="E775" s="6">
        <f t="shared" ca="1" si="81"/>
        <v>0</v>
      </c>
      <c r="F775" s="6">
        <f t="shared" ca="1" si="82"/>
        <v>0</v>
      </c>
      <c r="G775" s="6">
        <f t="shared" si="86"/>
        <v>0</v>
      </c>
    </row>
    <row r="776" spans="1:7">
      <c r="A776" s="6">
        <f t="shared" si="87"/>
        <v>765</v>
      </c>
      <c r="B776" s="52" t="str">
        <f t="shared" ca="1" si="83"/>
        <v/>
      </c>
      <c r="C776" s="52" t="str">
        <f t="shared" ca="1" si="84"/>
        <v/>
      </c>
      <c r="D776" s="52" t="str">
        <f t="shared" si="85"/>
        <v/>
      </c>
      <c r="E776" s="6">
        <f t="shared" ca="1" si="81"/>
        <v>0</v>
      </c>
      <c r="F776" s="6">
        <f t="shared" ca="1" si="82"/>
        <v>0</v>
      </c>
      <c r="G776" s="6">
        <f t="shared" si="86"/>
        <v>0</v>
      </c>
    </row>
    <row r="777" spans="1:7">
      <c r="A777" s="6">
        <f t="shared" si="87"/>
        <v>766</v>
      </c>
      <c r="B777" s="52" t="str">
        <f t="shared" ca="1" si="83"/>
        <v/>
      </c>
      <c r="C777" s="52" t="str">
        <f t="shared" ca="1" si="84"/>
        <v/>
      </c>
      <c r="D777" s="52" t="str">
        <f t="shared" si="85"/>
        <v/>
      </c>
      <c r="E777" s="6">
        <f t="shared" ca="1" si="81"/>
        <v>0</v>
      </c>
      <c r="F777" s="6">
        <f t="shared" ca="1" si="82"/>
        <v>0</v>
      </c>
      <c r="G777" s="6">
        <f t="shared" si="86"/>
        <v>0</v>
      </c>
    </row>
    <row r="778" spans="1:7">
      <c r="A778" s="6">
        <f t="shared" si="87"/>
        <v>767</v>
      </c>
      <c r="B778" s="52" t="str">
        <f t="shared" ca="1" si="83"/>
        <v/>
      </c>
      <c r="C778" s="52" t="str">
        <f t="shared" ca="1" si="84"/>
        <v/>
      </c>
      <c r="D778" s="52" t="str">
        <f t="shared" si="85"/>
        <v/>
      </c>
      <c r="E778" s="6">
        <f t="shared" ca="1" si="81"/>
        <v>0</v>
      </c>
      <c r="F778" s="6">
        <f t="shared" ca="1" si="82"/>
        <v>0</v>
      </c>
      <c r="G778" s="6">
        <f t="shared" si="86"/>
        <v>0</v>
      </c>
    </row>
    <row r="779" spans="1:7">
      <c r="A779" s="6">
        <f t="shared" si="87"/>
        <v>768</v>
      </c>
      <c r="B779" s="52" t="str">
        <f t="shared" ca="1" si="83"/>
        <v/>
      </c>
      <c r="C779" s="52" t="str">
        <f t="shared" ca="1" si="84"/>
        <v/>
      </c>
      <c r="D779" s="52" t="str">
        <f t="shared" si="85"/>
        <v/>
      </c>
      <c r="E779" s="6">
        <f t="shared" ca="1" si="81"/>
        <v>0</v>
      </c>
      <c r="F779" s="6">
        <f t="shared" ca="1" si="82"/>
        <v>0</v>
      </c>
      <c r="G779" s="6">
        <f t="shared" si="86"/>
        <v>0</v>
      </c>
    </row>
    <row r="780" spans="1:7">
      <c r="A780" s="6">
        <f t="shared" si="87"/>
        <v>769</v>
      </c>
      <c r="B780" s="52" t="str">
        <f t="shared" ca="1" si="83"/>
        <v/>
      </c>
      <c r="C780" s="52" t="str">
        <f t="shared" ca="1" si="84"/>
        <v/>
      </c>
      <c r="D780" s="52" t="str">
        <f t="shared" si="85"/>
        <v/>
      </c>
      <c r="E780" s="6">
        <f t="shared" ref="E780:E843" ca="1" si="88">+IF(B780&lt;&gt;"", IFERROR(B780/B$12, 0), 0)</f>
        <v>0</v>
      </c>
      <c r="F780" s="6">
        <f t="shared" ref="F780:F843" ca="1" si="89">+IF(C780&lt;&gt;"", IFERROR(C780/C$12, 0), 0)</f>
        <v>0</v>
      </c>
      <c r="G780" s="6">
        <f t="shared" si="86"/>
        <v>0</v>
      </c>
    </row>
    <row r="781" spans="1:7">
      <c r="A781" s="6">
        <f t="shared" si="87"/>
        <v>770</v>
      </c>
      <c r="B781" s="52" t="str">
        <f t="shared" ref="B781:B844" ca="1" si="90">+IF(B780="", "", IF($A781*B$12&lt;=B$8, $A781*B$12, ""))</f>
        <v/>
      </c>
      <c r="C781" s="52" t="str">
        <f t="shared" ref="C781:C844" ca="1" si="91">+IF(OR(C780="", C780="n/a"), "", IF($A781*C$12&lt;=C$8, $A781*C$12, ""))</f>
        <v/>
      </c>
      <c r="D781" s="52" t="str">
        <f t="shared" si="85"/>
        <v/>
      </c>
      <c r="E781" s="6">
        <f t="shared" ca="1" si="88"/>
        <v>0</v>
      </c>
      <c r="F781" s="6">
        <f t="shared" ca="1" si="89"/>
        <v>0</v>
      </c>
      <c r="G781" s="6">
        <f t="shared" si="86"/>
        <v>0</v>
      </c>
    </row>
    <row r="782" spans="1:7">
      <c r="A782" s="6">
        <f t="shared" si="87"/>
        <v>771</v>
      </c>
      <c r="B782" s="52" t="str">
        <f t="shared" ca="1" si="90"/>
        <v/>
      </c>
      <c r="C782" s="52" t="str">
        <f t="shared" ca="1" si="91"/>
        <v/>
      </c>
      <c r="D782" s="52" t="str">
        <f t="shared" ref="D782:D845" si="92">+IF(D781="", "", IF($A782*D$12&lt;=D$8, $A782*D$12, ""))</f>
        <v/>
      </c>
      <c r="E782" s="6">
        <f t="shared" ca="1" si="88"/>
        <v>0</v>
      </c>
      <c r="F782" s="6">
        <f t="shared" ca="1" si="89"/>
        <v>0</v>
      </c>
      <c r="G782" s="6">
        <f t="shared" si="86"/>
        <v>0</v>
      </c>
    </row>
    <row r="783" spans="1:7">
      <c r="A783" s="6">
        <f t="shared" si="87"/>
        <v>772</v>
      </c>
      <c r="B783" s="52" t="str">
        <f t="shared" ca="1" si="90"/>
        <v/>
      </c>
      <c r="C783" s="52" t="str">
        <f t="shared" ca="1" si="91"/>
        <v/>
      </c>
      <c r="D783" s="52" t="str">
        <f t="shared" si="92"/>
        <v/>
      </c>
      <c r="E783" s="6">
        <f t="shared" ca="1" si="88"/>
        <v>0</v>
      </c>
      <c r="F783" s="6">
        <f t="shared" ca="1" si="89"/>
        <v>0</v>
      </c>
      <c r="G783" s="6">
        <f t="shared" si="86"/>
        <v>0</v>
      </c>
    </row>
    <row r="784" spans="1:7">
      <c r="A784" s="6">
        <f t="shared" si="87"/>
        <v>773</v>
      </c>
      <c r="B784" s="52" t="str">
        <f t="shared" ca="1" si="90"/>
        <v/>
      </c>
      <c r="C784" s="52" t="str">
        <f t="shared" ca="1" si="91"/>
        <v/>
      </c>
      <c r="D784" s="52" t="str">
        <f t="shared" si="92"/>
        <v/>
      </c>
      <c r="E784" s="6">
        <f t="shared" ca="1" si="88"/>
        <v>0</v>
      </c>
      <c r="F784" s="6">
        <f t="shared" ca="1" si="89"/>
        <v>0</v>
      </c>
      <c r="G784" s="6">
        <f t="shared" si="86"/>
        <v>0</v>
      </c>
    </row>
    <row r="785" spans="1:7">
      <c r="A785" s="6">
        <f t="shared" si="87"/>
        <v>774</v>
      </c>
      <c r="B785" s="52" t="str">
        <f t="shared" ca="1" si="90"/>
        <v/>
      </c>
      <c r="C785" s="52" t="str">
        <f t="shared" ca="1" si="91"/>
        <v/>
      </c>
      <c r="D785" s="52" t="str">
        <f t="shared" si="92"/>
        <v/>
      </c>
      <c r="E785" s="6">
        <f t="shared" ca="1" si="88"/>
        <v>0</v>
      </c>
      <c r="F785" s="6">
        <f t="shared" ca="1" si="89"/>
        <v>0</v>
      </c>
      <c r="G785" s="6">
        <f t="shared" si="86"/>
        <v>0</v>
      </c>
    </row>
    <row r="786" spans="1:7">
      <c r="A786" s="6">
        <f t="shared" si="87"/>
        <v>775</v>
      </c>
      <c r="B786" s="52" t="str">
        <f t="shared" ca="1" si="90"/>
        <v/>
      </c>
      <c r="C786" s="52" t="str">
        <f t="shared" ca="1" si="91"/>
        <v/>
      </c>
      <c r="D786" s="52" t="str">
        <f t="shared" si="92"/>
        <v/>
      </c>
      <c r="E786" s="6">
        <f t="shared" ca="1" si="88"/>
        <v>0</v>
      </c>
      <c r="F786" s="6">
        <f t="shared" ca="1" si="89"/>
        <v>0</v>
      </c>
      <c r="G786" s="6">
        <f t="shared" si="86"/>
        <v>0</v>
      </c>
    </row>
    <row r="787" spans="1:7">
      <c r="A787" s="6">
        <f t="shared" si="87"/>
        <v>776</v>
      </c>
      <c r="B787" s="52" t="str">
        <f t="shared" ca="1" si="90"/>
        <v/>
      </c>
      <c r="C787" s="52" t="str">
        <f t="shared" ca="1" si="91"/>
        <v/>
      </c>
      <c r="D787" s="52" t="str">
        <f t="shared" si="92"/>
        <v/>
      </c>
      <c r="E787" s="6">
        <f t="shared" ca="1" si="88"/>
        <v>0</v>
      </c>
      <c r="F787" s="6">
        <f t="shared" ca="1" si="89"/>
        <v>0</v>
      </c>
      <c r="G787" s="6">
        <f t="shared" si="86"/>
        <v>0</v>
      </c>
    </row>
    <row r="788" spans="1:7">
      <c r="A788" s="6">
        <f t="shared" si="87"/>
        <v>777</v>
      </c>
      <c r="B788" s="52" t="str">
        <f t="shared" ca="1" si="90"/>
        <v/>
      </c>
      <c r="C788" s="52" t="str">
        <f t="shared" ca="1" si="91"/>
        <v/>
      </c>
      <c r="D788" s="52" t="str">
        <f t="shared" si="92"/>
        <v/>
      </c>
      <c r="E788" s="6">
        <f t="shared" ca="1" si="88"/>
        <v>0</v>
      </c>
      <c r="F788" s="6">
        <f t="shared" ca="1" si="89"/>
        <v>0</v>
      </c>
      <c r="G788" s="6">
        <f t="shared" si="86"/>
        <v>0</v>
      </c>
    </row>
    <row r="789" spans="1:7">
      <c r="A789" s="6">
        <f t="shared" si="87"/>
        <v>778</v>
      </c>
      <c r="B789" s="52" t="str">
        <f t="shared" ca="1" si="90"/>
        <v/>
      </c>
      <c r="C789" s="52" t="str">
        <f t="shared" ca="1" si="91"/>
        <v/>
      </c>
      <c r="D789" s="52" t="str">
        <f t="shared" si="92"/>
        <v/>
      </c>
      <c r="E789" s="6">
        <f t="shared" ca="1" si="88"/>
        <v>0</v>
      </c>
      <c r="F789" s="6">
        <f t="shared" ca="1" si="89"/>
        <v>0</v>
      </c>
      <c r="G789" s="6">
        <f t="shared" si="86"/>
        <v>0</v>
      </c>
    </row>
    <row r="790" spans="1:7">
      <c r="A790" s="6">
        <f t="shared" si="87"/>
        <v>779</v>
      </c>
      <c r="B790" s="52" t="str">
        <f t="shared" ca="1" si="90"/>
        <v/>
      </c>
      <c r="C790" s="52" t="str">
        <f t="shared" ca="1" si="91"/>
        <v/>
      </c>
      <c r="D790" s="52" t="str">
        <f t="shared" si="92"/>
        <v/>
      </c>
      <c r="E790" s="6">
        <f t="shared" ca="1" si="88"/>
        <v>0</v>
      </c>
      <c r="F790" s="6">
        <f t="shared" ca="1" si="89"/>
        <v>0</v>
      </c>
      <c r="G790" s="6">
        <f t="shared" si="86"/>
        <v>0</v>
      </c>
    </row>
    <row r="791" spans="1:7">
      <c r="A791" s="6">
        <f t="shared" si="87"/>
        <v>780</v>
      </c>
      <c r="B791" s="52" t="str">
        <f t="shared" ca="1" si="90"/>
        <v/>
      </c>
      <c r="C791" s="52" t="str">
        <f t="shared" ca="1" si="91"/>
        <v/>
      </c>
      <c r="D791" s="52" t="str">
        <f t="shared" si="92"/>
        <v/>
      </c>
      <c r="E791" s="6">
        <f t="shared" ca="1" si="88"/>
        <v>0</v>
      </c>
      <c r="F791" s="6">
        <f t="shared" ca="1" si="89"/>
        <v>0</v>
      </c>
      <c r="G791" s="6">
        <f t="shared" si="86"/>
        <v>0</v>
      </c>
    </row>
    <row r="792" spans="1:7">
      <c r="A792" s="6">
        <f t="shared" si="87"/>
        <v>781</v>
      </c>
      <c r="B792" s="52" t="str">
        <f t="shared" ca="1" si="90"/>
        <v/>
      </c>
      <c r="C792" s="52" t="str">
        <f t="shared" ca="1" si="91"/>
        <v/>
      </c>
      <c r="D792" s="52" t="str">
        <f t="shared" si="92"/>
        <v/>
      </c>
      <c r="E792" s="6">
        <f t="shared" ca="1" si="88"/>
        <v>0</v>
      </c>
      <c r="F792" s="6">
        <f t="shared" ca="1" si="89"/>
        <v>0</v>
      </c>
      <c r="G792" s="6">
        <f t="shared" si="86"/>
        <v>0</v>
      </c>
    </row>
    <row r="793" spans="1:7">
      <c r="A793" s="6">
        <f t="shared" si="87"/>
        <v>782</v>
      </c>
      <c r="B793" s="52" t="str">
        <f t="shared" ca="1" si="90"/>
        <v/>
      </c>
      <c r="C793" s="52" t="str">
        <f t="shared" ca="1" si="91"/>
        <v/>
      </c>
      <c r="D793" s="52" t="str">
        <f t="shared" si="92"/>
        <v/>
      </c>
      <c r="E793" s="6">
        <f t="shared" ca="1" si="88"/>
        <v>0</v>
      </c>
      <c r="F793" s="6">
        <f t="shared" ca="1" si="89"/>
        <v>0</v>
      </c>
      <c r="G793" s="6">
        <f t="shared" si="86"/>
        <v>0</v>
      </c>
    </row>
    <row r="794" spans="1:7">
      <c r="A794" s="6">
        <f t="shared" si="87"/>
        <v>783</v>
      </c>
      <c r="B794" s="52" t="str">
        <f t="shared" ca="1" si="90"/>
        <v/>
      </c>
      <c r="C794" s="52" t="str">
        <f t="shared" ca="1" si="91"/>
        <v/>
      </c>
      <c r="D794" s="52" t="str">
        <f t="shared" si="92"/>
        <v/>
      </c>
      <c r="E794" s="6">
        <f t="shared" ca="1" si="88"/>
        <v>0</v>
      </c>
      <c r="F794" s="6">
        <f t="shared" ca="1" si="89"/>
        <v>0</v>
      </c>
      <c r="G794" s="6">
        <f t="shared" si="86"/>
        <v>0</v>
      </c>
    </row>
    <row r="795" spans="1:7">
      <c r="A795" s="6">
        <f t="shared" si="87"/>
        <v>784</v>
      </c>
      <c r="B795" s="52" t="str">
        <f t="shared" ca="1" si="90"/>
        <v/>
      </c>
      <c r="C795" s="52" t="str">
        <f t="shared" ca="1" si="91"/>
        <v/>
      </c>
      <c r="D795" s="52" t="str">
        <f t="shared" si="92"/>
        <v/>
      </c>
      <c r="E795" s="6">
        <f t="shared" ca="1" si="88"/>
        <v>0</v>
      </c>
      <c r="F795" s="6">
        <f t="shared" ca="1" si="89"/>
        <v>0</v>
      </c>
      <c r="G795" s="6">
        <f t="shared" si="86"/>
        <v>0</v>
      </c>
    </row>
    <row r="796" spans="1:7">
      <c r="A796" s="6">
        <f t="shared" si="87"/>
        <v>785</v>
      </c>
      <c r="B796" s="52" t="str">
        <f t="shared" ca="1" si="90"/>
        <v/>
      </c>
      <c r="C796" s="52" t="str">
        <f t="shared" ca="1" si="91"/>
        <v/>
      </c>
      <c r="D796" s="52" t="str">
        <f t="shared" si="92"/>
        <v/>
      </c>
      <c r="E796" s="6">
        <f t="shared" ca="1" si="88"/>
        <v>0</v>
      </c>
      <c r="F796" s="6">
        <f t="shared" ca="1" si="89"/>
        <v>0</v>
      </c>
      <c r="G796" s="6">
        <f t="shared" si="86"/>
        <v>0</v>
      </c>
    </row>
    <row r="797" spans="1:7">
      <c r="A797" s="6">
        <f t="shared" si="87"/>
        <v>786</v>
      </c>
      <c r="B797" s="52" t="str">
        <f t="shared" ca="1" si="90"/>
        <v/>
      </c>
      <c r="C797" s="52" t="str">
        <f t="shared" ca="1" si="91"/>
        <v/>
      </c>
      <c r="D797" s="52" t="str">
        <f t="shared" si="92"/>
        <v/>
      </c>
      <c r="E797" s="6">
        <f t="shared" ca="1" si="88"/>
        <v>0</v>
      </c>
      <c r="F797" s="6">
        <f t="shared" ca="1" si="89"/>
        <v>0</v>
      </c>
      <c r="G797" s="6">
        <f t="shared" si="86"/>
        <v>0</v>
      </c>
    </row>
    <row r="798" spans="1:7">
      <c r="A798" s="6">
        <f t="shared" si="87"/>
        <v>787</v>
      </c>
      <c r="B798" s="52" t="str">
        <f t="shared" ca="1" si="90"/>
        <v/>
      </c>
      <c r="C798" s="52" t="str">
        <f t="shared" ca="1" si="91"/>
        <v/>
      </c>
      <c r="D798" s="52" t="str">
        <f t="shared" si="92"/>
        <v/>
      </c>
      <c r="E798" s="6">
        <f t="shared" ca="1" si="88"/>
        <v>0</v>
      </c>
      <c r="F798" s="6">
        <f t="shared" ca="1" si="89"/>
        <v>0</v>
      </c>
      <c r="G798" s="6">
        <f t="shared" ref="G798:G861" si="93">+IF(D798&lt;&gt;"", D798/D$12, 0)</f>
        <v>0</v>
      </c>
    </row>
    <row r="799" spans="1:7">
      <c r="A799" s="6">
        <f t="shared" si="87"/>
        <v>788</v>
      </c>
      <c r="B799" s="52" t="str">
        <f t="shared" ca="1" si="90"/>
        <v/>
      </c>
      <c r="C799" s="52" t="str">
        <f t="shared" ca="1" si="91"/>
        <v/>
      </c>
      <c r="D799" s="52" t="str">
        <f t="shared" si="92"/>
        <v/>
      </c>
      <c r="E799" s="6">
        <f t="shared" ca="1" si="88"/>
        <v>0</v>
      </c>
      <c r="F799" s="6">
        <f t="shared" ca="1" si="89"/>
        <v>0</v>
      </c>
      <c r="G799" s="6">
        <f t="shared" si="93"/>
        <v>0</v>
      </c>
    </row>
    <row r="800" spans="1:7">
      <c r="A800" s="6">
        <f t="shared" si="87"/>
        <v>789</v>
      </c>
      <c r="B800" s="52" t="str">
        <f t="shared" ca="1" si="90"/>
        <v/>
      </c>
      <c r="C800" s="52" t="str">
        <f t="shared" ca="1" si="91"/>
        <v/>
      </c>
      <c r="D800" s="52" t="str">
        <f t="shared" si="92"/>
        <v/>
      </c>
      <c r="E800" s="6">
        <f t="shared" ca="1" si="88"/>
        <v>0</v>
      </c>
      <c r="F800" s="6">
        <f t="shared" ca="1" si="89"/>
        <v>0</v>
      </c>
      <c r="G800" s="6">
        <f t="shared" si="93"/>
        <v>0</v>
      </c>
    </row>
    <row r="801" spans="1:7">
      <c r="A801" s="6">
        <f t="shared" si="87"/>
        <v>790</v>
      </c>
      <c r="B801" s="52" t="str">
        <f t="shared" ca="1" si="90"/>
        <v/>
      </c>
      <c r="C801" s="52" t="str">
        <f t="shared" ca="1" si="91"/>
        <v/>
      </c>
      <c r="D801" s="52" t="str">
        <f t="shared" si="92"/>
        <v/>
      </c>
      <c r="E801" s="6">
        <f t="shared" ca="1" si="88"/>
        <v>0</v>
      </c>
      <c r="F801" s="6">
        <f t="shared" ca="1" si="89"/>
        <v>0</v>
      </c>
      <c r="G801" s="6">
        <f t="shared" si="93"/>
        <v>0</v>
      </c>
    </row>
    <row r="802" spans="1:7">
      <c r="A802" s="6">
        <f t="shared" si="87"/>
        <v>791</v>
      </c>
      <c r="B802" s="52" t="str">
        <f t="shared" ca="1" si="90"/>
        <v/>
      </c>
      <c r="C802" s="52" t="str">
        <f t="shared" ca="1" si="91"/>
        <v/>
      </c>
      <c r="D802" s="52" t="str">
        <f t="shared" si="92"/>
        <v/>
      </c>
      <c r="E802" s="6">
        <f t="shared" ca="1" si="88"/>
        <v>0</v>
      </c>
      <c r="F802" s="6">
        <f t="shared" ca="1" si="89"/>
        <v>0</v>
      </c>
      <c r="G802" s="6">
        <f t="shared" si="93"/>
        <v>0</v>
      </c>
    </row>
    <row r="803" spans="1:7">
      <c r="A803" s="6">
        <f t="shared" si="87"/>
        <v>792</v>
      </c>
      <c r="B803" s="52" t="str">
        <f t="shared" ca="1" si="90"/>
        <v/>
      </c>
      <c r="C803" s="52" t="str">
        <f t="shared" ca="1" si="91"/>
        <v/>
      </c>
      <c r="D803" s="52" t="str">
        <f t="shared" si="92"/>
        <v/>
      </c>
      <c r="E803" s="6">
        <f t="shared" ca="1" si="88"/>
        <v>0</v>
      </c>
      <c r="F803" s="6">
        <f t="shared" ca="1" si="89"/>
        <v>0</v>
      </c>
      <c r="G803" s="6">
        <f t="shared" si="93"/>
        <v>0</v>
      </c>
    </row>
    <row r="804" spans="1:7">
      <c r="A804" s="6">
        <f t="shared" si="87"/>
        <v>793</v>
      </c>
      <c r="B804" s="52" t="str">
        <f t="shared" ca="1" si="90"/>
        <v/>
      </c>
      <c r="C804" s="52" t="str">
        <f t="shared" ca="1" si="91"/>
        <v/>
      </c>
      <c r="D804" s="52" t="str">
        <f t="shared" si="92"/>
        <v/>
      </c>
      <c r="E804" s="6">
        <f t="shared" ca="1" si="88"/>
        <v>0</v>
      </c>
      <c r="F804" s="6">
        <f t="shared" ca="1" si="89"/>
        <v>0</v>
      </c>
      <c r="G804" s="6">
        <f t="shared" si="93"/>
        <v>0</v>
      </c>
    </row>
    <row r="805" spans="1:7">
      <c r="A805" s="6">
        <f t="shared" si="87"/>
        <v>794</v>
      </c>
      <c r="B805" s="52" t="str">
        <f t="shared" ca="1" si="90"/>
        <v/>
      </c>
      <c r="C805" s="52" t="str">
        <f t="shared" ca="1" si="91"/>
        <v/>
      </c>
      <c r="D805" s="52" t="str">
        <f t="shared" si="92"/>
        <v/>
      </c>
      <c r="E805" s="6">
        <f t="shared" ca="1" si="88"/>
        <v>0</v>
      </c>
      <c r="F805" s="6">
        <f t="shared" ca="1" si="89"/>
        <v>0</v>
      </c>
      <c r="G805" s="6">
        <f t="shared" si="93"/>
        <v>0</v>
      </c>
    </row>
    <row r="806" spans="1:7">
      <c r="A806" s="6">
        <f t="shared" si="87"/>
        <v>795</v>
      </c>
      <c r="B806" s="52" t="str">
        <f t="shared" ca="1" si="90"/>
        <v/>
      </c>
      <c r="C806" s="52" t="str">
        <f t="shared" ca="1" si="91"/>
        <v/>
      </c>
      <c r="D806" s="52" t="str">
        <f t="shared" si="92"/>
        <v/>
      </c>
      <c r="E806" s="6">
        <f t="shared" ca="1" si="88"/>
        <v>0</v>
      </c>
      <c r="F806" s="6">
        <f t="shared" ca="1" si="89"/>
        <v>0</v>
      </c>
      <c r="G806" s="6">
        <f t="shared" si="93"/>
        <v>0</v>
      </c>
    </row>
    <row r="807" spans="1:7">
      <c r="A807" s="6">
        <f t="shared" si="87"/>
        <v>796</v>
      </c>
      <c r="B807" s="52" t="str">
        <f t="shared" ca="1" si="90"/>
        <v/>
      </c>
      <c r="C807" s="52" t="str">
        <f t="shared" ca="1" si="91"/>
        <v/>
      </c>
      <c r="D807" s="52" t="str">
        <f t="shared" si="92"/>
        <v/>
      </c>
      <c r="E807" s="6">
        <f t="shared" ca="1" si="88"/>
        <v>0</v>
      </c>
      <c r="F807" s="6">
        <f t="shared" ca="1" si="89"/>
        <v>0</v>
      </c>
      <c r="G807" s="6">
        <f t="shared" si="93"/>
        <v>0</v>
      </c>
    </row>
    <row r="808" spans="1:7">
      <c r="A808" s="6">
        <f t="shared" si="87"/>
        <v>797</v>
      </c>
      <c r="B808" s="52" t="str">
        <f t="shared" ca="1" si="90"/>
        <v/>
      </c>
      <c r="C808" s="52" t="str">
        <f t="shared" ca="1" si="91"/>
        <v/>
      </c>
      <c r="D808" s="52" t="str">
        <f t="shared" si="92"/>
        <v/>
      </c>
      <c r="E808" s="6">
        <f t="shared" ca="1" si="88"/>
        <v>0</v>
      </c>
      <c r="F808" s="6">
        <f t="shared" ca="1" si="89"/>
        <v>0</v>
      </c>
      <c r="G808" s="6">
        <f t="shared" si="93"/>
        <v>0</v>
      </c>
    </row>
    <row r="809" spans="1:7">
      <c r="A809" s="6">
        <f t="shared" si="87"/>
        <v>798</v>
      </c>
      <c r="B809" s="52" t="str">
        <f t="shared" ca="1" si="90"/>
        <v/>
      </c>
      <c r="C809" s="52" t="str">
        <f t="shared" ca="1" si="91"/>
        <v/>
      </c>
      <c r="D809" s="52" t="str">
        <f t="shared" si="92"/>
        <v/>
      </c>
      <c r="E809" s="6">
        <f t="shared" ca="1" si="88"/>
        <v>0</v>
      </c>
      <c r="F809" s="6">
        <f t="shared" ca="1" si="89"/>
        <v>0</v>
      </c>
      <c r="G809" s="6">
        <f t="shared" si="93"/>
        <v>0</v>
      </c>
    </row>
    <row r="810" spans="1:7">
      <c r="A810" s="6">
        <f t="shared" si="87"/>
        <v>799</v>
      </c>
      <c r="B810" s="52" t="str">
        <f t="shared" ca="1" si="90"/>
        <v/>
      </c>
      <c r="C810" s="52" t="str">
        <f t="shared" ca="1" si="91"/>
        <v/>
      </c>
      <c r="D810" s="52" t="str">
        <f t="shared" si="92"/>
        <v/>
      </c>
      <c r="E810" s="6">
        <f t="shared" ca="1" si="88"/>
        <v>0</v>
      </c>
      <c r="F810" s="6">
        <f t="shared" ca="1" si="89"/>
        <v>0</v>
      </c>
      <c r="G810" s="6">
        <f t="shared" si="93"/>
        <v>0</v>
      </c>
    </row>
    <row r="811" spans="1:7">
      <c r="A811" s="6">
        <f t="shared" si="87"/>
        <v>800</v>
      </c>
      <c r="B811" s="52" t="str">
        <f t="shared" ca="1" si="90"/>
        <v/>
      </c>
      <c r="C811" s="52" t="str">
        <f t="shared" ca="1" si="91"/>
        <v/>
      </c>
      <c r="D811" s="52" t="str">
        <f t="shared" si="92"/>
        <v/>
      </c>
      <c r="E811" s="6">
        <f t="shared" ca="1" si="88"/>
        <v>0</v>
      </c>
      <c r="F811" s="6">
        <f t="shared" ca="1" si="89"/>
        <v>0</v>
      </c>
      <c r="G811" s="6">
        <f t="shared" si="93"/>
        <v>0</v>
      </c>
    </row>
    <row r="812" spans="1:7">
      <c r="A812" s="6">
        <f t="shared" si="87"/>
        <v>801</v>
      </c>
      <c r="B812" s="52" t="str">
        <f t="shared" ca="1" si="90"/>
        <v/>
      </c>
      <c r="C812" s="52" t="str">
        <f t="shared" ca="1" si="91"/>
        <v/>
      </c>
      <c r="D812" s="52" t="str">
        <f t="shared" si="92"/>
        <v/>
      </c>
      <c r="E812" s="6">
        <f t="shared" ca="1" si="88"/>
        <v>0</v>
      </c>
      <c r="F812" s="6">
        <f t="shared" ca="1" si="89"/>
        <v>0</v>
      </c>
      <c r="G812" s="6">
        <f t="shared" si="93"/>
        <v>0</v>
      </c>
    </row>
    <row r="813" spans="1:7">
      <c r="A813" s="6">
        <f t="shared" si="87"/>
        <v>802</v>
      </c>
      <c r="B813" s="52" t="str">
        <f t="shared" ca="1" si="90"/>
        <v/>
      </c>
      <c r="C813" s="52" t="str">
        <f t="shared" ca="1" si="91"/>
        <v/>
      </c>
      <c r="D813" s="52" t="str">
        <f t="shared" si="92"/>
        <v/>
      </c>
      <c r="E813" s="6">
        <f t="shared" ca="1" si="88"/>
        <v>0</v>
      </c>
      <c r="F813" s="6">
        <f t="shared" ca="1" si="89"/>
        <v>0</v>
      </c>
      <c r="G813" s="6">
        <f t="shared" si="93"/>
        <v>0</v>
      </c>
    </row>
    <row r="814" spans="1:7">
      <c r="A814" s="6">
        <f t="shared" si="87"/>
        <v>803</v>
      </c>
      <c r="B814" s="52" t="str">
        <f t="shared" ca="1" si="90"/>
        <v/>
      </c>
      <c r="C814" s="52" t="str">
        <f t="shared" ca="1" si="91"/>
        <v/>
      </c>
      <c r="D814" s="52" t="str">
        <f t="shared" si="92"/>
        <v/>
      </c>
      <c r="E814" s="6">
        <f t="shared" ca="1" si="88"/>
        <v>0</v>
      </c>
      <c r="F814" s="6">
        <f t="shared" ca="1" si="89"/>
        <v>0</v>
      </c>
      <c r="G814" s="6">
        <f t="shared" si="93"/>
        <v>0</v>
      </c>
    </row>
    <row r="815" spans="1:7">
      <c r="A815" s="6">
        <f t="shared" si="87"/>
        <v>804</v>
      </c>
      <c r="B815" s="52" t="str">
        <f t="shared" ca="1" si="90"/>
        <v/>
      </c>
      <c r="C815" s="52" t="str">
        <f t="shared" ca="1" si="91"/>
        <v/>
      </c>
      <c r="D815" s="52" t="str">
        <f t="shared" si="92"/>
        <v/>
      </c>
      <c r="E815" s="6">
        <f t="shared" ca="1" si="88"/>
        <v>0</v>
      </c>
      <c r="F815" s="6">
        <f t="shared" ca="1" si="89"/>
        <v>0</v>
      </c>
      <c r="G815" s="6">
        <f t="shared" si="93"/>
        <v>0</v>
      </c>
    </row>
    <row r="816" spans="1:7">
      <c r="A816" s="6">
        <f t="shared" si="87"/>
        <v>805</v>
      </c>
      <c r="B816" s="52" t="str">
        <f t="shared" ca="1" si="90"/>
        <v/>
      </c>
      <c r="C816" s="52" t="str">
        <f t="shared" ca="1" si="91"/>
        <v/>
      </c>
      <c r="D816" s="52" t="str">
        <f t="shared" si="92"/>
        <v/>
      </c>
      <c r="E816" s="6">
        <f t="shared" ca="1" si="88"/>
        <v>0</v>
      </c>
      <c r="F816" s="6">
        <f t="shared" ca="1" si="89"/>
        <v>0</v>
      </c>
      <c r="G816" s="6">
        <f t="shared" si="93"/>
        <v>0</v>
      </c>
    </row>
    <row r="817" spans="1:7">
      <c r="A817" s="6">
        <f t="shared" si="87"/>
        <v>806</v>
      </c>
      <c r="B817" s="52" t="str">
        <f t="shared" ca="1" si="90"/>
        <v/>
      </c>
      <c r="C817" s="52" t="str">
        <f t="shared" ca="1" si="91"/>
        <v/>
      </c>
      <c r="D817" s="52" t="str">
        <f t="shared" si="92"/>
        <v/>
      </c>
      <c r="E817" s="6">
        <f t="shared" ca="1" si="88"/>
        <v>0</v>
      </c>
      <c r="F817" s="6">
        <f t="shared" ca="1" si="89"/>
        <v>0</v>
      </c>
      <c r="G817" s="6">
        <f t="shared" si="93"/>
        <v>0</v>
      </c>
    </row>
    <row r="818" spans="1:7">
      <c r="A818" s="6">
        <f t="shared" si="87"/>
        <v>807</v>
      </c>
      <c r="B818" s="52" t="str">
        <f t="shared" ca="1" si="90"/>
        <v/>
      </c>
      <c r="C818" s="52" t="str">
        <f t="shared" ca="1" si="91"/>
        <v/>
      </c>
      <c r="D818" s="52" t="str">
        <f t="shared" si="92"/>
        <v/>
      </c>
      <c r="E818" s="6">
        <f t="shared" ca="1" si="88"/>
        <v>0</v>
      </c>
      <c r="F818" s="6">
        <f t="shared" ca="1" si="89"/>
        <v>0</v>
      </c>
      <c r="G818" s="6">
        <f t="shared" si="93"/>
        <v>0</v>
      </c>
    </row>
    <row r="819" spans="1:7">
      <c r="A819" s="6">
        <f t="shared" si="87"/>
        <v>808</v>
      </c>
      <c r="B819" s="52" t="str">
        <f t="shared" ca="1" si="90"/>
        <v/>
      </c>
      <c r="C819" s="52" t="str">
        <f t="shared" ca="1" si="91"/>
        <v/>
      </c>
      <c r="D819" s="52" t="str">
        <f t="shared" si="92"/>
        <v/>
      </c>
      <c r="E819" s="6">
        <f t="shared" ca="1" si="88"/>
        <v>0</v>
      </c>
      <c r="F819" s="6">
        <f t="shared" ca="1" si="89"/>
        <v>0</v>
      </c>
      <c r="G819" s="6">
        <f t="shared" si="93"/>
        <v>0</v>
      </c>
    </row>
    <row r="820" spans="1:7">
      <c r="A820" s="6">
        <f t="shared" si="87"/>
        <v>809</v>
      </c>
      <c r="B820" s="52" t="str">
        <f t="shared" ca="1" si="90"/>
        <v/>
      </c>
      <c r="C820" s="52" t="str">
        <f t="shared" ca="1" si="91"/>
        <v/>
      </c>
      <c r="D820" s="52" t="str">
        <f t="shared" si="92"/>
        <v/>
      </c>
      <c r="E820" s="6">
        <f t="shared" ca="1" si="88"/>
        <v>0</v>
      </c>
      <c r="F820" s="6">
        <f t="shared" ca="1" si="89"/>
        <v>0</v>
      </c>
      <c r="G820" s="6">
        <f t="shared" si="93"/>
        <v>0</v>
      </c>
    </row>
    <row r="821" spans="1:7">
      <c r="A821" s="6">
        <f t="shared" ref="A821:A884" si="94">+A820+1</f>
        <v>810</v>
      </c>
      <c r="B821" s="52" t="str">
        <f t="shared" ca="1" si="90"/>
        <v/>
      </c>
      <c r="C821" s="52" t="str">
        <f t="shared" ca="1" si="91"/>
        <v/>
      </c>
      <c r="D821" s="52" t="str">
        <f t="shared" si="92"/>
        <v/>
      </c>
      <c r="E821" s="6">
        <f t="shared" ca="1" si="88"/>
        <v>0</v>
      </c>
      <c r="F821" s="6">
        <f t="shared" ca="1" si="89"/>
        <v>0</v>
      </c>
      <c r="G821" s="6">
        <f t="shared" si="93"/>
        <v>0</v>
      </c>
    </row>
    <row r="822" spans="1:7">
      <c r="A822" s="6">
        <f t="shared" si="94"/>
        <v>811</v>
      </c>
      <c r="B822" s="52" t="str">
        <f t="shared" ca="1" si="90"/>
        <v/>
      </c>
      <c r="C822" s="52" t="str">
        <f t="shared" ca="1" si="91"/>
        <v/>
      </c>
      <c r="D822" s="52" t="str">
        <f t="shared" si="92"/>
        <v/>
      </c>
      <c r="E822" s="6">
        <f t="shared" ca="1" si="88"/>
        <v>0</v>
      </c>
      <c r="F822" s="6">
        <f t="shared" ca="1" si="89"/>
        <v>0</v>
      </c>
      <c r="G822" s="6">
        <f t="shared" si="93"/>
        <v>0</v>
      </c>
    </row>
    <row r="823" spans="1:7">
      <c r="A823" s="6">
        <f t="shared" si="94"/>
        <v>812</v>
      </c>
      <c r="B823" s="52" t="str">
        <f t="shared" ca="1" si="90"/>
        <v/>
      </c>
      <c r="C823" s="52" t="str">
        <f t="shared" ca="1" si="91"/>
        <v/>
      </c>
      <c r="D823" s="52" t="str">
        <f t="shared" si="92"/>
        <v/>
      </c>
      <c r="E823" s="6">
        <f t="shared" ca="1" si="88"/>
        <v>0</v>
      </c>
      <c r="F823" s="6">
        <f t="shared" ca="1" si="89"/>
        <v>0</v>
      </c>
      <c r="G823" s="6">
        <f t="shared" si="93"/>
        <v>0</v>
      </c>
    </row>
    <row r="824" spans="1:7">
      <c r="A824" s="6">
        <f t="shared" si="94"/>
        <v>813</v>
      </c>
      <c r="B824" s="52" t="str">
        <f t="shared" ca="1" si="90"/>
        <v/>
      </c>
      <c r="C824" s="52" t="str">
        <f t="shared" ca="1" si="91"/>
        <v/>
      </c>
      <c r="D824" s="52" t="str">
        <f t="shared" si="92"/>
        <v/>
      </c>
      <c r="E824" s="6">
        <f t="shared" ca="1" si="88"/>
        <v>0</v>
      </c>
      <c r="F824" s="6">
        <f t="shared" ca="1" si="89"/>
        <v>0</v>
      </c>
      <c r="G824" s="6">
        <f t="shared" si="93"/>
        <v>0</v>
      </c>
    </row>
    <row r="825" spans="1:7">
      <c r="A825" s="6">
        <f t="shared" si="94"/>
        <v>814</v>
      </c>
      <c r="B825" s="52" t="str">
        <f t="shared" ca="1" si="90"/>
        <v/>
      </c>
      <c r="C825" s="52" t="str">
        <f t="shared" ca="1" si="91"/>
        <v/>
      </c>
      <c r="D825" s="52" t="str">
        <f t="shared" si="92"/>
        <v/>
      </c>
      <c r="E825" s="6">
        <f t="shared" ca="1" si="88"/>
        <v>0</v>
      </c>
      <c r="F825" s="6">
        <f t="shared" ca="1" si="89"/>
        <v>0</v>
      </c>
      <c r="G825" s="6">
        <f t="shared" si="93"/>
        <v>0</v>
      </c>
    </row>
    <row r="826" spans="1:7">
      <c r="A826" s="6">
        <f t="shared" si="94"/>
        <v>815</v>
      </c>
      <c r="B826" s="52" t="str">
        <f t="shared" ca="1" si="90"/>
        <v/>
      </c>
      <c r="C826" s="52" t="str">
        <f t="shared" ca="1" si="91"/>
        <v/>
      </c>
      <c r="D826" s="52" t="str">
        <f t="shared" si="92"/>
        <v/>
      </c>
      <c r="E826" s="6">
        <f t="shared" ca="1" si="88"/>
        <v>0</v>
      </c>
      <c r="F826" s="6">
        <f t="shared" ca="1" si="89"/>
        <v>0</v>
      </c>
      <c r="G826" s="6">
        <f t="shared" si="93"/>
        <v>0</v>
      </c>
    </row>
    <row r="827" spans="1:7">
      <c r="A827" s="6">
        <f t="shared" si="94"/>
        <v>816</v>
      </c>
      <c r="B827" s="52" t="str">
        <f t="shared" ca="1" si="90"/>
        <v/>
      </c>
      <c r="C827" s="52" t="str">
        <f t="shared" ca="1" si="91"/>
        <v/>
      </c>
      <c r="D827" s="52" t="str">
        <f t="shared" si="92"/>
        <v/>
      </c>
      <c r="E827" s="6">
        <f t="shared" ca="1" si="88"/>
        <v>0</v>
      </c>
      <c r="F827" s="6">
        <f t="shared" ca="1" si="89"/>
        <v>0</v>
      </c>
      <c r="G827" s="6">
        <f t="shared" si="93"/>
        <v>0</v>
      </c>
    </row>
    <row r="828" spans="1:7">
      <c r="A828" s="6">
        <f t="shared" si="94"/>
        <v>817</v>
      </c>
      <c r="B828" s="52" t="str">
        <f t="shared" ca="1" si="90"/>
        <v/>
      </c>
      <c r="C828" s="52" t="str">
        <f t="shared" ca="1" si="91"/>
        <v/>
      </c>
      <c r="D828" s="52" t="str">
        <f t="shared" si="92"/>
        <v/>
      </c>
      <c r="E828" s="6">
        <f t="shared" ca="1" si="88"/>
        <v>0</v>
      </c>
      <c r="F828" s="6">
        <f t="shared" ca="1" si="89"/>
        <v>0</v>
      </c>
      <c r="G828" s="6">
        <f t="shared" si="93"/>
        <v>0</v>
      </c>
    </row>
    <row r="829" spans="1:7">
      <c r="A829" s="6">
        <f t="shared" si="94"/>
        <v>818</v>
      </c>
      <c r="B829" s="52" t="str">
        <f t="shared" ca="1" si="90"/>
        <v/>
      </c>
      <c r="C829" s="52" t="str">
        <f t="shared" ca="1" si="91"/>
        <v/>
      </c>
      <c r="D829" s="52" t="str">
        <f t="shared" si="92"/>
        <v/>
      </c>
      <c r="E829" s="6">
        <f t="shared" ca="1" si="88"/>
        <v>0</v>
      </c>
      <c r="F829" s="6">
        <f t="shared" ca="1" si="89"/>
        <v>0</v>
      </c>
      <c r="G829" s="6">
        <f t="shared" si="93"/>
        <v>0</v>
      </c>
    </row>
    <row r="830" spans="1:7">
      <c r="A830" s="6">
        <f t="shared" si="94"/>
        <v>819</v>
      </c>
      <c r="B830" s="52" t="str">
        <f t="shared" ca="1" si="90"/>
        <v/>
      </c>
      <c r="C830" s="52" t="str">
        <f t="shared" ca="1" si="91"/>
        <v/>
      </c>
      <c r="D830" s="52" t="str">
        <f t="shared" si="92"/>
        <v/>
      </c>
      <c r="E830" s="6">
        <f t="shared" ca="1" si="88"/>
        <v>0</v>
      </c>
      <c r="F830" s="6">
        <f t="shared" ca="1" si="89"/>
        <v>0</v>
      </c>
      <c r="G830" s="6">
        <f t="shared" si="93"/>
        <v>0</v>
      </c>
    </row>
    <row r="831" spans="1:7">
      <c r="A831" s="6">
        <f t="shared" si="94"/>
        <v>820</v>
      </c>
      <c r="B831" s="52" t="str">
        <f t="shared" ca="1" si="90"/>
        <v/>
      </c>
      <c r="C831" s="52" t="str">
        <f t="shared" ca="1" si="91"/>
        <v/>
      </c>
      <c r="D831" s="52" t="str">
        <f t="shared" si="92"/>
        <v/>
      </c>
      <c r="E831" s="6">
        <f t="shared" ca="1" si="88"/>
        <v>0</v>
      </c>
      <c r="F831" s="6">
        <f t="shared" ca="1" si="89"/>
        <v>0</v>
      </c>
      <c r="G831" s="6">
        <f t="shared" si="93"/>
        <v>0</v>
      </c>
    </row>
    <row r="832" spans="1:7">
      <c r="A832" s="6">
        <f t="shared" si="94"/>
        <v>821</v>
      </c>
      <c r="B832" s="52" t="str">
        <f t="shared" ca="1" si="90"/>
        <v/>
      </c>
      <c r="C832" s="52" t="str">
        <f t="shared" ca="1" si="91"/>
        <v/>
      </c>
      <c r="D832" s="52" t="str">
        <f t="shared" si="92"/>
        <v/>
      </c>
      <c r="E832" s="6">
        <f t="shared" ca="1" si="88"/>
        <v>0</v>
      </c>
      <c r="F832" s="6">
        <f t="shared" ca="1" si="89"/>
        <v>0</v>
      </c>
      <c r="G832" s="6">
        <f t="shared" si="93"/>
        <v>0</v>
      </c>
    </row>
    <row r="833" spans="1:7">
      <c r="A833" s="6">
        <f t="shared" si="94"/>
        <v>822</v>
      </c>
      <c r="B833" s="52" t="str">
        <f t="shared" ca="1" si="90"/>
        <v/>
      </c>
      <c r="C833" s="52" t="str">
        <f t="shared" ca="1" si="91"/>
        <v/>
      </c>
      <c r="D833" s="52" t="str">
        <f t="shared" si="92"/>
        <v/>
      </c>
      <c r="E833" s="6">
        <f t="shared" ca="1" si="88"/>
        <v>0</v>
      </c>
      <c r="F833" s="6">
        <f t="shared" ca="1" si="89"/>
        <v>0</v>
      </c>
      <c r="G833" s="6">
        <f t="shared" si="93"/>
        <v>0</v>
      </c>
    </row>
    <row r="834" spans="1:7">
      <c r="A834" s="6">
        <f t="shared" si="94"/>
        <v>823</v>
      </c>
      <c r="B834" s="52" t="str">
        <f t="shared" ca="1" si="90"/>
        <v/>
      </c>
      <c r="C834" s="52" t="str">
        <f t="shared" ca="1" si="91"/>
        <v/>
      </c>
      <c r="D834" s="52" t="str">
        <f t="shared" si="92"/>
        <v/>
      </c>
      <c r="E834" s="6">
        <f t="shared" ca="1" si="88"/>
        <v>0</v>
      </c>
      <c r="F834" s="6">
        <f t="shared" ca="1" si="89"/>
        <v>0</v>
      </c>
      <c r="G834" s="6">
        <f t="shared" si="93"/>
        <v>0</v>
      </c>
    </row>
    <row r="835" spans="1:7">
      <c r="A835" s="6">
        <f t="shared" si="94"/>
        <v>824</v>
      </c>
      <c r="B835" s="52" t="str">
        <f t="shared" ca="1" si="90"/>
        <v/>
      </c>
      <c r="C835" s="52" t="str">
        <f t="shared" ca="1" si="91"/>
        <v/>
      </c>
      <c r="D835" s="52" t="str">
        <f t="shared" si="92"/>
        <v/>
      </c>
      <c r="E835" s="6">
        <f t="shared" ca="1" si="88"/>
        <v>0</v>
      </c>
      <c r="F835" s="6">
        <f t="shared" ca="1" si="89"/>
        <v>0</v>
      </c>
      <c r="G835" s="6">
        <f t="shared" si="93"/>
        <v>0</v>
      </c>
    </row>
    <row r="836" spans="1:7">
      <c r="A836" s="6">
        <f t="shared" si="94"/>
        <v>825</v>
      </c>
      <c r="B836" s="52" t="str">
        <f t="shared" ca="1" si="90"/>
        <v/>
      </c>
      <c r="C836" s="52" t="str">
        <f t="shared" ca="1" si="91"/>
        <v/>
      </c>
      <c r="D836" s="52" t="str">
        <f t="shared" si="92"/>
        <v/>
      </c>
      <c r="E836" s="6">
        <f t="shared" ca="1" si="88"/>
        <v>0</v>
      </c>
      <c r="F836" s="6">
        <f t="shared" ca="1" si="89"/>
        <v>0</v>
      </c>
      <c r="G836" s="6">
        <f t="shared" si="93"/>
        <v>0</v>
      </c>
    </row>
    <row r="837" spans="1:7">
      <c r="A837" s="6">
        <f t="shared" si="94"/>
        <v>826</v>
      </c>
      <c r="B837" s="52" t="str">
        <f t="shared" ca="1" si="90"/>
        <v/>
      </c>
      <c r="C837" s="52" t="str">
        <f t="shared" ca="1" si="91"/>
        <v/>
      </c>
      <c r="D837" s="52" t="str">
        <f t="shared" si="92"/>
        <v/>
      </c>
      <c r="E837" s="6">
        <f t="shared" ca="1" si="88"/>
        <v>0</v>
      </c>
      <c r="F837" s="6">
        <f t="shared" ca="1" si="89"/>
        <v>0</v>
      </c>
      <c r="G837" s="6">
        <f t="shared" si="93"/>
        <v>0</v>
      </c>
    </row>
    <row r="838" spans="1:7">
      <c r="A838" s="6">
        <f t="shared" si="94"/>
        <v>827</v>
      </c>
      <c r="B838" s="52" t="str">
        <f t="shared" ca="1" si="90"/>
        <v/>
      </c>
      <c r="C838" s="52" t="str">
        <f t="shared" ca="1" si="91"/>
        <v/>
      </c>
      <c r="D838" s="52" t="str">
        <f t="shared" si="92"/>
        <v/>
      </c>
      <c r="E838" s="6">
        <f t="shared" ca="1" si="88"/>
        <v>0</v>
      </c>
      <c r="F838" s="6">
        <f t="shared" ca="1" si="89"/>
        <v>0</v>
      </c>
      <c r="G838" s="6">
        <f t="shared" si="93"/>
        <v>0</v>
      </c>
    </row>
    <row r="839" spans="1:7">
      <c r="A839" s="6">
        <f t="shared" si="94"/>
        <v>828</v>
      </c>
      <c r="B839" s="52" t="str">
        <f t="shared" ca="1" si="90"/>
        <v/>
      </c>
      <c r="C839" s="52" t="str">
        <f t="shared" ca="1" si="91"/>
        <v/>
      </c>
      <c r="D839" s="52" t="str">
        <f t="shared" si="92"/>
        <v/>
      </c>
      <c r="E839" s="6">
        <f t="shared" ca="1" si="88"/>
        <v>0</v>
      </c>
      <c r="F839" s="6">
        <f t="shared" ca="1" si="89"/>
        <v>0</v>
      </c>
      <c r="G839" s="6">
        <f t="shared" si="93"/>
        <v>0</v>
      </c>
    </row>
    <row r="840" spans="1:7">
      <c r="A840" s="6">
        <f t="shared" si="94"/>
        <v>829</v>
      </c>
      <c r="B840" s="52" t="str">
        <f t="shared" ca="1" si="90"/>
        <v/>
      </c>
      <c r="C840" s="52" t="str">
        <f t="shared" ca="1" si="91"/>
        <v/>
      </c>
      <c r="D840" s="52" t="str">
        <f t="shared" si="92"/>
        <v/>
      </c>
      <c r="E840" s="6">
        <f t="shared" ca="1" si="88"/>
        <v>0</v>
      </c>
      <c r="F840" s="6">
        <f t="shared" ca="1" si="89"/>
        <v>0</v>
      </c>
      <c r="G840" s="6">
        <f t="shared" si="93"/>
        <v>0</v>
      </c>
    </row>
    <row r="841" spans="1:7">
      <c r="A841" s="6">
        <f t="shared" si="94"/>
        <v>830</v>
      </c>
      <c r="B841" s="52" t="str">
        <f t="shared" ca="1" si="90"/>
        <v/>
      </c>
      <c r="C841" s="52" t="str">
        <f t="shared" ca="1" si="91"/>
        <v/>
      </c>
      <c r="D841" s="52" t="str">
        <f t="shared" si="92"/>
        <v/>
      </c>
      <c r="E841" s="6">
        <f t="shared" ca="1" si="88"/>
        <v>0</v>
      </c>
      <c r="F841" s="6">
        <f t="shared" ca="1" si="89"/>
        <v>0</v>
      </c>
      <c r="G841" s="6">
        <f t="shared" si="93"/>
        <v>0</v>
      </c>
    </row>
    <row r="842" spans="1:7">
      <c r="A842" s="6">
        <f t="shared" si="94"/>
        <v>831</v>
      </c>
      <c r="B842" s="52" t="str">
        <f t="shared" ca="1" si="90"/>
        <v/>
      </c>
      <c r="C842" s="52" t="str">
        <f t="shared" ca="1" si="91"/>
        <v/>
      </c>
      <c r="D842" s="52" t="str">
        <f t="shared" si="92"/>
        <v/>
      </c>
      <c r="E842" s="6">
        <f t="shared" ca="1" si="88"/>
        <v>0</v>
      </c>
      <c r="F842" s="6">
        <f t="shared" ca="1" si="89"/>
        <v>0</v>
      </c>
      <c r="G842" s="6">
        <f t="shared" si="93"/>
        <v>0</v>
      </c>
    </row>
    <row r="843" spans="1:7">
      <c r="A843" s="6">
        <f t="shared" si="94"/>
        <v>832</v>
      </c>
      <c r="B843" s="52" t="str">
        <f t="shared" ca="1" si="90"/>
        <v/>
      </c>
      <c r="C843" s="52" t="str">
        <f t="shared" ca="1" si="91"/>
        <v/>
      </c>
      <c r="D843" s="52" t="str">
        <f t="shared" si="92"/>
        <v/>
      </c>
      <c r="E843" s="6">
        <f t="shared" ca="1" si="88"/>
        <v>0</v>
      </c>
      <c r="F843" s="6">
        <f t="shared" ca="1" si="89"/>
        <v>0</v>
      </c>
      <c r="G843" s="6">
        <f t="shared" si="93"/>
        <v>0</v>
      </c>
    </row>
    <row r="844" spans="1:7">
      <c r="A844" s="6">
        <f t="shared" si="94"/>
        <v>833</v>
      </c>
      <c r="B844" s="52" t="str">
        <f t="shared" ca="1" si="90"/>
        <v/>
      </c>
      <c r="C844" s="52" t="str">
        <f t="shared" ca="1" si="91"/>
        <v/>
      </c>
      <c r="D844" s="52" t="str">
        <f t="shared" si="92"/>
        <v/>
      </c>
      <c r="E844" s="6">
        <f t="shared" ref="E844:E907" ca="1" si="95">+IF(B844&lt;&gt;"", IFERROR(B844/B$12, 0), 0)</f>
        <v>0</v>
      </c>
      <c r="F844" s="6">
        <f t="shared" ref="F844:F907" ca="1" si="96">+IF(C844&lt;&gt;"", IFERROR(C844/C$12, 0), 0)</f>
        <v>0</v>
      </c>
      <c r="G844" s="6">
        <f t="shared" si="93"/>
        <v>0</v>
      </c>
    </row>
    <row r="845" spans="1:7">
      <c r="A845" s="6">
        <f t="shared" si="94"/>
        <v>834</v>
      </c>
      <c r="B845" s="52" t="str">
        <f t="shared" ref="B845:B908" ca="1" si="97">+IF(B844="", "", IF($A845*B$12&lt;=B$8, $A845*B$12, ""))</f>
        <v/>
      </c>
      <c r="C845" s="52" t="str">
        <f t="shared" ref="C845:C908" ca="1" si="98">+IF(OR(C844="", C844="n/a"), "", IF($A845*C$12&lt;=C$8, $A845*C$12, ""))</f>
        <v/>
      </c>
      <c r="D845" s="52" t="str">
        <f t="shared" si="92"/>
        <v/>
      </c>
      <c r="E845" s="6">
        <f t="shared" ca="1" si="95"/>
        <v>0</v>
      </c>
      <c r="F845" s="6">
        <f t="shared" ca="1" si="96"/>
        <v>0</v>
      </c>
      <c r="G845" s="6">
        <f t="shared" si="93"/>
        <v>0</v>
      </c>
    </row>
    <row r="846" spans="1:7">
      <c r="A846" s="6">
        <f t="shared" si="94"/>
        <v>835</v>
      </c>
      <c r="B846" s="52" t="str">
        <f t="shared" ca="1" si="97"/>
        <v/>
      </c>
      <c r="C846" s="52" t="str">
        <f t="shared" ca="1" si="98"/>
        <v/>
      </c>
      <c r="D846" s="52" t="str">
        <f t="shared" ref="D846:D909" si="99">+IF(D845="", "", IF($A846*D$12&lt;=D$8, $A846*D$12, ""))</f>
        <v/>
      </c>
      <c r="E846" s="6">
        <f t="shared" ca="1" si="95"/>
        <v>0</v>
      </c>
      <c r="F846" s="6">
        <f t="shared" ca="1" si="96"/>
        <v>0</v>
      </c>
      <c r="G846" s="6">
        <f t="shared" si="93"/>
        <v>0</v>
      </c>
    </row>
    <row r="847" spans="1:7">
      <c r="A847" s="6">
        <f t="shared" si="94"/>
        <v>836</v>
      </c>
      <c r="B847" s="52" t="str">
        <f t="shared" ca="1" si="97"/>
        <v/>
      </c>
      <c r="C847" s="52" t="str">
        <f t="shared" ca="1" si="98"/>
        <v/>
      </c>
      <c r="D847" s="52" t="str">
        <f t="shared" si="99"/>
        <v/>
      </c>
      <c r="E847" s="6">
        <f t="shared" ca="1" si="95"/>
        <v>0</v>
      </c>
      <c r="F847" s="6">
        <f t="shared" ca="1" si="96"/>
        <v>0</v>
      </c>
      <c r="G847" s="6">
        <f t="shared" si="93"/>
        <v>0</v>
      </c>
    </row>
    <row r="848" spans="1:7">
      <c r="A848" s="6">
        <f t="shared" si="94"/>
        <v>837</v>
      </c>
      <c r="B848" s="52" t="str">
        <f t="shared" ca="1" si="97"/>
        <v/>
      </c>
      <c r="C848" s="52" t="str">
        <f t="shared" ca="1" si="98"/>
        <v/>
      </c>
      <c r="D848" s="52" t="str">
        <f t="shared" si="99"/>
        <v/>
      </c>
      <c r="E848" s="6">
        <f t="shared" ca="1" si="95"/>
        <v>0</v>
      </c>
      <c r="F848" s="6">
        <f t="shared" ca="1" si="96"/>
        <v>0</v>
      </c>
      <c r="G848" s="6">
        <f t="shared" si="93"/>
        <v>0</v>
      </c>
    </row>
    <row r="849" spans="1:7">
      <c r="A849" s="6">
        <f t="shared" si="94"/>
        <v>838</v>
      </c>
      <c r="B849" s="52" t="str">
        <f t="shared" ca="1" si="97"/>
        <v/>
      </c>
      <c r="C849" s="52" t="str">
        <f t="shared" ca="1" si="98"/>
        <v/>
      </c>
      <c r="D849" s="52" t="str">
        <f t="shared" si="99"/>
        <v/>
      </c>
      <c r="E849" s="6">
        <f t="shared" ca="1" si="95"/>
        <v>0</v>
      </c>
      <c r="F849" s="6">
        <f t="shared" ca="1" si="96"/>
        <v>0</v>
      </c>
      <c r="G849" s="6">
        <f t="shared" si="93"/>
        <v>0</v>
      </c>
    </row>
    <row r="850" spans="1:7">
      <c r="A850" s="6">
        <f t="shared" si="94"/>
        <v>839</v>
      </c>
      <c r="B850" s="52" t="str">
        <f t="shared" ca="1" si="97"/>
        <v/>
      </c>
      <c r="C850" s="52" t="str">
        <f t="shared" ca="1" si="98"/>
        <v/>
      </c>
      <c r="D850" s="52" t="str">
        <f t="shared" si="99"/>
        <v/>
      </c>
      <c r="E850" s="6">
        <f t="shared" ca="1" si="95"/>
        <v>0</v>
      </c>
      <c r="F850" s="6">
        <f t="shared" ca="1" si="96"/>
        <v>0</v>
      </c>
      <c r="G850" s="6">
        <f t="shared" si="93"/>
        <v>0</v>
      </c>
    </row>
    <row r="851" spans="1:7">
      <c r="A851" s="6">
        <f t="shared" si="94"/>
        <v>840</v>
      </c>
      <c r="B851" s="52" t="str">
        <f t="shared" ca="1" si="97"/>
        <v/>
      </c>
      <c r="C851" s="52" t="str">
        <f t="shared" ca="1" si="98"/>
        <v/>
      </c>
      <c r="D851" s="52" t="str">
        <f t="shared" si="99"/>
        <v/>
      </c>
      <c r="E851" s="6">
        <f t="shared" ca="1" si="95"/>
        <v>0</v>
      </c>
      <c r="F851" s="6">
        <f t="shared" ca="1" si="96"/>
        <v>0</v>
      </c>
      <c r="G851" s="6">
        <f t="shared" si="93"/>
        <v>0</v>
      </c>
    </row>
    <row r="852" spans="1:7">
      <c r="A852" s="6">
        <f t="shared" si="94"/>
        <v>841</v>
      </c>
      <c r="B852" s="52" t="str">
        <f t="shared" ca="1" si="97"/>
        <v/>
      </c>
      <c r="C852" s="52" t="str">
        <f t="shared" ca="1" si="98"/>
        <v/>
      </c>
      <c r="D852" s="52" t="str">
        <f t="shared" si="99"/>
        <v/>
      </c>
      <c r="E852" s="6">
        <f t="shared" ca="1" si="95"/>
        <v>0</v>
      </c>
      <c r="F852" s="6">
        <f t="shared" ca="1" si="96"/>
        <v>0</v>
      </c>
      <c r="G852" s="6">
        <f t="shared" si="93"/>
        <v>0</v>
      </c>
    </row>
    <row r="853" spans="1:7">
      <c r="A853" s="6">
        <f t="shared" si="94"/>
        <v>842</v>
      </c>
      <c r="B853" s="52" t="str">
        <f t="shared" ca="1" si="97"/>
        <v/>
      </c>
      <c r="C853" s="52" t="str">
        <f t="shared" ca="1" si="98"/>
        <v/>
      </c>
      <c r="D853" s="52" t="str">
        <f t="shared" si="99"/>
        <v/>
      </c>
      <c r="E853" s="6">
        <f t="shared" ca="1" si="95"/>
        <v>0</v>
      </c>
      <c r="F853" s="6">
        <f t="shared" ca="1" si="96"/>
        <v>0</v>
      </c>
      <c r="G853" s="6">
        <f t="shared" si="93"/>
        <v>0</v>
      </c>
    </row>
    <row r="854" spans="1:7">
      <c r="A854" s="6">
        <f t="shared" si="94"/>
        <v>843</v>
      </c>
      <c r="B854" s="52" t="str">
        <f t="shared" ca="1" si="97"/>
        <v/>
      </c>
      <c r="C854" s="52" t="str">
        <f t="shared" ca="1" si="98"/>
        <v/>
      </c>
      <c r="D854" s="52" t="str">
        <f t="shared" si="99"/>
        <v/>
      </c>
      <c r="E854" s="6">
        <f t="shared" ca="1" si="95"/>
        <v>0</v>
      </c>
      <c r="F854" s="6">
        <f t="shared" ca="1" si="96"/>
        <v>0</v>
      </c>
      <c r="G854" s="6">
        <f t="shared" si="93"/>
        <v>0</v>
      </c>
    </row>
    <row r="855" spans="1:7">
      <c r="A855" s="6">
        <f t="shared" si="94"/>
        <v>844</v>
      </c>
      <c r="B855" s="52" t="str">
        <f t="shared" ca="1" si="97"/>
        <v/>
      </c>
      <c r="C855" s="52" t="str">
        <f t="shared" ca="1" si="98"/>
        <v/>
      </c>
      <c r="D855" s="52" t="str">
        <f t="shared" si="99"/>
        <v/>
      </c>
      <c r="E855" s="6">
        <f t="shared" ca="1" si="95"/>
        <v>0</v>
      </c>
      <c r="F855" s="6">
        <f t="shared" ca="1" si="96"/>
        <v>0</v>
      </c>
      <c r="G855" s="6">
        <f t="shared" si="93"/>
        <v>0</v>
      </c>
    </row>
    <row r="856" spans="1:7">
      <c r="A856" s="6">
        <f t="shared" si="94"/>
        <v>845</v>
      </c>
      <c r="B856" s="52" t="str">
        <f t="shared" ca="1" si="97"/>
        <v/>
      </c>
      <c r="C856" s="52" t="str">
        <f t="shared" ca="1" si="98"/>
        <v/>
      </c>
      <c r="D856" s="52" t="str">
        <f t="shared" si="99"/>
        <v/>
      </c>
      <c r="E856" s="6">
        <f t="shared" ca="1" si="95"/>
        <v>0</v>
      </c>
      <c r="F856" s="6">
        <f t="shared" ca="1" si="96"/>
        <v>0</v>
      </c>
      <c r="G856" s="6">
        <f t="shared" si="93"/>
        <v>0</v>
      </c>
    </row>
    <row r="857" spans="1:7">
      <c r="A857" s="6">
        <f t="shared" si="94"/>
        <v>846</v>
      </c>
      <c r="B857" s="52" t="str">
        <f t="shared" ca="1" si="97"/>
        <v/>
      </c>
      <c r="C857" s="52" t="str">
        <f t="shared" ca="1" si="98"/>
        <v/>
      </c>
      <c r="D857" s="52" t="str">
        <f t="shared" si="99"/>
        <v/>
      </c>
      <c r="E857" s="6">
        <f t="shared" ca="1" si="95"/>
        <v>0</v>
      </c>
      <c r="F857" s="6">
        <f t="shared" ca="1" si="96"/>
        <v>0</v>
      </c>
      <c r="G857" s="6">
        <f t="shared" si="93"/>
        <v>0</v>
      </c>
    </row>
    <row r="858" spans="1:7">
      <c r="A858" s="6">
        <f t="shared" si="94"/>
        <v>847</v>
      </c>
      <c r="B858" s="52" t="str">
        <f t="shared" ca="1" si="97"/>
        <v/>
      </c>
      <c r="C858" s="52" t="str">
        <f t="shared" ca="1" si="98"/>
        <v/>
      </c>
      <c r="D858" s="52" t="str">
        <f t="shared" si="99"/>
        <v/>
      </c>
      <c r="E858" s="6">
        <f t="shared" ca="1" si="95"/>
        <v>0</v>
      </c>
      <c r="F858" s="6">
        <f t="shared" ca="1" si="96"/>
        <v>0</v>
      </c>
      <c r="G858" s="6">
        <f t="shared" si="93"/>
        <v>0</v>
      </c>
    </row>
    <row r="859" spans="1:7">
      <c r="A859" s="6">
        <f t="shared" si="94"/>
        <v>848</v>
      </c>
      <c r="B859" s="52" t="str">
        <f t="shared" ca="1" si="97"/>
        <v/>
      </c>
      <c r="C859" s="52" t="str">
        <f t="shared" ca="1" si="98"/>
        <v/>
      </c>
      <c r="D859" s="52" t="str">
        <f t="shared" si="99"/>
        <v/>
      </c>
      <c r="E859" s="6">
        <f t="shared" ca="1" si="95"/>
        <v>0</v>
      </c>
      <c r="F859" s="6">
        <f t="shared" ca="1" si="96"/>
        <v>0</v>
      </c>
      <c r="G859" s="6">
        <f t="shared" si="93"/>
        <v>0</v>
      </c>
    </row>
    <row r="860" spans="1:7">
      <c r="A860" s="6">
        <f t="shared" si="94"/>
        <v>849</v>
      </c>
      <c r="B860" s="52" t="str">
        <f t="shared" ca="1" si="97"/>
        <v/>
      </c>
      <c r="C860" s="52" t="str">
        <f t="shared" ca="1" si="98"/>
        <v/>
      </c>
      <c r="D860" s="52" t="str">
        <f t="shared" si="99"/>
        <v/>
      </c>
      <c r="E860" s="6">
        <f t="shared" ca="1" si="95"/>
        <v>0</v>
      </c>
      <c r="F860" s="6">
        <f t="shared" ca="1" si="96"/>
        <v>0</v>
      </c>
      <c r="G860" s="6">
        <f t="shared" si="93"/>
        <v>0</v>
      </c>
    </row>
    <row r="861" spans="1:7">
      <c r="A861" s="6">
        <f t="shared" si="94"/>
        <v>850</v>
      </c>
      <c r="B861" s="52" t="str">
        <f t="shared" ca="1" si="97"/>
        <v/>
      </c>
      <c r="C861" s="52" t="str">
        <f t="shared" ca="1" si="98"/>
        <v/>
      </c>
      <c r="D861" s="52" t="str">
        <f t="shared" si="99"/>
        <v/>
      </c>
      <c r="E861" s="6">
        <f t="shared" ca="1" si="95"/>
        <v>0</v>
      </c>
      <c r="F861" s="6">
        <f t="shared" ca="1" si="96"/>
        <v>0</v>
      </c>
      <c r="G861" s="6">
        <f t="shared" si="93"/>
        <v>0</v>
      </c>
    </row>
    <row r="862" spans="1:7">
      <c r="A862" s="6">
        <f t="shared" si="94"/>
        <v>851</v>
      </c>
      <c r="B862" s="52" t="str">
        <f t="shared" ca="1" si="97"/>
        <v/>
      </c>
      <c r="C862" s="52" t="str">
        <f t="shared" ca="1" si="98"/>
        <v/>
      </c>
      <c r="D862" s="52" t="str">
        <f t="shared" si="99"/>
        <v/>
      </c>
      <c r="E862" s="6">
        <f t="shared" ca="1" si="95"/>
        <v>0</v>
      </c>
      <c r="F862" s="6">
        <f t="shared" ca="1" si="96"/>
        <v>0</v>
      </c>
      <c r="G862" s="6">
        <f t="shared" ref="G862:G925" si="100">+IF(D862&lt;&gt;"", D862/D$12, 0)</f>
        <v>0</v>
      </c>
    </row>
    <row r="863" spans="1:7">
      <c r="A863" s="6">
        <f t="shared" si="94"/>
        <v>852</v>
      </c>
      <c r="B863" s="52" t="str">
        <f t="shared" ca="1" si="97"/>
        <v/>
      </c>
      <c r="C863" s="52" t="str">
        <f t="shared" ca="1" si="98"/>
        <v/>
      </c>
      <c r="D863" s="52" t="str">
        <f t="shared" si="99"/>
        <v/>
      </c>
      <c r="E863" s="6">
        <f t="shared" ca="1" si="95"/>
        <v>0</v>
      </c>
      <c r="F863" s="6">
        <f t="shared" ca="1" si="96"/>
        <v>0</v>
      </c>
      <c r="G863" s="6">
        <f t="shared" si="100"/>
        <v>0</v>
      </c>
    </row>
    <row r="864" spans="1:7">
      <c r="A864" s="6">
        <f t="shared" si="94"/>
        <v>853</v>
      </c>
      <c r="B864" s="52" t="str">
        <f t="shared" ca="1" si="97"/>
        <v/>
      </c>
      <c r="C864" s="52" t="str">
        <f t="shared" ca="1" si="98"/>
        <v/>
      </c>
      <c r="D864" s="52" t="str">
        <f t="shared" si="99"/>
        <v/>
      </c>
      <c r="E864" s="6">
        <f t="shared" ca="1" si="95"/>
        <v>0</v>
      </c>
      <c r="F864" s="6">
        <f t="shared" ca="1" si="96"/>
        <v>0</v>
      </c>
      <c r="G864" s="6">
        <f t="shared" si="100"/>
        <v>0</v>
      </c>
    </row>
    <row r="865" spans="1:7">
      <c r="A865" s="6">
        <f t="shared" si="94"/>
        <v>854</v>
      </c>
      <c r="B865" s="52" t="str">
        <f t="shared" ca="1" si="97"/>
        <v/>
      </c>
      <c r="C865" s="52" t="str">
        <f t="shared" ca="1" si="98"/>
        <v/>
      </c>
      <c r="D865" s="52" t="str">
        <f t="shared" si="99"/>
        <v/>
      </c>
      <c r="E865" s="6">
        <f t="shared" ca="1" si="95"/>
        <v>0</v>
      </c>
      <c r="F865" s="6">
        <f t="shared" ca="1" si="96"/>
        <v>0</v>
      </c>
      <c r="G865" s="6">
        <f t="shared" si="100"/>
        <v>0</v>
      </c>
    </row>
    <row r="866" spans="1:7">
      <c r="A866" s="6">
        <f t="shared" si="94"/>
        <v>855</v>
      </c>
      <c r="B866" s="52" t="str">
        <f t="shared" ca="1" si="97"/>
        <v/>
      </c>
      <c r="C866" s="52" t="str">
        <f t="shared" ca="1" si="98"/>
        <v/>
      </c>
      <c r="D866" s="52" t="str">
        <f t="shared" si="99"/>
        <v/>
      </c>
      <c r="E866" s="6">
        <f t="shared" ca="1" si="95"/>
        <v>0</v>
      </c>
      <c r="F866" s="6">
        <f t="shared" ca="1" si="96"/>
        <v>0</v>
      </c>
      <c r="G866" s="6">
        <f t="shared" si="100"/>
        <v>0</v>
      </c>
    </row>
    <row r="867" spans="1:7">
      <c r="A867" s="6">
        <f t="shared" si="94"/>
        <v>856</v>
      </c>
      <c r="B867" s="52" t="str">
        <f t="shared" ca="1" si="97"/>
        <v/>
      </c>
      <c r="C867" s="52" t="str">
        <f t="shared" ca="1" si="98"/>
        <v/>
      </c>
      <c r="D867" s="52" t="str">
        <f t="shared" si="99"/>
        <v/>
      </c>
      <c r="E867" s="6">
        <f t="shared" ca="1" si="95"/>
        <v>0</v>
      </c>
      <c r="F867" s="6">
        <f t="shared" ca="1" si="96"/>
        <v>0</v>
      </c>
      <c r="G867" s="6">
        <f t="shared" si="100"/>
        <v>0</v>
      </c>
    </row>
    <row r="868" spans="1:7">
      <c r="A868" s="6">
        <f t="shared" si="94"/>
        <v>857</v>
      </c>
      <c r="B868" s="52" t="str">
        <f t="shared" ca="1" si="97"/>
        <v/>
      </c>
      <c r="C868" s="52" t="str">
        <f t="shared" ca="1" si="98"/>
        <v/>
      </c>
      <c r="D868" s="52" t="str">
        <f t="shared" si="99"/>
        <v/>
      </c>
      <c r="E868" s="6">
        <f t="shared" ca="1" si="95"/>
        <v>0</v>
      </c>
      <c r="F868" s="6">
        <f t="shared" ca="1" si="96"/>
        <v>0</v>
      </c>
      <c r="G868" s="6">
        <f t="shared" si="100"/>
        <v>0</v>
      </c>
    </row>
    <row r="869" spans="1:7">
      <c r="A869" s="6">
        <f t="shared" si="94"/>
        <v>858</v>
      </c>
      <c r="B869" s="52" t="str">
        <f t="shared" ca="1" si="97"/>
        <v/>
      </c>
      <c r="C869" s="52" t="str">
        <f t="shared" ca="1" si="98"/>
        <v/>
      </c>
      <c r="D869" s="52" t="str">
        <f t="shared" si="99"/>
        <v/>
      </c>
      <c r="E869" s="6">
        <f t="shared" ca="1" si="95"/>
        <v>0</v>
      </c>
      <c r="F869" s="6">
        <f t="shared" ca="1" si="96"/>
        <v>0</v>
      </c>
      <c r="G869" s="6">
        <f t="shared" si="100"/>
        <v>0</v>
      </c>
    </row>
    <row r="870" spans="1:7">
      <c r="A870" s="6">
        <f t="shared" si="94"/>
        <v>859</v>
      </c>
      <c r="B870" s="52" t="str">
        <f t="shared" ca="1" si="97"/>
        <v/>
      </c>
      <c r="C870" s="52" t="str">
        <f t="shared" ca="1" si="98"/>
        <v/>
      </c>
      <c r="D870" s="52" t="str">
        <f t="shared" si="99"/>
        <v/>
      </c>
      <c r="E870" s="6">
        <f t="shared" ca="1" si="95"/>
        <v>0</v>
      </c>
      <c r="F870" s="6">
        <f t="shared" ca="1" si="96"/>
        <v>0</v>
      </c>
      <c r="G870" s="6">
        <f t="shared" si="100"/>
        <v>0</v>
      </c>
    </row>
    <row r="871" spans="1:7">
      <c r="A871" s="6">
        <f t="shared" si="94"/>
        <v>860</v>
      </c>
      <c r="B871" s="52" t="str">
        <f t="shared" ca="1" si="97"/>
        <v/>
      </c>
      <c r="C871" s="52" t="str">
        <f t="shared" ca="1" si="98"/>
        <v/>
      </c>
      <c r="D871" s="52" t="str">
        <f t="shared" si="99"/>
        <v/>
      </c>
      <c r="E871" s="6">
        <f t="shared" ca="1" si="95"/>
        <v>0</v>
      </c>
      <c r="F871" s="6">
        <f t="shared" ca="1" si="96"/>
        <v>0</v>
      </c>
      <c r="G871" s="6">
        <f t="shared" si="100"/>
        <v>0</v>
      </c>
    </row>
    <row r="872" spans="1:7">
      <c r="A872" s="6">
        <f t="shared" si="94"/>
        <v>861</v>
      </c>
      <c r="B872" s="52" t="str">
        <f t="shared" ca="1" si="97"/>
        <v/>
      </c>
      <c r="C872" s="52" t="str">
        <f t="shared" ca="1" si="98"/>
        <v/>
      </c>
      <c r="D872" s="52" t="str">
        <f t="shared" si="99"/>
        <v/>
      </c>
      <c r="E872" s="6">
        <f t="shared" ca="1" si="95"/>
        <v>0</v>
      </c>
      <c r="F872" s="6">
        <f t="shared" ca="1" si="96"/>
        <v>0</v>
      </c>
      <c r="G872" s="6">
        <f t="shared" si="100"/>
        <v>0</v>
      </c>
    </row>
    <row r="873" spans="1:7">
      <c r="A873" s="6">
        <f t="shared" si="94"/>
        <v>862</v>
      </c>
      <c r="B873" s="52" t="str">
        <f t="shared" ca="1" si="97"/>
        <v/>
      </c>
      <c r="C873" s="52" t="str">
        <f t="shared" ca="1" si="98"/>
        <v/>
      </c>
      <c r="D873" s="52" t="str">
        <f t="shared" si="99"/>
        <v/>
      </c>
      <c r="E873" s="6">
        <f t="shared" ca="1" si="95"/>
        <v>0</v>
      </c>
      <c r="F873" s="6">
        <f t="shared" ca="1" si="96"/>
        <v>0</v>
      </c>
      <c r="G873" s="6">
        <f t="shared" si="100"/>
        <v>0</v>
      </c>
    </row>
    <row r="874" spans="1:7">
      <c r="A874" s="6">
        <f t="shared" si="94"/>
        <v>863</v>
      </c>
      <c r="B874" s="52" t="str">
        <f t="shared" ca="1" si="97"/>
        <v/>
      </c>
      <c r="C874" s="52" t="str">
        <f t="shared" ca="1" si="98"/>
        <v/>
      </c>
      <c r="D874" s="52" t="str">
        <f t="shared" si="99"/>
        <v/>
      </c>
      <c r="E874" s="6">
        <f t="shared" ca="1" si="95"/>
        <v>0</v>
      </c>
      <c r="F874" s="6">
        <f t="shared" ca="1" si="96"/>
        <v>0</v>
      </c>
      <c r="G874" s="6">
        <f t="shared" si="100"/>
        <v>0</v>
      </c>
    </row>
    <row r="875" spans="1:7">
      <c r="A875" s="6">
        <f t="shared" si="94"/>
        <v>864</v>
      </c>
      <c r="B875" s="52" t="str">
        <f t="shared" ca="1" si="97"/>
        <v/>
      </c>
      <c r="C875" s="52" t="str">
        <f t="shared" ca="1" si="98"/>
        <v/>
      </c>
      <c r="D875" s="52" t="str">
        <f t="shared" si="99"/>
        <v/>
      </c>
      <c r="E875" s="6">
        <f t="shared" ca="1" si="95"/>
        <v>0</v>
      </c>
      <c r="F875" s="6">
        <f t="shared" ca="1" si="96"/>
        <v>0</v>
      </c>
      <c r="G875" s="6">
        <f t="shared" si="100"/>
        <v>0</v>
      </c>
    </row>
    <row r="876" spans="1:7">
      <c r="A876" s="6">
        <f t="shared" si="94"/>
        <v>865</v>
      </c>
      <c r="B876" s="52" t="str">
        <f t="shared" ca="1" si="97"/>
        <v/>
      </c>
      <c r="C876" s="52" t="str">
        <f t="shared" ca="1" si="98"/>
        <v/>
      </c>
      <c r="D876" s="52" t="str">
        <f t="shared" si="99"/>
        <v/>
      </c>
      <c r="E876" s="6">
        <f t="shared" ca="1" si="95"/>
        <v>0</v>
      </c>
      <c r="F876" s="6">
        <f t="shared" ca="1" si="96"/>
        <v>0</v>
      </c>
      <c r="G876" s="6">
        <f t="shared" si="100"/>
        <v>0</v>
      </c>
    </row>
    <row r="877" spans="1:7">
      <c r="A877" s="6">
        <f t="shared" si="94"/>
        <v>866</v>
      </c>
      <c r="B877" s="52" t="str">
        <f t="shared" ca="1" si="97"/>
        <v/>
      </c>
      <c r="C877" s="52" t="str">
        <f t="shared" ca="1" si="98"/>
        <v/>
      </c>
      <c r="D877" s="52" t="str">
        <f t="shared" si="99"/>
        <v/>
      </c>
      <c r="E877" s="6">
        <f t="shared" ca="1" si="95"/>
        <v>0</v>
      </c>
      <c r="F877" s="6">
        <f t="shared" ca="1" si="96"/>
        <v>0</v>
      </c>
      <c r="G877" s="6">
        <f t="shared" si="100"/>
        <v>0</v>
      </c>
    </row>
    <row r="878" spans="1:7">
      <c r="A878" s="6">
        <f t="shared" si="94"/>
        <v>867</v>
      </c>
      <c r="B878" s="52" t="str">
        <f t="shared" ca="1" si="97"/>
        <v/>
      </c>
      <c r="C878" s="52" t="str">
        <f t="shared" ca="1" si="98"/>
        <v/>
      </c>
      <c r="D878" s="52" t="str">
        <f t="shared" si="99"/>
        <v/>
      </c>
      <c r="E878" s="6">
        <f t="shared" ca="1" si="95"/>
        <v>0</v>
      </c>
      <c r="F878" s="6">
        <f t="shared" ca="1" si="96"/>
        <v>0</v>
      </c>
      <c r="G878" s="6">
        <f t="shared" si="100"/>
        <v>0</v>
      </c>
    </row>
    <row r="879" spans="1:7">
      <c r="A879" s="6">
        <f t="shared" si="94"/>
        <v>868</v>
      </c>
      <c r="B879" s="52" t="str">
        <f t="shared" ca="1" si="97"/>
        <v/>
      </c>
      <c r="C879" s="52" t="str">
        <f t="shared" ca="1" si="98"/>
        <v/>
      </c>
      <c r="D879" s="52" t="str">
        <f t="shared" si="99"/>
        <v/>
      </c>
      <c r="E879" s="6">
        <f t="shared" ca="1" si="95"/>
        <v>0</v>
      </c>
      <c r="F879" s="6">
        <f t="shared" ca="1" si="96"/>
        <v>0</v>
      </c>
      <c r="G879" s="6">
        <f t="shared" si="100"/>
        <v>0</v>
      </c>
    </row>
    <row r="880" spans="1:7">
      <c r="A880" s="6">
        <f t="shared" si="94"/>
        <v>869</v>
      </c>
      <c r="B880" s="52" t="str">
        <f t="shared" ca="1" si="97"/>
        <v/>
      </c>
      <c r="C880" s="52" t="str">
        <f t="shared" ca="1" si="98"/>
        <v/>
      </c>
      <c r="D880" s="52" t="str">
        <f t="shared" si="99"/>
        <v/>
      </c>
      <c r="E880" s="6">
        <f t="shared" ca="1" si="95"/>
        <v>0</v>
      </c>
      <c r="F880" s="6">
        <f t="shared" ca="1" si="96"/>
        <v>0</v>
      </c>
      <c r="G880" s="6">
        <f t="shared" si="100"/>
        <v>0</v>
      </c>
    </row>
    <row r="881" spans="1:7">
      <c r="A881" s="6">
        <f t="shared" si="94"/>
        <v>870</v>
      </c>
      <c r="B881" s="52" t="str">
        <f t="shared" ca="1" si="97"/>
        <v/>
      </c>
      <c r="C881" s="52" t="str">
        <f t="shared" ca="1" si="98"/>
        <v/>
      </c>
      <c r="D881" s="52" t="str">
        <f t="shared" si="99"/>
        <v/>
      </c>
      <c r="E881" s="6">
        <f t="shared" ca="1" si="95"/>
        <v>0</v>
      </c>
      <c r="F881" s="6">
        <f t="shared" ca="1" si="96"/>
        <v>0</v>
      </c>
      <c r="G881" s="6">
        <f t="shared" si="100"/>
        <v>0</v>
      </c>
    </row>
    <row r="882" spans="1:7">
      <c r="A882" s="6">
        <f t="shared" si="94"/>
        <v>871</v>
      </c>
      <c r="B882" s="52" t="str">
        <f t="shared" ca="1" si="97"/>
        <v/>
      </c>
      <c r="C882" s="52" t="str">
        <f t="shared" ca="1" si="98"/>
        <v/>
      </c>
      <c r="D882" s="52" t="str">
        <f t="shared" si="99"/>
        <v/>
      </c>
      <c r="E882" s="6">
        <f t="shared" ca="1" si="95"/>
        <v>0</v>
      </c>
      <c r="F882" s="6">
        <f t="shared" ca="1" si="96"/>
        <v>0</v>
      </c>
      <c r="G882" s="6">
        <f t="shared" si="100"/>
        <v>0</v>
      </c>
    </row>
    <row r="883" spans="1:7">
      <c r="A883" s="6">
        <f t="shared" si="94"/>
        <v>872</v>
      </c>
      <c r="B883" s="52" t="str">
        <f t="shared" ca="1" si="97"/>
        <v/>
      </c>
      <c r="C883" s="52" t="str">
        <f t="shared" ca="1" si="98"/>
        <v/>
      </c>
      <c r="D883" s="52" t="str">
        <f t="shared" si="99"/>
        <v/>
      </c>
      <c r="E883" s="6">
        <f t="shared" ca="1" si="95"/>
        <v>0</v>
      </c>
      <c r="F883" s="6">
        <f t="shared" ca="1" si="96"/>
        <v>0</v>
      </c>
      <c r="G883" s="6">
        <f t="shared" si="100"/>
        <v>0</v>
      </c>
    </row>
    <row r="884" spans="1:7">
      <c r="A884" s="6">
        <f t="shared" si="94"/>
        <v>873</v>
      </c>
      <c r="B884" s="52" t="str">
        <f t="shared" ca="1" si="97"/>
        <v/>
      </c>
      <c r="C884" s="52" t="str">
        <f t="shared" ca="1" si="98"/>
        <v/>
      </c>
      <c r="D884" s="52" t="str">
        <f t="shared" si="99"/>
        <v/>
      </c>
      <c r="E884" s="6">
        <f t="shared" ca="1" si="95"/>
        <v>0</v>
      </c>
      <c r="F884" s="6">
        <f t="shared" ca="1" si="96"/>
        <v>0</v>
      </c>
      <c r="G884" s="6">
        <f t="shared" si="100"/>
        <v>0</v>
      </c>
    </row>
    <row r="885" spans="1:7">
      <c r="A885" s="6">
        <f t="shared" ref="A885:A948" si="101">+A884+1</f>
        <v>874</v>
      </c>
      <c r="B885" s="52" t="str">
        <f t="shared" ca="1" si="97"/>
        <v/>
      </c>
      <c r="C885" s="52" t="str">
        <f t="shared" ca="1" si="98"/>
        <v/>
      </c>
      <c r="D885" s="52" t="str">
        <f t="shared" si="99"/>
        <v/>
      </c>
      <c r="E885" s="6">
        <f t="shared" ca="1" si="95"/>
        <v>0</v>
      </c>
      <c r="F885" s="6">
        <f t="shared" ca="1" si="96"/>
        <v>0</v>
      </c>
      <c r="G885" s="6">
        <f t="shared" si="100"/>
        <v>0</v>
      </c>
    </row>
    <row r="886" spans="1:7">
      <c r="A886" s="6">
        <f t="shared" si="101"/>
        <v>875</v>
      </c>
      <c r="B886" s="52" t="str">
        <f t="shared" ca="1" si="97"/>
        <v/>
      </c>
      <c r="C886" s="52" t="str">
        <f t="shared" ca="1" si="98"/>
        <v/>
      </c>
      <c r="D886" s="52" t="str">
        <f t="shared" si="99"/>
        <v/>
      </c>
      <c r="E886" s="6">
        <f t="shared" ca="1" si="95"/>
        <v>0</v>
      </c>
      <c r="F886" s="6">
        <f t="shared" ca="1" si="96"/>
        <v>0</v>
      </c>
      <c r="G886" s="6">
        <f t="shared" si="100"/>
        <v>0</v>
      </c>
    </row>
    <row r="887" spans="1:7">
      <c r="A887" s="6">
        <f t="shared" si="101"/>
        <v>876</v>
      </c>
      <c r="B887" s="52" t="str">
        <f t="shared" ca="1" si="97"/>
        <v/>
      </c>
      <c r="C887" s="52" t="str">
        <f t="shared" ca="1" si="98"/>
        <v/>
      </c>
      <c r="D887" s="52" t="str">
        <f t="shared" si="99"/>
        <v/>
      </c>
      <c r="E887" s="6">
        <f t="shared" ca="1" si="95"/>
        <v>0</v>
      </c>
      <c r="F887" s="6">
        <f t="shared" ca="1" si="96"/>
        <v>0</v>
      </c>
      <c r="G887" s="6">
        <f t="shared" si="100"/>
        <v>0</v>
      </c>
    </row>
    <row r="888" spans="1:7">
      <c r="A888" s="6">
        <f t="shared" si="101"/>
        <v>877</v>
      </c>
      <c r="B888" s="52" t="str">
        <f t="shared" ca="1" si="97"/>
        <v/>
      </c>
      <c r="C888" s="52" t="str">
        <f t="shared" ca="1" si="98"/>
        <v/>
      </c>
      <c r="D888" s="52" t="str">
        <f t="shared" si="99"/>
        <v/>
      </c>
      <c r="E888" s="6">
        <f t="shared" ca="1" si="95"/>
        <v>0</v>
      </c>
      <c r="F888" s="6">
        <f t="shared" ca="1" si="96"/>
        <v>0</v>
      </c>
      <c r="G888" s="6">
        <f t="shared" si="100"/>
        <v>0</v>
      </c>
    </row>
    <row r="889" spans="1:7">
      <c r="A889" s="6">
        <f t="shared" si="101"/>
        <v>878</v>
      </c>
      <c r="B889" s="52" t="str">
        <f t="shared" ca="1" si="97"/>
        <v/>
      </c>
      <c r="C889" s="52" t="str">
        <f t="shared" ca="1" si="98"/>
        <v/>
      </c>
      <c r="D889" s="52" t="str">
        <f t="shared" si="99"/>
        <v/>
      </c>
      <c r="E889" s="6">
        <f t="shared" ca="1" si="95"/>
        <v>0</v>
      </c>
      <c r="F889" s="6">
        <f t="shared" ca="1" si="96"/>
        <v>0</v>
      </c>
      <c r="G889" s="6">
        <f t="shared" si="100"/>
        <v>0</v>
      </c>
    </row>
    <row r="890" spans="1:7">
      <c r="A890" s="6">
        <f t="shared" si="101"/>
        <v>879</v>
      </c>
      <c r="B890" s="52" t="str">
        <f t="shared" ca="1" si="97"/>
        <v/>
      </c>
      <c r="C890" s="52" t="str">
        <f t="shared" ca="1" si="98"/>
        <v/>
      </c>
      <c r="D890" s="52" t="str">
        <f t="shared" si="99"/>
        <v/>
      </c>
      <c r="E890" s="6">
        <f t="shared" ca="1" si="95"/>
        <v>0</v>
      </c>
      <c r="F890" s="6">
        <f t="shared" ca="1" si="96"/>
        <v>0</v>
      </c>
      <c r="G890" s="6">
        <f t="shared" si="100"/>
        <v>0</v>
      </c>
    </row>
    <row r="891" spans="1:7">
      <c r="A891" s="6">
        <f t="shared" si="101"/>
        <v>880</v>
      </c>
      <c r="B891" s="52" t="str">
        <f t="shared" ca="1" si="97"/>
        <v/>
      </c>
      <c r="C891" s="52" t="str">
        <f t="shared" ca="1" si="98"/>
        <v/>
      </c>
      <c r="D891" s="52" t="str">
        <f t="shared" si="99"/>
        <v/>
      </c>
      <c r="E891" s="6">
        <f t="shared" ca="1" si="95"/>
        <v>0</v>
      </c>
      <c r="F891" s="6">
        <f t="shared" ca="1" si="96"/>
        <v>0</v>
      </c>
      <c r="G891" s="6">
        <f t="shared" si="100"/>
        <v>0</v>
      </c>
    </row>
    <row r="892" spans="1:7">
      <c r="A892" s="6">
        <f t="shared" si="101"/>
        <v>881</v>
      </c>
      <c r="B892" s="52" t="str">
        <f t="shared" ca="1" si="97"/>
        <v/>
      </c>
      <c r="C892" s="52" t="str">
        <f t="shared" ca="1" si="98"/>
        <v/>
      </c>
      <c r="D892" s="52" t="str">
        <f t="shared" si="99"/>
        <v/>
      </c>
      <c r="E892" s="6">
        <f t="shared" ca="1" si="95"/>
        <v>0</v>
      </c>
      <c r="F892" s="6">
        <f t="shared" ca="1" si="96"/>
        <v>0</v>
      </c>
      <c r="G892" s="6">
        <f t="shared" si="100"/>
        <v>0</v>
      </c>
    </row>
    <row r="893" spans="1:7">
      <c r="A893" s="6">
        <f t="shared" si="101"/>
        <v>882</v>
      </c>
      <c r="B893" s="52" t="str">
        <f t="shared" ca="1" si="97"/>
        <v/>
      </c>
      <c r="C893" s="52" t="str">
        <f t="shared" ca="1" si="98"/>
        <v/>
      </c>
      <c r="D893" s="52" t="str">
        <f t="shared" si="99"/>
        <v/>
      </c>
      <c r="E893" s="6">
        <f t="shared" ca="1" si="95"/>
        <v>0</v>
      </c>
      <c r="F893" s="6">
        <f t="shared" ca="1" si="96"/>
        <v>0</v>
      </c>
      <c r="G893" s="6">
        <f t="shared" si="100"/>
        <v>0</v>
      </c>
    </row>
    <row r="894" spans="1:7">
      <c r="A894" s="6">
        <f t="shared" si="101"/>
        <v>883</v>
      </c>
      <c r="B894" s="52" t="str">
        <f t="shared" ca="1" si="97"/>
        <v/>
      </c>
      <c r="C894" s="52" t="str">
        <f t="shared" ca="1" si="98"/>
        <v/>
      </c>
      <c r="D894" s="52" t="str">
        <f t="shared" si="99"/>
        <v/>
      </c>
      <c r="E894" s="6">
        <f t="shared" ca="1" si="95"/>
        <v>0</v>
      </c>
      <c r="F894" s="6">
        <f t="shared" ca="1" si="96"/>
        <v>0</v>
      </c>
      <c r="G894" s="6">
        <f t="shared" si="100"/>
        <v>0</v>
      </c>
    </row>
    <row r="895" spans="1:7">
      <c r="A895" s="6">
        <f t="shared" si="101"/>
        <v>884</v>
      </c>
      <c r="B895" s="52" t="str">
        <f t="shared" ca="1" si="97"/>
        <v/>
      </c>
      <c r="C895" s="52" t="str">
        <f t="shared" ca="1" si="98"/>
        <v/>
      </c>
      <c r="D895" s="52" t="str">
        <f t="shared" si="99"/>
        <v/>
      </c>
      <c r="E895" s="6">
        <f t="shared" ca="1" si="95"/>
        <v>0</v>
      </c>
      <c r="F895" s="6">
        <f t="shared" ca="1" si="96"/>
        <v>0</v>
      </c>
      <c r="G895" s="6">
        <f t="shared" si="100"/>
        <v>0</v>
      </c>
    </row>
    <row r="896" spans="1:7">
      <c r="A896" s="6">
        <f t="shared" si="101"/>
        <v>885</v>
      </c>
      <c r="B896" s="52" t="str">
        <f t="shared" ca="1" si="97"/>
        <v/>
      </c>
      <c r="C896" s="52" t="str">
        <f t="shared" ca="1" si="98"/>
        <v/>
      </c>
      <c r="D896" s="52" t="str">
        <f t="shared" si="99"/>
        <v/>
      </c>
      <c r="E896" s="6">
        <f t="shared" ca="1" si="95"/>
        <v>0</v>
      </c>
      <c r="F896" s="6">
        <f t="shared" ca="1" si="96"/>
        <v>0</v>
      </c>
      <c r="G896" s="6">
        <f t="shared" si="100"/>
        <v>0</v>
      </c>
    </row>
    <row r="897" spans="1:7">
      <c r="A897" s="6">
        <f t="shared" si="101"/>
        <v>886</v>
      </c>
      <c r="B897" s="52" t="str">
        <f t="shared" ca="1" si="97"/>
        <v/>
      </c>
      <c r="C897" s="52" t="str">
        <f t="shared" ca="1" si="98"/>
        <v/>
      </c>
      <c r="D897" s="52" t="str">
        <f t="shared" si="99"/>
        <v/>
      </c>
      <c r="E897" s="6">
        <f t="shared" ca="1" si="95"/>
        <v>0</v>
      </c>
      <c r="F897" s="6">
        <f t="shared" ca="1" si="96"/>
        <v>0</v>
      </c>
      <c r="G897" s="6">
        <f t="shared" si="100"/>
        <v>0</v>
      </c>
    </row>
    <row r="898" spans="1:7">
      <c r="A898" s="6">
        <f t="shared" si="101"/>
        <v>887</v>
      </c>
      <c r="B898" s="52" t="str">
        <f t="shared" ca="1" si="97"/>
        <v/>
      </c>
      <c r="C898" s="52" t="str">
        <f t="shared" ca="1" si="98"/>
        <v/>
      </c>
      <c r="D898" s="52" t="str">
        <f t="shared" si="99"/>
        <v/>
      </c>
      <c r="E898" s="6">
        <f t="shared" ca="1" si="95"/>
        <v>0</v>
      </c>
      <c r="F898" s="6">
        <f t="shared" ca="1" si="96"/>
        <v>0</v>
      </c>
      <c r="G898" s="6">
        <f t="shared" si="100"/>
        <v>0</v>
      </c>
    </row>
    <row r="899" spans="1:7">
      <c r="A899" s="6">
        <f t="shared" si="101"/>
        <v>888</v>
      </c>
      <c r="B899" s="52" t="str">
        <f t="shared" ca="1" si="97"/>
        <v/>
      </c>
      <c r="C899" s="52" t="str">
        <f t="shared" ca="1" si="98"/>
        <v/>
      </c>
      <c r="D899" s="52" t="str">
        <f t="shared" si="99"/>
        <v/>
      </c>
      <c r="E899" s="6">
        <f t="shared" ca="1" si="95"/>
        <v>0</v>
      </c>
      <c r="F899" s="6">
        <f t="shared" ca="1" si="96"/>
        <v>0</v>
      </c>
      <c r="G899" s="6">
        <f t="shared" si="100"/>
        <v>0</v>
      </c>
    </row>
    <row r="900" spans="1:7">
      <c r="A900" s="6">
        <f t="shared" si="101"/>
        <v>889</v>
      </c>
      <c r="B900" s="52" t="str">
        <f t="shared" ca="1" si="97"/>
        <v/>
      </c>
      <c r="C900" s="52" t="str">
        <f t="shared" ca="1" si="98"/>
        <v/>
      </c>
      <c r="D900" s="52" t="str">
        <f t="shared" si="99"/>
        <v/>
      </c>
      <c r="E900" s="6">
        <f t="shared" ca="1" si="95"/>
        <v>0</v>
      </c>
      <c r="F900" s="6">
        <f t="shared" ca="1" si="96"/>
        <v>0</v>
      </c>
      <c r="G900" s="6">
        <f t="shared" si="100"/>
        <v>0</v>
      </c>
    </row>
    <row r="901" spans="1:7">
      <c r="A901" s="6">
        <f t="shared" si="101"/>
        <v>890</v>
      </c>
      <c r="B901" s="52" t="str">
        <f t="shared" ca="1" si="97"/>
        <v/>
      </c>
      <c r="C901" s="52" t="str">
        <f t="shared" ca="1" si="98"/>
        <v/>
      </c>
      <c r="D901" s="52" t="str">
        <f t="shared" si="99"/>
        <v/>
      </c>
      <c r="E901" s="6">
        <f t="shared" ca="1" si="95"/>
        <v>0</v>
      </c>
      <c r="F901" s="6">
        <f t="shared" ca="1" si="96"/>
        <v>0</v>
      </c>
      <c r="G901" s="6">
        <f t="shared" si="100"/>
        <v>0</v>
      </c>
    </row>
    <row r="902" spans="1:7">
      <c r="A902" s="6">
        <f t="shared" si="101"/>
        <v>891</v>
      </c>
      <c r="B902" s="52" t="str">
        <f t="shared" ca="1" si="97"/>
        <v/>
      </c>
      <c r="C902" s="52" t="str">
        <f t="shared" ca="1" si="98"/>
        <v/>
      </c>
      <c r="D902" s="52" t="str">
        <f t="shared" si="99"/>
        <v/>
      </c>
      <c r="E902" s="6">
        <f t="shared" ca="1" si="95"/>
        <v>0</v>
      </c>
      <c r="F902" s="6">
        <f t="shared" ca="1" si="96"/>
        <v>0</v>
      </c>
      <c r="G902" s="6">
        <f t="shared" si="100"/>
        <v>0</v>
      </c>
    </row>
    <row r="903" spans="1:7">
      <c r="A903" s="6">
        <f t="shared" si="101"/>
        <v>892</v>
      </c>
      <c r="B903" s="52" t="str">
        <f t="shared" ca="1" si="97"/>
        <v/>
      </c>
      <c r="C903" s="52" t="str">
        <f t="shared" ca="1" si="98"/>
        <v/>
      </c>
      <c r="D903" s="52" t="str">
        <f t="shared" si="99"/>
        <v/>
      </c>
      <c r="E903" s="6">
        <f t="shared" ca="1" si="95"/>
        <v>0</v>
      </c>
      <c r="F903" s="6">
        <f t="shared" ca="1" si="96"/>
        <v>0</v>
      </c>
      <c r="G903" s="6">
        <f t="shared" si="100"/>
        <v>0</v>
      </c>
    </row>
    <row r="904" spans="1:7">
      <c r="A904" s="6">
        <f t="shared" si="101"/>
        <v>893</v>
      </c>
      <c r="B904" s="52" t="str">
        <f t="shared" ca="1" si="97"/>
        <v/>
      </c>
      <c r="C904" s="52" t="str">
        <f t="shared" ca="1" si="98"/>
        <v/>
      </c>
      <c r="D904" s="52" t="str">
        <f t="shared" si="99"/>
        <v/>
      </c>
      <c r="E904" s="6">
        <f t="shared" ca="1" si="95"/>
        <v>0</v>
      </c>
      <c r="F904" s="6">
        <f t="shared" ca="1" si="96"/>
        <v>0</v>
      </c>
      <c r="G904" s="6">
        <f t="shared" si="100"/>
        <v>0</v>
      </c>
    </row>
    <row r="905" spans="1:7">
      <c r="A905" s="6">
        <f t="shared" si="101"/>
        <v>894</v>
      </c>
      <c r="B905" s="52" t="str">
        <f t="shared" ca="1" si="97"/>
        <v/>
      </c>
      <c r="C905" s="52" t="str">
        <f t="shared" ca="1" si="98"/>
        <v/>
      </c>
      <c r="D905" s="52" t="str">
        <f t="shared" si="99"/>
        <v/>
      </c>
      <c r="E905" s="6">
        <f t="shared" ca="1" si="95"/>
        <v>0</v>
      </c>
      <c r="F905" s="6">
        <f t="shared" ca="1" si="96"/>
        <v>0</v>
      </c>
      <c r="G905" s="6">
        <f t="shared" si="100"/>
        <v>0</v>
      </c>
    </row>
    <row r="906" spans="1:7">
      <c r="A906" s="6">
        <f t="shared" si="101"/>
        <v>895</v>
      </c>
      <c r="B906" s="52" t="str">
        <f t="shared" ca="1" si="97"/>
        <v/>
      </c>
      <c r="C906" s="52" t="str">
        <f t="shared" ca="1" si="98"/>
        <v/>
      </c>
      <c r="D906" s="52" t="str">
        <f t="shared" si="99"/>
        <v/>
      </c>
      <c r="E906" s="6">
        <f t="shared" ca="1" si="95"/>
        <v>0</v>
      </c>
      <c r="F906" s="6">
        <f t="shared" ca="1" si="96"/>
        <v>0</v>
      </c>
      <c r="G906" s="6">
        <f t="shared" si="100"/>
        <v>0</v>
      </c>
    </row>
    <row r="907" spans="1:7">
      <c r="A907" s="6">
        <f t="shared" si="101"/>
        <v>896</v>
      </c>
      <c r="B907" s="52" t="str">
        <f t="shared" ca="1" si="97"/>
        <v/>
      </c>
      <c r="C907" s="52" t="str">
        <f t="shared" ca="1" si="98"/>
        <v/>
      </c>
      <c r="D907" s="52" t="str">
        <f t="shared" si="99"/>
        <v/>
      </c>
      <c r="E907" s="6">
        <f t="shared" ca="1" si="95"/>
        <v>0</v>
      </c>
      <c r="F907" s="6">
        <f t="shared" ca="1" si="96"/>
        <v>0</v>
      </c>
      <c r="G907" s="6">
        <f t="shared" si="100"/>
        <v>0</v>
      </c>
    </row>
    <row r="908" spans="1:7">
      <c r="A908" s="6">
        <f t="shared" si="101"/>
        <v>897</v>
      </c>
      <c r="B908" s="52" t="str">
        <f t="shared" ca="1" si="97"/>
        <v/>
      </c>
      <c r="C908" s="52" t="str">
        <f t="shared" ca="1" si="98"/>
        <v/>
      </c>
      <c r="D908" s="52" t="str">
        <f t="shared" si="99"/>
        <v/>
      </c>
      <c r="E908" s="6">
        <f t="shared" ref="E908:E971" ca="1" si="102">+IF(B908&lt;&gt;"", IFERROR(B908/B$12, 0), 0)</f>
        <v>0</v>
      </c>
      <c r="F908" s="6">
        <f t="shared" ref="F908:F971" ca="1" si="103">+IF(C908&lt;&gt;"", IFERROR(C908/C$12, 0), 0)</f>
        <v>0</v>
      </c>
      <c r="G908" s="6">
        <f t="shared" si="100"/>
        <v>0</v>
      </c>
    </row>
    <row r="909" spans="1:7">
      <c r="A909" s="6">
        <f t="shared" si="101"/>
        <v>898</v>
      </c>
      <c r="B909" s="52" t="str">
        <f t="shared" ref="B909:B972" ca="1" si="104">+IF(B908="", "", IF($A909*B$12&lt;=B$8, $A909*B$12, ""))</f>
        <v/>
      </c>
      <c r="C909" s="52" t="str">
        <f t="shared" ref="C909:C972" ca="1" si="105">+IF(OR(C908="", C908="n/a"), "", IF($A909*C$12&lt;=C$8, $A909*C$12, ""))</f>
        <v/>
      </c>
      <c r="D909" s="52" t="str">
        <f t="shared" si="99"/>
        <v/>
      </c>
      <c r="E909" s="6">
        <f t="shared" ca="1" si="102"/>
        <v>0</v>
      </c>
      <c r="F909" s="6">
        <f t="shared" ca="1" si="103"/>
        <v>0</v>
      </c>
      <c r="G909" s="6">
        <f t="shared" si="100"/>
        <v>0</v>
      </c>
    </row>
    <row r="910" spans="1:7">
      <c r="A910" s="6">
        <f t="shared" si="101"/>
        <v>899</v>
      </c>
      <c r="B910" s="52" t="str">
        <f t="shared" ca="1" si="104"/>
        <v/>
      </c>
      <c r="C910" s="52" t="str">
        <f t="shared" ca="1" si="105"/>
        <v/>
      </c>
      <c r="D910" s="52" t="str">
        <f t="shared" ref="D910:D973" si="106">+IF(D909="", "", IF($A910*D$12&lt;=D$8, $A910*D$12, ""))</f>
        <v/>
      </c>
      <c r="E910" s="6">
        <f t="shared" ca="1" si="102"/>
        <v>0</v>
      </c>
      <c r="F910" s="6">
        <f t="shared" ca="1" si="103"/>
        <v>0</v>
      </c>
      <c r="G910" s="6">
        <f t="shared" si="100"/>
        <v>0</v>
      </c>
    </row>
    <row r="911" spans="1:7">
      <c r="A911" s="6">
        <f t="shared" si="101"/>
        <v>900</v>
      </c>
      <c r="B911" s="52" t="str">
        <f t="shared" ca="1" si="104"/>
        <v/>
      </c>
      <c r="C911" s="52" t="str">
        <f t="shared" ca="1" si="105"/>
        <v/>
      </c>
      <c r="D911" s="52" t="str">
        <f t="shared" si="106"/>
        <v/>
      </c>
      <c r="E911" s="6">
        <f t="shared" ca="1" si="102"/>
        <v>0</v>
      </c>
      <c r="F911" s="6">
        <f t="shared" ca="1" si="103"/>
        <v>0</v>
      </c>
      <c r="G911" s="6">
        <f t="shared" si="100"/>
        <v>0</v>
      </c>
    </row>
    <row r="912" spans="1:7">
      <c r="A912" s="6">
        <f t="shared" si="101"/>
        <v>901</v>
      </c>
      <c r="B912" s="52" t="str">
        <f t="shared" ca="1" si="104"/>
        <v/>
      </c>
      <c r="C912" s="52" t="str">
        <f t="shared" ca="1" si="105"/>
        <v/>
      </c>
      <c r="D912" s="52" t="str">
        <f t="shared" si="106"/>
        <v/>
      </c>
      <c r="E912" s="6">
        <f t="shared" ca="1" si="102"/>
        <v>0</v>
      </c>
      <c r="F912" s="6">
        <f t="shared" ca="1" si="103"/>
        <v>0</v>
      </c>
      <c r="G912" s="6">
        <f t="shared" si="100"/>
        <v>0</v>
      </c>
    </row>
    <row r="913" spans="1:7">
      <c r="A913" s="6">
        <f t="shared" si="101"/>
        <v>902</v>
      </c>
      <c r="B913" s="52" t="str">
        <f t="shared" ca="1" si="104"/>
        <v/>
      </c>
      <c r="C913" s="52" t="str">
        <f t="shared" ca="1" si="105"/>
        <v/>
      </c>
      <c r="D913" s="52" t="str">
        <f t="shared" si="106"/>
        <v/>
      </c>
      <c r="E913" s="6">
        <f t="shared" ca="1" si="102"/>
        <v>0</v>
      </c>
      <c r="F913" s="6">
        <f t="shared" ca="1" si="103"/>
        <v>0</v>
      </c>
      <c r="G913" s="6">
        <f t="shared" si="100"/>
        <v>0</v>
      </c>
    </row>
    <row r="914" spans="1:7">
      <c r="A914" s="6">
        <f t="shared" si="101"/>
        <v>903</v>
      </c>
      <c r="B914" s="52" t="str">
        <f t="shared" ca="1" si="104"/>
        <v/>
      </c>
      <c r="C914" s="52" t="str">
        <f t="shared" ca="1" si="105"/>
        <v/>
      </c>
      <c r="D914" s="52" t="str">
        <f t="shared" si="106"/>
        <v/>
      </c>
      <c r="E914" s="6">
        <f t="shared" ca="1" si="102"/>
        <v>0</v>
      </c>
      <c r="F914" s="6">
        <f t="shared" ca="1" si="103"/>
        <v>0</v>
      </c>
      <c r="G914" s="6">
        <f t="shared" si="100"/>
        <v>0</v>
      </c>
    </row>
    <row r="915" spans="1:7">
      <c r="A915" s="6">
        <f t="shared" si="101"/>
        <v>904</v>
      </c>
      <c r="B915" s="52" t="str">
        <f t="shared" ca="1" si="104"/>
        <v/>
      </c>
      <c r="C915" s="52" t="str">
        <f t="shared" ca="1" si="105"/>
        <v/>
      </c>
      <c r="D915" s="52" t="str">
        <f t="shared" si="106"/>
        <v/>
      </c>
      <c r="E915" s="6">
        <f t="shared" ca="1" si="102"/>
        <v>0</v>
      </c>
      <c r="F915" s="6">
        <f t="shared" ca="1" si="103"/>
        <v>0</v>
      </c>
      <c r="G915" s="6">
        <f t="shared" si="100"/>
        <v>0</v>
      </c>
    </row>
    <row r="916" spans="1:7">
      <c r="A916" s="6">
        <f t="shared" si="101"/>
        <v>905</v>
      </c>
      <c r="B916" s="52" t="str">
        <f t="shared" ca="1" si="104"/>
        <v/>
      </c>
      <c r="C916" s="52" t="str">
        <f t="shared" ca="1" si="105"/>
        <v/>
      </c>
      <c r="D916" s="52" t="str">
        <f t="shared" si="106"/>
        <v/>
      </c>
      <c r="E916" s="6">
        <f t="shared" ca="1" si="102"/>
        <v>0</v>
      </c>
      <c r="F916" s="6">
        <f t="shared" ca="1" si="103"/>
        <v>0</v>
      </c>
      <c r="G916" s="6">
        <f t="shared" si="100"/>
        <v>0</v>
      </c>
    </row>
    <row r="917" spans="1:7">
      <c r="A917" s="6">
        <f t="shared" si="101"/>
        <v>906</v>
      </c>
      <c r="B917" s="52" t="str">
        <f t="shared" ca="1" si="104"/>
        <v/>
      </c>
      <c r="C917" s="52" t="str">
        <f t="shared" ca="1" si="105"/>
        <v/>
      </c>
      <c r="D917" s="52" t="str">
        <f t="shared" si="106"/>
        <v/>
      </c>
      <c r="E917" s="6">
        <f t="shared" ca="1" si="102"/>
        <v>0</v>
      </c>
      <c r="F917" s="6">
        <f t="shared" ca="1" si="103"/>
        <v>0</v>
      </c>
      <c r="G917" s="6">
        <f t="shared" si="100"/>
        <v>0</v>
      </c>
    </row>
    <row r="918" spans="1:7">
      <c r="A918" s="6">
        <f t="shared" si="101"/>
        <v>907</v>
      </c>
      <c r="B918" s="52" t="str">
        <f t="shared" ca="1" si="104"/>
        <v/>
      </c>
      <c r="C918" s="52" t="str">
        <f t="shared" ca="1" si="105"/>
        <v/>
      </c>
      <c r="D918" s="52" t="str">
        <f t="shared" si="106"/>
        <v/>
      </c>
      <c r="E918" s="6">
        <f t="shared" ca="1" si="102"/>
        <v>0</v>
      </c>
      <c r="F918" s="6">
        <f t="shared" ca="1" si="103"/>
        <v>0</v>
      </c>
      <c r="G918" s="6">
        <f t="shared" si="100"/>
        <v>0</v>
      </c>
    </row>
    <row r="919" spans="1:7">
      <c r="A919" s="6">
        <f t="shared" si="101"/>
        <v>908</v>
      </c>
      <c r="B919" s="52" t="str">
        <f t="shared" ca="1" si="104"/>
        <v/>
      </c>
      <c r="C919" s="52" t="str">
        <f t="shared" ca="1" si="105"/>
        <v/>
      </c>
      <c r="D919" s="52" t="str">
        <f t="shared" si="106"/>
        <v/>
      </c>
      <c r="E919" s="6">
        <f t="shared" ca="1" si="102"/>
        <v>0</v>
      </c>
      <c r="F919" s="6">
        <f t="shared" ca="1" si="103"/>
        <v>0</v>
      </c>
      <c r="G919" s="6">
        <f t="shared" si="100"/>
        <v>0</v>
      </c>
    </row>
    <row r="920" spans="1:7">
      <c r="A920" s="6">
        <f t="shared" si="101"/>
        <v>909</v>
      </c>
      <c r="B920" s="52" t="str">
        <f t="shared" ca="1" si="104"/>
        <v/>
      </c>
      <c r="C920" s="52" t="str">
        <f t="shared" ca="1" si="105"/>
        <v/>
      </c>
      <c r="D920" s="52" t="str">
        <f t="shared" si="106"/>
        <v/>
      </c>
      <c r="E920" s="6">
        <f t="shared" ca="1" si="102"/>
        <v>0</v>
      </c>
      <c r="F920" s="6">
        <f t="shared" ca="1" si="103"/>
        <v>0</v>
      </c>
      <c r="G920" s="6">
        <f t="shared" si="100"/>
        <v>0</v>
      </c>
    </row>
    <row r="921" spans="1:7">
      <c r="A921" s="6">
        <f t="shared" si="101"/>
        <v>910</v>
      </c>
      <c r="B921" s="52" t="str">
        <f t="shared" ca="1" si="104"/>
        <v/>
      </c>
      <c r="C921" s="52" t="str">
        <f t="shared" ca="1" si="105"/>
        <v/>
      </c>
      <c r="D921" s="52" t="str">
        <f t="shared" si="106"/>
        <v/>
      </c>
      <c r="E921" s="6">
        <f t="shared" ca="1" si="102"/>
        <v>0</v>
      </c>
      <c r="F921" s="6">
        <f t="shared" ca="1" si="103"/>
        <v>0</v>
      </c>
      <c r="G921" s="6">
        <f t="shared" si="100"/>
        <v>0</v>
      </c>
    </row>
    <row r="922" spans="1:7">
      <c r="A922" s="6">
        <f t="shared" si="101"/>
        <v>911</v>
      </c>
      <c r="B922" s="52" t="str">
        <f t="shared" ca="1" si="104"/>
        <v/>
      </c>
      <c r="C922" s="52" t="str">
        <f t="shared" ca="1" si="105"/>
        <v/>
      </c>
      <c r="D922" s="52" t="str">
        <f t="shared" si="106"/>
        <v/>
      </c>
      <c r="E922" s="6">
        <f t="shared" ca="1" si="102"/>
        <v>0</v>
      </c>
      <c r="F922" s="6">
        <f t="shared" ca="1" si="103"/>
        <v>0</v>
      </c>
      <c r="G922" s="6">
        <f t="shared" si="100"/>
        <v>0</v>
      </c>
    </row>
    <row r="923" spans="1:7">
      <c r="A923" s="6">
        <f t="shared" si="101"/>
        <v>912</v>
      </c>
      <c r="B923" s="52" t="str">
        <f t="shared" ca="1" si="104"/>
        <v/>
      </c>
      <c r="C923" s="52" t="str">
        <f t="shared" ca="1" si="105"/>
        <v/>
      </c>
      <c r="D923" s="52" t="str">
        <f t="shared" si="106"/>
        <v/>
      </c>
      <c r="E923" s="6">
        <f t="shared" ca="1" si="102"/>
        <v>0</v>
      </c>
      <c r="F923" s="6">
        <f t="shared" ca="1" si="103"/>
        <v>0</v>
      </c>
      <c r="G923" s="6">
        <f t="shared" si="100"/>
        <v>0</v>
      </c>
    </row>
    <row r="924" spans="1:7">
      <c r="A924" s="6">
        <f t="shared" si="101"/>
        <v>913</v>
      </c>
      <c r="B924" s="52" t="str">
        <f t="shared" ca="1" si="104"/>
        <v/>
      </c>
      <c r="C924" s="52" t="str">
        <f t="shared" ca="1" si="105"/>
        <v/>
      </c>
      <c r="D924" s="52" t="str">
        <f t="shared" si="106"/>
        <v/>
      </c>
      <c r="E924" s="6">
        <f t="shared" ca="1" si="102"/>
        <v>0</v>
      </c>
      <c r="F924" s="6">
        <f t="shared" ca="1" si="103"/>
        <v>0</v>
      </c>
      <c r="G924" s="6">
        <f t="shared" si="100"/>
        <v>0</v>
      </c>
    </row>
    <row r="925" spans="1:7">
      <c r="A925" s="6">
        <f t="shared" si="101"/>
        <v>914</v>
      </c>
      <c r="B925" s="52" t="str">
        <f t="shared" ca="1" si="104"/>
        <v/>
      </c>
      <c r="C925" s="52" t="str">
        <f t="shared" ca="1" si="105"/>
        <v/>
      </c>
      <c r="D925" s="52" t="str">
        <f t="shared" si="106"/>
        <v/>
      </c>
      <c r="E925" s="6">
        <f t="shared" ca="1" si="102"/>
        <v>0</v>
      </c>
      <c r="F925" s="6">
        <f t="shared" ca="1" si="103"/>
        <v>0</v>
      </c>
      <c r="G925" s="6">
        <f t="shared" si="100"/>
        <v>0</v>
      </c>
    </row>
    <row r="926" spans="1:7">
      <c r="A926" s="6">
        <f t="shared" si="101"/>
        <v>915</v>
      </c>
      <c r="B926" s="52" t="str">
        <f t="shared" ca="1" si="104"/>
        <v/>
      </c>
      <c r="C926" s="52" t="str">
        <f t="shared" ca="1" si="105"/>
        <v/>
      </c>
      <c r="D926" s="52" t="str">
        <f t="shared" si="106"/>
        <v/>
      </c>
      <c r="E926" s="6">
        <f t="shared" ca="1" si="102"/>
        <v>0</v>
      </c>
      <c r="F926" s="6">
        <f t="shared" ca="1" si="103"/>
        <v>0</v>
      </c>
      <c r="G926" s="6">
        <f t="shared" ref="G926:G989" si="107">+IF(D926&lt;&gt;"", D926/D$12, 0)</f>
        <v>0</v>
      </c>
    </row>
    <row r="927" spans="1:7">
      <c r="A927" s="6">
        <f t="shared" si="101"/>
        <v>916</v>
      </c>
      <c r="B927" s="52" t="str">
        <f t="shared" ca="1" si="104"/>
        <v/>
      </c>
      <c r="C927" s="52" t="str">
        <f t="shared" ca="1" si="105"/>
        <v/>
      </c>
      <c r="D927" s="52" t="str">
        <f t="shared" si="106"/>
        <v/>
      </c>
      <c r="E927" s="6">
        <f t="shared" ca="1" si="102"/>
        <v>0</v>
      </c>
      <c r="F927" s="6">
        <f t="shared" ca="1" si="103"/>
        <v>0</v>
      </c>
      <c r="G927" s="6">
        <f t="shared" si="107"/>
        <v>0</v>
      </c>
    </row>
    <row r="928" spans="1:7">
      <c r="A928" s="6">
        <f t="shared" si="101"/>
        <v>917</v>
      </c>
      <c r="B928" s="52" t="str">
        <f t="shared" ca="1" si="104"/>
        <v/>
      </c>
      <c r="C928" s="52" t="str">
        <f t="shared" ca="1" si="105"/>
        <v/>
      </c>
      <c r="D928" s="52" t="str">
        <f t="shared" si="106"/>
        <v/>
      </c>
      <c r="E928" s="6">
        <f t="shared" ca="1" si="102"/>
        <v>0</v>
      </c>
      <c r="F928" s="6">
        <f t="shared" ca="1" si="103"/>
        <v>0</v>
      </c>
      <c r="G928" s="6">
        <f t="shared" si="107"/>
        <v>0</v>
      </c>
    </row>
    <row r="929" spans="1:7">
      <c r="A929" s="6">
        <f t="shared" si="101"/>
        <v>918</v>
      </c>
      <c r="B929" s="52" t="str">
        <f t="shared" ca="1" si="104"/>
        <v/>
      </c>
      <c r="C929" s="52" t="str">
        <f t="shared" ca="1" si="105"/>
        <v/>
      </c>
      <c r="D929" s="52" t="str">
        <f t="shared" si="106"/>
        <v/>
      </c>
      <c r="E929" s="6">
        <f t="shared" ca="1" si="102"/>
        <v>0</v>
      </c>
      <c r="F929" s="6">
        <f t="shared" ca="1" si="103"/>
        <v>0</v>
      </c>
      <c r="G929" s="6">
        <f t="shared" si="107"/>
        <v>0</v>
      </c>
    </row>
    <row r="930" spans="1:7">
      <c r="A930" s="6">
        <f t="shared" si="101"/>
        <v>919</v>
      </c>
      <c r="B930" s="52" t="str">
        <f t="shared" ca="1" si="104"/>
        <v/>
      </c>
      <c r="C930" s="52" t="str">
        <f t="shared" ca="1" si="105"/>
        <v/>
      </c>
      <c r="D930" s="52" t="str">
        <f t="shared" si="106"/>
        <v/>
      </c>
      <c r="E930" s="6">
        <f t="shared" ca="1" si="102"/>
        <v>0</v>
      </c>
      <c r="F930" s="6">
        <f t="shared" ca="1" si="103"/>
        <v>0</v>
      </c>
      <c r="G930" s="6">
        <f t="shared" si="107"/>
        <v>0</v>
      </c>
    </row>
    <row r="931" spans="1:7">
      <c r="A931" s="6">
        <f t="shared" si="101"/>
        <v>920</v>
      </c>
      <c r="B931" s="52" t="str">
        <f t="shared" ca="1" si="104"/>
        <v/>
      </c>
      <c r="C931" s="52" t="str">
        <f t="shared" ca="1" si="105"/>
        <v/>
      </c>
      <c r="D931" s="52" t="str">
        <f t="shared" si="106"/>
        <v/>
      </c>
      <c r="E931" s="6">
        <f t="shared" ca="1" si="102"/>
        <v>0</v>
      </c>
      <c r="F931" s="6">
        <f t="shared" ca="1" si="103"/>
        <v>0</v>
      </c>
      <c r="G931" s="6">
        <f t="shared" si="107"/>
        <v>0</v>
      </c>
    </row>
    <row r="932" spans="1:7">
      <c r="A932" s="6">
        <f t="shared" si="101"/>
        <v>921</v>
      </c>
      <c r="B932" s="52" t="str">
        <f t="shared" ca="1" si="104"/>
        <v/>
      </c>
      <c r="C932" s="52" t="str">
        <f t="shared" ca="1" si="105"/>
        <v/>
      </c>
      <c r="D932" s="52" t="str">
        <f t="shared" si="106"/>
        <v/>
      </c>
      <c r="E932" s="6">
        <f t="shared" ca="1" si="102"/>
        <v>0</v>
      </c>
      <c r="F932" s="6">
        <f t="shared" ca="1" si="103"/>
        <v>0</v>
      </c>
      <c r="G932" s="6">
        <f t="shared" si="107"/>
        <v>0</v>
      </c>
    </row>
    <row r="933" spans="1:7">
      <c r="A933" s="6">
        <f t="shared" si="101"/>
        <v>922</v>
      </c>
      <c r="B933" s="52" t="str">
        <f t="shared" ca="1" si="104"/>
        <v/>
      </c>
      <c r="C933" s="52" t="str">
        <f t="shared" ca="1" si="105"/>
        <v/>
      </c>
      <c r="D933" s="52" t="str">
        <f t="shared" si="106"/>
        <v/>
      </c>
      <c r="E933" s="6">
        <f t="shared" ca="1" si="102"/>
        <v>0</v>
      </c>
      <c r="F933" s="6">
        <f t="shared" ca="1" si="103"/>
        <v>0</v>
      </c>
      <c r="G933" s="6">
        <f t="shared" si="107"/>
        <v>0</v>
      </c>
    </row>
    <row r="934" spans="1:7">
      <c r="A934" s="6">
        <f t="shared" si="101"/>
        <v>923</v>
      </c>
      <c r="B934" s="52" t="str">
        <f t="shared" ca="1" si="104"/>
        <v/>
      </c>
      <c r="C934" s="52" t="str">
        <f t="shared" ca="1" si="105"/>
        <v/>
      </c>
      <c r="D934" s="52" t="str">
        <f t="shared" si="106"/>
        <v/>
      </c>
      <c r="E934" s="6">
        <f t="shared" ca="1" si="102"/>
        <v>0</v>
      </c>
      <c r="F934" s="6">
        <f t="shared" ca="1" si="103"/>
        <v>0</v>
      </c>
      <c r="G934" s="6">
        <f t="shared" si="107"/>
        <v>0</v>
      </c>
    </row>
    <row r="935" spans="1:7">
      <c r="A935" s="6">
        <f t="shared" si="101"/>
        <v>924</v>
      </c>
      <c r="B935" s="52" t="str">
        <f t="shared" ca="1" si="104"/>
        <v/>
      </c>
      <c r="C935" s="52" t="str">
        <f t="shared" ca="1" si="105"/>
        <v/>
      </c>
      <c r="D935" s="52" t="str">
        <f t="shared" si="106"/>
        <v/>
      </c>
      <c r="E935" s="6">
        <f t="shared" ca="1" si="102"/>
        <v>0</v>
      </c>
      <c r="F935" s="6">
        <f t="shared" ca="1" si="103"/>
        <v>0</v>
      </c>
      <c r="G935" s="6">
        <f t="shared" si="107"/>
        <v>0</v>
      </c>
    </row>
    <row r="936" spans="1:7">
      <c r="A936" s="6">
        <f t="shared" si="101"/>
        <v>925</v>
      </c>
      <c r="B936" s="52" t="str">
        <f t="shared" ca="1" si="104"/>
        <v/>
      </c>
      <c r="C936" s="52" t="str">
        <f t="shared" ca="1" si="105"/>
        <v/>
      </c>
      <c r="D936" s="52" t="str">
        <f t="shared" si="106"/>
        <v/>
      </c>
      <c r="E936" s="6">
        <f t="shared" ca="1" si="102"/>
        <v>0</v>
      </c>
      <c r="F936" s="6">
        <f t="shared" ca="1" si="103"/>
        <v>0</v>
      </c>
      <c r="G936" s="6">
        <f t="shared" si="107"/>
        <v>0</v>
      </c>
    </row>
    <row r="937" spans="1:7">
      <c r="A937" s="6">
        <f t="shared" si="101"/>
        <v>926</v>
      </c>
      <c r="B937" s="52" t="str">
        <f t="shared" ca="1" si="104"/>
        <v/>
      </c>
      <c r="C937" s="52" t="str">
        <f t="shared" ca="1" si="105"/>
        <v/>
      </c>
      <c r="D937" s="52" t="str">
        <f t="shared" si="106"/>
        <v/>
      </c>
      <c r="E937" s="6">
        <f t="shared" ca="1" si="102"/>
        <v>0</v>
      </c>
      <c r="F937" s="6">
        <f t="shared" ca="1" si="103"/>
        <v>0</v>
      </c>
      <c r="G937" s="6">
        <f t="shared" si="107"/>
        <v>0</v>
      </c>
    </row>
    <row r="938" spans="1:7">
      <c r="A938" s="6">
        <f t="shared" si="101"/>
        <v>927</v>
      </c>
      <c r="B938" s="52" t="str">
        <f t="shared" ca="1" si="104"/>
        <v/>
      </c>
      <c r="C938" s="52" t="str">
        <f t="shared" ca="1" si="105"/>
        <v/>
      </c>
      <c r="D938" s="52" t="str">
        <f t="shared" si="106"/>
        <v/>
      </c>
      <c r="E938" s="6">
        <f t="shared" ca="1" si="102"/>
        <v>0</v>
      </c>
      <c r="F938" s="6">
        <f t="shared" ca="1" si="103"/>
        <v>0</v>
      </c>
      <c r="G938" s="6">
        <f t="shared" si="107"/>
        <v>0</v>
      </c>
    </row>
    <row r="939" spans="1:7">
      <c r="A939" s="6">
        <f t="shared" si="101"/>
        <v>928</v>
      </c>
      <c r="B939" s="52" t="str">
        <f t="shared" ca="1" si="104"/>
        <v/>
      </c>
      <c r="C939" s="52" t="str">
        <f t="shared" ca="1" si="105"/>
        <v/>
      </c>
      <c r="D939" s="52" t="str">
        <f t="shared" si="106"/>
        <v/>
      </c>
      <c r="E939" s="6">
        <f t="shared" ca="1" si="102"/>
        <v>0</v>
      </c>
      <c r="F939" s="6">
        <f t="shared" ca="1" si="103"/>
        <v>0</v>
      </c>
      <c r="G939" s="6">
        <f t="shared" si="107"/>
        <v>0</v>
      </c>
    </row>
    <row r="940" spans="1:7">
      <c r="A940" s="6">
        <f t="shared" si="101"/>
        <v>929</v>
      </c>
      <c r="B940" s="52" t="str">
        <f t="shared" ca="1" si="104"/>
        <v/>
      </c>
      <c r="C940" s="52" t="str">
        <f t="shared" ca="1" si="105"/>
        <v/>
      </c>
      <c r="D940" s="52" t="str">
        <f t="shared" si="106"/>
        <v/>
      </c>
      <c r="E940" s="6">
        <f t="shared" ca="1" si="102"/>
        <v>0</v>
      </c>
      <c r="F940" s="6">
        <f t="shared" ca="1" si="103"/>
        <v>0</v>
      </c>
      <c r="G940" s="6">
        <f t="shared" si="107"/>
        <v>0</v>
      </c>
    </row>
    <row r="941" spans="1:7">
      <c r="A941" s="6">
        <f t="shared" si="101"/>
        <v>930</v>
      </c>
      <c r="B941" s="52" t="str">
        <f t="shared" ca="1" si="104"/>
        <v/>
      </c>
      <c r="C941" s="52" t="str">
        <f t="shared" ca="1" si="105"/>
        <v/>
      </c>
      <c r="D941" s="52" t="str">
        <f t="shared" si="106"/>
        <v/>
      </c>
      <c r="E941" s="6">
        <f t="shared" ca="1" si="102"/>
        <v>0</v>
      </c>
      <c r="F941" s="6">
        <f t="shared" ca="1" si="103"/>
        <v>0</v>
      </c>
      <c r="G941" s="6">
        <f t="shared" si="107"/>
        <v>0</v>
      </c>
    </row>
    <row r="942" spans="1:7">
      <c r="A942" s="6">
        <f t="shared" si="101"/>
        <v>931</v>
      </c>
      <c r="B942" s="52" t="str">
        <f t="shared" ca="1" si="104"/>
        <v/>
      </c>
      <c r="C942" s="52" t="str">
        <f t="shared" ca="1" si="105"/>
        <v/>
      </c>
      <c r="D942" s="52" t="str">
        <f t="shared" si="106"/>
        <v/>
      </c>
      <c r="E942" s="6">
        <f t="shared" ca="1" si="102"/>
        <v>0</v>
      </c>
      <c r="F942" s="6">
        <f t="shared" ca="1" si="103"/>
        <v>0</v>
      </c>
      <c r="G942" s="6">
        <f t="shared" si="107"/>
        <v>0</v>
      </c>
    </row>
    <row r="943" spans="1:7">
      <c r="A943" s="6">
        <f t="shared" si="101"/>
        <v>932</v>
      </c>
      <c r="B943" s="52" t="str">
        <f t="shared" ca="1" si="104"/>
        <v/>
      </c>
      <c r="C943" s="52" t="str">
        <f t="shared" ca="1" si="105"/>
        <v/>
      </c>
      <c r="D943" s="52" t="str">
        <f t="shared" si="106"/>
        <v/>
      </c>
      <c r="E943" s="6">
        <f t="shared" ca="1" si="102"/>
        <v>0</v>
      </c>
      <c r="F943" s="6">
        <f t="shared" ca="1" si="103"/>
        <v>0</v>
      </c>
      <c r="G943" s="6">
        <f t="shared" si="107"/>
        <v>0</v>
      </c>
    </row>
    <row r="944" spans="1:7">
      <c r="A944" s="6">
        <f t="shared" si="101"/>
        <v>933</v>
      </c>
      <c r="B944" s="52" t="str">
        <f t="shared" ca="1" si="104"/>
        <v/>
      </c>
      <c r="C944" s="52" t="str">
        <f t="shared" ca="1" si="105"/>
        <v/>
      </c>
      <c r="D944" s="52" t="str">
        <f t="shared" si="106"/>
        <v/>
      </c>
      <c r="E944" s="6">
        <f t="shared" ca="1" si="102"/>
        <v>0</v>
      </c>
      <c r="F944" s="6">
        <f t="shared" ca="1" si="103"/>
        <v>0</v>
      </c>
      <c r="G944" s="6">
        <f t="shared" si="107"/>
        <v>0</v>
      </c>
    </row>
    <row r="945" spans="1:7">
      <c r="A945" s="6">
        <f t="shared" si="101"/>
        <v>934</v>
      </c>
      <c r="B945" s="52" t="str">
        <f t="shared" ca="1" si="104"/>
        <v/>
      </c>
      <c r="C945" s="52" t="str">
        <f t="shared" ca="1" si="105"/>
        <v/>
      </c>
      <c r="D945" s="52" t="str">
        <f t="shared" si="106"/>
        <v/>
      </c>
      <c r="E945" s="6">
        <f t="shared" ca="1" si="102"/>
        <v>0</v>
      </c>
      <c r="F945" s="6">
        <f t="shared" ca="1" si="103"/>
        <v>0</v>
      </c>
      <c r="G945" s="6">
        <f t="shared" si="107"/>
        <v>0</v>
      </c>
    </row>
    <row r="946" spans="1:7">
      <c r="A946" s="6">
        <f t="shared" si="101"/>
        <v>935</v>
      </c>
      <c r="B946" s="52" t="str">
        <f t="shared" ca="1" si="104"/>
        <v/>
      </c>
      <c r="C946" s="52" t="str">
        <f t="shared" ca="1" si="105"/>
        <v/>
      </c>
      <c r="D946" s="52" t="str">
        <f t="shared" si="106"/>
        <v/>
      </c>
      <c r="E946" s="6">
        <f t="shared" ca="1" si="102"/>
        <v>0</v>
      </c>
      <c r="F946" s="6">
        <f t="shared" ca="1" si="103"/>
        <v>0</v>
      </c>
      <c r="G946" s="6">
        <f t="shared" si="107"/>
        <v>0</v>
      </c>
    </row>
    <row r="947" spans="1:7">
      <c r="A947" s="6">
        <f t="shared" si="101"/>
        <v>936</v>
      </c>
      <c r="B947" s="52" t="str">
        <f t="shared" ca="1" si="104"/>
        <v/>
      </c>
      <c r="C947" s="52" t="str">
        <f t="shared" ca="1" si="105"/>
        <v/>
      </c>
      <c r="D947" s="52" t="str">
        <f t="shared" si="106"/>
        <v/>
      </c>
      <c r="E947" s="6">
        <f t="shared" ca="1" si="102"/>
        <v>0</v>
      </c>
      <c r="F947" s="6">
        <f t="shared" ca="1" si="103"/>
        <v>0</v>
      </c>
      <c r="G947" s="6">
        <f t="shared" si="107"/>
        <v>0</v>
      </c>
    </row>
    <row r="948" spans="1:7">
      <c r="A948" s="6">
        <f t="shared" si="101"/>
        <v>937</v>
      </c>
      <c r="B948" s="52" t="str">
        <f t="shared" ca="1" si="104"/>
        <v/>
      </c>
      <c r="C948" s="52" t="str">
        <f t="shared" ca="1" si="105"/>
        <v/>
      </c>
      <c r="D948" s="52" t="str">
        <f t="shared" si="106"/>
        <v/>
      </c>
      <c r="E948" s="6">
        <f t="shared" ca="1" si="102"/>
        <v>0</v>
      </c>
      <c r="F948" s="6">
        <f t="shared" ca="1" si="103"/>
        <v>0</v>
      </c>
      <c r="G948" s="6">
        <f t="shared" si="107"/>
        <v>0</v>
      </c>
    </row>
    <row r="949" spans="1:7">
      <c r="A949" s="6">
        <f t="shared" ref="A949:A1012" si="108">+A948+1</f>
        <v>938</v>
      </c>
      <c r="B949" s="52" t="str">
        <f t="shared" ca="1" si="104"/>
        <v/>
      </c>
      <c r="C949" s="52" t="str">
        <f t="shared" ca="1" si="105"/>
        <v/>
      </c>
      <c r="D949" s="52" t="str">
        <f t="shared" si="106"/>
        <v/>
      </c>
      <c r="E949" s="6">
        <f t="shared" ca="1" si="102"/>
        <v>0</v>
      </c>
      <c r="F949" s="6">
        <f t="shared" ca="1" si="103"/>
        <v>0</v>
      </c>
      <c r="G949" s="6">
        <f t="shared" si="107"/>
        <v>0</v>
      </c>
    </row>
    <row r="950" spans="1:7">
      <c r="A950" s="6">
        <f t="shared" si="108"/>
        <v>939</v>
      </c>
      <c r="B950" s="52" t="str">
        <f t="shared" ca="1" si="104"/>
        <v/>
      </c>
      <c r="C950" s="52" t="str">
        <f t="shared" ca="1" si="105"/>
        <v/>
      </c>
      <c r="D950" s="52" t="str">
        <f t="shared" si="106"/>
        <v/>
      </c>
      <c r="E950" s="6">
        <f t="shared" ca="1" si="102"/>
        <v>0</v>
      </c>
      <c r="F950" s="6">
        <f t="shared" ca="1" si="103"/>
        <v>0</v>
      </c>
      <c r="G950" s="6">
        <f t="shared" si="107"/>
        <v>0</v>
      </c>
    </row>
    <row r="951" spans="1:7">
      <c r="A951" s="6">
        <f t="shared" si="108"/>
        <v>940</v>
      </c>
      <c r="B951" s="52" t="str">
        <f t="shared" ca="1" si="104"/>
        <v/>
      </c>
      <c r="C951" s="52" t="str">
        <f t="shared" ca="1" si="105"/>
        <v/>
      </c>
      <c r="D951" s="52" t="str">
        <f t="shared" si="106"/>
        <v/>
      </c>
      <c r="E951" s="6">
        <f t="shared" ca="1" si="102"/>
        <v>0</v>
      </c>
      <c r="F951" s="6">
        <f t="shared" ca="1" si="103"/>
        <v>0</v>
      </c>
      <c r="G951" s="6">
        <f t="shared" si="107"/>
        <v>0</v>
      </c>
    </row>
    <row r="952" spans="1:7">
      <c r="A952" s="6">
        <f t="shared" si="108"/>
        <v>941</v>
      </c>
      <c r="B952" s="52" t="str">
        <f t="shared" ca="1" si="104"/>
        <v/>
      </c>
      <c r="C952" s="52" t="str">
        <f t="shared" ca="1" si="105"/>
        <v/>
      </c>
      <c r="D952" s="52" t="str">
        <f t="shared" si="106"/>
        <v/>
      </c>
      <c r="E952" s="6">
        <f t="shared" ca="1" si="102"/>
        <v>0</v>
      </c>
      <c r="F952" s="6">
        <f t="shared" ca="1" si="103"/>
        <v>0</v>
      </c>
      <c r="G952" s="6">
        <f t="shared" si="107"/>
        <v>0</v>
      </c>
    </row>
    <row r="953" spans="1:7">
      <c r="A953" s="6">
        <f t="shared" si="108"/>
        <v>942</v>
      </c>
      <c r="B953" s="52" t="str">
        <f t="shared" ca="1" si="104"/>
        <v/>
      </c>
      <c r="C953" s="52" t="str">
        <f t="shared" ca="1" si="105"/>
        <v/>
      </c>
      <c r="D953" s="52" t="str">
        <f t="shared" si="106"/>
        <v/>
      </c>
      <c r="E953" s="6">
        <f t="shared" ca="1" si="102"/>
        <v>0</v>
      </c>
      <c r="F953" s="6">
        <f t="shared" ca="1" si="103"/>
        <v>0</v>
      </c>
      <c r="G953" s="6">
        <f t="shared" si="107"/>
        <v>0</v>
      </c>
    </row>
    <row r="954" spans="1:7">
      <c r="A954" s="6">
        <f t="shared" si="108"/>
        <v>943</v>
      </c>
      <c r="B954" s="52" t="str">
        <f t="shared" ca="1" si="104"/>
        <v/>
      </c>
      <c r="C954" s="52" t="str">
        <f t="shared" ca="1" si="105"/>
        <v/>
      </c>
      <c r="D954" s="52" t="str">
        <f t="shared" si="106"/>
        <v/>
      </c>
      <c r="E954" s="6">
        <f t="shared" ca="1" si="102"/>
        <v>0</v>
      </c>
      <c r="F954" s="6">
        <f t="shared" ca="1" si="103"/>
        <v>0</v>
      </c>
      <c r="G954" s="6">
        <f t="shared" si="107"/>
        <v>0</v>
      </c>
    </row>
    <row r="955" spans="1:7">
      <c r="A955" s="6">
        <f t="shared" si="108"/>
        <v>944</v>
      </c>
      <c r="B955" s="52" t="str">
        <f t="shared" ca="1" si="104"/>
        <v/>
      </c>
      <c r="C955" s="52" t="str">
        <f t="shared" ca="1" si="105"/>
        <v/>
      </c>
      <c r="D955" s="52" t="str">
        <f t="shared" si="106"/>
        <v/>
      </c>
      <c r="E955" s="6">
        <f t="shared" ca="1" si="102"/>
        <v>0</v>
      </c>
      <c r="F955" s="6">
        <f t="shared" ca="1" si="103"/>
        <v>0</v>
      </c>
      <c r="G955" s="6">
        <f t="shared" si="107"/>
        <v>0</v>
      </c>
    </row>
    <row r="956" spans="1:7">
      <c r="A956" s="6">
        <f t="shared" si="108"/>
        <v>945</v>
      </c>
      <c r="B956" s="52" t="str">
        <f t="shared" ca="1" si="104"/>
        <v/>
      </c>
      <c r="C956" s="52" t="str">
        <f t="shared" ca="1" si="105"/>
        <v/>
      </c>
      <c r="D956" s="52" t="str">
        <f t="shared" si="106"/>
        <v/>
      </c>
      <c r="E956" s="6">
        <f t="shared" ca="1" si="102"/>
        <v>0</v>
      </c>
      <c r="F956" s="6">
        <f t="shared" ca="1" si="103"/>
        <v>0</v>
      </c>
      <c r="G956" s="6">
        <f t="shared" si="107"/>
        <v>0</v>
      </c>
    </row>
    <row r="957" spans="1:7">
      <c r="A957" s="6">
        <f t="shared" si="108"/>
        <v>946</v>
      </c>
      <c r="B957" s="52" t="str">
        <f t="shared" ca="1" si="104"/>
        <v/>
      </c>
      <c r="C957" s="52" t="str">
        <f t="shared" ca="1" si="105"/>
        <v/>
      </c>
      <c r="D957" s="52" t="str">
        <f t="shared" si="106"/>
        <v/>
      </c>
      <c r="E957" s="6">
        <f t="shared" ca="1" si="102"/>
        <v>0</v>
      </c>
      <c r="F957" s="6">
        <f t="shared" ca="1" si="103"/>
        <v>0</v>
      </c>
      <c r="G957" s="6">
        <f t="shared" si="107"/>
        <v>0</v>
      </c>
    </row>
    <row r="958" spans="1:7">
      <c r="A958" s="6">
        <f t="shared" si="108"/>
        <v>947</v>
      </c>
      <c r="B958" s="52" t="str">
        <f t="shared" ca="1" si="104"/>
        <v/>
      </c>
      <c r="C958" s="52" t="str">
        <f t="shared" ca="1" si="105"/>
        <v/>
      </c>
      <c r="D958" s="52" t="str">
        <f t="shared" si="106"/>
        <v/>
      </c>
      <c r="E958" s="6">
        <f t="shared" ca="1" si="102"/>
        <v>0</v>
      </c>
      <c r="F958" s="6">
        <f t="shared" ca="1" si="103"/>
        <v>0</v>
      </c>
      <c r="G958" s="6">
        <f t="shared" si="107"/>
        <v>0</v>
      </c>
    </row>
    <row r="959" spans="1:7">
      <c r="A959" s="6">
        <f t="shared" si="108"/>
        <v>948</v>
      </c>
      <c r="B959" s="52" t="str">
        <f t="shared" ca="1" si="104"/>
        <v/>
      </c>
      <c r="C959" s="52" t="str">
        <f t="shared" ca="1" si="105"/>
        <v/>
      </c>
      <c r="D959" s="52" t="str">
        <f t="shared" si="106"/>
        <v/>
      </c>
      <c r="E959" s="6">
        <f t="shared" ca="1" si="102"/>
        <v>0</v>
      </c>
      <c r="F959" s="6">
        <f t="shared" ca="1" si="103"/>
        <v>0</v>
      </c>
      <c r="G959" s="6">
        <f t="shared" si="107"/>
        <v>0</v>
      </c>
    </row>
    <row r="960" spans="1:7">
      <c r="A960" s="6">
        <f t="shared" si="108"/>
        <v>949</v>
      </c>
      <c r="B960" s="52" t="str">
        <f t="shared" ca="1" si="104"/>
        <v/>
      </c>
      <c r="C960" s="52" t="str">
        <f t="shared" ca="1" si="105"/>
        <v/>
      </c>
      <c r="D960" s="52" t="str">
        <f t="shared" si="106"/>
        <v/>
      </c>
      <c r="E960" s="6">
        <f t="shared" ca="1" si="102"/>
        <v>0</v>
      </c>
      <c r="F960" s="6">
        <f t="shared" ca="1" si="103"/>
        <v>0</v>
      </c>
      <c r="G960" s="6">
        <f t="shared" si="107"/>
        <v>0</v>
      </c>
    </row>
    <row r="961" spans="1:7">
      <c r="A961" s="6">
        <f t="shared" si="108"/>
        <v>950</v>
      </c>
      <c r="B961" s="52" t="str">
        <f t="shared" ca="1" si="104"/>
        <v/>
      </c>
      <c r="C961" s="52" t="str">
        <f t="shared" ca="1" si="105"/>
        <v/>
      </c>
      <c r="D961" s="52" t="str">
        <f t="shared" si="106"/>
        <v/>
      </c>
      <c r="E961" s="6">
        <f t="shared" ca="1" si="102"/>
        <v>0</v>
      </c>
      <c r="F961" s="6">
        <f t="shared" ca="1" si="103"/>
        <v>0</v>
      </c>
      <c r="G961" s="6">
        <f t="shared" si="107"/>
        <v>0</v>
      </c>
    </row>
    <row r="962" spans="1:7">
      <c r="A962" s="6">
        <f t="shared" si="108"/>
        <v>951</v>
      </c>
      <c r="B962" s="52" t="str">
        <f t="shared" ca="1" si="104"/>
        <v/>
      </c>
      <c r="C962" s="52" t="str">
        <f t="shared" ca="1" si="105"/>
        <v/>
      </c>
      <c r="D962" s="52" t="str">
        <f t="shared" si="106"/>
        <v/>
      </c>
      <c r="E962" s="6">
        <f t="shared" ca="1" si="102"/>
        <v>0</v>
      </c>
      <c r="F962" s="6">
        <f t="shared" ca="1" si="103"/>
        <v>0</v>
      </c>
      <c r="G962" s="6">
        <f t="shared" si="107"/>
        <v>0</v>
      </c>
    </row>
    <row r="963" spans="1:7">
      <c r="A963" s="6">
        <f t="shared" si="108"/>
        <v>952</v>
      </c>
      <c r="B963" s="52" t="str">
        <f t="shared" ca="1" si="104"/>
        <v/>
      </c>
      <c r="C963" s="52" t="str">
        <f t="shared" ca="1" si="105"/>
        <v/>
      </c>
      <c r="D963" s="52" t="str">
        <f t="shared" si="106"/>
        <v/>
      </c>
      <c r="E963" s="6">
        <f t="shared" ca="1" si="102"/>
        <v>0</v>
      </c>
      <c r="F963" s="6">
        <f t="shared" ca="1" si="103"/>
        <v>0</v>
      </c>
      <c r="G963" s="6">
        <f t="shared" si="107"/>
        <v>0</v>
      </c>
    </row>
    <row r="964" spans="1:7">
      <c r="A964" s="6">
        <f t="shared" si="108"/>
        <v>953</v>
      </c>
      <c r="B964" s="52" t="str">
        <f t="shared" ca="1" si="104"/>
        <v/>
      </c>
      <c r="C964" s="52" t="str">
        <f t="shared" ca="1" si="105"/>
        <v/>
      </c>
      <c r="D964" s="52" t="str">
        <f t="shared" si="106"/>
        <v/>
      </c>
      <c r="E964" s="6">
        <f t="shared" ca="1" si="102"/>
        <v>0</v>
      </c>
      <c r="F964" s="6">
        <f t="shared" ca="1" si="103"/>
        <v>0</v>
      </c>
      <c r="G964" s="6">
        <f t="shared" si="107"/>
        <v>0</v>
      </c>
    </row>
    <row r="965" spans="1:7">
      <c r="A965" s="6">
        <f t="shared" si="108"/>
        <v>954</v>
      </c>
      <c r="B965" s="52" t="str">
        <f t="shared" ca="1" si="104"/>
        <v/>
      </c>
      <c r="C965" s="52" t="str">
        <f t="shared" ca="1" si="105"/>
        <v/>
      </c>
      <c r="D965" s="52" t="str">
        <f t="shared" si="106"/>
        <v/>
      </c>
      <c r="E965" s="6">
        <f t="shared" ca="1" si="102"/>
        <v>0</v>
      </c>
      <c r="F965" s="6">
        <f t="shared" ca="1" si="103"/>
        <v>0</v>
      </c>
      <c r="G965" s="6">
        <f t="shared" si="107"/>
        <v>0</v>
      </c>
    </row>
    <row r="966" spans="1:7">
      <c r="A966" s="6">
        <f t="shared" si="108"/>
        <v>955</v>
      </c>
      <c r="B966" s="52" t="str">
        <f t="shared" ca="1" si="104"/>
        <v/>
      </c>
      <c r="C966" s="52" t="str">
        <f t="shared" ca="1" si="105"/>
        <v/>
      </c>
      <c r="D966" s="52" t="str">
        <f t="shared" si="106"/>
        <v/>
      </c>
      <c r="E966" s="6">
        <f t="shared" ca="1" si="102"/>
        <v>0</v>
      </c>
      <c r="F966" s="6">
        <f t="shared" ca="1" si="103"/>
        <v>0</v>
      </c>
      <c r="G966" s="6">
        <f t="shared" si="107"/>
        <v>0</v>
      </c>
    </row>
    <row r="967" spans="1:7">
      <c r="A967" s="6">
        <f t="shared" si="108"/>
        <v>956</v>
      </c>
      <c r="B967" s="52" t="str">
        <f t="shared" ca="1" si="104"/>
        <v/>
      </c>
      <c r="C967" s="52" t="str">
        <f t="shared" ca="1" si="105"/>
        <v/>
      </c>
      <c r="D967" s="52" t="str">
        <f t="shared" si="106"/>
        <v/>
      </c>
      <c r="E967" s="6">
        <f t="shared" ca="1" si="102"/>
        <v>0</v>
      </c>
      <c r="F967" s="6">
        <f t="shared" ca="1" si="103"/>
        <v>0</v>
      </c>
      <c r="G967" s="6">
        <f t="shared" si="107"/>
        <v>0</v>
      </c>
    </row>
    <row r="968" spans="1:7">
      <c r="A968" s="6">
        <f t="shared" si="108"/>
        <v>957</v>
      </c>
      <c r="B968" s="52" t="str">
        <f t="shared" ca="1" si="104"/>
        <v/>
      </c>
      <c r="C968" s="52" t="str">
        <f t="shared" ca="1" si="105"/>
        <v/>
      </c>
      <c r="D968" s="52" t="str">
        <f t="shared" si="106"/>
        <v/>
      </c>
      <c r="E968" s="6">
        <f t="shared" ca="1" si="102"/>
        <v>0</v>
      </c>
      <c r="F968" s="6">
        <f t="shared" ca="1" si="103"/>
        <v>0</v>
      </c>
      <c r="G968" s="6">
        <f t="shared" si="107"/>
        <v>0</v>
      </c>
    </row>
    <row r="969" spans="1:7">
      <c r="A969" s="6">
        <f t="shared" si="108"/>
        <v>958</v>
      </c>
      <c r="B969" s="52" t="str">
        <f t="shared" ca="1" si="104"/>
        <v/>
      </c>
      <c r="C969" s="52" t="str">
        <f t="shared" ca="1" si="105"/>
        <v/>
      </c>
      <c r="D969" s="52" t="str">
        <f t="shared" si="106"/>
        <v/>
      </c>
      <c r="E969" s="6">
        <f t="shared" ca="1" si="102"/>
        <v>0</v>
      </c>
      <c r="F969" s="6">
        <f t="shared" ca="1" si="103"/>
        <v>0</v>
      </c>
      <c r="G969" s="6">
        <f t="shared" si="107"/>
        <v>0</v>
      </c>
    </row>
    <row r="970" spans="1:7">
      <c r="A970" s="6">
        <f t="shared" si="108"/>
        <v>959</v>
      </c>
      <c r="B970" s="52" t="str">
        <f t="shared" ca="1" si="104"/>
        <v/>
      </c>
      <c r="C970" s="52" t="str">
        <f t="shared" ca="1" si="105"/>
        <v/>
      </c>
      <c r="D970" s="52" t="str">
        <f t="shared" si="106"/>
        <v/>
      </c>
      <c r="E970" s="6">
        <f t="shared" ca="1" si="102"/>
        <v>0</v>
      </c>
      <c r="F970" s="6">
        <f t="shared" ca="1" si="103"/>
        <v>0</v>
      </c>
      <c r="G970" s="6">
        <f t="shared" si="107"/>
        <v>0</v>
      </c>
    </row>
    <row r="971" spans="1:7">
      <c r="A971" s="6">
        <f t="shared" si="108"/>
        <v>960</v>
      </c>
      <c r="B971" s="52" t="str">
        <f t="shared" ca="1" si="104"/>
        <v/>
      </c>
      <c r="C971" s="52" t="str">
        <f t="shared" ca="1" si="105"/>
        <v/>
      </c>
      <c r="D971" s="52" t="str">
        <f t="shared" si="106"/>
        <v/>
      </c>
      <c r="E971" s="6">
        <f t="shared" ca="1" si="102"/>
        <v>0</v>
      </c>
      <c r="F971" s="6">
        <f t="shared" ca="1" si="103"/>
        <v>0</v>
      </c>
      <c r="G971" s="6">
        <f t="shared" si="107"/>
        <v>0</v>
      </c>
    </row>
    <row r="972" spans="1:7">
      <c r="A972" s="6">
        <f t="shared" si="108"/>
        <v>961</v>
      </c>
      <c r="B972" s="52" t="str">
        <f t="shared" ca="1" si="104"/>
        <v/>
      </c>
      <c r="C972" s="52" t="str">
        <f t="shared" ca="1" si="105"/>
        <v/>
      </c>
      <c r="D972" s="52" t="str">
        <f t="shared" si="106"/>
        <v/>
      </c>
      <c r="E972" s="6">
        <f t="shared" ref="E972:E1035" ca="1" si="109">+IF(B972&lt;&gt;"", IFERROR(B972/B$12, 0), 0)</f>
        <v>0</v>
      </c>
      <c r="F972" s="6">
        <f t="shared" ref="F972:F1035" ca="1" si="110">+IF(C972&lt;&gt;"", IFERROR(C972/C$12, 0), 0)</f>
        <v>0</v>
      </c>
      <c r="G972" s="6">
        <f t="shared" si="107"/>
        <v>0</v>
      </c>
    </row>
    <row r="973" spans="1:7">
      <c r="A973" s="6">
        <f t="shared" si="108"/>
        <v>962</v>
      </c>
      <c r="B973" s="52" t="str">
        <f t="shared" ref="B973:B1036" ca="1" si="111">+IF(B972="", "", IF($A973*B$12&lt;=B$8, $A973*B$12, ""))</f>
        <v/>
      </c>
      <c r="C973" s="52" t="str">
        <f t="shared" ref="C973:C1036" ca="1" si="112">+IF(OR(C972="", C972="n/a"), "", IF($A973*C$12&lt;=C$8, $A973*C$12, ""))</f>
        <v/>
      </c>
      <c r="D973" s="52" t="str">
        <f t="shared" si="106"/>
        <v/>
      </c>
      <c r="E973" s="6">
        <f t="shared" ca="1" si="109"/>
        <v>0</v>
      </c>
      <c r="F973" s="6">
        <f t="shared" ca="1" si="110"/>
        <v>0</v>
      </c>
      <c r="G973" s="6">
        <f t="shared" si="107"/>
        <v>0</v>
      </c>
    </row>
    <row r="974" spans="1:7">
      <c r="A974" s="6">
        <f t="shared" si="108"/>
        <v>963</v>
      </c>
      <c r="B974" s="52" t="str">
        <f t="shared" ca="1" si="111"/>
        <v/>
      </c>
      <c r="C974" s="52" t="str">
        <f t="shared" ca="1" si="112"/>
        <v/>
      </c>
      <c r="D974" s="52" t="str">
        <f t="shared" ref="D974:D1037" si="113">+IF(D973="", "", IF($A974*D$12&lt;=D$8, $A974*D$12, ""))</f>
        <v/>
      </c>
      <c r="E974" s="6">
        <f t="shared" ca="1" si="109"/>
        <v>0</v>
      </c>
      <c r="F974" s="6">
        <f t="shared" ca="1" si="110"/>
        <v>0</v>
      </c>
      <c r="G974" s="6">
        <f t="shared" si="107"/>
        <v>0</v>
      </c>
    </row>
    <row r="975" spans="1:7">
      <c r="A975" s="6">
        <f t="shared" si="108"/>
        <v>964</v>
      </c>
      <c r="B975" s="52" t="str">
        <f t="shared" ca="1" si="111"/>
        <v/>
      </c>
      <c r="C975" s="52" t="str">
        <f t="shared" ca="1" si="112"/>
        <v/>
      </c>
      <c r="D975" s="52" t="str">
        <f t="shared" si="113"/>
        <v/>
      </c>
      <c r="E975" s="6">
        <f t="shared" ca="1" si="109"/>
        <v>0</v>
      </c>
      <c r="F975" s="6">
        <f t="shared" ca="1" si="110"/>
        <v>0</v>
      </c>
      <c r="G975" s="6">
        <f t="shared" si="107"/>
        <v>0</v>
      </c>
    </row>
    <row r="976" spans="1:7">
      <c r="A976" s="6">
        <f t="shared" si="108"/>
        <v>965</v>
      </c>
      <c r="B976" s="52" t="str">
        <f t="shared" ca="1" si="111"/>
        <v/>
      </c>
      <c r="C976" s="52" t="str">
        <f t="shared" ca="1" si="112"/>
        <v/>
      </c>
      <c r="D976" s="52" t="str">
        <f t="shared" si="113"/>
        <v/>
      </c>
      <c r="E976" s="6">
        <f t="shared" ca="1" si="109"/>
        <v>0</v>
      </c>
      <c r="F976" s="6">
        <f t="shared" ca="1" si="110"/>
        <v>0</v>
      </c>
      <c r="G976" s="6">
        <f t="shared" si="107"/>
        <v>0</v>
      </c>
    </row>
    <row r="977" spans="1:7">
      <c r="A977" s="6">
        <f t="shared" si="108"/>
        <v>966</v>
      </c>
      <c r="B977" s="52" t="str">
        <f t="shared" ca="1" si="111"/>
        <v/>
      </c>
      <c r="C977" s="52" t="str">
        <f t="shared" ca="1" si="112"/>
        <v/>
      </c>
      <c r="D977" s="52" t="str">
        <f t="shared" si="113"/>
        <v/>
      </c>
      <c r="E977" s="6">
        <f t="shared" ca="1" si="109"/>
        <v>0</v>
      </c>
      <c r="F977" s="6">
        <f t="shared" ca="1" si="110"/>
        <v>0</v>
      </c>
      <c r="G977" s="6">
        <f t="shared" si="107"/>
        <v>0</v>
      </c>
    </row>
    <row r="978" spans="1:7">
      <c r="A978" s="6">
        <f t="shared" si="108"/>
        <v>967</v>
      </c>
      <c r="B978" s="52" t="str">
        <f t="shared" ca="1" si="111"/>
        <v/>
      </c>
      <c r="C978" s="52" t="str">
        <f t="shared" ca="1" si="112"/>
        <v/>
      </c>
      <c r="D978" s="52" t="str">
        <f t="shared" si="113"/>
        <v/>
      </c>
      <c r="E978" s="6">
        <f t="shared" ca="1" si="109"/>
        <v>0</v>
      </c>
      <c r="F978" s="6">
        <f t="shared" ca="1" si="110"/>
        <v>0</v>
      </c>
      <c r="G978" s="6">
        <f t="shared" si="107"/>
        <v>0</v>
      </c>
    </row>
    <row r="979" spans="1:7">
      <c r="A979" s="6">
        <f t="shared" si="108"/>
        <v>968</v>
      </c>
      <c r="B979" s="52" t="str">
        <f t="shared" ca="1" si="111"/>
        <v/>
      </c>
      <c r="C979" s="52" t="str">
        <f t="shared" ca="1" si="112"/>
        <v/>
      </c>
      <c r="D979" s="52" t="str">
        <f t="shared" si="113"/>
        <v/>
      </c>
      <c r="E979" s="6">
        <f t="shared" ca="1" si="109"/>
        <v>0</v>
      </c>
      <c r="F979" s="6">
        <f t="shared" ca="1" si="110"/>
        <v>0</v>
      </c>
      <c r="G979" s="6">
        <f t="shared" si="107"/>
        <v>0</v>
      </c>
    </row>
    <row r="980" spans="1:7">
      <c r="A980" s="6">
        <f t="shared" si="108"/>
        <v>969</v>
      </c>
      <c r="B980" s="52" t="str">
        <f t="shared" ca="1" si="111"/>
        <v/>
      </c>
      <c r="C980" s="52" t="str">
        <f t="shared" ca="1" si="112"/>
        <v/>
      </c>
      <c r="D980" s="52" t="str">
        <f t="shared" si="113"/>
        <v/>
      </c>
      <c r="E980" s="6">
        <f t="shared" ca="1" si="109"/>
        <v>0</v>
      </c>
      <c r="F980" s="6">
        <f t="shared" ca="1" si="110"/>
        <v>0</v>
      </c>
      <c r="G980" s="6">
        <f t="shared" si="107"/>
        <v>0</v>
      </c>
    </row>
    <row r="981" spans="1:7">
      <c r="A981" s="6">
        <f t="shared" si="108"/>
        <v>970</v>
      </c>
      <c r="B981" s="52" t="str">
        <f t="shared" ca="1" si="111"/>
        <v/>
      </c>
      <c r="C981" s="52" t="str">
        <f t="shared" ca="1" si="112"/>
        <v/>
      </c>
      <c r="D981" s="52" t="str">
        <f t="shared" si="113"/>
        <v/>
      </c>
      <c r="E981" s="6">
        <f t="shared" ca="1" si="109"/>
        <v>0</v>
      </c>
      <c r="F981" s="6">
        <f t="shared" ca="1" si="110"/>
        <v>0</v>
      </c>
      <c r="G981" s="6">
        <f t="shared" si="107"/>
        <v>0</v>
      </c>
    </row>
    <row r="982" spans="1:7">
      <c r="A982" s="6">
        <f t="shared" si="108"/>
        <v>971</v>
      </c>
      <c r="B982" s="52" t="str">
        <f t="shared" ca="1" si="111"/>
        <v/>
      </c>
      <c r="C982" s="52" t="str">
        <f t="shared" ca="1" si="112"/>
        <v/>
      </c>
      <c r="D982" s="52" t="str">
        <f t="shared" si="113"/>
        <v/>
      </c>
      <c r="E982" s="6">
        <f t="shared" ca="1" si="109"/>
        <v>0</v>
      </c>
      <c r="F982" s="6">
        <f t="shared" ca="1" si="110"/>
        <v>0</v>
      </c>
      <c r="G982" s="6">
        <f t="shared" si="107"/>
        <v>0</v>
      </c>
    </row>
    <row r="983" spans="1:7">
      <c r="A983" s="6">
        <f t="shared" si="108"/>
        <v>972</v>
      </c>
      <c r="B983" s="52" t="str">
        <f t="shared" ca="1" si="111"/>
        <v/>
      </c>
      <c r="C983" s="52" t="str">
        <f t="shared" ca="1" si="112"/>
        <v/>
      </c>
      <c r="D983" s="52" t="str">
        <f t="shared" si="113"/>
        <v/>
      </c>
      <c r="E983" s="6">
        <f t="shared" ca="1" si="109"/>
        <v>0</v>
      </c>
      <c r="F983" s="6">
        <f t="shared" ca="1" si="110"/>
        <v>0</v>
      </c>
      <c r="G983" s="6">
        <f t="shared" si="107"/>
        <v>0</v>
      </c>
    </row>
    <row r="984" spans="1:7">
      <c r="A984" s="6">
        <f t="shared" si="108"/>
        <v>973</v>
      </c>
      <c r="B984" s="52" t="str">
        <f t="shared" ca="1" si="111"/>
        <v/>
      </c>
      <c r="C984" s="52" t="str">
        <f t="shared" ca="1" si="112"/>
        <v/>
      </c>
      <c r="D984" s="52" t="str">
        <f t="shared" si="113"/>
        <v/>
      </c>
      <c r="E984" s="6">
        <f t="shared" ca="1" si="109"/>
        <v>0</v>
      </c>
      <c r="F984" s="6">
        <f t="shared" ca="1" si="110"/>
        <v>0</v>
      </c>
      <c r="G984" s="6">
        <f t="shared" si="107"/>
        <v>0</v>
      </c>
    </row>
    <row r="985" spans="1:7">
      <c r="A985" s="6">
        <f t="shared" si="108"/>
        <v>974</v>
      </c>
      <c r="B985" s="52" t="str">
        <f t="shared" ca="1" si="111"/>
        <v/>
      </c>
      <c r="C985" s="52" t="str">
        <f t="shared" ca="1" si="112"/>
        <v/>
      </c>
      <c r="D985" s="52" t="str">
        <f t="shared" si="113"/>
        <v/>
      </c>
      <c r="E985" s="6">
        <f t="shared" ca="1" si="109"/>
        <v>0</v>
      </c>
      <c r="F985" s="6">
        <f t="shared" ca="1" si="110"/>
        <v>0</v>
      </c>
      <c r="G985" s="6">
        <f t="shared" si="107"/>
        <v>0</v>
      </c>
    </row>
    <row r="986" spans="1:7">
      <c r="A986" s="6">
        <f t="shared" si="108"/>
        <v>975</v>
      </c>
      <c r="B986" s="52" t="str">
        <f t="shared" ca="1" si="111"/>
        <v/>
      </c>
      <c r="C986" s="52" t="str">
        <f t="shared" ca="1" si="112"/>
        <v/>
      </c>
      <c r="D986" s="52" t="str">
        <f t="shared" si="113"/>
        <v/>
      </c>
      <c r="E986" s="6">
        <f t="shared" ca="1" si="109"/>
        <v>0</v>
      </c>
      <c r="F986" s="6">
        <f t="shared" ca="1" si="110"/>
        <v>0</v>
      </c>
      <c r="G986" s="6">
        <f t="shared" si="107"/>
        <v>0</v>
      </c>
    </row>
    <row r="987" spans="1:7">
      <c r="A987" s="6">
        <f t="shared" si="108"/>
        <v>976</v>
      </c>
      <c r="B987" s="52" t="str">
        <f t="shared" ca="1" si="111"/>
        <v/>
      </c>
      <c r="C987" s="52" t="str">
        <f t="shared" ca="1" si="112"/>
        <v/>
      </c>
      <c r="D987" s="52" t="str">
        <f t="shared" si="113"/>
        <v/>
      </c>
      <c r="E987" s="6">
        <f t="shared" ca="1" si="109"/>
        <v>0</v>
      </c>
      <c r="F987" s="6">
        <f t="shared" ca="1" si="110"/>
        <v>0</v>
      </c>
      <c r="G987" s="6">
        <f t="shared" si="107"/>
        <v>0</v>
      </c>
    </row>
    <row r="988" spans="1:7">
      <c r="A988" s="6">
        <f t="shared" si="108"/>
        <v>977</v>
      </c>
      <c r="B988" s="52" t="str">
        <f t="shared" ca="1" si="111"/>
        <v/>
      </c>
      <c r="C988" s="52" t="str">
        <f t="shared" ca="1" si="112"/>
        <v/>
      </c>
      <c r="D988" s="52" t="str">
        <f t="shared" si="113"/>
        <v/>
      </c>
      <c r="E988" s="6">
        <f t="shared" ca="1" si="109"/>
        <v>0</v>
      </c>
      <c r="F988" s="6">
        <f t="shared" ca="1" si="110"/>
        <v>0</v>
      </c>
      <c r="G988" s="6">
        <f t="shared" si="107"/>
        <v>0</v>
      </c>
    </row>
    <row r="989" spans="1:7">
      <c r="A989" s="6">
        <f t="shared" si="108"/>
        <v>978</v>
      </c>
      <c r="B989" s="52" t="str">
        <f t="shared" ca="1" si="111"/>
        <v/>
      </c>
      <c r="C989" s="52" t="str">
        <f t="shared" ca="1" si="112"/>
        <v/>
      </c>
      <c r="D989" s="52" t="str">
        <f t="shared" si="113"/>
        <v/>
      </c>
      <c r="E989" s="6">
        <f t="shared" ca="1" si="109"/>
        <v>0</v>
      </c>
      <c r="F989" s="6">
        <f t="shared" ca="1" si="110"/>
        <v>0</v>
      </c>
      <c r="G989" s="6">
        <f t="shared" si="107"/>
        <v>0</v>
      </c>
    </row>
    <row r="990" spans="1:7">
      <c r="A990" s="6">
        <f t="shared" si="108"/>
        <v>979</v>
      </c>
      <c r="B990" s="52" t="str">
        <f t="shared" ca="1" si="111"/>
        <v/>
      </c>
      <c r="C990" s="52" t="str">
        <f t="shared" ca="1" si="112"/>
        <v/>
      </c>
      <c r="D990" s="52" t="str">
        <f t="shared" si="113"/>
        <v/>
      </c>
      <c r="E990" s="6">
        <f t="shared" ca="1" si="109"/>
        <v>0</v>
      </c>
      <c r="F990" s="6">
        <f t="shared" ca="1" si="110"/>
        <v>0</v>
      </c>
      <c r="G990" s="6">
        <f t="shared" ref="G990:G1053" si="114">+IF(D990&lt;&gt;"", D990/D$12, 0)</f>
        <v>0</v>
      </c>
    </row>
    <row r="991" spans="1:7">
      <c r="A991" s="6">
        <f t="shared" si="108"/>
        <v>980</v>
      </c>
      <c r="B991" s="52" t="str">
        <f t="shared" ca="1" si="111"/>
        <v/>
      </c>
      <c r="C991" s="52" t="str">
        <f t="shared" ca="1" si="112"/>
        <v/>
      </c>
      <c r="D991" s="52" t="str">
        <f t="shared" si="113"/>
        <v/>
      </c>
      <c r="E991" s="6">
        <f t="shared" ca="1" si="109"/>
        <v>0</v>
      </c>
      <c r="F991" s="6">
        <f t="shared" ca="1" si="110"/>
        <v>0</v>
      </c>
      <c r="G991" s="6">
        <f t="shared" si="114"/>
        <v>0</v>
      </c>
    </row>
    <row r="992" spans="1:7">
      <c r="A992" s="6">
        <f t="shared" si="108"/>
        <v>981</v>
      </c>
      <c r="B992" s="52" t="str">
        <f t="shared" ca="1" si="111"/>
        <v/>
      </c>
      <c r="C992" s="52" t="str">
        <f t="shared" ca="1" si="112"/>
        <v/>
      </c>
      <c r="D992" s="52" t="str">
        <f t="shared" si="113"/>
        <v/>
      </c>
      <c r="E992" s="6">
        <f t="shared" ca="1" si="109"/>
        <v>0</v>
      </c>
      <c r="F992" s="6">
        <f t="shared" ca="1" si="110"/>
        <v>0</v>
      </c>
      <c r="G992" s="6">
        <f t="shared" si="114"/>
        <v>0</v>
      </c>
    </row>
    <row r="993" spans="1:7">
      <c r="A993" s="6">
        <f t="shared" si="108"/>
        <v>982</v>
      </c>
      <c r="B993" s="52" t="str">
        <f t="shared" ca="1" si="111"/>
        <v/>
      </c>
      <c r="C993" s="52" t="str">
        <f t="shared" ca="1" si="112"/>
        <v/>
      </c>
      <c r="D993" s="52" t="str">
        <f t="shared" si="113"/>
        <v/>
      </c>
      <c r="E993" s="6">
        <f t="shared" ca="1" si="109"/>
        <v>0</v>
      </c>
      <c r="F993" s="6">
        <f t="shared" ca="1" si="110"/>
        <v>0</v>
      </c>
      <c r="G993" s="6">
        <f t="shared" si="114"/>
        <v>0</v>
      </c>
    </row>
    <row r="994" spans="1:7">
      <c r="A994" s="6">
        <f t="shared" si="108"/>
        <v>983</v>
      </c>
      <c r="B994" s="52" t="str">
        <f t="shared" ca="1" si="111"/>
        <v/>
      </c>
      <c r="C994" s="52" t="str">
        <f t="shared" ca="1" si="112"/>
        <v/>
      </c>
      <c r="D994" s="52" t="str">
        <f t="shared" si="113"/>
        <v/>
      </c>
      <c r="E994" s="6">
        <f t="shared" ca="1" si="109"/>
        <v>0</v>
      </c>
      <c r="F994" s="6">
        <f t="shared" ca="1" si="110"/>
        <v>0</v>
      </c>
      <c r="G994" s="6">
        <f t="shared" si="114"/>
        <v>0</v>
      </c>
    </row>
    <row r="995" spans="1:7">
      <c r="A995" s="6">
        <f t="shared" si="108"/>
        <v>984</v>
      </c>
      <c r="B995" s="52" t="str">
        <f t="shared" ca="1" si="111"/>
        <v/>
      </c>
      <c r="C995" s="52" t="str">
        <f t="shared" ca="1" si="112"/>
        <v/>
      </c>
      <c r="D995" s="52" t="str">
        <f t="shared" si="113"/>
        <v/>
      </c>
      <c r="E995" s="6">
        <f t="shared" ca="1" si="109"/>
        <v>0</v>
      </c>
      <c r="F995" s="6">
        <f t="shared" ca="1" si="110"/>
        <v>0</v>
      </c>
      <c r="G995" s="6">
        <f t="shared" si="114"/>
        <v>0</v>
      </c>
    </row>
    <row r="996" spans="1:7">
      <c r="A996" s="6">
        <f t="shared" si="108"/>
        <v>985</v>
      </c>
      <c r="B996" s="52" t="str">
        <f t="shared" ca="1" si="111"/>
        <v/>
      </c>
      <c r="C996" s="52" t="str">
        <f t="shared" ca="1" si="112"/>
        <v/>
      </c>
      <c r="D996" s="52" t="str">
        <f t="shared" si="113"/>
        <v/>
      </c>
      <c r="E996" s="6">
        <f t="shared" ca="1" si="109"/>
        <v>0</v>
      </c>
      <c r="F996" s="6">
        <f t="shared" ca="1" si="110"/>
        <v>0</v>
      </c>
      <c r="G996" s="6">
        <f t="shared" si="114"/>
        <v>0</v>
      </c>
    </row>
    <row r="997" spans="1:7">
      <c r="A997" s="6">
        <f t="shared" si="108"/>
        <v>986</v>
      </c>
      <c r="B997" s="52" t="str">
        <f t="shared" ca="1" si="111"/>
        <v/>
      </c>
      <c r="C997" s="52" t="str">
        <f t="shared" ca="1" si="112"/>
        <v/>
      </c>
      <c r="D997" s="52" t="str">
        <f t="shared" si="113"/>
        <v/>
      </c>
      <c r="E997" s="6">
        <f t="shared" ca="1" si="109"/>
        <v>0</v>
      </c>
      <c r="F997" s="6">
        <f t="shared" ca="1" si="110"/>
        <v>0</v>
      </c>
      <c r="G997" s="6">
        <f t="shared" si="114"/>
        <v>0</v>
      </c>
    </row>
    <row r="998" spans="1:7">
      <c r="A998" s="6">
        <f t="shared" si="108"/>
        <v>987</v>
      </c>
      <c r="B998" s="52" t="str">
        <f t="shared" ca="1" si="111"/>
        <v/>
      </c>
      <c r="C998" s="52" t="str">
        <f t="shared" ca="1" si="112"/>
        <v/>
      </c>
      <c r="D998" s="52" t="str">
        <f t="shared" si="113"/>
        <v/>
      </c>
      <c r="E998" s="6">
        <f t="shared" ca="1" si="109"/>
        <v>0</v>
      </c>
      <c r="F998" s="6">
        <f t="shared" ca="1" si="110"/>
        <v>0</v>
      </c>
      <c r="G998" s="6">
        <f t="shared" si="114"/>
        <v>0</v>
      </c>
    </row>
    <row r="999" spans="1:7">
      <c r="A999" s="6">
        <f t="shared" si="108"/>
        <v>988</v>
      </c>
      <c r="B999" s="52" t="str">
        <f t="shared" ca="1" si="111"/>
        <v/>
      </c>
      <c r="C999" s="52" t="str">
        <f t="shared" ca="1" si="112"/>
        <v/>
      </c>
      <c r="D999" s="52" t="str">
        <f t="shared" si="113"/>
        <v/>
      </c>
      <c r="E999" s="6">
        <f t="shared" ca="1" si="109"/>
        <v>0</v>
      </c>
      <c r="F999" s="6">
        <f t="shared" ca="1" si="110"/>
        <v>0</v>
      </c>
      <c r="G999" s="6">
        <f t="shared" si="114"/>
        <v>0</v>
      </c>
    </row>
    <row r="1000" spans="1:7">
      <c r="A1000" s="6">
        <f t="shared" si="108"/>
        <v>989</v>
      </c>
      <c r="B1000" s="52" t="str">
        <f t="shared" ca="1" si="111"/>
        <v/>
      </c>
      <c r="C1000" s="52" t="str">
        <f t="shared" ca="1" si="112"/>
        <v/>
      </c>
      <c r="D1000" s="52" t="str">
        <f t="shared" si="113"/>
        <v/>
      </c>
      <c r="E1000" s="6">
        <f t="shared" ca="1" si="109"/>
        <v>0</v>
      </c>
      <c r="F1000" s="6">
        <f t="shared" ca="1" si="110"/>
        <v>0</v>
      </c>
      <c r="G1000" s="6">
        <f t="shared" si="114"/>
        <v>0</v>
      </c>
    </row>
    <row r="1001" spans="1:7">
      <c r="A1001" s="6">
        <f t="shared" si="108"/>
        <v>990</v>
      </c>
      <c r="B1001" s="52" t="str">
        <f t="shared" ca="1" si="111"/>
        <v/>
      </c>
      <c r="C1001" s="52" t="str">
        <f t="shared" ca="1" si="112"/>
        <v/>
      </c>
      <c r="D1001" s="52" t="str">
        <f t="shared" si="113"/>
        <v/>
      </c>
      <c r="E1001" s="6">
        <f t="shared" ca="1" si="109"/>
        <v>0</v>
      </c>
      <c r="F1001" s="6">
        <f t="shared" ca="1" si="110"/>
        <v>0</v>
      </c>
      <c r="G1001" s="6">
        <f t="shared" si="114"/>
        <v>0</v>
      </c>
    </row>
    <row r="1002" spans="1:7">
      <c r="A1002" s="6">
        <f t="shared" si="108"/>
        <v>991</v>
      </c>
      <c r="B1002" s="52" t="str">
        <f t="shared" ca="1" si="111"/>
        <v/>
      </c>
      <c r="C1002" s="52" t="str">
        <f t="shared" ca="1" si="112"/>
        <v/>
      </c>
      <c r="D1002" s="52" t="str">
        <f t="shared" si="113"/>
        <v/>
      </c>
      <c r="E1002" s="6">
        <f t="shared" ca="1" si="109"/>
        <v>0</v>
      </c>
      <c r="F1002" s="6">
        <f t="shared" ca="1" si="110"/>
        <v>0</v>
      </c>
      <c r="G1002" s="6">
        <f t="shared" si="114"/>
        <v>0</v>
      </c>
    </row>
    <row r="1003" spans="1:7">
      <c r="A1003" s="6">
        <f t="shared" si="108"/>
        <v>992</v>
      </c>
      <c r="B1003" s="52" t="str">
        <f t="shared" ca="1" si="111"/>
        <v/>
      </c>
      <c r="C1003" s="52" t="str">
        <f t="shared" ca="1" si="112"/>
        <v/>
      </c>
      <c r="D1003" s="52" t="str">
        <f t="shared" si="113"/>
        <v/>
      </c>
      <c r="E1003" s="6">
        <f t="shared" ca="1" si="109"/>
        <v>0</v>
      </c>
      <c r="F1003" s="6">
        <f t="shared" ca="1" si="110"/>
        <v>0</v>
      </c>
      <c r="G1003" s="6">
        <f t="shared" si="114"/>
        <v>0</v>
      </c>
    </row>
    <row r="1004" spans="1:7">
      <c r="A1004" s="6">
        <f t="shared" si="108"/>
        <v>993</v>
      </c>
      <c r="B1004" s="52" t="str">
        <f t="shared" ca="1" si="111"/>
        <v/>
      </c>
      <c r="C1004" s="52" t="str">
        <f t="shared" ca="1" si="112"/>
        <v/>
      </c>
      <c r="D1004" s="52" t="str">
        <f t="shared" si="113"/>
        <v/>
      </c>
      <c r="E1004" s="6">
        <f t="shared" ca="1" si="109"/>
        <v>0</v>
      </c>
      <c r="F1004" s="6">
        <f t="shared" ca="1" si="110"/>
        <v>0</v>
      </c>
      <c r="G1004" s="6">
        <f t="shared" si="114"/>
        <v>0</v>
      </c>
    </row>
    <row r="1005" spans="1:7">
      <c r="A1005" s="6">
        <f t="shared" si="108"/>
        <v>994</v>
      </c>
      <c r="B1005" s="52" t="str">
        <f t="shared" ca="1" si="111"/>
        <v/>
      </c>
      <c r="C1005" s="52" t="str">
        <f t="shared" ca="1" si="112"/>
        <v/>
      </c>
      <c r="D1005" s="52" t="str">
        <f t="shared" si="113"/>
        <v/>
      </c>
      <c r="E1005" s="6">
        <f t="shared" ca="1" si="109"/>
        <v>0</v>
      </c>
      <c r="F1005" s="6">
        <f t="shared" ca="1" si="110"/>
        <v>0</v>
      </c>
      <c r="G1005" s="6">
        <f t="shared" si="114"/>
        <v>0</v>
      </c>
    </row>
    <row r="1006" spans="1:7">
      <c r="A1006" s="6">
        <f t="shared" si="108"/>
        <v>995</v>
      </c>
      <c r="B1006" s="52" t="str">
        <f t="shared" ca="1" si="111"/>
        <v/>
      </c>
      <c r="C1006" s="52" t="str">
        <f t="shared" ca="1" si="112"/>
        <v/>
      </c>
      <c r="D1006" s="52" t="str">
        <f t="shared" si="113"/>
        <v/>
      </c>
      <c r="E1006" s="6">
        <f t="shared" ca="1" si="109"/>
        <v>0</v>
      </c>
      <c r="F1006" s="6">
        <f t="shared" ca="1" si="110"/>
        <v>0</v>
      </c>
      <c r="G1006" s="6">
        <f t="shared" si="114"/>
        <v>0</v>
      </c>
    </row>
    <row r="1007" spans="1:7">
      <c r="A1007" s="6">
        <f t="shared" si="108"/>
        <v>996</v>
      </c>
      <c r="B1007" s="52" t="str">
        <f t="shared" ca="1" si="111"/>
        <v/>
      </c>
      <c r="C1007" s="52" t="str">
        <f t="shared" ca="1" si="112"/>
        <v/>
      </c>
      <c r="D1007" s="52" t="str">
        <f t="shared" si="113"/>
        <v/>
      </c>
      <c r="E1007" s="6">
        <f t="shared" ca="1" si="109"/>
        <v>0</v>
      </c>
      <c r="F1007" s="6">
        <f t="shared" ca="1" si="110"/>
        <v>0</v>
      </c>
      <c r="G1007" s="6">
        <f t="shared" si="114"/>
        <v>0</v>
      </c>
    </row>
    <row r="1008" spans="1:7">
      <c r="A1008" s="6">
        <f t="shared" si="108"/>
        <v>997</v>
      </c>
      <c r="B1008" s="52" t="str">
        <f t="shared" ca="1" si="111"/>
        <v/>
      </c>
      <c r="C1008" s="52" t="str">
        <f t="shared" ca="1" si="112"/>
        <v/>
      </c>
      <c r="D1008" s="52" t="str">
        <f t="shared" si="113"/>
        <v/>
      </c>
      <c r="E1008" s="6">
        <f t="shared" ca="1" si="109"/>
        <v>0</v>
      </c>
      <c r="F1008" s="6">
        <f t="shared" ca="1" si="110"/>
        <v>0</v>
      </c>
      <c r="G1008" s="6">
        <f t="shared" si="114"/>
        <v>0</v>
      </c>
    </row>
    <row r="1009" spans="1:7">
      <c r="A1009" s="6">
        <f t="shared" si="108"/>
        <v>998</v>
      </c>
      <c r="B1009" s="52" t="str">
        <f t="shared" ca="1" si="111"/>
        <v/>
      </c>
      <c r="C1009" s="52" t="str">
        <f t="shared" ca="1" si="112"/>
        <v/>
      </c>
      <c r="D1009" s="52" t="str">
        <f t="shared" si="113"/>
        <v/>
      </c>
      <c r="E1009" s="6">
        <f t="shared" ca="1" si="109"/>
        <v>0</v>
      </c>
      <c r="F1009" s="6">
        <f t="shared" ca="1" si="110"/>
        <v>0</v>
      </c>
      <c r="G1009" s="6">
        <f t="shared" si="114"/>
        <v>0</v>
      </c>
    </row>
    <row r="1010" spans="1:7">
      <c r="A1010" s="6">
        <f t="shared" si="108"/>
        <v>999</v>
      </c>
      <c r="B1010" s="52" t="str">
        <f t="shared" ca="1" si="111"/>
        <v/>
      </c>
      <c r="C1010" s="52" t="str">
        <f t="shared" ca="1" si="112"/>
        <v/>
      </c>
      <c r="D1010" s="52" t="str">
        <f t="shared" si="113"/>
        <v/>
      </c>
      <c r="E1010" s="6">
        <f t="shared" ca="1" si="109"/>
        <v>0</v>
      </c>
      <c r="F1010" s="6">
        <f t="shared" ca="1" si="110"/>
        <v>0</v>
      </c>
      <c r="G1010" s="6">
        <f t="shared" si="114"/>
        <v>0</v>
      </c>
    </row>
    <row r="1011" spans="1:7">
      <c r="A1011" s="6">
        <f t="shared" si="108"/>
        <v>1000</v>
      </c>
      <c r="B1011" s="52" t="str">
        <f t="shared" ca="1" si="111"/>
        <v/>
      </c>
      <c r="C1011" s="52" t="str">
        <f t="shared" ca="1" si="112"/>
        <v/>
      </c>
      <c r="D1011" s="52" t="str">
        <f t="shared" si="113"/>
        <v/>
      </c>
      <c r="E1011" s="6">
        <f t="shared" ca="1" si="109"/>
        <v>0</v>
      </c>
      <c r="F1011" s="6">
        <f t="shared" ca="1" si="110"/>
        <v>0</v>
      </c>
      <c r="G1011" s="6">
        <f t="shared" si="114"/>
        <v>0</v>
      </c>
    </row>
    <row r="1012" spans="1:7">
      <c r="A1012" s="6">
        <f t="shared" si="108"/>
        <v>1001</v>
      </c>
      <c r="B1012" s="52" t="str">
        <f t="shared" ca="1" si="111"/>
        <v/>
      </c>
      <c r="C1012" s="52" t="str">
        <f t="shared" ca="1" si="112"/>
        <v/>
      </c>
      <c r="D1012" s="52" t="str">
        <f t="shared" si="113"/>
        <v/>
      </c>
      <c r="E1012" s="6">
        <f t="shared" ca="1" si="109"/>
        <v>0</v>
      </c>
      <c r="F1012" s="6">
        <f t="shared" ca="1" si="110"/>
        <v>0</v>
      </c>
      <c r="G1012" s="6">
        <f t="shared" si="114"/>
        <v>0</v>
      </c>
    </row>
    <row r="1013" spans="1:7">
      <c r="A1013" s="6">
        <f t="shared" ref="A1013:A1076" si="115">+A1012+1</f>
        <v>1002</v>
      </c>
      <c r="B1013" s="52" t="str">
        <f t="shared" ca="1" si="111"/>
        <v/>
      </c>
      <c r="C1013" s="52" t="str">
        <f t="shared" ca="1" si="112"/>
        <v/>
      </c>
      <c r="D1013" s="52" t="str">
        <f t="shared" si="113"/>
        <v/>
      </c>
      <c r="E1013" s="6">
        <f t="shared" ca="1" si="109"/>
        <v>0</v>
      </c>
      <c r="F1013" s="6">
        <f t="shared" ca="1" si="110"/>
        <v>0</v>
      </c>
      <c r="G1013" s="6">
        <f t="shared" si="114"/>
        <v>0</v>
      </c>
    </row>
    <row r="1014" spans="1:7">
      <c r="A1014" s="6">
        <f t="shared" si="115"/>
        <v>1003</v>
      </c>
      <c r="B1014" s="52" t="str">
        <f t="shared" ca="1" si="111"/>
        <v/>
      </c>
      <c r="C1014" s="52" t="str">
        <f t="shared" ca="1" si="112"/>
        <v/>
      </c>
      <c r="D1014" s="52" t="str">
        <f t="shared" si="113"/>
        <v/>
      </c>
      <c r="E1014" s="6">
        <f t="shared" ca="1" si="109"/>
        <v>0</v>
      </c>
      <c r="F1014" s="6">
        <f t="shared" ca="1" si="110"/>
        <v>0</v>
      </c>
      <c r="G1014" s="6">
        <f t="shared" si="114"/>
        <v>0</v>
      </c>
    </row>
    <row r="1015" spans="1:7">
      <c r="A1015" s="6">
        <f t="shared" si="115"/>
        <v>1004</v>
      </c>
      <c r="B1015" s="52" t="str">
        <f t="shared" ca="1" si="111"/>
        <v/>
      </c>
      <c r="C1015" s="52" t="str">
        <f t="shared" ca="1" si="112"/>
        <v/>
      </c>
      <c r="D1015" s="52" t="str">
        <f t="shared" si="113"/>
        <v/>
      </c>
      <c r="E1015" s="6">
        <f t="shared" ca="1" si="109"/>
        <v>0</v>
      </c>
      <c r="F1015" s="6">
        <f t="shared" ca="1" si="110"/>
        <v>0</v>
      </c>
      <c r="G1015" s="6">
        <f t="shared" si="114"/>
        <v>0</v>
      </c>
    </row>
    <row r="1016" spans="1:7">
      <c r="A1016" s="6">
        <f t="shared" si="115"/>
        <v>1005</v>
      </c>
      <c r="B1016" s="52" t="str">
        <f t="shared" ca="1" si="111"/>
        <v/>
      </c>
      <c r="C1016" s="52" t="str">
        <f t="shared" ca="1" si="112"/>
        <v/>
      </c>
      <c r="D1016" s="52" t="str">
        <f t="shared" si="113"/>
        <v/>
      </c>
      <c r="E1016" s="6">
        <f t="shared" ca="1" si="109"/>
        <v>0</v>
      </c>
      <c r="F1016" s="6">
        <f t="shared" ca="1" si="110"/>
        <v>0</v>
      </c>
      <c r="G1016" s="6">
        <f t="shared" si="114"/>
        <v>0</v>
      </c>
    </row>
    <row r="1017" spans="1:7">
      <c r="A1017" s="6">
        <f t="shared" si="115"/>
        <v>1006</v>
      </c>
      <c r="B1017" s="52" t="str">
        <f t="shared" ca="1" si="111"/>
        <v/>
      </c>
      <c r="C1017" s="52" t="str">
        <f t="shared" ca="1" si="112"/>
        <v/>
      </c>
      <c r="D1017" s="52" t="str">
        <f t="shared" si="113"/>
        <v/>
      </c>
      <c r="E1017" s="6">
        <f t="shared" ca="1" si="109"/>
        <v>0</v>
      </c>
      <c r="F1017" s="6">
        <f t="shared" ca="1" si="110"/>
        <v>0</v>
      </c>
      <c r="G1017" s="6">
        <f t="shared" si="114"/>
        <v>0</v>
      </c>
    </row>
    <row r="1018" spans="1:7">
      <c r="A1018" s="6">
        <f t="shared" si="115"/>
        <v>1007</v>
      </c>
      <c r="B1018" s="52" t="str">
        <f t="shared" ca="1" si="111"/>
        <v/>
      </c>
      <c r="C1018" s="52" t="str">
        <f t="shared" ca="1" si="112"/>
        <v/>
      </c>
      <c r="D1018" s="52" t="str">
        <f t="shared" si="113"/>
        <v/>
      </c>
      <c r="E1018" s="6">
        <f t="shared" ca="1" si="109"/>
        <v>0</v>
      </c>
      <c r="F1018" s="6">
        <f t="shared" ca="1" si="110"/>
        <v>0</v>
      </c>
      <c r="G1018" s="6">
        <f t="shared" si="114"/>
        <v>0</v>
      </c>
    </row>
    <row r="1019" spans="1:7">
      <c r="A1019" s="6">
        <f t="shared" si="115"/>
        <v>1008</v>
      </c>
      <c r="B1019" s="52" t="str">
        <f t="shared" ca="1" si="111"/>
        <v/>
      </c>
      <c r="C1019" s="52" t="str">
        <f t="shared" ca="1" si="112"/>
        <v/>
      </c>
      <c r="D1019" s="52" t="str">
        <f t="shared" si="113"/>
        <v/>
      </c>
      <c r="E1019" s="6">
        <f t="shared" ca="1" si="109"/>
        <v>0</v>
      </c>
      <c r="F1019" s="6">
        <f t="shared" ca="1" si="110"/>
        <v>0</v>
      </c>
      <c r="G1019" s="6">
        <f t="shared" si="114"/>
        <v>0</v>
      </c>
    </row>
    <row r="1020" spans="1:7">
      <c r="A1020" s="6">
        <f t="shared" si="115"/>
        <v>1009</v>
      </c>
      <c r="B1020" s="52" t="str">
        <f t="shared" ca="1" si="111"/>
        <v/>
      </c>
      <c r="C1020" s="52" t="str">
        <f t="shared" ca="1" si="112"/>
        <v/>
      </c>
      <c r="D1020" s="52" t="str">
        <f t="shared" si="113"/>
        <v/>
      </c>
      <c r="E1020" s="6">
        <f t="shared" ca="1" si="109"/>
        <v>0</v>
      </c>
      <c r="F1020" s="6">
        <f t="shared" ca="1" si="110"/>
        <v>0</v>
      </c>
      <c r="G1020" s="6">
        <f t="shared" si="114"/>
        <v>0</v>
      </c>
    </row>
    <row r="1021" spans="1:7">
      <c r="A1021" s="6">
        <f t="shared" si="115"/>
        <v>1010</v>
      </c>
      <c r="B1021" s="52" t="str">
        <f t="shared" ca="1" si="111"/>
        <v/>
      </c>
      <c r="C1021" s="52" t="str">
        <f t="shared" ca="1" si="112"/>
        <v/>
      </c>
      <c r="D1021" s="52" t="str">
        <f t="shared" si="113"/>
        <v/>
      </c>
      <c r="E1021" s="6">
        <f t="shared" ca="1" si="109"/>
        <v>0</v>
      </c>
      <c r="F1021" s="6">
        <f t="shared" ca="1" si="110"/>
        <v>0</v>
      </c>
      <c r="G1021" s="6">
        <f t="shared" si="114"/>
        <v>0</v>
      </c>
    </row>
    <row r="1022" spans="1:7">
      <c r="A1022" s="6">
        <f t="shared" si="115"/>
        <v>1011</v>
      </c>
      <c r="B1022" s="52" t="str">
        <f t="shared" ca="1" si="111"/>
        <v/>
      </c>
      <c r="C1022" s="52" t="str">
        <f t="shared" ca="1" si="112"/>
        <v/>
      </c>
      <c r="D1022" s="52" t="str">
        <f t="shared" si="113"/>
        <v/>
      </c>
      <c r="E1022" s="6">
        <f t="shared" ca="1" si="109"/>
        <v>0</v>
      </c>
      <c r="F1022" s="6">
        <f t="shared" ca="1" si="110"/>
        <v>0</v>
      </c>
      <c r="G1022" s="6">
        <f t="shared" si="114"/>
        <v>0</v>
      </c>
    </row>
    <row r="1023" spans="1:7">
      <c r="A1023" s="6">
        <f t="shared" si="115"/>
        <v>1012</v>
      </c>
      <c r="B1023" s="52" t="str">
        <f t="shared" ca="1" si="111"/>
        <v/>
      </c>
      <c r="C1023" s="52" t="str">
        <f t="shared" ca="1" si="112"/>
        <v/>
      </c>
      <c r="D1023" s="52" t="str">
        <f t="shared" si="113"/>
        <v/>
      </c>
      <c r="E1023" s="6">
        <f t="shared" ca="1" si="109"/>
        <v>0</v>
      </c>
      <c r="F1023" s="6">
        <f t="shared" ca="1" si="110"/>
        <v>0</v>
      </c>
      <c r="G1023" s="6">
        <f t="shared" si="114"/>
        <v>0</v>
      </c>
    </row>
    <row r="1024" spans="1:7">
      <c r="A1024" s="6">
        <f t="shared" si="115"/>
        <v>1013</v>
      </c>
      <c r="B1024" s="52" t="str">
        <f t="shared" ca="1" si="111"/>
        <v/>
      </c>
      <c r="C1024" s="52" t="str">
        <f t="shared" ca="1" si="112"/>
        <v/>
      </c>
      <c r="D1024" s="52" t="str">
        <f t="shared" si="113"/>
        <v/>
      </c>
      <c r="E1024" s="6">
        <f t="shared" ca="1" si="109"/>
        <v>0</v>
      </c>
      <c r="F1024" s="6">
        <f t="shared" ca="1" si="110"/>
        <v>0</v>
      </c>
      <c r="G1024" s="6">
        <f t="shared" si="114"/>
        <v>0</v>
      </c>
    </row>
    <row r="1025" spans="1:7">
      <c r="A1025" s="6">
        <f t="shared" si="115"/>
        <v>1014</v>
      </c>
      <c r="B1025" s="52" t="str">
        <f t="shared" ca="1" si="111"/>
        <v/>
      </c>
      <c r="C1025" s="52" t="str">
        <f t="shared" ca="1" si="112"/>
        <v/>
      </c>
      <c r="D1025" s="52" t="str">
        <f t="shared" si="113"/>
        <v/>
      </c>
      <c r="E1025" s="6">
        <f t="shared" ca="1" si="109"/>
        <v>0</v>
      </c>
      <c r="F1025" s="6">
        <f t="shared" ca="1" si="110"/>
        <v>0</v>
      </c>
      <c r="G1025" s="6">
        <f t="shared" si="114"/>
        <v>0</v>
      </c>
    </row>
    <row r="1026" spans="1:7">
      <c r="A1026" s="6">
        <f t="shared" si="115"/>
        <v>1015</v>
      </c>
      <c r="B1026" s="52" t="str">
        <f t="shared" ca="1" si="111"/>
        <v/>
      </c>
      <c r="C1026" s="52" t="str">
        <f t="shared" ca="1" si="112"/>
        <v/>
      </c>
      <c r="D1026" s="52" t="str">
        <f t="shared" si="113"/>
        <v/>
      </c>
      <c r="E1026" s="6">
        <f t="shared" ca="1" si="109"/>
        <v>0</v>
      </c>
      <c r="F1026" s="6">
        <f t="shared" ca="1" si="110"/>
        <v>0</v>
      </c>
      <c r="G1026" s="6">
        <f t="shared" si="114"/>
        <v>0</v>
      </c>
    </row>
    <row r="1027" spans="1:7">
      <c r="A1027" s="6">
        <f t="shared" si="115"/>
        <v>1016</v>
      </c>
      <c r="B1027" s="52" t="str">
        <f t="shared" ca="1" si="111"/>
        <v/>
      </c>
      <c r="C1027" s="52" t="str">
        <f t="shared" ca="1" si="112"/>
        <v/>
      </c>
      <c r="D1027" s="52" t="str">
        <f t="shared" si="113"/>
        <v/>
      </c>
      <c r="E1027" s="6">
        <f t="shared" ca="1" si="109"/>
        <v>0</v>
      </c>
      <c r="F1027" s="6">
        <f t="shared" ca="1" si="110"/>
        <v>0</v>
      </c>
      <c r="G1027" s="6">
        <f t="shared" si="114"/>
        <v>0</v>
      </c>
    </row>
    <row r="1028" spans="1:7">
      <c r="A1028" s="6">
        <f t="shared" si="115"/>
        <v>1017</v>
      </c>
      <c r="B1028" s="52" t="str">
        <f t="shared" ca="1" si="111"/>
        <v/>
      </c>
      <c r="C1028" s="52" t="str">
        <f t="shared" ca="1" si="112"/>
        <v/>
      </c>
      <c r="D1028" s="52" t="str">
        <f t="shared" si="113"/>
        <v/>
      </c>
      <c r="E1028" s="6">
        <f t="shared" ca="1" si="109"/>
        <v>0</v>
      </c>
      <c r="F1028" s="6">
        <f t="shared" ca="1" si="110"/>
        <v>0</v>
      </c>
      <c r="G1028" s="6">
        <f t="shared" si="114"/>
        <v>0</v>
      </c>
    </row>
    <row r="1029" spans="1:7">
      <c r="A1029" s="6">
        <f t="shared" si="115"/>
        <v>1018</v>
      </c>
      <c r="B1029" s="52" t="str">
        <f t="shared" ca="1" si="111"/>
        <v/>
      </c>
      <c r="C1029" s="52" t="str">
        <f t="shared" ca="1" si="112"/>
        <v/>
      </c>
      <c r="D1029" s="52" t="str">
        <f t="shared" si="113"/>
        <v/>
      </c>
      <c r="E1029" s="6">
        <f t="shared" ca="1" si="109"/>
        <v>0</v>
      </c>
      <c r="F1029" s="6">
        <f t="shared" ca="1" si="110"/>
        <v>0</v>
      </c>
      <c r="G1029" s="6">
        <f t="shared" si="114"/>
        <v>0</v>
      </c>
    </row>
    <row r="1030" spans="1:7">
      <c r="A1030" s="6">
        <f t="shared" si="115"/>
        <v>1019</v>
      </c>
      <c r="B1030" s="52" t="str">
        <f t="shared" ca="1" si="111"/>
        <v/>
      </c>
      <c r="C1030" s="52" t="str">
        <f t="shared" ca="1" si="112"/>
        <v/>
      </c>
      <c r="D1030" s="52" t="str">
        <f t="shared" si="113"/>
        <v/>
      </c>
      <c r="E1030" s="6">
        <f t="shared" ca="1" si="109"/>
        <v>0</v>
      </c>
      <c r="F1030" s="6">
        <f t="shared" ca="1" si="110"/>
        <v>0</v>
      </c>
      <c r="G1030" s="6">
        <f t="shared" si="114"/>
        <v>0</v>
      </c>
    </row>
    <row r="1031" spans="1:7">
      <c r="A1031" s="6">
        <f t="shared" si="115"/>
        <v>1020</v>
      </c>
      <c r="B1031" s="52" t="str">
        <f t="shared" ca="1" si="111"/>
        <v/>
      </c>
      <c r="C1031" s="52" t="str">
        <f t="shared" ca="1" si="112"/>
        <v/>
      </c>
      <c r="D1031" s="52" t="str">
        <f t="shared" si="113"/>
        <v/>
      </c>
      <c r="E1031" s="6">
        <f t="shared" ca="1" si="109"/>
        <v>0</v>
      </c>
      <c r="F1031" s="6">
        <f t="shared" ca="1" si="110"/>
        <v>0</v>
      </c>
      <c r="G1031" s="6">
        <f t="shared" si="114"/>
        <v>0</v>
      </c>
    </row>
    <row r="1032" spans="1:7">
      <c r="A1032" s="6">
        <f t="shared" si="115"/>
        <v>1021</v>
      </c>
      <c r="B1032" s="52" t="str">
        <f t="shared" ca="1" si="111"/>
        <v/>
      </c>
      <c r="C1032" s="52" t="str">
        <f t="shared" ca="1" si="112"/>
        <v/>
      </c>
      <c r="D1032" s="52" t="str">
        <f t="shared" si="113"/>
        <v/>
      </c>
      <c r="E1032" s="6">
        <f t="shared" ca="1" si="109"/>
        <v>0</v>
      </c>
      <c r="F1032" s="6">
        <f t="shared" ca="1" si="110"/>
        <v>0</v>
      </c>
      <c r="G1032" s="6">
        <f t="shared" si="114"/>
        <v>0</v>
      </c>
    </row>
    <row r="1033" spans="1:7">
      <c r="A1033" s="6">
        <f t="shared" si="115"/>
        <v>1022</v>
      </c>
      <c r="B1033" s="52" t="str">
        <f t="shared" ca="1" si="111"/>
        <v/>
      </c>
      <c r="C1033" s="52" t="str">
        <f t="shared" ca="1" si="112"/>
        <v/>
      </c>
      <c r="D1033" s="52" t="str">
        <f t="shared" si="113"/>
        <v/>
      </c>
      <c r="E1033" s="6">
        <f t="shared" ca="1" si="109"/>
        <v>0</v>
      </c>
      <c r="F1033" s="6">
        <f t="shared" ca="1" si="110"/>
        <v>0</v>
      </c>
      <c r="G1033" s="6">
        <f t="shared" si="114"/>
        <v>0</v>
      </c>
    </row>
    <row r="1034" spans="1:7">
      <c r="A1034" s="6">
        <f t="shared" si="115"/>
        <v>1023</v>
      </c>
      <c r="B1034" s="52" t="str">
        <f t="shared" ca="1" si="111"/>
        <v/>
      </c>
      <c r="C1034" s="52" t="str">
        <f t="shared" ca="1" si="112"/>
        <v/>
      </c>
      <c r="D1034" s="52" t="str">
        <f t="shared" si="113"/>
        <v/>
      </c>
      <c r="E1034" s="6">
        <f t="shared" ca="1" si="109"/>
        <v>0</v>
      </c>
      <c r="F1034" s="6">
        <f t="shared" ca="1" si="110"/>
        <v>0</v>
      </c>
      <c r="G1034" s="6">
        <f t="shared" si="114"/>
        <v>0</v>
      </c>
    </row>
    <row r="1035" spans="1:7">
      <c r="A1035" s="6">
        <f t="shared" si="115"/>
        <v>1024</v>
      </c>
      <c r="B1035" s="52" t="str">
        <f t="shared" ca="1" si="111"/>
        <v/>
      </c>
      <c r="C1035" s="52" t="str">
        <f t="shared" ca="1" si="112"/>
        <v/>
      </c>
      <c r="D1035" s="52" t="str">
        <f t="shared" si="113"/>
        <v/>
      </c>
      <c r="E1035" s="6">
        <f t="shared" ca="1" si="109"/>
        <v>0</v>
      </c>
      <c r="F1035" s="6">
        <f t="shared" ca="1" si="110"/>
        <v>0</v>
      </c>
      <c r="G1035" s="6">
        <f t="shared" si="114"/>
        <v>0</v>
      </c>
    </row>
    <row r="1036" spans="1:7">
      <c r="A1036" s="6">
        <f t="shared" si="115"/>
        <v>1025</v>
      </c>
      <c r="B1036" s="52" t="str">
        <f t="shared" ca="1" si="111"/>
        <v/>
      </c>
      <c r="C1036" s="52" t="str">
        <f t="shared" ca="1" si="112"/>
        <v/>
      </c>
      <c r="D1036" s="52" t="str">
        <f t="shared" si="113"/>
        <v/>
      </c>
      <c r="E1036" s="6">
        <f t="shared" ref="E1036:E1099" ca="1" si="116">+IF(B1036&lt;&gt;"", IFERROR(B1036/B$12, 0), 0)</f>
        <v>0</v>
      </c>
      <c r="F1036" s="6">
        <f t="shared" ref="F1036:F1099" ca="1" si="117">+IF(C1036&lt;&gt;"", IFERROR(C1036/C$12, 0), 0)</f>
        <v>0</v>
      </c>
      <c r="G1036" s="6">
        <f t="shared" si="114"/>
        <v>0</v>
      </c>
    </row>
    <row r="1037" spans="1:7">
      <c r="A1037" s="6">
        <f t="shared" si="115"/>
        <v>1026</v>
      </c>
      <c r="B1037" s="52" t="str">
        <f t="shared" ref="B1037:B1100" ca="1" si="118">+IF(B1036="", "", IF($A1037*B$12&lt;=B$8, $A1037*B$12, ""))</f>
        <v/>
      </c>
      <c r="C1037" s="52" t="str">
        <f t="shared" ref="C1037:C1100" ca="1" si="119">+IF(OR(C1036="", C1036="n/a"), "", IF($A1037*C$12&lt;=C$8, $A1037*C$12, ""))</f>
        <v/>
      </c>
      <c r="D1037" s="52" t="str">
        <f t="shared" si="113"/>
        <v/>
      </c>
      <c r="E1037" s="6">
        <f t="shared" ca="1" si="116"/>
        <v>0</v>
      </c>
      <c r="F1037" s="6">
        <f t="shared" ca="1" si="117"/>
        <v>0</v>
      </c>
      <c r="G1037" s="6">
        <f t="shared" si="114"/>
        <v>0</v>
      </c>
    </row>
    <row r="1038" spans="1:7">
      <c r="A1038" s="6">
        <f t="shared" si="115"/>
        <v>1027</v>
      </c>
      <c r="B1038" s="52" t="str">
        <f t="shared" ca="1" si="118"/>
        <v/>
      </c>
      <c r="C1038" s="52" t="str">
        <f t="shared" ca="1" si="119"/>
        <v/>
      </c>
      <c r="D1038" s="52" t="str">
        <f t="shared" ref="D1038:D1101" si="120">+IF(D1037="", "", IF($A1038*D$12&lt;=D$8, $A1038*D$12, ""))</f>
        <v/>
      </c>
      <c r="E1038" s="6">
        <f t="shared" ca="1" si="116"/>
        <v>0</v>
      </c>
      <c r="F1038" s="6">
        <f t="shared" ca="1" si="117"/>
        <v>0</v>
      </c>
      <c r="G1038" s="6">
        <f t="shared" si="114"/>
        <v>0</v>
      </c>
    </row>
    <row r="1039" spans="1:7">
      <c r="A1039" s="6">
        <f t="shared" si="115"/>
        <v>1028</v>
      </c>
      <c r="B1039" s="52" t="str">
        <f t="shared" ca="1" si="118"/>
        <v/>
      </c>
      <c r="C1039" s="52" t="str">
        <f t="shared" ca="1" si="119"/>
        <v/>
      </c>
      <c r="D1039" s="52" t="str">
        <f t="shared" si="120"/>
        <v/>
      </c>
      <c r="E1039" s="6">
        <f t="shared" ca="1" si="116"/>
        <v>0</v>
      </c>
      <c r="F1039" s="6">
        <f t="shared" ca="1" si="117"/>
        <v>0</v>
      </c>
      <c r="G1039" s="6">
        <f t="shared" si="114"/>
        <v>0</v>
      </c>
    </row>
    <row r="1040" spans="1:7">
      <c r="A1040" s="6">
        <f t="shared" si="115"/>
        <v>1029</v>
      </c>
      <c r="B1040" s="52" t="str">
        <f t="shared" ca="1" si="118"/>
        <v/>
      </c>
      <c r="C1040" s="52" t="str">
        <f t="shared" ca="1" si="119"/>
        <v/>
      </c>
      <c r="D1040" s="52" t="str">
        <f t="shared" si="120"/>
        <v/>
      </c>
      <c r="E1040" s="6">
        <f t="shared" ca="1" si="116"/>
        <v>0</v>
      </c>
      <c r="F1040" s="6">
        <f t="shared" ca="1" si="117"/>
        <v>0</v>
      </c>
      <c r="G1040" s="6">
        <f t="shared" si="114"/>
        <v>0</v>
      </c>
    </row>
    <row r="1041" spans="1:7">
      <c r="A1041" s="6">
        <f t="shared" si="115"/>
        <v>1030</v>
      </c>
      <c r="B1041" s="52" t="str">
        <f t="shared" ca="1" si="118"/>
        <v/>
      </c>
      <c r="C1041" s="52" t="str">
        <f t="shared" ca="1" si="119"/>
        <v/>
      </c>
      <c r="D1041" s="52" t="str">
        <f t="shared" si="120"/>
        <v/>
      </c>
      <c r="E1041" s="6">
        <f t="shared" ca="1" si="116"/>
        <v>0</v>
      </c>
      <c r="F1041" s="6">
        <f t="shared" ca="1" si="117"/>
        <v>0</v>
      </c>
      <c r="G1041" s="6">
        <f t="shared" si="114"/>
        <v>0</v>
      </c>
    </row>
    <row r="1042" spans="1:7">
      <c r="A1042" s="6">
        <f t="shared" si="115"/>
        <v>1031</v>
      </c>
      <c r="B1042" s="52" t="str">
        <f t="shared" ca="1" si="118"/>
        <v/>
      </c>
      <c r="C1042" s="52" t="str">
        <f t="shared" ca="1" si="119"/>
        <v/>
      </c>
      <c r="D1042" s="52" t="str">
        <f t="shared" si="120"/>
        <v/>
      </c>
      <c r="E1042" s="6">
        <f t="shared" ca="1" si="116"/>
        <v>0</v>
      </c>
      <c r="F1042" s="6">
        <f t="shared" ca="1" si="117"/>
        <v>0</v>
      </c>
      <c r="G1042" s="6">
        <f t="shared" si="114"/>
        <v>0</v>
      </c>
    </row>
    <row r="1043" spans="1:7">
      <c r="A1043" s="6">
        <f t="shared" si="115"/>
        <v>1032</v>
      </c>
      <c r="B1043" s="52" t="str">
        <f t="shared" ca="1" si="118"/>
        <v/>
      </c>
      <c r="C1043" s="52" t="str">
        <f t="shared" ca="1" si="119"/>
        <v/>
      </c>
      <c r="D1043" s="52" t="str">
        <f t="shared" si="120"/>
        <v/>
      </c>
      <c r="E1043" s="6">
        <f t="shared" ca="1" si="116"/>
        <v>0</v>
      </c>
      <c r="F1043" s="6">
        <f t="shared" ca="1" si="117"/>
        <v>0</v>
      </c>
      <c r="G1043" s="6">
        <f t="shared" si="114"/>
        <v>0</v>
      </c>
    </row>
    <row r="1044" spans="1:7">
      <c r="A1044" s="6">
        <f t="shared" si="115"/>
        <v>1033</v>
      </c>
      <c r="B1044" s="52" t="str">
        <f t="shared" ca="1" si="118"/>
        <v/>
      </c>
      <c r="C1044" s="52" t="str">
        <f t="shared" ca="1" si="119"/>
        <v/>
      </c>
      <c r="D1044" s="52" t="str">
        <f t="shared" si="120"/>
        <v/>
      </c>
      <c r="E1044" s="6">
        <f t="shared" ca="1" si="116"/>
        <v>0</v>
      </c>
      <c r="F1044" s="6">
        <f t="shared" ca="1" si="117"/>
        <v>0</v>
      </c>
      <c r="G1044" s="6">
        <f t="shared" si="114"/>
        <v>0</v>
      </c>
    </row>
    <row r="1045" spans="1:7">
      <c r="A1045" s="6">
        <f t="shared" si="115"/>
        <v>1034</v>
      </c>
      <c r="B1045" s="52" t="str">
        <f t="shared" ca="1" si="118"/>
        <v/>
      </c>
      <c r="C1045" s="52" t="str">
        <f t="shared" ca="1" si="119"/>
        <v/>
      </c>
      <c r="D1045" s="52" t="str">
        <f t="shared" si="120"/>
        <v/>
      </c>
      <c r="E1045" s="6">
        <f t="shared" ca="1" si="116"/>
        <v>0</v>
      </c>
      <c r="F1045" s="6">
        <f t="shared" ca="1" si="117"/>
        <v>0</v>
      </c>
      <c r="G1045" s="6">
        <f t="shared" si="114"/>
        <v>0</v>
      </c>
    </row>
    <row r="1046" spans="1:7">
      <c r="A1046" s="6">
        <f t="shared" si="115"/>
        <v>1035</v>
      </c>
      <c r="B1046" s="52" t="str">
        <f t="shared" ca="1" si="118"/>
        <v/>
      </c>
      <c r="C1046" s="52" t="str">
        <f t="shared" ca="1" si="119"/>
        <v/>
      </c>
      <c r="D1046" s="52" t="str">
        <f t="shared" si="120"/>
        <v/>
      </c>
      <c r="E1046" s="6">
        <f t="shared" ca="1" si="116"/>
        <v>0</v>
      </c>
      <c r="F1046" s="6">
        <f t="shared" ca="1" si="117"/>
        <v>0</v>
      </c>
      <c r="G1046" s="6">
        <f t="shared" si="114"/>
        <v>0</v>
      </c>
    </row>
    <row r="1047" spans="1:7">
      <c r="A1047" s="6">
        <f t="shared" si="115"/>
        <v>1036</v>
      </c>
      <c r="B1047" s="52" t="str">
        <f t="shared" ca="1" si="118"/>
        <v/>
      </c>
      <c r="C1047" s="52" t="str">
        <f t="shared" ca="1" si="119"/>
        <v/>
      </c>
      <c r="D1047" s="52" t="str">
        <f t="shared" si="120"/>
        <v/>
      </c>
      <c r="E1047" s="6">
        <f t="shared" ca="1" si="116"/>
        <v>0</v>
      </c>
      <c r="F1047" s="6">
        <f t="shared" ca="1" si="117"/>
        <v>0</v>
      </c>
      <c r="G1047" s="6">
        <f t="shared" si="114"/>
        <v>0</v>
      </c>
    </row>
    <row r="1048" spans="1:7">
      <c r="A1048" s="6">
        <f t="shared" si="115"/>
        <v>1037</v>
      </c>
      <c r="B1048" s="52" t="str">
        <f t="shared" ca="1" si="118"/>
        <v/>
      </c>
      <c r="C1048" s="52" t="str">
        <f t="shared" ca="1" si="119"/>
        <v/>
      </c>
      <c r="D1048" s="52" t="str">
        <f t="shared" si="120"/>
        <v/>
      </c>
      <c r="E1048" s="6">
        <f t="shared" ca="1" si="116"/>
        <v>0</v>
      </c>
      <c r="F1048" s="6">
        <f t="shared" ca="1" si="117"/>
        <v>0</v>
      </c>
      <c r="G1048" s="6">
        <f t="shared" si="114"/>
        <v>0</v>
      </c>
    </row>
    <row r="1049" spans="1:7">
      <c r="A1049" s="6">
        <f t="shared" si="115"/>
        <v>1038</v>
      </c>
      <c r="B1049" s="52" t="str">
        <f t="shared" ca="1" si="118"/>
        <v/>
      </c>
      <c r="C1049" s="52" t="str">
        <f t="shared" ca="1" si="119"/>
        <v/>
      </c>
      <c r="D1049" s="52" t="str">
        <f t="shared" si="120"/>
        <v/>
      </c>
      <c r="E1049" s="6">
        <f t="shared" ca="1" si="116"/>
        <v>0</v>
      </c>
      <c r="F1049" s="6">
        <f t="shared" ca="1" si="117"/>
        <v>0</v>
      </c>
      <c r="G1049" s="6">
        <f t="shared" si="114"/>
        <v>0</v>
      </c>
    </row>
    <row r="1050" spans="1:7">
      <c r="A1050" s="6">
        <f t="shared" si="115"/>
        <v>1039</v>
      </c>
      <c r="B1050" s="52" t="str">
        <f t="shared" ca="1" si="118"/>
        <v/>
      </c>
      <c r="C1050" s="52" t="str">
        <f t="shared" ca="1" si="119"/>
        <v/>
      </c>
      <c r="D1050" s="52" t="str">
        <f t="shared" si="120"/>
        <v/>
      </c>
      <c r="E1050" s="6">
        <f t="shared" ca="1" si="116"/>
        <v>0</v>
      </c>
      <c r="F1050" s="6">
        <f t="shared" ca="1" si="117"/>
        <v>0</v>
      </c>
      <c r="G1050" s="6">
        <f t="shared" si="114"/>
        <v>0</v>
      </c>
    </row>
    <row r="1051" spans="1:7">
      <c r="A1051" s="6">
        <f t="shared" si="115"/>
        <v>1040</v>
      </c>
      <c r="B1051" s="52" t="str">
        <f t="shared" ca="1" si="118"/>
        <v/>
      </c>
      <c r="C1051" s="52" t="str">
        <f t="shared" ca="1" si="119"/>
        <v/>
      </c>
      <c r="D1051" s="52" t="str">
        <f t="shared" si="120"/>
        <v/>
      </c>
      <c r="E1051" s="6">
        <f t="shared" ca="1" si="116"/>
        <v>0</v>
      </c>
      <c r="F1051" s="6">
        <f t="shared" ca="1" si="117"/>
        <v>0</v>
      </c>
      <c r="G1051" s="6">
        <f t="shared" si="114"/>
        <v>0</v>
      </c>
    </row>
    <row r="1052" spans="1:7">
      <c r="A1052" s="6">
        <f t="shared" si="115"/>
        <v>1041</v>
      </c>
      <c r="B1052" s="52" t="str">
        <f t="shared" ca="1" si="118"/>
        <v/>
      </c>
      <c r="C1052" s="52" t="str">
        <f t="shared" ca="1" si="119"/>
        <v/>
      </c>
      <c r="D1052" s="52" t="str">
        <f t="shared" si="120"/>
        <v/>
      </c>
      <c r="E1052" s="6">
        <f t="shared" ca="1" si="116"/>
        <v>0</v>
      </c>
      <c r="F1052" s="6">
        <f t="shared" ca="1" si="117"/>
        <v>0</v>
      </c>
      <c r="G1052" s="6">
        <f t="shared" si="114"/>
        <v>0</v>
      </c>
    </row>
    <row r="1053" spans="1:7">
      <c r="A1053" s="6">
        <f t="shared" si="115"/>
        <v>1042</v>
      </c>
      <c r="B1053" s="52" t="str">
        <f t="shared" ca="1" si="118"/>
        <v/>
      </c>
      <c r="C1053" s="52" t="str">
        <f t="shared" ca="1" si="119"/>
        <v/>
      </c>
      <c r="D1053" s="52" t="str">
        <f t="shared" si="120"/>
        <v/>
      </c>
      <c r="E1053" s="6">
        <f t="shared" ca="1" si="116"/>
        <v>0</v>
      </c>
      <c r="F1053" s="6">
        <f t="shared" ca="1" si="117"/>
        <v>0</v>
      </c>
      <c r="G1053" s="6">
        <f t="shared" si="114"/>
        <v>0</v>
      </c>
    </row>
    <row r="1054" spans="1:7">
      <c r="A1054" s="6">
        <f t="shared" si="115"/>
        <v>1043</v>
      </c>
      <c r="B1054" s="52" t="str">
        <f t="shared" ca="1" si="118"/>
        <v/>
      </c>
      <c r="C1054" s="52" t="str">
        <f t="shared" ca="1" si="119"/>
        <v/>
      </c>
      <c r="D1054" s="52" t="str">
        <f t="shared" si="120"/>
        <v/>
      </c>
      <c r="E1054" s="6">
        <f t="shared" ca="1" si="116"/>
        <v>0</v>
      </c>
      <c r="F1054" s="6">
        <f t="shared" ca="1" si="117"/>
        <v>0</v>
      </c>
      <c r="G1054" s="6">
        <f t="shared" ref="G1054:G1117" si="121">+IF(D1054&lt;&gt;"", D1054/D$12, 0)</f>
        <v>0</v>
      </c>
    </row>
    <row r="1055" spans="1:7">
      <c r="A1055" s="6">
        <f t="shared" si="115"/>
        <v>1044</v>
      </c>
      <c r="B1055" s="52" t="str">
        <f t="shared" ca="1" si="118"/>
        <v/>
      </c>
      <c r="C1055" s="52" t="str">
        <f t="shared" ca="1" si="119"/>
        <v/>
      </c>
      <c r="D1055" s="52" t="str">
        <f t="shared" si="120"/>
        <v/>
      </c>
      <c r="E1055" s="6">
        <f t="shared" ca="1" si="116"/>
        <v>0</v>
      </c>
      <c r="F1055" s="6">
        <f t="shared" ca="1" si="117"/>
        <v>0</v>
      </c>
      <c r="G1055" s="6">
        <f t="shared" si="121"/>
        <v>0</v>
      </c>
    </row>
    <row r="1056" spans="1:7">
      <c r="A1056" s="6">
        <f t="shared" si="115"/>
        <v>1045</v>
      </c>
      <c r="B1056" s="52" t="str">
        <f t="shared" ca="1" si="118"/>
        <v/>
      </c>
      <c r="C1056" s="52" t="str">
        <f t="shared" ca="1" si="119"/>
        <v/>
      </c>
      <c r="D1056" s="52" t="str">
        <f t="shared" si="120"/>
        <v/>
      </c>
      <c r="E1056" s="6">
        <f t="shared" ca="1" si="116"/>
        <v>0</v>
      </c>
      <c r="F1056" s="6">
        <f t="shared" ca="1" si="117"/>
        <v>0</v>
      </c>
      <c r="G1056" s="6">
        <f t="shared" si="121"/>
        <v>0</v>
      </c>
    </row>
    <row r="1057" spans="1:7">
      <c r="A1057" s="6">
        <f t="shared" si="115"/>
        <v>1046</v>
      </c>
      <c r="B1057" s="52" t="str">
        <f t="shared" ca="1" si="118"/>
        <v/>
      </c>
      <c r="C1057" s="52" t="str">
        <f t="shared" ca="1" si="119"/>
        <v/>
      </c>
      <c r="D1057" s="52" t="str">
        <f t="shared" si="120"/>
        <v/>
      </c>
      <c r="E1057" s="6">
        <f t="shared" ca="1" si="116"/>
        <v>0</v>
      </c>
      <c r="F1057" s="6">
        <f t="shared" ca="1" si="117"/>
        <v>0</v>
      </c>
      <c r="G1057" s="6">
        <f t="shared" si="121"/>
        <v>0</v>
      </c>
    </row>
    <row r="1058" spans="1:7">
      <c r="A1058" s="6">
        <f t="shared" si="115"/>
        <v>1047</v>
      </c>
      <c r="B1058" s="52" t="str">
        <f t="shared" ca="1" si="118"/>
        <v/>
      </c>
      <c r="C1058" s="52" t="str">
        <f t="shared" ca="1" si="119"/>
        <v/>
      </c>
      <c r="D1058" s="52" t="str">
        <f t="shared" si="120"/>
        <v/>
      </c>
      <c r="E1058" s="6">
        <f t="shared" ca="1" si="116"/>
        <v>0</v>
      </c>
      <c r="F1058" s="6">
        <f t="shared" ca="1" si="117"/>
        <v>0</v>
      </c>
      <c r="G1058" s="6">
        <f t="shared" si="121"/>
        <v>0</v>
      </c>
    </row>
    <row r="1059" spans="1:7">
      <c r="A1059" s="6">
        <f t="shared" si="115"/>
        <v>1048</v>
      </c>
      <c r="B1059" s="52" t="str">
        <f t="shared" ca="1" si="118"/>
        <v/>
      </c>
      <c r="C1059" s="52" t="str">
        <f t="shared" ca="1" si="119"/>
        <v/>
      </c>
      <c r="D1059" s="52" t="str">
        <f t="shared" si="120"/>
        <v/>
      </c>
      <c r="E1059" s="6">
        <f t="shared" ca="1" si="116"/>
        <v>0</v>
      </c>
      <c r="F1059" s="6">
        <f t="shared" ca="1" si="117"/>
        <v>0</v>
      </c>
      <c r="G1059" s="6">
        <f t="shared" si="121"/>
        <v>0</v>
      </c>
    </row>
    <row r="1060" spans="1:7">
      <c r="A1060" s="6">
        <f t="shared" si="115"/>
        <v>1049</v>
      </c>
      <c r="B1060" s="52" t="str">
        <f t="shared" ca="1" si="118"/>
        <v/>
      </c>
      <c r="C1060" s="52" t="str">
        <f t="shared" ca="1" si="119"/>
        <v/>
      </c>
      <c r="D1060" s="52" t="str">
        <f t="shared" si="120"/>
        <v/>
      </c>
      <c r="E1060" s="6">
        <f t="shared" ca="1" si="116"/>
        <v>0</v>
      </c>
      <c r="F1060" s="6">
        <f t="shared" ca="1" si="117"/>
        <v>0</v>
      </c>
      <c r="G1060" s="6">
        <f t="shared" si="121"/>
        <v>0</v>
      </c>
    </row>
    <row r="1061" spans="1:7">
      <c r="A1061" s="6">
        <f t="shared" si="115"/>
        <v>1050</v>
      </c>
      <c r="B1061" s="52" t="str">
        <f t="shared" ca="1" si="118"/>
        <v/>
      </c>
      <c r="C1061" s="52" t="str">
        <f t="shared" ca="1" si="119"/>
        <v/>
      </c>
      <c r="D1061" s="52" t="str">
        <f t="shared" si="120"/>
        <v/>
      </c>
      <c r="E1061" s="6">
        <f t="shared" ca="1" si="116"/>
        <v>0</v>
      </c>
      <c r="F1061" s="6">
        <f t="shared" ca="1" si="117"/>
        <v>0</v>
      </c>
      <c r="G1061" s="6">
        <f t="shared" si="121"/>
        <v>0</v>
      </c>
    </row>
    <row r="1062" spans="1:7">
      <c r="A1062" s="6">
        <f t="shared" si="115"/>
        <v>1051</v>
      </c>
      <c r="B1062" s="52" t="str">
        <f t="shared" ca="1" si="118"/>
        <v/>
      </c>
      <c r="C1062" s="52" t="str">
        <f t="shared" ca="1" si="119"/>
        <v/>
      </c>
      <c r="D1062" s="52" t="str">
        <f t="shared" si="120"/>
        <v/>
      </c>
      <c r="E1062" s="6">
        <f t="shared" ca="1" si="116"/>
        <v>0</v>
      </c>
      <c r="F1062" s="6">
        <f t="shared" ca="1" si="117"/>
        <v>0</v>
      </c>
      <c r="G1062" s="6">
        <f t="shared" si="121"/>
        <v>0</v>
      </c>
    </row>
    <row r="1063" spans="1:7">
      <c r="A1063" s="6">
        <f t="shared" si="115"/>
        <v>1052</v>
      </c>
      <c r="B1063" s="52" t="str">
        <f t="shared" ca="1" si="118"/>
        <v/>
      </c>
      <c r="C1063" s="52" t="str">
        <f t="shared" ca="1" si="119"/>
        <v/>
      </c>
      <c r="D1063" s="52" t="str">
        <f t="shared" si="120"/>
        <v/>
      </c>
      <c r="E1063" s="6">
        <f t="shared" ca="1" si="116"/>
        <v>0</v>
      </c>
      <c r="F1063" s="6">
        <f t="shared" ca="1" si="117"/>
        <v>0</v>
      </c>
      <c r="G1063" s="6">
        <f t="shared" si="121"/>
        <v>0</v>
      </c>
    </row>
    <row r="1064" spans="1:7">
      <c r="A1064" s="6">
        <f t="shared" si="115"/>
        <v>1053</v>
      </c>
      <c r="B1064" s="52" t="str">
        <f t="shared" ca="1" si="118"/>
        <v/>
      </c>
      <c r="C1064" s="52" t="str">
        <f t="shared" ca="1" si="119"/>
        <v/>
      </c>
      <c r="D1064" s="52" t="str">
        <f t="shared" si="120"/>
        <v/>
      </c>
      <c r="E1064" s="6">
        <f t="shared" ca="1" si="116"/>
        <v>0</v>
      </c>
      <c r="F1064" s="6">
        <f t="shared" ca="1" si="117"/>
        <v>0</v>
      </c>
      <c r="G1064" s="6">
        <f t="shared" si="121"/>
        <v>0</v>
      </c>
    </row>
    <row r="1065" spans="1:7">
      <c r="A1065" s="6">
        <f t="shared" si="115"/>
        <v>1054</v>
      </c>
      <c r="B1065" s="52" t="str">
        <f t="shared" ca="1" si="118"/>
        <v/>
      </c>
      <c r="C1065" s="52" t="str">
        <f t="shared" ca="1" si="119"/>
        <v/>
      </c>
      <c r="D1065" s="52" t="str">
        <f t="shared" si="120"/>
        <v/>
      </c>
      <c r="E1065" s="6">
        <f t="shared" ca="1" si="116"/>
        <v>0</v>
      </c>
      <c r="F1065" s="6">
        <f t="shared" ca="1" si="117"/>
        <v>0</v>
      </c>
      <c r="G1065" s="6">
        <f t="shared" si="121"/>
        <v>0</v>
      </c>
    </row>
    <row r="1066" spans="1:7">
      <c r="A1066" s="6">
        <f t="shared" si="115"/>
        <v>1055</v>
      </c>
      <c r="B1066" s="52" t="str">
        <f t="shared" ca="1" si="118"/>
        <v/>
      </c>
      <c r="C1066" s="52" t="str">
        <f t="shared" ca="1" si="119"/>
        <v/>
      </c>
      <c r="D1066" s="52" t="str">
        <f t="shared" si="120"/>
        <v/>
      </c>
      <c r="E1066" s="6">
        <f t="shared" ca="1" si="116"/>
        <v>0</v>
      </c>
      <c r="F1066" s="6">
        <f t="shared" ca="1" si="117"/>
        <v>0</v>
      </c>
      <c r="G1066" s="6">
        <f t="shared" si="121"/>
        <v>0</v>
      </c>
    </row>
    <row r="1067" spans="1:7">
      <c r="A1067" s="6">
        <f t="shared" si="115"/>
        <v>1056</v>
      </c>
      <c r="B1067" s="52" t="str">
        <f t="shared" ca="1" si="118"/>
        <v/>
      </c>
      <c r="C1067" s="52" t="str">
        <f t="shared" ca="1" si="119"/>
        <v/>
      </c>
      <c r="D1067" s="52" t="str">
        <f t="shared" si="120"/>
        <v/>
      </c>
      <c r="E1067" s="6">
        <f t="shared" ca="1" si="116"/>
        <v>0</v>
      </c>
      <c r="F1067" s="6">
        <f t="shared" ca="1" si="117"/>
        <v>0</v>
      </c>
      <c r="G1067" s="6">
        <f t="shared" si="121"/>
        <v>0</v>
      </c>
    </row>
    <row r="1068" spans="1:7">
      <c r="A1068" s="6">
        <f t="shared" si="115"/>
        <v>1057</v>
      </c>
      <c r="B1068" s="52" t="str">
        <f t="shared" ca="1" si="118"/>
        <v/>
      </c>
      <c r="C1068" s="52" t="str">
        <f t="shared" ca="1" si="119"/>
        <v/>
      </c>
      <c r="D1068" s="52" t="str">
        <f t="shared" si="120"/>
        <v/>
      </c>
      <c r="E1068" s="6">
        <f t="shared" ca="1" si="116"/>
        <v>0</v>
      </c>
      <c r="F1068" s="6">
        <f t="shared" ca="1" si="117"/>
        <v>0</v>
      </c>
      <c r="G1068" s="6">
        <f t="shared" si="121"/>
        <v>0</v>
      </c>
    </row>
    <row r="1069" spans="1:7">
      <c r="A1069" s="6">
        <f t="shared" si="115"/>
        <v>1058</v>
      </c>
      <c r="B1069" s="52" t="str">
        <f t="shared" ca="1" si="118"/>
        <v/>
      </c>
      <c r="C1069" s="52" t="str">
        <f t="shared" ca="1" si="119"/>
        <v/>
      </c>
      <c r="D1069" s="52" t="str">
        <f t="shared" si="120"/>
        <v/>
      </c>
      <c r="E1069" s="6">
        <f t="shared" ca="1" si="116"/>
        <v>0</v>
      </c>
      <c r="F1069" s="6">
        <f t="shared" ca="1" si="117"/>
        <v>0</v>
      </c>
      <c r="G1069" s="6">
        <f t="shared" si="121"/>
        <v>0</v>
      </c>
    </row>
    <row r="1070" spans="1:7">
      <c r="A1070" s="6">
        <f t="shared" si="115"/>
        <v>1059</v>
      </c>
      <c r="B1070" s="52" t="str">
        <f t="shared" ca="1" si="118"/>
        <v/>
      </c>
      <c r="C1070" s="52" t="str">
        <f t="shared" ca="1" si="119"/>
        <v/>
      </c>
      <c r="D1070" s="52" t="str">
        <f t="shared" si="120"/>
        <v/>
      </c>
      <c r="E1070" s="6">
        <f t="shared" ca="1" si="116"/>
        <v>0</v>
      </c>
      <c r="F1070" s="6">
        <f t="shared" ca="1" si="117"/>
        <v>0</v>
      </c>
      <c r="G1070" s="6">
        <f t="shared" si="121"/>
        <v>0</v>
      </c>
    </row>
    <row r="1071" spans="1:7">
      <c r="A1071" s="6">
        <f t="shared" si="115"/>
        <v>1060</v>
      </c>
      <c r="B1071" s="52" t="str">
        <f t="shared" ca="1" si="118"/>
        <v/>
      </c>
      <c r="C1071" s="52" t="str">
        <f t="shared" ca="1" si="119"/>
        <v/>
      </c>
      <c r="D1071" s="52" t="str">
        <f t="shared" si="120"/>
        <v/>
      </c>
      <c r="E1071" s="6">
        <f t="shared" ca="1" si="116"/>
        <v>0</v>
      </c>
      <c r="F1071" s="6">
        <f t="shared" ca="1" si="117"/>
        <v>0</v>
      </c>
      <c r="G1071" s="6">
        <f t="shared" si="121"/>
        <v>0</v>
      </c>
    </row>
    <row r="1072" spans="1:7">
      <c r="A1072" s="6">
        <f t="shared" si="115"/>
        <v>1061</v>
      </c>
      <c r="B1072" s="52" t="str">
        <f t="shared" ca="1" si="118"/>
        <v/>
      </c>
      <c r="C1072" s="52" t="str">
        <f t="shared" ca="1" si="119"/>
        <v/>
      </c>
      <c r="D1072" s="52" t="str">
        <f t="shared" si="120"/>
        <v/>
      </c>
      <c r="E1072" s="6">
        <f t="shared" ca="1" si="116"/>
        <v>0</v>
      </c>
      <c r="F1072" s="6">
        <f t="shared" ca="1" si="117"/>
        <v>0</v>
      </c>
      <c r="G1072" s="6">
        <f t="shared" si="121"/>
        <v>0</v>
      </c>
    </row>
    <row r="1073" spans="1:7">
      <c r="A1073" s="6">
        <f t="shared" si="115"/>
        <v>1062</v>
      </c>
      <c r="B1073" s="52" t="str">
        <f t="shared" ca="1" si="118"/>
        <v/>
      </c>
      <c r="C1073" s="52" t="str">
        <f t="shared" ca="1" si="119"/>
        <v/>
      </c>
      <c r="D1073" s="52" t="str">
        <f t="shared" si="120"/>
        <v/>
      </c>
      <c r="E1073" s="6">
        <f t="shared" ca="1" si="116"/>
        <v>0</v>
      </c>
      <c r="F1073" s="6">
        <f t="shared" ca="1" si="117"/>
        <v>0</v>
      </c>
      <c r="G1073" s="6">
        <f t="shared" si="121"/>
        <v>0</v>
      </c>
    </row>
    <row r="1074" spans="1:7">
      <c r="A1074" s="6">
        <f t="shared" si="115"/>
        <v>1063</v>
      </c>
      <c r="B1074" s="52" t="str">
        <f t="shared" ca="1" si="118"/>
        <v/>
      </c>
      <c r="C1074" s="52" t="str">
        <f t="shared" ca="1" si="119"/>
        <v/>
      </c>
      <c r="D1074" s="52" t="str">
        <f t="shared" si="120"/>
        <v/>
      </c>
      <c r="E1074" s="6">
        <f t="shared" ca="1" si="116"/>
        <v>0</v>
      </c>
      <c r="F1074" s="6">
        <f t="shared" ca="1" si="117"/>
        <v>0</v>
      </c>
      <c r="G1074" s="6">
        <f t="shared" si="121"/>
        <v>0</v>
      </c>
    </row>
    <row r="1075" spans="1:7">
      <c r="A1075" s="6">
        <f t="shared" si="115"/>
        <v>1064</v>
      </c>
      <c r="B1075" s="52" t="str">
        <f t="shared" ca="1" si="118"/>
        <v/>
      </c>
      <c r="C1075" s="52" t="str">
        <f t="shared" ca="1" si="119"/>
        <v/>
      </c>
      <c r="D1075" s="52" t="str">
        <f t="shared" si="120"/>
        <v/>
      </c>
      <c r="E1075" s="6">
        <f t="shared" ca="1" si="116"/>
        <v>0</v>
      </c>
      <c r="F1075" s="6">
        <f t="shared" ca="1" si="117"/>
        <v>0</v>
      </c>
      <c r="G1075" s="6">
        <f t="shared" si="121"/>
        <v>0</v>
      </c>
    </row>
    <row r="1076" spans="1:7">
      <c r="A1076" s="6">
        <f t="shared" si="115"/>
        <v>1065</v>
      </c>
      <c r="B1076" s="52" t="str">
        <f t="shared" ca="1" si="118"/>
        <v/>
      </c>
      <c r="C1076" s="52" t="str">
        <f t="shared" ca="1" si="119"/>
        <v/>
      </c>
      <c r="D1076" s="52" t="str">
        <f t="shared" si="120"/>
        <v/>
      </c>
      <c r="E1076" s="6">
        <f t="shared" ca="1" si="116"/>
        <v>0</v>
      </c>
      <c r="F1076" s="6">
        <f t="shared" ca="1" si="117"/>
        <v>0</v>
      </c>
      <c r="G1076" s="6">
        <f t="shared" si="121"/>
        <v>0</v>
      </c>
    </row>
    <row r="1077" spans="1:7">
      <c r="A1077" s="6">
        <f t="shared" ref="A1077:A1140" si="122">+A1076+1</f>
        <v>1066</v>
      </c>
      <c r="B1077" s="52" t="str">
        <f t="shared" ca="1" si="118"/>
        <v/>
      </c>
      <c r="C1077" s="52" t="str">
        <f t="shared" ca="1" si="119"/>
        <v/>
      </c>
      <c r="D1077" s="52" t="str">
        <f t="shared" si="120"/>
        <v/>
      </c>
      <c r="E1077" s="6">
        <f t="shared" ca="1" si="116"/>
        <v>0</v>
      </c>
      <c r="F1077" s="6">
        <f t="shared" ca="1" si="117"/>
        <v>0</v>
      </c>
      <c r="G1077" s="6">
        <f t="shared" si="121"/>
        <v>0</v>
      </c>
    </row>
    <row r="1078" spans="1:7">
      <c r="A1078" s="6">
        <f t="shared" si="122"/>
        <v>1067</v>
      </c>
      <c r="B1078" s="52" t="str">
        <f t="shared" ca="1" si="118"/>
        <v/>
      </c>
      <c r="C1078" s="52" t="str">
        <f t="shared" ca="1" si="119"/>
        <v/>
      </c>
      <c r="D1078" s="52" t="str">
        <f t="shared" si="120"/>
        <v/>
      </c>
      <c r="E1078" s="6">
        <f t="shared" ca="1" si="116"/>
        <v>0</v>
      </c>
      <c r="F1078" s="6">
        <f t="shared" ca="1" si="117"/>
        <v>0</v>
      </c>
      <c r="G1078" s="6">
        <f t="shared" si="121"/>
        <v>0</v>
      </c>
    </row>
    <row r="1079" spans="1:7">
      <c r="A1079" s="6">
        <f t="shared" si="122"/>
        <v>1068</v>
      </c>
      <c r="B1079" s="52" t="str">
        <f t="shared" ca="1" si="118"/>
        <v/>
      </c>
      <c r="C1079" s="52" t="str">
        <f t="shared" ca="1" si="119"/>
        <v/>
      </c>
      <c r="D1079" s="52" t="str">
        <f t="shared" si="120"/>
        <v/>
      </c>
      <c r="E1079" s="6">
        <f t="shared" ca="1" si="116"/>
        <v>0</v>
      </c>
      <c r="F1079" s="6">
        <f t="shared" ca="1" si="117"/>
        <v>0</v>
      </c>
      <c r="G1079" s="6">
        <f t="shared" si="121"/>
        <v>0</v>
      </c>
    </row>
    <row r="1080" spans="1:7">
      <c r="A1080" s="6">
        <f t="shared" si="122"/>
        <v>1069</v>
      </c>
      <c r="B1080" s="52" t="str">
        <f t="shared" ca="1" si="118"/>
        <v/>
      </c>
      <c r="C1080" s="52" t="str">
        <f t="shared" ca="1" si="119"/>
        <v/>
      </c>
      <c r="D1080" s="52" t="str">
        <f t="shared" si="120"/>
        <v/>
      </c>
      <c r="E1080" s="6">
        <f t="shared" ca="1" si="116"/>
        <v>0</v>
      </c>
      <c r="F1080" s="6">
        <f t="shared" ca="1" si="117"/>
        <v>0</v>
      </c>
      <c r="G1080" s="6">
        <f t="shared" si="121"/>
        <v>0</v>
      </c>
    </row>
    <row r="1081" spans="1:7">
      <c r="A1081" s="6">
        <f t="shared" si="122"/>
        <v>1070</v>
      </c>
      <c r="B1081" s="52" t="str">
        <f t="shared" ca="1" si="118"/>
        <v/>
      </c>
      <c r="C1081" s="52" t="str">
        <f t="shared" ca="1" si="119"/>
        <v/>
      </c>
      <c r="D1081" s="52" t="str">
        <f t="shared" si="120"/>
        <v/>
      </c>
      <c r="E1081" s="6">
        <f t="shared" ca="1" si="116"/>
        <v>0</v>
      </c>
      <c r="F1081" s="6">
        <f t="shared" ca="1" si="117"/>
        <v>0</v>
      </c>
      <c r="G1081" s="6">
        <f t="shared" si="121"/>
        <v>0</v>
      </c>
    </row>
    <row r="1082" spans="1:7">
      <c r="A1082" s="6">
        <f t="shared" si="122"/>
        <v>1071</v>
      </c>
      <c r="B1082" s="52" t="str">
        <f t="shared" ca="1" si="118"/>
        <v/>
      </c>
      <c r="C1082" s="52" t="str">
        <f t="shared" ca="1" si="119"/>
        <v/>
      </c>
      <c r="D1082" s="52" t="str">
        <f t="shared" si="120"/>
        <v/>
      </c>
      <c r="E1082" s="6">
        <f t="shared" ca="1" si="116"/>
        <v>0</v>
      </c>
      <c r="F1082" s="6">
        <f t="shared" ca="1" si="117"/>
        <v>0</v>
      </c>
      <c r="G1082" s="6">
        <f t="shared" si="121"/>
        <v>0</v>
      </c>
    </row>
    <row r="1083" spans="1:7">
      <c r="A1083" s="6">
        <f t="shared" si="122"/>
        <v>1072</v>
      </c>
      <c r="B1083" s="52" t="str">
        <f t="shared" ca="1" si="118"/>
        <v/>
      </c>
      <c r="C1083" s="52" t="str">
        <f t="shared" ca="1" si="119"/>
        <v/>
      </c>
      <c r="D1083" s="52" t="str">
        <f t="shared" si="120"/>
        <v/>
      </c>
      <c r="E1083" s="6">
        <f t="shared" ca="1" si="116"/>
        <v>0</v>
      </c>
      <c r="F1083" s="6">
        <f t="shared" ca="1" si="117"/>
        <v>0</v>
      </c>
      <c r="G1083" s="6">
        <f t="shared" si="121"/>
        <v>0</v>
      </c>
    </row>
    <row r="1084" spans="1:7">
      <c r="A1084" s="6">
        <f t="shared" si="122"/>
        <v>1073</v>
      </c>
      <c r="B1084" s="52" t="str">
        <f t="shared" ca="1" si="118"/>
        <v/>
      </c>
      <c r="C1084" s="52" t="str">
        <f t="shared" ca="1" si="119"/>
        <v/>
      </c>
      <c r="D1084" s="52" t="str">
        <f t="shared" si="120"/>
        <v/>
      </c>
      <c r="E1084" s="6">
        <f t="shared" ca="1" si="116"/>
        <v>0</v>
      </c>
      <c r="F1084" s="6">
        <f t="shared" ca="1" si="117"/>
        <v>0</v>
      </c>
      <c r="G1084" s="6">
        <f t="shared" si="121"/>
        <v>0</v>
      </c>
    </row>
    <row r="1085" spans="1:7">
      <c r="A1085" s="6">
        <f t="shared" si="122"/>
        <v>1074</v>
      </c>
      <c r="B1085" s="52" t="str">
        <f t="shared" ca="1" si="118"/>
        <v/>
      </c>
      <c r="C1085" s="52" t="str">
        <f t="shared" ca="1" si="119"/>
        <v/>
      </c>
      <c r="D1085" s="52" t="str">
        <f t="shared" si="120"/>
        <v/>
      </c>
      <c r="E1085" s="6">
        <f t="shared" ca="1" si="116"/>
        <v>0</v>
      </c>
      <c r="F1085" s="6">
        <f t="shared" ca="1" si="117"/>
        <v>0</v>
      </c>
      <c r="G1085" s="6">
        <f t="shared" si="121"/>
        <v>0</v>
      </c>
    </row>
    <row r="1086" spans="1:7">
      <c r="A1086" s="6">
        <f t="shared" si="122"/>
        <v>1075</v>
      </c>
      <c r="B1086" s="52" t="str">
        <f t="shared" ca="1" si="118"/>
        <v/>
      </c>
      <c r="C1086" s="52" t="str">
        <f t="shared" ca="1" si="119"/>
        <v/>
      </c>
      <c r="D1086" s="52" t="str">
        <f t="shared" si="120"/>
        <v/>
      </c>
      <c r="E1086" s="6">
        <f t="shared" ca="1" si="116"/>
        <v>0</v>
      </c>
      <c r="F1086" s="6">
        <f t="shared" ca="1" si="117"/>
        <v>0</v>
      </c>
      <c r="G1086" s="6">
        <f t="shared" si="121"/>
        <v>0</v>
      </c>
    </row>
    <row r="1087" spans="1:7">
      <c r="A1087" s="6">
        <f t="shared" si="122"/>
        <v>1076</v>
      </c>
      <c r="B1087" s="52" t="str">
        <f t="shared" ca="1" si="118"/>
        <v/>
      </c>
      <c r="C1087" s="52" t="str">
        <f t="shared" ca="1" si="119"/>
        <v/>
      </c>
      <c r="D1087" s="52" t="str">
        <f t="shared" si="120"/>
        <v/>
      </c>
      <c r="E1087" s="6">
        <f t="shared" ca="1" si="116"/>
        <v>0</v>
      </c>
      <c r="F1087" s="6">
        <f t="shared" ca="1" si="117"/>
        <v>0</v>
      </c>
      <c r="G1087" s="6">
        <f t="shared" si="121"/>
        <v>0</v>
      </c>
    </row>
    <row r="1088" spans="1:7">
      <c r="A1088" s="6">
        <f t="shared" si="122"/>
        <v>1077</v>
      </c>
      <c r="B1088" s="52" t="str">
        <f t="shared" ca="1" si="118"/>
        <v/>
      </c>
      <c r="C1088" s="52" t="str">
        <f t="shared" ca="1" si="119"/>
        <v/>
      </c>
      <c r="D1088" s="52" t="str">
        <f t="shared" si="120"/>
        <v/>
      </c>
      <c r="E1088" s="6">
        <f t="shared" ca="1" si="116"/>
        <v>0</v>
      </c>
      <c r="F1088" s="6">
        <f t="shared" ca="1" si="117"/>
        <v>0</v>
      </c>
      <c r="G1088" s="6">
        <f t="shared" si="121"/>
        <v>0</v>
      </c>
    </row>
    <row r="1089" spans="1:7">
      <c r="A1089" s="6">
        <f t="shared" si="122"/>
        <v>1078</v>
      </c>
      <c r="B1089" s="52" t="str">
        <f t="shared" ca="1" si="118"/>
        <v/>
      </c>
      <c r="C1089" s="52" t="str">
        <f t="shared" ca="1" si="119"/>
        <v/>
      </c>
      <c r="D1089" s="52" t="str">
        <f t="shared" si="120"/>
        <v/>
      </c>
      <c r="E1089" s="6">
        <f t="shared" ca="1" si="116"/>
        <v>0</v>
      </c>
      <c r="F1089" s="6">
        <f t="shared" ca="1" si="117"/>
        <v>0</v>
      </c>
      <c r="G1089" s="6">
        <f t="shared" si="121"/>
        <v>0</v>
      </c>
    </row>
    <row r="1090" spans="1:7">
      <c r="A1090" s="6">
        <f t="shared" si="122"/>
        <v>1079</v>
      </c>
      <c r="B1090" s="52" t="str">
        <f t="shared" ca="1" si="118"/>
        <v/>
      </c>
      <c r="C1090" s="52" t="str">
        <f t="shared" ca="1" si="119"/>
        <v/>
      </c>
      <c r="D1090" s="52" t="str">
        <f t="shared" si="120"/>
        <v/>
      </c>
      <c r="E1090" s="6">
        <f t="shared" ca="1" si="116"/>
        <v>0</v>
      </c>
      <c r="F1090" s="6">
        <f t="shared" ca="1" si="117"/>
        <v>0</v>
      </c>
      <c r="G1090" s="6">
        <f t="shared" si="121"/>
        <v>0</v>
      </c>
    </row>
    <row r="1091" spans="1:7">
      <c r="A1091" s="6">
        <f t="shared" si="122"/>
        <v>1080</v>
      </c>
      <c r="B1091" s="52" t="str">
        <f t="shared" ca="1" si="118"/>
        <v/>
      </c>
      <c r="C1091" s="52" t="str">
        <f t="shared" ca="1" si="119"/>
        <v/>
      </c>
      <c r="D1091" s="52" t="str">
        <f t="shared" si="120"/>
        <v/>
      </c>
      <c r="E1091" s="6">
        <f t="shared" ca="1" si="116"/>
        <v>0</v>
      </c>
      <c r="F1091" s="6">
        <f t="shared" ca="1" si="117"/>
        <v>0</v>
      </c>
      <c r="G1091" s="6">
        <f t="shared" si="121"/>
        <v>0</v>
      </c>
    </row>
    <row r="1092" spans="1:7">
      <c r="A1092" s="6">
        <f t="shared" si="122"/>
        <v>1081</v>
      </c>
      <c r="B1092" s="52" t="str">
        <f t="shared" ca="1" si="118"/>
        <v/>
      </c>
      <c r="C1092" s="52" t="str">
        <f t="shared" ca="1" si="119"/>
        <v/>
      </c>
      <c r="D1092" s="52" t="str">
        <f t="shared" si="120"/>
        <v/>
      </c>
      <c r="E1092" s="6">
        <f t="shared" ca="1" si="116"/>
        <v>0</v>
      </c>
      <c r="F1092" s="6">
        <f t="shared" ca="1" si="117"/>
        <v>0</v>
      </c>
      <c r="G1092" s="6">
        <f t="shared" si="121"/>
        <v>0</v>
      </c>
    </row>
    <row r="1093" spans="1:7">
      <c r="A1093" s="6">
        <f t="shared" si="122"/>
        <v>1082</v>
      </c>
      <c r="B1093" s="52" t="str">
        <f t="shared" ca="1" si="118"/>
        <v/>
      </c>
      <c r="C1093" s="52" t="str">
        <f t="shared" ca="1" si="119"/>
        <v/>
      </c>
      <c r="D1093" s="52" t="str">
        <f t="shared" si="120"/>
        <v/>
      </c>
      <c r="E1093" s="6">
        <f t="shared" ca="1" si="116"/>
        <v>0</v>
      </c>
      <c r="F1093" s="6">
        <f t="shared" ca="1" si="117"/>
        <v>0</v>
      </c>
      <c r="G1093" s="6">
        <f t="shared" si="121"/>
        <v>0</v>
      </c>
    </row>
    <row r="1094" spans="1:7">
      <c r="A1094" s="6">
        <f t="shared" si="122"/>
        <v>1083</v>
      </c>
      <c r="B1094" s="52" t="str">
        <f t="shared" ca="1" si="118"/>
        <v/>
      </c>
      <c r="C1094" s="52" t="str">
        <f t="shared" ca="1" si="119"/>
        <v/>
      </c>
      <c r="D1094" s="52" t="str">
        <f t="shared" si="120"/>
        <v/>
      </c>
      <c r="E1094" s="6">
        <f t="shared" ca="1" si="116"/>
        <v>0</v>
      </c>
      <c r="F1094" s="6">
        <f t="shared" ca="1" si="117"/>
        <v>0</v>
      </c>
      <c r="G1094" s="6">
        <f t="shared" si="121"/>
        <v>0</v>
      </c>
    </row>
    <row r="1095" spans="1:7">
      <c r="A1095" s="6">
        <f t="shared" si="122"/>
        <v>1084</v>
      </c>
      <c r="B1095" s="52" t="str">
        <f t="shared" ca="1" si="118"/>
        <v/>
      </c>
      <c r="C1095" s="52" t="str">
        <f t="shared" ca="1" si="119"/>
        <v/>
      </c>
      <c r="D1095" s="52" t="str">
        <f t="shared" si="120"/>
        <v/>
      </c>
      <c r="E1095" s="6">
        <f t="shared" ca="1" si="116"/>
        <v>0</v>
      </c>
      <c r="F1095" s="6">
        <f t="shared" ca="1" si="117"/>
        <v>0</v>
      </c>
      <c r="G1095" s="6">
        <f t="shared" si="121"/>
        <v>0</v>
      </c>
    </row>
    <row r="1096" spans="1:7">
      <c r="A1096" s="6">
        <f t="shared" si="122"/>
        <v>1085</v>
      </c>
      <c r="B1096" s="52" t="str">
        <f t="shared" ca="1" si="118"/>
        <v/>
      </c>
      <c r="C1096" s="52" t="str">
        <f t="shared" ca="1" si="119"/>
        <v/>
      </c>
      <c r="D1096" s="52" t="str">
        <f t="shared" si="120"/>
        <v/>
      </c>
      <c r="E1096" s="6">
        <f t="shared" ca="1" si="116"/>
        <v>0</v>
      </c>
      <c r="F1096" s="6">
        <f t="shared" ca="1" si="117"/>
        <v>0</v>
      </c>
      <c r="G1096" s="6">
        <f t="shared" si="121"/>
        <v>0</v>
      </c>
    </row>
    <row r="1097" spans="1:7">
      <c r="A1097" s="6">
        <f t="shared" si="122"/>
        <v>1086</v>
      </c>
      <c r="B1097" s="52" t="str">
        <f t="shared" ca="1" si="118"/>
        <v/>
      </c>
      <c r="C1097" s="52" t="str">
        <f t="shared" ca="1" si="119"/>
        <v/>
      </c>
      <c r="D1097" s="52" t="str">
        <f t="shared" si="120"/>
        <v/>
      </c>
      <c r="E1097" s="6">
        <f t="shared" ca="1" si="116"/>
        <v>0</v>
      </c>
      <c r="F1097" s="6">
        <f t="shared" ca="1" si="117"/>
        <v>0</v>
      </c>
      <c r="G1097" s="6">
        <f t="shared" si="121"/>
        <v>0</v>
      </c>
    </row>
    <row r="1098" spans="1:7">
      <c r="A1098" s="6">
        <f t="shared" si="122"/>
        <v>1087</v>
      </c>
      <c r="B1098" s="52" t="str">
        <f t="shared" ca="1" si="118"/>
        <v/>
      </c>
      <c r="C1098" s="52" t="str">
        <f t="shared" ca="1" si="119"/>
        <v/>
      </c>
      <c r="D1098" s="52" t="str">
        <f t="shared" si="120"/>
        <v/>
      </c>
      <c r="E1098" s="6">
        <f t="shared" ca="1" si="116"/>
        <v>0</v>
      </c>
      <c r="F1098" s="6">
        <f t="shared" ca="1" si="117"/>
        <v>0</v>
      </c>
      <c r="G1098" s="6">
        <f t="shared" si="121"/>
        <v>0</v>
      </c>
    </row>
    <row r="1099" spans="1:7">
      <c r="A1099" s="6">
        <f t="shared" si="122"/>
        <v>1088</v>
      </c>
      <c r="B1099" s="52" t="str">
        <f t="shared" ca="1" si="118"/>
        <v/>
      </c>
      <c r="C1099" s="52" t="str">
        <f t="shared" ca="1" si="119"/>
        <v/>
      </c>
      <c r="D1099" s="52" t="str">
        <f t="shared" si="120"/>
        <v/>
      </c>
      <c r="E1099" s="6">
        <f t="shared" ca="1" si="116"/>
        <v>0</v>
      </c>
      <c r="F1099" s="6">
        <f t="shared" ca="1" si="117"/>
        <v>0</v>
      </c>
      <c r="G1099" s="6">
        <f t="shared" si="121"/>
        <v>0</v>
      </c>
    </row>
    <row r="1100" spans="1:7">
      <c r="A1100" s="6">
        <f t="shared" si="122"/>
        <v>1089</v>
      </c>
      <c r="B1100" s="52" t="str">
        <f t="shared" ca="1" si="118"/>
        <v/>
      </c>
      <c r="C1100" s="52" t="str">
        <f t="shared" ca="1" si="119"/>
        <v/>
      </c>
      <c r="D1100" s="52" t="str">
        <f t="shared" si="120"/>
        <v/>
      </c>
      <c r="E1100" s="6">
        <f t="shared" ref="E1100:E1163" ca="1" si="123">+IF(B1100&lt;&gt;"", IFERROR(B1100/B$12, 0), 0)</f>
        <v>0</v>
      </c>
      <c r="F1100" s="6">
        <f t="shared" ref="F1100:F1163" ca="1" si="124">+IF(C1100&lt;&gt;"", IFERROR(C1100/C$12, 0), 0)</f>
        <v>0</v>
      </c>
      <c r="G1100" s="6">
        <f t="shared" si="121"/>
        <v>0</v>
      </c>
    </row>
    <row r="1101" spans="1:7">
      <c r="A1101" s="6">
        <f t="shared" si="122"/>
        <v>1090</v>
      </c>
      <c r="B1101" s="52" t="str">
        <f t="shared" ref="B1101:B1164" ca="1" si="125">+IF(B1100="", "", IF($A1101*B$12&lt;=B$8, $A1101*B$12, ""))</f>
        <v/>
      </c>
      <c r="C1101" s="52" t="str">
        <f t="shared" ref="C1101:C1164" ca="1" si="126">+IF(OR(C1100="", C1100="n/a"), "", IF($A1101*C$12&lt;=C$8, $A1101*C$12, ""))</f>
        <v/>
      </c>
      <c r="D1101" s="52" t="str">
        <f t="shared" si="120"/>
        <v/>
      </c>
      <c r="E1101" s="6">
        <f t="shared" ca="1" si="123"/>
        <v>0</v>
      </c>
      <c r="F1101" s="6">
        <f t="shared" ca="1" si="124"/>
        <v>0</v>
      </c>
      <c r="G1101" s="6">
        <f t="shared" si="121"/>
        <v>0</v>
      </c>
    </row>
    <row r="1102" spans="1:7">
      <c r="A1102" s="6">
        <f t="shared" si="122"/>
        <v>1091</v>
      </c>
      <c r="B1102" s="52" t="str">
        <f t="shared" ca="1" si="125"/>
        <v/>
      </c>
      <c r="C1102" s="52" t="str">
        <f t="shared" ca="1" si="126"/>
        <v/>
      </c>
      <c r="D1102" s="52" t="str">
        <f t="shared" ref="D1102:D1165" si="127">+IF(D1101="", "", IF($A1102*D$12&lt;=D$8, $A1102*D$12, ""))</f>
        <v/>
      </c>
      <c r="E1102" s="6">
        <f t="shared" ca="1" si="123"/>
        <v>0</v>
      </c>
      <c r="F1102" s="6">
        <f t="shared" ca="1" si="124"/>
        <v>0</v>
      </c>
      <c r="G1102" s="6">
        <f t="shared" si="121"/>
        <v>0</v>
      </c>
    </row>
    <row r="1103" spans="1:7">
      <c r="A1103" s="6">
        <f t="shared" si="122"/>
        <v>1092</v>
      </c>
      <c r="B1103" s="52" t="str">
        <f t="shared" ca="1" si="125"/>
        <v/>
      </c>
      <c r="C1103" s="52" t="str">
        <f t="shared" ca="1" si="126"/>
        <v/>
      </c>
      <c r="D1103" s="52" t="str">
        <f t="shared" si="127"/>
        <v/>
      </c>
      <c r="E1103" s="6">
        <f t="shared" ca="1" si="123"/>
        <v>0</v>
      </c>
      <c r="F1103" s="6">
        <f t="shared" ca="1" si="124"/>
        <v>0</v>
      </c>
      <c r="G1103" s="6">
        <f t="shared" si="121"/>
        <v>0</v>
      </c>
    </row>
    <row r="1104" spans="1:7">
      <c r="A1104" s="6">
        <f t="shared" si="122"/>
        <v>1093</v>
      </c>
      <c r="B1104" s="52" t="str">
        <f t="shared" ca="1" si="125"/>
        <v/>
      </c>
      <c r="C1104" s="52" t="str">
        <f t="shared" ca="1" si="126"/>
        <v/>
      </c>
      <c r="D1104" s="52" t="str">
        <f t="shared" si="127"/>
        <v/>
      </c>
      <c r="E1104" s="6">
        <f t="shared" ca="1" si="123"/>
        <v>0</v>
      </c>
      <c r="F1104" s="6">
        <f t="shared" ca="1" si="124"/>
        <v>0</v>
      </c>
      <c r="G1104" s="6">
        <f t="shared" si="121"/>
        <v>0</v>
      </c>
    </row>
    <row r="1105" spans="1:7">
      <c r="A1105" s="6">
        <f t="shared" si="122"/>
        <v>1094</v>
      </c>
      <c r="B1105" s="52" t="str">
        <f t="shared" ca="1" si="125"/>
        <v/>
      </c>
      <c r="C1105" s="52" t="str">
        <f t="shared" ca="1" si="126"/>
        <v/>
      </c>
      <c r="D1105" s="52" t="str">
        <f t="shared" si="127"/>
        <v/>
      </c>
      <c r="E1105" s="6">
        <f t="shared" ca="1" si="123"/>
        <v>0</v>
      </c>
      <c r="F1105" s="6">
        <f t="shared" ca="1" si="124"/>
        <v>0</v>
      </c>
      <c r="G1105" s="6">
        <f t="shared" si="121"/>
        <v>0</v>
      </c>
    </row>
    <row r="1106" spans="1:7">
      <c r="A1106" s="6">
        <f t="shared" si="122"/>
        <v>1095</v>
      </c>
      <c r="B1106" s="52" t="str">
        <f t="shared" ca="1" si="125"/>
        <v/>
      </c>
      <c r="C1106" s="52" t="str">
        <f t="shared" ca="1" si="126"/>
        <v/>
      </c>
      <c r="D1106" s="52" t="str">
        <f t="shared" si="127"/>
        <v/>
      </c>
      <c r="E1106" s="6">
        <f t="shared" ca="1" si="123"/>
        <v>0</v>
      </c>
      <c r="F1106" s="6">
        <f t="shared" ca="1" si="124"/>
        <v>0</v>
      </c>
      <c r="G1106" s="6">
        <f t="shared" si="121"/>
        <v>0</v>
      </c>
    </row>
    <row r="1107" spans="1:7">
      <c r="A1107" s="6">
        <f t="shared" si="122"/>
        <v>1096</v>
      </c>
      <c r="B1107" s="52" t="str">
        <f t="shared" ca="1" si="125"/>
        <v/>
      </c>
      <c r="C1107" s="52" t="str">
        <f t="shared" ca="1" si="126"/>
        <v/>
      </c>
      <c r="D1107" s="52" t="str">
        <f t="shared" si="127"/>
        <v/>
      </c>
      <c r="E1107" s="6">
        <f t="shared" ca="1" si="123"/>
        <v>0</v>
      </c>
      <c r="F1107" s="6">
        <f t="shared" ca="1" si="124"/>
        <v>0</v>
      </c>
      <c r="G1107" s="6">
        <f t="shared" si="121"/>
        <v>0</v>
      </c>
    </row>
    <row r="1108" spans="1:7">
      <c r="A1108" s="6">
        <f t="shared" si="122"/>
        <v>1097</v>
      </c>
      <c r="B1108" s="52" t="str">
        <f t="shared" ca="1" si="125"/>
        <v/>
      </c>
      <c r="C1108" s="52" t="str">
        <f t="shared" ca="1" si="126"/>
        <v/>
      </c>
      <c r="D1108" s="52" t="str">
        <f t="shared" si="127"/>
        <v/>
      </c>
      <c r="E1108" s="6">
        <f t="shared" ca="1" si="123"/>
        <v>0</v>
      </c>
      <c r="F1108" s="6">
        <f t="shared" ca="1" si="124"/>
        <v>0</v>
      </c>
      <c r="G1108" s="6">
        <f t="shared" si="121"/>
        <v>0</v>
      </c>
    </row>
    <row r="1109" spans="1:7">
      <c r="A1109" s="6">
        <f t="shared" si="122"/>
        <v>1098</v>
      </c>
      <c r="B1109" s="52" t="str">
        <f t="shared" ca="1" si="125"/>
        <v/>
      </c>
      <c r="C1109" s="52" t="str">
        <f t="shared" ca="1" si="126"/>
        <v/>
      </c>
      <c r="D1109" s="52" t="str">
        <f t="shared" si="127"/>
        <v/>
      </c>
      <c r="E1109" s="6">
        <f t="shared" ca="1" si="123"/>
        <v>0</v>
      </c>
      <c r="F1109" s="6">
        <f t="shared" ca="1" si="124"/>
        <v>0</v>
      </c>
      <c r="G1109" s="6">
        <f t="shared" si="121"/>
        <v>0</v>
      </c>
    </row>
    <row r="1110" spans="1:7">
      <c r="A1110" s="6">
        <f t="shared" si="122"/>
        <v>1099</v>
      </c>
      <c r="B1110" s="52" t="str">
        <f t="shared" ca="1" si="125"/>
        <v/>
      </c>
      <c r="C1110" s="52" t="str">
        <f t="shared" ca="1" si="126"/>
        <v/>
      </c>
      <c r="D1110" s="52" t="str">
        <f t="shared" si="127"/>
        <v/>
      </c>
      <c r="E1110" s="6">
        <f t="shared" ca="1" si="123"/>
        <v>0</v>
      </c>
      <c r="F1110" s="6">
        <f t="shared" ca="1" si="124"/>
        <v>0</v>
      </c>
      <c r="G1110" s="6">
        <f t="shared" si="121"/>
        <v>0</v>
      </c>
    </row>
    <row r="1111" spans="1:7">
      <c r="A1111" s="6">
        <f t="shared" si="122"/>
        <v>1100</v>
      </c>
      <c r="B1111" s="52" t="str">
        <f t="shared" ca="1" si="125"/>
        <v/>
      </c>
      <c r="C1111" s="52" t="str">
        <f t="shared" ca="1" si="126"/>
        <v/>
      </c>
      <c r="D1111" s="52" t="str">
        <f t="shared" si="127"/>
        <v/>
      </c>
      <c r="E1111" s="6">
        <f t="shared" ca="1" si="123"/>
        <v>0</v>
      </c>
      <c r="F1111" s="6">
        <f t="shared" ca="1" si="124"/>
        <v>0</v>
      </c>
      <c r="G1111" s="6">
        <f t="shared" si="121"/>
        <v>0</v>
      </c>
    </row>
    <row r="1112" spans="1:7">
      <c r="A1112" s="6">
        <f t="shared" si="122"/>
        <v>1101</v>
      </c>
      <c r="B1112" s="52" t="str">
        <f t="shared" ca="1" si="125"/>
        <v/>
      </c>
      <c r="C1112" s="52" t="str">
        <f t="shared" ca="1" si="126"/>
        <v/>
      </c>
      <c r="D1112" s="52" t="str">
        <f t="shared" si="127"/>
        <v/>
      </c>
      <c r="E1112" s="6">
        <f t="shared" ca="1" si="123"/>
        <v>0</v>
      </c>
      <c r="F1112" s="6">
        <f t="shared" ca="1" si="124"/>
        <v>0</v>
      </c>
      <c r="G1112" s="6">
        <f t="shared" si="121"/>
        <v>0</v>
      </c>
    </row>
    <row r="1113" spans="1:7">
      <c r="A1113" s="6">
        <f t="shared" si="122"/>
        <v>1102</v>
      </c>
      <c r="B1113" s="52" t="str">
        <f t="shared" ca="1" si="125"/>
        <v/>
      </c>
      <c r="C1113" s="52" t="str">
        <f t="shared" ca="1" si="126"/>
        <v/>
      </c>
      <c r="D1113" s="52" t="str">
        <f t="shared" si="127"/>
        <v/>
      </c>
      <c r="E1113" s="6">
        <f t="shared" ca="1" si="123"/>
        <v>0</v>
      </c>
      <c r="F1113" s="6">
        <f t="shared" ca="1" si="124"/>
        <v>0</v>
      </c>
      <c r="G1113" s="6">
        <f t="shared" si="121"/>
        <v>0</v>
      </c>
    </row>
    <row r="1114" spans="1:7">
      <c r="A1114" s="6">
        <f t="shared" si="122"/>
        <v>1103</v>
      </c>
      <c r="B1114" s="52" t="str">
        <f t="shared" ca="1" si="125"/>
        <v/>
      </c>
      <c r="C1114" s="52" t="str">
        <f t="shared" ca="1" si="126"/>
        <v/>
      </c>
      <c r="D1114" s="52" t="str">
        <f t="shared" si="127"/>
        <v/>
      </c>
      <c r="E1114" s="6">
        <f t="shared" ca="1" si="123"/>
        <v>0</v>
      </c>
      <c r="F1114" s="6">
        <f t="shared" ca="1" si="124"/>
        <v>0</v>
      </c>
      <c r="G1114" s="6">
        <f t="shared" si="121"/>
        <v>0</v>
      </c>
    </row>
    <row r="1115" spans="1:7">
      <c r="A1115" s="6">
        <f t="shared" si="122"/>
        <v>1104</v>
      </c>
      <c r="B1115" s="52" t="str">
        <f t="shared" ca="1" si="125"/>
        <v/>
      </c>
      <c r="C1115" s="52" t="str">
        <f t="shared" ca="1" si="126"/>
        <v/>
      </c>
      <c r="D1115" s="52" t="str">
        <f t="shared" si="127"/>
        <v/>
      </c>
      <c r="E1115" s="6">
        <f t="shared" ca="1" si="123"/>
        <v>0</v>
      </c>
      <c r="F1115" s="6">
        <f t="shared" ca="1" si="124"/>
        <v>0</v>
      </c>
      <c r="G1115" s="6">
        <f t="shared" si="121"/>
        <v>0</v>
      </c>
    </row>
    <row r="1116" spans="1:7">
      <c r="A1116" s="6">
        <f t="shared" si="122"/>
        <v>1105</v>
      </c>
      <c r="B1116" s="52" t="str">
        <f t="shared" ca="1" si="125"/>
        <v/>
      </c>
      <c r="C1116" s="52" t="str">
        <f t="shared" ca="1" si="126"/>
        <v/>
      </c>
      <c r="D1116" s="52" t="str">
        <f t="shared" si="127"/>
        <v/>
      </c>
      <c r="E1116" s="6">
        <f t="shared" ca="1" si="123"/>
        <v>0</v>
      </c>
      <c r="F1116" s="6">
        <f t="shared" ca="1" si="124"/>
        <v>0</v>
      </c>
      <c r="G1116" s="6">
        <f t="shared" si="121"/>
        <v>0</v>
      </c>
    </row>
    <row r="1117" spans="1:7">
      <c r="A1117" s="6">
        <f t="shared" si="122"/>
        <v>1106</v>
      </c>
      <c r="B1117" s="52" t="str">
        <f t="shared" ca="1" si="125"/>
        <v/>
      </c>
      <c r="C1117" s="52" t="str">
        <f t="shared" ca="1" si="126"/>
        <v/>
      </c>
      <c r="D1117" s="52" t="str">
        <f t="shared" si="127"/>
        <v/>
      </c>
      <c r="E1117" s="6">
        <f t="shared" ca="1" si="123"/>
        <v>0</v>
      </c>
      <c r="F1117" s="6">
        <f t="shared" ca="1" si="124"/>
        <v>0</v>
      </c>
      <c r="G1117" s="6">
        <f t="shared" si="121"/>
        <v>0</v>
      </c>
    </row>
    <row r="1118" spans="1:7">
      <c r="A1118" s="6">
        <f t="shared" si="122"/>
        <v>1107</v>
      </c>
      <c r="B1118" s="52" t="str">
        <f t="shared" ca="1" si="125"/>
        <v/>
      </c>
      <c r="C1118" s="52" t="str">
        <f t="shared" ca="1" si="126"/>
        <v/>
      </c>
      <c r="D1118" s="52" t="str">
        <f t="shared" si="127"/>
        <v/>
      </c>
      <c r="E1118" s="6">
        <f t="shared" ca="1" si="123"/>
        <v>0</v>
      </c>
      <c r="F1118" s="6">
        <f t="shared" ca="1" si="124"/>
        <v>0</v>
      </c>
      <c r="G1118" s="6">
        <f t="shared" ref="G1118:G1181" si="128">+IF(D1118&lt;&gt;"", D1118/D$12, 0)</f>
        <v>0</v>
      </c>
    </row>
    <row r="1119" spans="1:7">
      <c r="A1119" s="6">
        <f t="shared" si="122"/>
        <v>1108</v>
      </c>
      <c r="B1119" s="52" t="str">
        <f t="shared" ca="1" si="125"/>
        <v/>
      </c>
      <c r="C1119" s="52" t="str">
        <f t="shared" ca="1" si="126"/>
        <v/>
      </c>
      <c r="D1119" s="52" t="str">
        <f t="shared" si="127"/>
        <v/>
      </c>
      <c r="E1119" s="6">
        <f t="shared" ca="1" si="123"/>
        <v>0</v>
      </c>
      <c r="F1119" s="6">
        <f t="shared" ca="1" si="124"/>
        <v>0</v>
      </c>
      <c r="G1119" s="6">
        <f t="shared" si="128"/>
        <v>0</v>
      </c>
    </row>
    <row r="1120" spans="1:7">
      <c r="A1120" s="6">
        <f t="shared" si="122"/>
        <v>1109</v>
      </c>
      <c r="B1120" s="52" t="str">
        <f t="shared" ca="1" si="125"/>
        <v/>
      </c>
      <c r="C1120" s="52" t="str">
        <f t="shared" ca="1" si="126"/>
        <v/>
      </c>
      <c r="D1120" s="52" t="str">
        <f t="shared" si="127"/>
        <v/>
      </c>
      <c r="E1120" s="6">
        <f t="shared" ca="1" si="123"/>
        <v>0</v>
      </c>
      <c r="F1120" s="6">
        <f t="shared" ca="1" si="124"/>
        <v>0</v>
      </c>
      <c r="G1120" s="6">
        <f t="shared" si="128"/>
        <v>0</v>
      </c>
    </row>
    <row r="1121" spans="1:7">
      <c r="A1121" s="6">
        <f t="shared" si="122"/>
        <v>1110</v>
      </c>
      <c r="B1121" s="52" t="str">
        <f t="shared" ca="1" si="125"/>
        <v/>
      </c>
      <c r="C1121" s="52" t="str">
        <f t="shared" ca="1" si="126"/>
        <v/>
      </c>
      <c r="D1121" s="52" t="str">
        <f t="shared" si="127"/>
        <v/>
      </c>
      <c r="E1121" s="6">
        <f t="shared" ca="1" si="123"/>
        <v>0</v>
      </c>
      <c r="F1121" s="6">
        <f t="shared" ca="1" si="124"/>
        <v>0</v>
      </c>
      <c r="G1121" s="6">
        <f t="shared" si="128"/>
        <v>0</v>
      </c>
    </row>
    <row r="1122" spans="1:7">
      <c r="A1122" s="6">
        <f t="shared" si="122"/>
        <v>1111</v>
      </c>
      <c r="B1122" s="52" t="str">
        <f t="shared" ca="1" si="125"/>
        <v/>
      </c>
      <c r="C1122" s="52" t="str">
        <f t="shared" ca="1" si="126"/>
        <v/>
      </c>
      <c r="D1122" s="52" t="str">
        <f t="shared" si="127"/>
        <v/>
      </c>
      <c r="E1122" s="6">
        <f t="shared" ca="1" si="123"/>
        <v>0</v>
      </c>
      <c r="F1122" s="6">
        <f t="shared" ca="1" si="124"/>
        <v>0</v>
      </c>
      <c r="G1122" s="6">
        <f t="shared" si="128"/>
        <v>0</v>
      </c>
    </row>
    <row r="1123" spans="1:7">
      <c r="A1123" s="6">
        <f t="shared" si="122"/>
        <v>1112</v>
      </c>
      <c r="B1123" s="52" t="str">
        <f t="shared" ca="1" si="125"/>
        <v/>
      </c>
      <c r="C1123" s="52" t="str">
        <f t="shared" ca="1" si="126"/>
        <v/>
      </c>
      <c r="D1123" s="52" t="str">
        <f t="shared" si="127"/>
        <v/>
      </c>
      <c r="E1123" s="6">
        <f t="shared" ca="1" si="123"/>
        <v>0</v>
      </c>
      <c r="F1123" s="6">
        <f t="shared" ca="1" si="124"/>
        <v>0</v>
      </c>
      <c r="G1123" s="6">
        <f t="shared" si="128"/>
        <v>0</v>
      </c>
    </row>
    <row r="1124" spans="1:7">
      <c r="A1124" s="6">
        <f t="shared" si="122"/>
        <v>1113</v>
      </c>
      <c r="B1124" s="52" t="str">
        <f t="shared" ca="1" si="125"/>
        <v/>
      </c>
      <c r="C1124" s="52" t="str">
        <f t="shared" ca="1" si="126"/>
        <v/>
      </c>
      <c r="D1124" s="52" t="str">
        <f t="shared" si="127"/>
        <v/>
      </c>
      <c r="E1124" s="6">
        <f t="shared" ca="1" si="123"/>
        <v>0</v>
      </c>
      <c r="F1124" s="6">
        <f t="shared" ca="1" si="124"/>
        <v>0</v>
      </c>
      <c r="G1124" s="6">
        <f t="shared" si="128"/>
        <v>0</v>
      </c>
    </row>
    <row r="1125" spans="1:7">
      <c r="A1125" s="6">
        <f t="shared" si="122"/>
        <v>1114</v>
      </c>
      <c r="B1125" s="52" t="str">
        <f t="shared" ca="1" si="125"/>
        <v/>
      </c>
      <c r="C1125" s="52" t="str">
        <f t="shared" ca="1" si="126"/>
        <v/>
      </c>
      <c r="D1125" s="52" t="str">
        <f t="shared" si="127"/>
        <v/>
      </c>
      <c r="E1125" s="6">
        <f t="shared" ca="1" si="123"/>
        <v>0</v>
      </c>
      <c r="F1125" s="6">
        <f t="shared" ca="1" si="124"/>
        <v>0</v>
      </c>
      <c r="G1125" s="6">
        <f t="shared" si="128"/>
        <v>0</v>
      </c>
    </row>
    <row r="1126" spans="1:7">
      <c r="A1126" s="6">
        <f t="shared" si="122"/>
        <v>1115</v>
      </c>
      <c r="B1126" s="52" t="str">
        <f t="shared" ca="1" si="125"/>
        <v/>
      </c>
      <c r="C1126" s="52" t="str">
        <f t="shared" ca="1" si="126"/>
        <v/>
      </c>
      <c r="D1126" s="52" t="str">
        <f t="shared" si="127"/>
        <v/>
      </c>
      <c r="E1126" s="6">
        <f t="shared" ca="1" si="123"/>
        <v>0</v>
      </c>
      <c r="F1126" s="6">
        <f t="shared" ca="1" si="124"/>
        <v>0</v>
      </c>
      <c r="G1126" s="6">
        <f t="shared" si="128"/>
        <v>0</v>
      </c>
    </row>
    <row r="1127" spans="1:7">
      <c r="A1127" s="6">
        <f t="shared" si="122"/>
        <v>1116</v>
      </c>
      <c r="B1127" s="52" t="str">
        <f t="shared" ca="1" si="125"/>
        <v/>
      </c>
      <c r="C1127" s="52" t="str">
        <f t="shared" ca="1" si="126"/>
        <v/>
      </c>
      <c r="D1127" s="52" t="str">
        <f t="shared" si="127"/>
        <v/>
      </c>
      <c r="E1127" s="6">
        <f t="shared" ca="1" si="123"/>
        <v>0</v>
      </c>
      <c r="F1127" s="6">
        <f t="shared" ca="1" si="124"/>
        <v>0</v>
      </c>
      <c r="G1127" s="6">
        <f t="shared" si="128"/>
        <v>0</v>
      </c>
    </row>
    <row r="1128" spans="1:7">
      <c r="A1128" s="6">
        <f t="shared" si="122"/>
        <v>1117</v>
      </c>
      <c r="B1128" s="52" t="str">
        <f t="shared" ca="1" si="125"/>
        <v/>
      </c>
      <c r="C1128" s="52" t="str">
        <f t="shared" ca="1" si="126"/>
        <v/>
      </c>
      <c r="D1128" s="52" t="str">
        <f t="shared" si="127"/>
        <v/>
      </c>
      <c r="E1128" s="6">
        <f t="shared" ca="1" si="123"/>
        <v>0</v>
      </c>
      <c r="F1128" s="6">
        <f t="shared" ca="1" si="124"/>
        <v>0</v>
      </c>
      <c r="G1128" s="6">
        <f t="shared" si="128"/>
        <v>0</v>
      </c>
    </row>
    <row r="1129" spans="1:7">
      <c r="A1129" s="6">
        <f t="shared" si="122"/>
        <v>1118</v>
      </c>
      <c r="B1129" s="52" t="str">
        <f t="shared" ca="1" si="125"/>
        <v/>
      </c>
      <c r="C1129" s="52" t="str">
        <f t="shared" ca="1" si="126"/>
        <v/>
      </c>
      <c r="D1129" s="52" t="str">
        <f t="shared" si="127"/>
        <v/>
      </c>
      <c r="E1129" s="6">
        <f t="shared" ca="1" si="123"/>
        <v>0</v>
      </c>
      <c r="F1129" s="6">
        <f t="shared" ca="1" si="124"/>
        <v>0</v>
      </c>
      <c r="G1129" s="6">
        <f t="shared" si="128"/>
        <v>0</v>
      </c>
    </row>
    <row r="1130" spans="1:7">
      <c r="A1130" s="6">
        <f t="shared" si="122"/>
        <v>1119</v>
      </c>
      <c r="B1130" s="52" t="str">
        <f t="shared" ca="1" si="125"/>
        <v/>
      </c>
      <c r="C1130" s="52" t="str">
        <f t="shared" ca="1" si="126"/>
        <v/>
      </c>
      <c r="D1130" s="52" t="str">
        <f t="shared" si="127"/>
        <v/>
      </c>
      <c r="E1130" s="6">
        <f t="shared" ca="1" si="123"/>
        <v>0</v>
      </c>
      <c r="F1130" s="6">
        <f t="shared" ca="1" si="124"/>
        <v>0</v>
      </c>
      <c r="G1130" s="6">
        <f t="shared" si="128"/>
        <v>0</v>
      </c>
    </row>
    <row r="1131" spans="1:7">
      <c r="A1131" s="6">
        <f t="shared" si="122"/>
        <v>1120</v>
      </c>
      <c r="B1131" s="52" t="str">
        <f t="shared" ca="1" si="125"/>
        <v/>
      </c>
      <c r="C1131" s="52" t="str">
        <f t="shared" ca="1" si="126"/>
        <v/>
      </c>
      <c r="D1131" s="52" t="str">
        <f t="shared" si="127"/>
        <v/>
      </c>
      <c r="E1131" s="6">
        <f t="shared" ca="1" si="123"/>
        <v>0</v>
      </c>
      <c r="F1131" s="6">
        <f t="shared" ca="1" si="124"/>
        <v>0</v>
      </c>
      <c r="G1131" s="6">
        <f t="shared" si="128"/>
        <v>0</v>
      </c>
    </row>
    <row r="1132" spans="1:7">
      <c r="A1132" s="6">
        <f t="shared" si="122"/>
        <v>1121</v>
      </c>
      <c r="B1132" s="52" t="str">
        <f t="shared" ca="1" si="125"/>
        <v/>
      </c>
      <c r="C1132" s="52" t="str">
        <f t="shared" ca="1" si="126"/>
        <v/>
      </c>
      <c r="D1132" s="52" t="str">
        <f t="shared" si="127"/>
        <v/>
      </c>
      <c r="E1132" s="6">
        <f t="shared" ca="1" si="123"/>
        <v>0</v>
      </c>
      <c r="F1132" s="6">
        <f t="shared" ca="1" si="124"/>
        <v>0</v>
      </c>
      <c r="G1132" s="6">
        <f t="shared" si="128"/>
        <v>0</v>
      </c>
    </row>
    <row r="1133" spans="1:7">
      <c r="A1133" s="6">
        <f t="shared" si="122"/>
        <v>1122</v>
      </c>
      <c r="B1133" s="52" t="str">
        <f t="shared" ca="1" si="125"/>
        <v/>
      </c>
      <c r="C1133" s="52" t="str">
        <f t="shared" ca="1" si="126"/>
        <v/>
      </c>
      <c r="D1133" s="52" t="str">
        <f t="shared" si="127"/>
        <v/>
      </c>
      <c r="E1133" s="6">
        <f t="shared" ca="1" si="123"/>
        <v>0</v>
      </c>
      <c r="F1133" s="6">
        <f t="shared" ca="1" si="124"/>
        <v>0</v>
      </c>
      <c r="G1133" s="6">
        <f t="shared" si="128"/>
        <v>0</v>
      </c>
    </row>
    <row r="1134" spans="1:7">
      <c r="A1134" s="6">
        <f t="shared" si="122"/>
        <v>1123</v>
      </c>
      <c r="B1134" s="52" t="str">
        <f t="shared" ca="1" si="125"/>
        <v/>
      </c>
      <c r="C1134" s="52" t="str">
        <f t="shared" ca="1" si="126"/>
        <v/>
      </c>
      <c r="D1134" s="52" t="str">
        <f t="shared" si="127"/>
        <v/>
      </c>
      <c r="E1134" s="6">
        <f t="shared" ca="1" si="123"/>
        <v>0</v>
      </c>
      <c r="F1134" s="6">
        <f t="shared" ca="1" si="124"/>
        <v>0</v>
      </c>
      <c r="G1134" s="6">
        <f t="shared" si="128"/>
        <v>0</v>
      </c>
    </row>
    <row r="1135" spans="1:7">
      <c r="A1135" s="6">
        <f t="shared" si="122"/>
        <v>1124</v>
      </c>
      <c r="B1135" s="52" t="str">
        <f t="shared" ca="1" si="125"/>
        <v/>
      </c>
      <c r="C1135" s="52" t="str">
        <f t="shared" ca="1" si="126"/>
        <v/>
      </c>
      <c r="D1135" s="52" t="str">
        <f t="shared" si="127"/>
        <v/>
      </c>
      <c r="E1135" s="6">
        <f t="shared" ca="1" si="123"/>
        <v>0</v>
      </c>
      <c r="F1135" s="6">
        <f t="shared" ca="1" si="124"/>
        <v>0</v>
      </c>
      <c r="G1135" s="6">
        <f t="shared" si="128"/>
        <v>0</v>
      </c>
    </row>
    <row r="1136" spans="1:7">
      <c r="A1136" s="6">
        <f t="shared" si="122"/>
        <v>1125</v>
      </c>
      <c r="B1136" s="52" t="str">
        <f t="shared" ca="1" si="125"/>
        <v/>
      </c>
      <c r="C1136" s="52" t="str">
        <f t="shared" ca="1" si="126"/>
        <v/>
      </c>
      <c r="D1136" s="52" t="str">
        <f t="shared" si="127"/>
        <v/>
      </c>
      <c r="E1136" s="6">
        <f t="shared" ca="1" si="123"/>
        <v>0</v>
      </c>
      <c r="F1136" s="6">
        <f t="shared" ca="1" si="124"/>
        <v>0</v>
      </c>
      <c r="G1136" s="6">
        <f t="shared" si="128"/>
        <v>0</v>
      </c>
    </row>
    <row r="1137" spans="1:7">
      <c r="A1137" s="6">
        <f t="shared" si="122"/>
        <v>1126</v>
      </c>
      <c r="B1137" s="52" t="str">
        <f t="shared" ca="1" si="125"/>
        <v/>
      </c>
      <c r="C1137" s="52" t="str">
        <f t="shared" ca="1" si="126"/>
        <v/>
      </c>
      <c r="D1137" s="52" t="str">
        <f t="shared" si="127"/>
        <v/>
      </c>
      <c r="E1137" s="6">
        <f t="shared" ca="1" si="123"/>
        <v>0</v>
      </c>
      <c r="F1137" s="6">
        <f t="shared" ca="1" si="124"/>
        <v>0</v>
      </c>
      <c r="G1137" s="6">
        <f t="shared" si="128"/>
        <v>0</v>
      </c>
    </row>
    <row r="1138" spans="1:7">
      <c r="A1138" s="6">
        <f t="shared" si="122"/>
        <v>1127</v>
      </c>
      <c r="B1138" s="52" t="str">
        <f t="shared" ca="1" si="125"/>
        <v/>
      </c>
      <c r="C1138" s="52" t="str">
        <f t="shared" ca="1" si="126"/>
        <v/>
      </c>
      <c r="D1138" s="52" t="str">
        <f t="shared" si="127"/>
        <v/>
      </c>
      <c r="E1138" s="6">
        <f t="shared" ca="1" si="123"/>
        <v>0</v>
      </c>
      <c r="F1138" s="6">
        <f t="shared" ca="1" si="124"/>
        <v>0</v>
      </c>
      <c r="G1138" s="6">
        <f t="shared" si="128"/>
        <v>0</v>
      </c>
    </row>
    <row r="1139" spans="1:7">
      <c r="A1139" s="6">
        <f t="shared" si="122"/>
        <v>1128</v>
      </c>
      <c r="B1139" s="52" t="str">
        <f t="shared" ca="1" si="125"/>
        <v/>
      </c>
      <c r="C1139" s="52" t="str">
        <f t="shared" ca="1" si="126"/>
        <v/>
      </c>
      <c r="D1139" s="52" t="str">
        <f t="shared" si="127"/>
        <v/>
      </c>
      <c r="E1139" s="6">
        <f t="shared" ca="1" si="123"/>
        <v>0</v>
      </c>
      <c r="F1139" s="6">
        <f t="shared" ca="1" si="124"/>
        <v>0</v>
      </c>
      <c r="G1139" s="6">
        <f t="shared" si="128"/>
        <v>0</v>
      </c>
    </row>
    <row r="1140" spans="1:7">
      <c r="A1140" s="6">
        <f t="shared" si="122"/>
        <v>1129</v>
      </c>
      <c r="B1140" s="52" t="str">
        <f t="shared" ca="1" si="125"/>
        <v/>
      </c>
      <c r="C1140" s="52" t="str">
        <f t="shared" ca="1" si="126"/>
        <v/>
      </c>
      <c r="D1140" s="52" t="str">
        <f t="shared" si="127"/>
        <v/>
      </c>
      <c r="E1140" s="6">
        <f t="shared" ca="1" si="123"/>
        <v>0</v>
      </c>
      <c r="F1140" s="6">
        <f t="shared" ca="1" si="124"/>
        <v>0</v>
      </c>
      <c r="G1140" s="6">
        <f t="shared" si="128"/>
        <v>0</v>
      </c>
    </row>
    <row r="1141" spans="1:7">
      <c r="A1141" s="6">
        <f t="shared" ref="A1141:A1204" si="129">+A1140+1</f>
        <v>1130</v>
      </c>
      <c r="B1141" s="52" t="str">
        <f t="shared" ca="1" si="125"/>
        <v/>
      </c>
      <c r="C1141" s="52" t="str">
        <f t="shared" ca="1" si="126"/>
        <v/>
      </c>
      <c r="D1141" s="52" t="str">
        <f t="shared" si="127"/>
        <v/>
      </c>
      <c r="E1141" s="6">
        <f t="shared" ca="1" si="123"/>
        <v>0</v>
      </c>
      <c r="F1141" s="6">
        <f t="shared" ca="1" si="124"/>
        <v>0</v>
      </c>
      <c r="G1141" s="6">
        <f t="shared" si="128"/>
        <v>0</v>
      </c>
    </row>
    <row r="1142" spans="1:7">
      <c r="A1142" s="6">
        <f t="shared" si="129"/>
        <v>1131</v>
      </c>
      <c r="B1142" s="52" t="str">
        <f t="shared" ca="1" si="125"/>
        <v/>
      </c>
      <c r="C1142" s="52" t="str">
        <f t="shared" ca="1" si="126"/>
        <v/>
      </c>
      <c r="D1142" s="52" t="str">
        <f t="shared" si="127"/>
        <v/>
      </c>
      <c r="E1142" s="6">
        <f t="shared" ca="1" si="123"/>
        <v>0</v>
      </c>
      <c r="F1142" s="6">
        <f t="shared" ca="1" si="124"/>
        <v>0</v>
      </c>
      <c r="G1142" s="6">
        <f t="shared" si="128"/>
        <v>0</v>
      </c>
    </row>
    <row r="1143" spans="1:7">
      <c r="A1143" s="6">
        <f t="shared" si="129"/>
        <v>1132</v>
      </c>
      <c r="B1143" s="52" t="str">
        <f t="shared" ca="1" si="125"/>
        <v/>
      </c>
      <c r="C1143" s="52" t="str">
        <f t="shared" ca="1" si="126"/>
        <v/>
      </c>
      <c r="D1143" s="52" t="str">
        <f t="shared" si="127"/>
        <v/>
      </c>
      <c r="E1143" s="6">
        <f t="shared" ca="1" si="123"/>
        <v>0</v>
      </c>
      <c r="F1143" s="6">
        <f t="shared" ca="1" si="124"/>
        <v>0</v>
      </c>
      <c r="G1143" s="6">
        <f t="shared" si="128"/>
        <v>0</v>
      </c>
    </row>
    <row r="1144" spans="1:7">
      <c r="A1144" s="6">
        <f t="shared" si="129"/>
        <v>1133</v>
      </c>
      <c r="B1144" s="52" t="str">
        <f t="shared" ca="1" si="125"/>
        <v/>
      </c>
      <c r="C1144" s="52" t="str">
        <f t="shared" ca="1" si="126"/>
        <v/>
      </c>
      <c r="D1144" s="52" t="str">
        <f t="shared" si="127"/>
        <v/>
      </c>
      <c r="E1144" s="6">
        <f t="shared" ca="1" si="123"/>
        <v>0</v>
      </c>
      <c r="F1144" s="6">
        <f t="shared" ca="1" si="124"/>
        <v>0</v>
      </c>
      <c r="G1144" s="6">
        <f t="shared" si="128"/>
        <v>0</v>
      </c>
    </row>
    <row r="1145" spans="1:7">
      <c r="A1145" s="6">
        <f t="shared" si="129"/>
        <v>1134</v>
      </c>
      <c r="B1145" s="52" t="str">
        <f t="shared" ca="1" si="125"/>
        <v/>
      </c>
      <c r="C1145" s="52" t="str">
        <f t="shared" ca="1" si="126"/>
        <v/>
      </c>
      <c r="D1145" s="52" t="str">
        <f t="shared" si="127"/>
        <v/>
      </c>
      <c r="E1145" s="6">
        <f t="shared" ca="1" si="123"/>
        <v>0</v>
      </c>
      <c r="F1145" s="6">
        <f t="shared" ca="1" si="124"/>
        <v>0</v>
      </c>
      <c r="G1145" s="6">
        <f t="shared" si="128"/>
        <v>0</v>
      </c>
    </row>
    <row r="1146" spans="1:7">
      <c r="A1146" s="6">
        <f t="shared" si="129"/>
        <v>1135</v>
      </c>
      <c r="B1146" s="52" t="str">
        <f t="shared" ca="1" si="125"/>
        <v/>
      </c>
      <c r="C1146" s="52" t="str">
        <f t="shared" ca="1" si="126"/>
        <v/>
      </c>
      <c r="D1146" s="52" t="str">
        <f t="shared" si="127"/>
        <v/>
      </c>
      <c r="E1146" s="6">
        <f t="shared" ca="1" si="123"/>
        <v>0</v>
      </c>
      <c r="F1146" s="6">
        <f t="shared" ca="1" si="124"/>
        <v>0</v>
      </c>
      <c r="G1146" s="6">
        <f t="shared" si="128"/>
        <v>0</v>
      </c>
    </row>
    <row r="1147" spans="1:7">
      <c r="A1147" s="6">
        <f t="shared" si="129"/>
        <v>1136</v>
      </c>
      <c r="B1147" s="52" t="str">
        <f t="shared" ca="1" si="125"/>
        <v/>
      </c>
      <c r="C1147" s="52" t="str">
        <f t="shared" ca="1" si="126"/>
        <v/>
      </c>
      <c r="D1147" s="52" t="str">
        <f t="shared" si="127"/>
        <v/>
      </c>
      <c r="E1147" s="6">
        <f t="shared" ca="1" si="123"/>
        <v>0</v>
      </c>
      <c r="F1147" s="6">
        <f t="shared" ca="1" si="124"/>
        <v>0</v>
      </c>
      <c r="G1147" s="6">
        <f t="shared" si="128"/>
        <v>0</v>
      </c>
    </row>
    <row r="1148" spans="1:7">
      <c r="A1148" s="6">
        <f t="shared" si="129"/>
        <v>1137</v>
      </c>
      <c r="B1148" s="52" t="str">
        <f t="shared" ca="1" si="125"/>
        <v/>
      </c>
      <c r="C1148" s="52" t="str">
        <f t="shared" ca="1" si="126"/>
        <v/>
      </c>
      <c r="D1148" s="52" t="str">
        <f t="shared" si="127"/>
        <v/>
      </c>
      <c r="E1148" s="6">
        <f t="shared" ca="1" si="123"/>
        <v>0</v>
      </c>
      <c r="F1148" s="6">
        <f t="shared" ca="1" si="124"/>
        <v>0</v>
      </c>
      <c r="G1148" s="6">
        <f t="shared" si="128"/>
        <v>0</v>
      </c>
    </row>
    <row r="1149" spans="1:7">
      <c r="A1149" s="6">
        <f t="shared" si="129"/>
        <v>1138</v>
      </c>
      <c r="B1149" s="52" t="str">
        <f t="shared" ca="1" si="125"/>
        <v/>
      </c>
      <c r="C1149" s="52" t="str">
        <f t="shared" ca="1" si="126"/>
        <v/>
      </c>
      <c r="D1149" s="52" t="str">
        <f t="shared" si="127"/>
        <v/>
      </c>
      <c r="E1149" s="6">
        <f t="shared" ca="1" si="123"/>
        <v>0</v>
      </c>
      <c r="F1149" s="6">
        <f t="shared" ca="1" si="124"/>
        <v>0</v>
      </c>
      <c r="G1149" s="6">
        <f t="shared" si="128"/>
        <v>0</v>
      </c>
    </row>
    <row r="1150" spans="1:7">
      <c r="A1150" s="6">
        <f t="shared" si="129"/>
        <v>1139</v>
      </c>
      <c r="B1150" s="52" t="str">
        <f t="shared" ca="1" si="125"/>
        <v/>
      </c>
      <c r="C1150" s="52" t="str">
        <f t="shared" ca="1" si="126"/>
        <v/>
      </c>
      <c r="D1150" s="52" t="str">
        <f t="shared" si="127"/>
        <v/>
      </c>
      <c r="E1150" s="6">
        <f t="shared" ca="1" si="123"/>
        <v>0</v>
      </c>
      <c r="F1150" s="6">
        <f t="shared" ca="1" si="124"/>
        <v>0</v>
      </c>
      <c r="G1150" s="6">
        <f t="shared" si="128"/>
        <v>0</v>
      </c>
    </row>
    <row r="1151" spans="1:7">
      <c r="A1151" s="6">
        <f t="shared" si="129"/>
        <v>1140</v>
      </c>
      <c r="B1151" s="52" t="str">
        <f t="shared" ca="1" si="125"/>
        <v/>
      </c>
      <c r="C1151" s="52" t="str">
        <f t="shared" ca="1" si="126"/>
        <v/>
      </c>
      <c r="D1151" s="52" t="str">
        <f t="shared" si="127"/>
        <v/>
      </c>
      <c r="E1151" s="6">
        <f t="shared" ca="1" si="123"/>
        <v>0</v>
      </c>
      <c r="F1151" s="6">
        <f t="shared" ca="1" si="124"/>
        <v>0</v>
      </c>
      <c r="G1151" s="6">
        <f t="shared" si="128"/>
        <v>0</v>
      </c>
    </row>
    <row r="1152" spans="1:7">
      <c r="A1152" s="6">
        <f t="shared" si="129"/>
        <v>1141</v>
      </c>
      <c r="B1152" s="52" t="str">
        <f t="shared" ca="1" si="125"/>
        <v/>
      </c>
      <c r="C1152" s="52" t="str">
        <f t="shared" ca="1" si="126"/>
        <v/>
      </c>
      <c r="D1152" s="52" t="str">
        <f t="shared" si="127"/>
        <v/>
      </c>
      <c r="E1152" s="6">
        <f t="shared" ca="1" si="123"/>
        <v>0</v>
      </c>
      <c r="F1152" s="6">
        <f t="shared" ca="1" si="124"/>
        <v>0</v>
      </c>
      <c r="G1152" s="6">
        <f t="shared" si="128"/>
        <v>0</v>
      </c>
    </row>
    <row r="1153" spans="1:7">
      <c r="A1153" s="6">
        <f t="shared" si="129"/>
        <v>1142</v>
      </c>
      <c r="B1153" s="52" t="str">
        <f t="shared" ca="1" si="125"/>
        <v/>
      </c>
      <c r="C1153" s="52" t="str">
        <f t="shared" ca="1" si="126"/>
        <v/>
      </c>
      <c r="D1153" s="52" t="str">
        <f t="shared" si="127"/>
        <v/>
      </c>
      <c r="E1153" s="6">
        <f t="shared" ca="1" si="123"/>
        <v>0</v>
      </c>
      <c r="F1153" s="6">
        <f t="shared" ca="1" si="124"/>
        <v>0</v>
      </c>
      <c r="G1153" s="6">
        <f t="shared" si="128"/>
        <v>0</v>
      </c>
    </row>
    <row r="1154" spans="1:7">
      <c r="A1154" s="6">
        <f t="shared" si="129"/>
        <v>1143</v>
      </c>
      <c r="B1154" s="52" t="str">
        <f t="shared" ca="1" si="125"/>
        <v/>
      </c>
      <c r="C1154" s="52" t="str">
        <f t="shared" ca="1" si="126"/>
        <v/>
      </c>
      <c r="D1154" s="52" t="str">
        <f t="shared" si="127"/>
        <v/>
      </c>
      <c r="E1154" s="6">
        <f t="shared" ca="1" si="123"/>
        <v>0</v>
      </c>
      <c r="F1154" s="6">
        <f t="shared" ca="1" si="124"/>
        <v>0</v>
      </c>
      <c r="G1154" s="6">
        <f t="shared" si="128"/>
        <v>0</v>
      </c>
    </row>
    <row r="1155" spans="1:7">
      <c r="A1155" s="6">
        <f t="shared" si="129"/>
        <v>1144</v>
      </c>
      <c r="B1155" s="52" t="str">
        <f t="shared" ca="1" si="125"/>
        <v/>
      </c>
      <c r="C1155" s="52" t="str">
        <f t="shared" ca="1" si="126"/>
        <v/>
      </c>
      <c r="D1155" s="52" t="str">
        <f t="shared" si="127"/>
        <v/>
      </c>
      <c r="E1155" s="6">
        <f t="shared" ca="1" si="123"/>
        <v>0</v>
      </c>
      <c r="F1155" s="6">
        <f t="shared" ca="1" si="124"/>
        <v>0</v>
      </c>
      <c r="G1155" s="6">
        <f t="shared" si="128"/>
        <v>0</v>
      </c>
    </row>
    <row r="1156" spans="1:7">
      <c r="A1156" s="6">
        <f t="shared" si="129"/>
        <v>1145</v>
      </c>
      <c r="B1156" s="52" t="str">
        <f t="shared" ca="1" si="125"/>
        <v/>
      </c>
      <c r="C1156" s="52" t="str">
        <f t="shared" ca="1" si="126"/>
        <v/>
      </c>
      <c r="D1156" s="52" t="str">
        <f t="shared" si="127"/>
        <v/>
      </c>
      <c r="E1156" s="6">
        <f t="shared" ca="1" si="123"/>
        <v>0</v>
      </c>
      <c r="F1156" s="6">
        <f t="shared" ca="1" si="124"/>
        <v>0</v>
      </c>
      <c r="G1156" s="6">
        <f t="shared" si="128"/>
        <v>0</v>
      </c>
    </row>
    <row r="1157" spans="1:7">
      <c r="A1157" s="6">
        <f t="shared" si="129"/>
        <v>1146</v>
      </c>
      <c r="B1157" s="52" t="str">
        <f t="shared" ca="1" si="125"/>
        <v/>
      </c>
      <c r="C1157" s="52" t="str">
        <f t="shared" ca="1" si="126"/>
        <v/>
      </c>
      <c r="D1157" s="52" t="str">
        <f t="shared" si="127"/>
        <v/>
      </c>
      <c r="E1157" s="6">
        <f t="shared" ca="1" si="123"/>
        <v>0</v>
      </c>
      <c r="F1157" s="6">
        <f t="shared" ca="1" si="124"/>
        <v>0</v>
      </c>
      <c r="G1157" s="6">
        <f t="shared" si="128"/>
        <v>0</v>
      </c>
    </row>
    <row r="1158" spans="1:7">
      <c r="A1158" s="6">
        <f t="shared" si="129"/>
        <v>1147</v>
      </c>
      <c r="B1158" s="52" t="str">
        <f t="shared" ca="1" si="125"/>
        <v/>
      </c>
      <c r="C1158" s="52" t="str">
        <f t="shared" ca="1" si="126"/>
        <v/>
      </c>
      <c r="D1158" s="52" t="str">
        <f t="shared" si="127"/>
        <v/>
      </c>
      <c r="E1158" s="6">
        <f t="shared" ca="1" si="123"/>
        <v>0</v>
      </c>
      <c r="F1158" s="6">
        <f t="shared" ca="1" si="124"/>
        <v>0</v>
      </c>
      <c r="G1158" s="6">
        <f t="shared" si="128"/>
        <v>0</v>
      </c>
    </row>
    <row r="1159" spans="1:7">
      <c r="A1159" s="6">
        <f t="shared" si="129"/>
        <v>1148</v>
      </c>
      <c r="B1159" s="52" t="str">
        <f t="shared" ca="1" si="125"/>
        <v/>
      </c>
      <c r="C1159" s="52" t="str">
        <f t="shared" ca="1" si="126"/>
        <v/>
      </c>
      <c r="D1159" s="52" t="str">
        <f t="shared" si="127"/>
        <v/>
      </c>
      <c r="E1159" s="6">
        <f t="shared" ca="1" si="123"/>
        <v>0</v>
      </c>
      <c r="F1159" s="6">
        <f t="shared" ca="1" si="124"/>
        <v>0</v>
      </c>
      <c r="G1159" s="6">
        <f t="shared" si="128"/>
        <v>0</v>
      </c>
    </row>
    <row r="1160" spans="1:7">
      <c r="A1160" s="6">
        <f t="shared" si="129"/>
        <v>1149</v>
      </c>
      <c r="B1160" s="52" t="str">
        <f t="shared" ca="1" si="125"/>
        <v/>
      </c>
      <c r="C1160" s="52" t="str">
        <f t="shared" ca="1" si="126"/>
        <v/>
      </c>
      <c r="D1160" s="52" t="str">
        <f t="shared" si="127"/>
        <v/>
      </c>
      <c r="E1160" s="6">
        <f t="shared" ca="1" si="123"/>
        <v>0</v>
      </c>
      <c r="F1160" s="6">
        <f t="shared" ca="1" si="124"/>
        <v>0</v>
      </c>
      <c r="G1160" s="6">
        <f t="shared" si="128"/>
        <v>0</v>
      </c>
    </row>
    <row r="1161" spans="1:7">
      <c r="A1161" s="6">
        <f t="shared" si="129"/>
        <v>1150</v>
      </c>
      <c r="B1161" s="52" t="str">
        <f t="shared" ca="1" si="125"/>
        <v/>
      </c>
      <c r="C1161" s="52" t="str">
        <f t="shared" ca="1" si="126"/>
        <v/>
      </c>
      <c r="D1161" s="52" t="str">
        <f t="shared" si="127"/>
        <v/>
      </c>
      <c r="E1161" s="6">
        <f t="shared" ca="1" si="123"/>
        <v>0</v>
      </c>
      <c r="F1161" s="6">
        <f t="shared" ca="1" si="124"/>
        <v>0</v>
      </c>
      <c r="G1161" s="6">
        <f t="shared" si="128"/>
        <v>0</v>
      </c>
    </row>
    <row r="1162" spans="1:7">
      <c r="A1162" s="6">
        <f t="shared" si="129"/>
        <v>1151</v>
      </c>
      <c r="B1162" s="52" t="str">
        <f t="shared" ca="1" si="125"/>
        <v/>
      </c>
      <c r="C1162" s="52" t="str">
        <f t="shared" ca="1" si="126"/>
        <v/>
      </c>
      <c r="D1162" s="52" t="str">
        <f t="shared" si="127"/>
        <v/>
      </c>
      <c r="E1162" s="6">
        <f t="shared" ca="1" si="123"/>
        <v>0</v>
      </c>
      <c r="F1162" s="6">
        <f t="shared" ca="1" si="124"/>
        <v>0</v>
      </c>
      <c r="G1162" s="6">
        <f t="shared" si="128"/>
        <v>0</v>
      </c>
    </row>
    <row r="1163" spans="1:7">
      <c r="A1163" s="6">
        <f t="shared" si="129"/>
        <v>1152</v>
      </c>
      <c r="B1163" s="52" t="str">
        <f t="shared" ca="1" si="125"/>
        <v/>
      </c>
      <c r="C1163" s="52" t="str">
        <f t="shared" ca="1" si="126"/>
        <v/>
      </c>
      <c r="D1163" s="52" t="str">
        <f t="shared" si="127"/>
        <v/>
      </c>
      <c r="E1163" s="6">
        <f t="shared" ca="1" si="123"/>
        <v>0</v>
      </c>
      <c r="F1163" s="6">
        <f t="shared" ca="1" si="124"/>
        <v>0</v>
      </c>
      <c r="G1163" s="6">
        <f t="shared" si="128"/>
        <v>0</v>
      </c>
    </row>
    <row r="1164" spans="1:7">
      <c r="A1164" s="6">
        <f t="shared" si="129"/>
        <v>1153</v>
      </c>
      <c r="B1164" s="52" t="str">
        <f t="shared" ca="1" si="125"/>
        <v/>
      </c>
      <c r="C1164" s="52" t="str">
        <f t="shared" ca="1" si="126"/>
        <v/>
      </c>
      <c r="D1164" s="52" t="str">
        <f t="shared" si="127"/>
        <v/>
      </c>
      <c r="E1164" s="6">
        <f t="shared" ref="E1164:E1227" ca="1" si="130">+IF(B1164&lt;&gt;"", IFERROR(B1164/B$12, 0), 0)</f>
        <v>0</v>
      </c>
      <c r="F1164" s="6">
        <f t="shared" ref="F1164:F1227" ca="1" si="131">+IF(C1164&lt;&gt;"", IFERROR(C1164/C$12, 0), 0)</f>
        <v>0</v>
      </c>
      <c r="G1164" s="6">
        <f t="shared" si="128"/>
        <v>0</v>
      </c>
    </row>
    <row r="1165" spans="1:7">
      <c r="A1165" s="6">
        <f t="shared" si="129"/>
        <v>1154</v>
      </c>
      <c r="B1165" s="52" t="str">
        <f t="shared" ref="B1165:B1228" ca="1" si="132">+IF(B1164="", "", IF($A1165*B$12&lt;=B$8, $A1165*B$12, ""))</f>
        <v/>
      </c>
      <c r="C1165" s="52" t="str">
        <f t="shared" ref="C1165:C1228" ca="1" si="133">+IF(OR(C1164="", C1164="n/a"), "", IF($A1165*C$12&lt;=C$8, $A1165*C$12, ""))</f>
        <v/>
      </c>
      <c r="D1165" s="52" t="str">
        <f t="shared" si="127"/>
        <v/>
      </c>
      <c r="E1165" s="6">
        <f t="shared" ca="1" si="130"/>
        <v>0</v>
      </c>
      <c r="F1165" s="6">
        <f t="shared" ca="1" si="131"/>
        <v>0</v>
      </c>
      <c r="G1165" s="6">
        <f t="shared" si="128"/>
        <v>0</v>
      </c>
    </row>
    <row r="1166" spans="1:7">
      <c r="A1166" s="6">
        <f t="shared" si="129"/>
        <v>1155</v>
      </c>
      <c r="B1166" s="52" t="str">
        <f t="shared" ca="1" si="132"/>
        <v/>
      </c>
      <c r="C1166" s="52" t="str">
        <f t="shared" ca="1" si="133"/>
        <v/>
      </c>
      <c r="D1166" s="52" t="str">
        <f t="shared" ref="D1166:D1229" si="134">+IF(D1165="", "", IF($A1166*D$12&lt;=D$8, $A1166*D$12, ""))</f>
        <v/>
      </c>
      <c r="E1166" s="6">
        <f t="shared" ca="1" si="130"/>
        <v>0</v>
      </c>
      <c r="F1166" s="6">
        <f t="shared" ca="1" si="131"/>
        <v>0</v>
      </c>
      <c r="G1166" s="6">
        <f t="shared" si="128"/>
        <v>0</v>
      </c>
    </row>
    <row r="1167" spans="1:7">
      <c r="A1167" s="6">
        <f t="shared" si="129"/>
        <v>1156</v>
      </c>
      <c r="B1167" s="52" t="str">
        <f t="shared" ca="1" si="132"/>
        <v/>
      </c>
      <c r="C1167" s="52" t="str">
        <f t="shared" ca="1" si="133"/>
        <v/>
      </c>
      <c r="D1167" s="52" t="str">
        <f t="shared" si="134"/>
        <v/>
      </c>
      <c r="E1167" s="6">
        <f t="shared" ca="1" si="130"/>
        <v>0</v>
      </c>
      <c r="F1167" s="6">
        <f t="shared" ca="1" si="131"/>
        <v>0</v>
      </c>
      <c r="G1167" s="6">
        <f t="shared" si="128"/>
        <v>0</v>
      </c>
    </row>
    <row r="1168" spans="1:7">
      <c r="A1168" s="6">
        <f t="shared" si="129"/>
        <v>1157</v>
      </c>
      <c r="B1168" s="52" t="str">
        <f t="shared" ca="1" si="132"/>
        <v/>
      </c>
      <c r="C1168" s="52" t="str">
        <f t="shared" ca="1" si="133"/>
        <v/>
      </c>
      <c r="D1168" s="52" t="str">
        <f t="shared" si="134"/>
        <v/>
      </c>
      <c r="E1168" s="6">
        <f t="shared" ca="1" si="130"/>
        <v>0</v>
      </c>
      <c r="F1168" s="6">
        <f t="shared" ca="1" si="131"/>
        <v>0</v>
      </c>
      <c r="G1168" s="6">
        <f t="shared" si="128"/>
        <v>0</v>
      </c>
    </row>
    <row r="1169" spans="1:7">
      <c r="A1169" s="6">
        <f t="shared" si="129"/>
        <v>1158</v>
      </c>
      <c r="B1169" s="52" t="str">
        <f t="shared" ca="1" si="132"/>
        <v/>
      </c>
      <c r="C1169" s="52" t="str">
        <f t="shared" ca="1" si="133"/>
        <v/>
      </c>
      <c r="D1169" s="52" t="str">
        <f t="shared" si="134"/>
        <v/>
      </c>
      <c r="E1169" s="6">
        <f t="shared" ca="1" si="130"/>
        <v>0</v>
      </c>
      <c r="F1169" s="6">
        <f t="shared" ca="1" si="131"/>
        <v>0</v>
      </c>
      <c r="G1169" s="6">
        <f t="shared" si="128"/>
        <v>0</v>
      </c>
    </row>
    <row r="1170" spans="1:7">
      <c r="A1170" s="6">
        <f t="shared" si="129"/>
        <v>1159</v>
      </c>
      <c r="B1170" s="52" t="str">
        <f t="shared" ca="1" si="132"/>
        <v/>
      </c>
      <c r="C1170" s="52" t="str">
        <f t="shared" ca="1" si="133"/>
        <v/>
      </c>
      <c r="D1170" s="52" t="str">
        <f t="shared" si="134"/>
        <v/>
      </c>
      <c r="E1170" s="6">
        <f t="shared" ca="1" si="130"/>
        <v>0</v>
      </c>
      <c r="F1170" s="6">
        <f t="shared" ca="1" si="131"/>
        <v>0</v>
      </c>
      <c r="G1170" s="6">
        <f t="shared" si="128"/>
        <v>0</v>
      </c>
    </row>
    <row r="1171" spans="1:7">
      <c r="A1171" s="6">
        <f t="shared" si="129"/>
        <v>1160</v>
      </c>
      <c r="B1171" s="52" t="str">
        <f t="shared" ca="1" si="132"/>
        <v/>
      </c>
      <c r="C1171" s="52" t="str">
        <f t="shared" ca="1" si="133"/>
        <v/>
      </c>
      <c r="D1171" s="52" t="str">
        <f t="shared" si="134"/>
        <v/>
      </c>
      <c r="E1171" s="6">
        <f t="shared" ca="1" si="130"/>
        <v>0</v>
      </c>
      <c r="F1171" s="6">
        <f t="shared" ca="1" si="131"/>
        <v>0</v>
      </c>
      <c r="G1171" s="6">
        <f t="shared" si="128"/>
        <v>0</v>
      </c>
    </row>
    <row r="1172" spans="1:7">
      <c r="A1172" s="6">
        <f t="shared" si="129"/>
        <v>1161</v>
      </c>
      <c r="B1172" s="52" t="str">
        <f t="shared" ca="1" si="132"/>
        <v/>
      </c>
      <c r="C1172" s="52" t="str">
        <f t="shared" ca="1" si="133"/>
        <v/>
      </c>
      <c r="D1172" s="52" t="str">
        <f t="shared" si="134"/>
        <v/>
      </c>
      <c r="E1172" s="6">
        <f t="shared" ca="1" si="130"/>
        <v>0</v>
      </c>
      <c r="F1172" s="6">
        <f t="shared" ca="1" si="131"/>
        <v>0</v>
      </c>
      <c r="G1172" s="6">
        <f t="shared" si="128"/>
        <v>0</v>
      </c>
    </row>
    <row r="1173" spans="1:7">
      <c r="A1173" s="6">
        <f t="shared" si="129"/>
        <v>1162</v>
      </c>
      <c r="B1173" s="52" t="str">
        <f t="shared" ca="1" si="132"/>
        <v/>
      </c>
      <c r="C1173" s="52" t="str">
        <f t="shared" ca="1" si="133"/>
        <v/>
      </c>
      <c r="D1173" s="52" t="str">
        <f t="shared" si="134"/>
        <v/>
      </c>
      <c r="E1173" s="6">
        <f t="shared" ca="1" si="130"/>
        <v>0</v>
      </c>
      <c r="F1173" s="6">
        <f t="shared" ca="1" si="131"/>
        <v>0</v>
      </c>
      <c r="G1173" s="6">
        <f t="shared" si="128"/>
        <v>0</v>
      </c>
    </row>
    <row r="1174" spans="1:7">
      <c r="A1174" s="6">
        <f t="shared" si="129"/>
        <v>1163</v>
      </c>
      <c r="B1174" s="52" t="str">
        <f t="shared" ca="1" si="132"/>
        <v/>
      </c>
      <c r="C1174" s="52" t="str">
        <f t="shared" ca="1" si="133"/>
        <v/>
      </c>
      <c r="D1174" s="52" t="str">
        <f t="shared" si="134"/>
        <v/>
      </c>
      <c r="E1174" s="6">
        <f t="shared" ca="1" si="130"/>
        <v>0</v>
      </c>
      <c r="F1174" s="6">
        <f t="shared" ca="1" si="131"/>
        <v>0</v>
      </c>
      <c r="G1174" s="6">
        <f t="shared" si="128"/>
        <v>0</v>
      </c>
    </row>
    <row r="1175" spans="1:7">
      <c r="A1175" s="6">
        <f t="shared" si="129"/>
        <v>1164</v>
      </c>
      <c r="B1175" s="52" t="str">
        <f t="shared" ca="1" si="132"/>
        <v/>
      </c>
      <c r="C1175" s="52" t="str">
        <f t="shared" ca="1" si="133"/>
        <v/>
      </c>
      <c r="D1175" s="52" t="str">
        <f t="shared" si="134"/>
        <v/>
      </c>
      <c r="E1175" s="6">
        <f t="shared" ca="1" si="130"/>
        <v>0</v>
      </c>
      <c r="F1175" s="6">
        <f t="shared" ca="1" si="131"/>
        <v>0</v>
      </c>
      <c r="G1175" s="6">
        <f t="shared" si="128"/>
        <v>0</v>
      </c>
    </row>
    <row r="1176" spans="1:7">
      <c r="A1176" s="6">
        <f t="shared" si="129"/>
        <v>1165</v>
      </c>
      <c r="B1176" s="52" t="str">
        <f t="shared" ca="1" si="132"/>
        <v/>
      </c>
      <c r="C1176" s="52" t="str">
        <f t="shared" ca="1" si="133"/>
        <v/>
      </c>
      <c r="D1176" s="52" t="str">
        <f t="shared" si="134"/>
        <v/>
      </c>
      <c r="E1176" s="6">
        <f t="shared" ca="1" si="130"/>
        <v>0</v>
      </c>
      <c r="F1176" s="6">
        <f t="shared" ca="1" si="131"/>
        <v>0</v>
      </c>
      <c r="G1176" s="6">
        <f t="shared" si="128"/>
        <v>0</v>
      </c>
    </row>
    <row r="1177" spans="1:7">
      <c r="A1177" s="6">
        <f t="shared" si="129"/>
        <v>1166</v>
      </c>
      <c r="B1177" s="52" t="str">
        <f t="shared" ca="1" si="132"/>
        <v/>
      </c>
      <c r="C1177" s="52" t="str">
        <f t="shared" ca="1" si="133"/>
        <v/>
      </c>
      <c r="D1177" s="52" t="str">
        <f t="shared" si="134"/>
        <v/>
      </c>
      <c r="E1177" s="6">
        <f t="shared" ca="1" si="130"/>
        <v>0</v>
      </c>
      <c r="F1177" s="6">
        <f t="shared" ca="1" si="131"/>
        <v>0</v>
      </c>
      <c r="G1177" s="6">
        <f t="shared" si="128"/>
        <v>0</v>
      </c>
    </row>
    <row r="1178" spans="1:7">
      <c r="A1178" s="6">
        <f t="shared" si="129"/>
        <v>1167</v>
      </c>
      <c r="B1178" s="52" t="str">
        <f t="shared" ca="1" si="132"/>
        <v/>
      </c>
      <c r="C1178" s="52" t="str">
        <f t="shared" ca="1" si="133"/>
        <v/>
      </c>
      <c r="D1178" s="52" t="str">
        <f t="shared" si="134"/>
        <v/>
      </c>
      <c r="E1178" s="6">
        <f t="shared" ca="1" si="130"/>
        <v>0</v>
      </c>
      <c r="F1178" s="6">
        <f t="shared" ca="1" si="131"/>
        <v>0</v>
      </c>
      <c r="G1178" s="6">
        <f t="shared" si="128"/>
        <v>0</v>
      </c>
    </row>
    <row r="1179" spans="1:7">
      <c r="A1179" s="6">
        <f t="shared" si="129"/>
        <v>1168</v>
      </c>
      <c r="B1179" s="52" t="str">
        <f t="shared" ca="1" si="132"/>
        <v/>
      </c>
      <c r="C1179" s="52" t="str">
        <f t="shared" ca="1" si="133"/>
        <v/>
      </c>
      <c r="D1179" s="52" t="str">
        <f t="shared" si="134"/>
        <v/>
      </c>
      <c r="E1179" s="6">
        <f t="shared" ca="1" si="130"/>
        <v>0</v>
      </c>
      <c r="F1179" s="6">
        <f t="shared" ca="1" si="131"/>
        <v>0</v>
      </c>
      <c r="G1179" s="6">
        <f t="shared" si="128"/>
        <v>0</v>
      </c>
    </row>
    <row r="1180" spans="1:7">
      <c r="A1180" s="6">
        <f t="shared" si="129"/>
        <v>1169</v>
      </c>
      <c r="B1180" s="52" t="str">
        <f t="shared" ca="1" si="132"/>
        <v/>
      </c>
      <c r="C1180" s="52" t="str">
        <f t="shared" ca="1" si="133"/>
        <v/>
      </c>
      <c r="D1180" s="52" t="str">
        <f t="shared" si="134"/>
        <v/>
      </c>
      <c r="E1180" s="6">
        <f t="shared" ca="1" si="130"/>
        <v>0</v>
      </c>
      <c r="F1180" s="6">
        <f t="shared" ca="1" si="131"/>
        <v>0</v>
      </c>
      <c r="G1180" s="6">
        <f t="shared" si="128"/>
        <v>0</v>
      </c>
    </row>
    <row r="1181" spans="1:7">
      <c r="A1181" s="6">
        <f t="shared" si="129"/>
        <v>1170</v>
      </c>
      <c r="B1181" s="52" t="str">
        <f t="shared" ca="1" si="132"/>
        <v/>
      </c>
      <c r="C1181" s="52" t="str">
        <f t="shared" ca="1" si="133"/>
        <v/>
      </c>
      <c r="D1181" s="52" t="str">
        <f t="shared" si="134"/>
        <v/>
      </c>
      <c r="E1181" s="6">
        <f t="shared" ca="1" si="130"/>
        <v>0</v>
      </c>
      <c r="F1181" s="6">
        <f t="shared" ca="1" si="131"/>
        <v>0</v>
      </c>
      <c r="G1181" s="6">
        <f t="shared" si="128"/>
        <v>0</v>
      </c>
    </row>
    <row r="1182" spans="1:7">
      <c r="A1182" s="6">
        <f t="shared" si="129"/>
        <v>1171</v>
      </c>
      <c r="B1182" s="52" t="str">
        <f t="shared" ca="1" si="132"/>
        <v/>
      </c>
      <c r="C1182" s="52" t="str">
        <f t="shared" ca="1" si="133"/>
        <v/>
      </c>
      <c r="D1182" s="52" t="str">
        <f t="shared" si="134"/>
        <v/>
      </c>
      <c r="E1182" s="6">
        <f t="shared" ca="1" si="130"/>
        <v>0</v>
      </c>
      <c r="F1182" s="6">
        <f t="shared" ca="1" si="131"/>
        <v>0</v>
      </c>
      <c r="G1182" s="6">
        <f t="shared" ref="G1182:G1245" si="135">+IF(D1182&lt;&gt;"", D1182/D$12, 0)</f>
        <v>0</v>
      </c>
    </row>
    <row r="1183" spans="1:7">
      <c r="A1183" s="6">
        <f t="shared" si="129"/>
        <v>1172</v>
      </c>
      <c r="B1183" s="52" t="str">
        <f t="shared" ca="1" si="132"/>
        <v/>
      </c>
      <c r="C1183" s="52" t="str">
        <f t="shared" ca="1" si="133"/>
        <v/>
      </c>
      <c r="D1183" s="52" t="str">
        <f t="shared" si="134"/>
        <v/>
      </c>
      <c r="E1183" s="6">
        <f t="shared" ca="1" si="130"/>
        <v>0</v>
      </c>
      <c r="F1183" s="6">
        <f t="shared" ca="1" si="131"/>
        <v>0</v>
      </c>
      <c r="G1183" s="6">
        <f t="shared" si="135"/>
        <v>0</v>
      </c>
    </row>
    <row r="1184" spans="1:7">
      <c r="A1184" s="6">
        <f t="shared" si="129"/>
        <v>1173</v>
      </c>
      <c r="B1184" s="52" t="str">
        <f t="shared" ca="1" si="132"/>
        <v/>
      </c>
      <c r="C1184" s="52" t="str">
        <f t="shared" ca="1" si="133"/>
        <v/>
      </c>
      <c r="D1184" s="52" t="str">
        <f t="shared" si="134"/>
        <v/>
      </c>
      <c r="E1184" s="6">
        <f t="shared" ca="1" si="130"/>
        <v>0</v>
      </c>
      <c r="F1184" s="6">
        <f t="shared" ca="1" si="131"/>
        <v>0</v>
      </c>
      <c r="G1184" s="6">
        <f t="shared" si="135"/>
        <v>0</v>
      </c>
    </row>
    <row r="1185" spans="1:7">
      <c r="A1185" s="6">
        <f t="shared" si="129"/>
        <v>1174</v>
      </c>
      <c r="B1185" s="52" t="str">
        <f t="shared" ca="1" si="132"/>
        <v/>
      </c>
      <c r="C1185" s="52" t="str">
        <f t="shared" ca="1" si="133"/>
        <v/>
      </c>
      <c r="D1185" s="52" t="str">
        <f t="shared" si="134"/>
        <v/>
      </c>
      <c r="E1185" s="6">
        <f t="shared" ca="1" si="130"/>
        <v>0</v>
      </c>
      <c r="F1185" s="6">
        <f t="shared" ca="1" si="131"/>
        <v>0</v>
      </c>
      <c r="G1185" s="6">
        <f t="shared" si="135"/>
        <v>0</v>
      </c>
    </row>
    <row r="1186" spans="1:7">
      <c r="A1186" s="6">
        <f t="shared" si="129"/>
        <v>1175</v>
      </c>
      <c r="B1186" s="52" t="str">
        <f t="shared" ca="1" si="132"/>
        <v/>
      </c>
      <c r="C1186" s="52" t="str">
        <f t="shared" ca="1" si="133"/>
        <v/>
      </c>
      <c r="D1186" s="52" t="str">
        <f t="shared" si="134"/>
        <v/>
      </c>
      <c r="E1186" s="6">
        <f t="shared" ca="1" si="130"/>
        <v>0</v>
      </c>
      <c r="F1186" s="6">
        <f t="shared" ca="1" si="131"/>
        <v>0</v>
      </c>
      <c r="G1186" s="6">
        <f t="shared" si="135"/>
        <v>0</v>
      </c>
    </row>
    <row r="1187" spans="1:7">
      <c r="A1187" s="6">
        <f t="shared" si="129"/>
        <v>1176</v>
      </c>
      <c r="B1187" s="52" t="str">
        <f t="shared" ca="1" si="132"/>
        <v/>
      </c>
      <c r="C1187" s="52" t="str">
        <f t="shared" ca="1" si="133"/>
        <v/>
      </c>
      <c r="D1187" s="52" t="str">
        <f t="shared" si="134"/>
        <v/>
      </c>
      <c r="E1187" s="6">
        <f t="shared" ca="1" si="130"/>
        <v>0</v>
      </c>
      <c r="F1187" s="6">
        <f t="shared" ca="1" si="131"/>
        <v>0</v>
      </c>
      <c r="G1187" s="6">
        <f t="shared" si="135"/>
        <v>0</v>
      </c>
    </row>
    <row r="1188" spans="1:7">
      <c r="A1188" s="6">
        <f t="shared" si="129"/>
        <v>1177</v>
      </c>
      <c r="B1188" s="52" t="str">
        <f t="shared" ca="1" si="132"/>
        <v/>
      </c>
      <c r="C1188" s="52" t="str">
        <f t="shared" ca="1" si="133"/>
        <v/>
      </c>
      <c r="D1188" s="52" t="str">
        <f t="shared" si="134"/>
        <v/>
      </c>
      <c r="E1188" s="6">
        <f t="shared" ca="1" si="130"/>
        <v>0</v>
      </c>
      <c r="F1188" s="6">
        <f t="shared" ca="1" si="131"/>
        <v>0</v>
      </c>
      <c r="G1188" s="6">
        <f t="shared" si="135"/>
        <v>0</v>
      </c>
    </row>
    <row r="1189" spans="1:7">
      <c r="A1189" s="6">
        <f t="shared" si="129"/>
        <v>1178</v>
      </c>
      <c r="B1189" s="52" t="str">
        <f t="shared" ca="1" si="132"/>
        <v/>
      </c>
      <c r="C1189" s="52" t="str">
        <f t="shared" ca="1" si="133"/>
        <v/>
      </c>
      <c r="D1189" s="52" t="str">
        <f t="shared" si="134"/>
        <v/>
      </c>
      <c r="E1189" s="6">
        <f t="shared" ca="1" si="130"/>
        <v>0</v>
      </c>
      <c r="F1189" s="6">
        <f t="shared" ca="1" si="131"/>
        <v>0</v>
      </c>
      <c r="G1189" s="6">
        <f t="shared" si="135"/>
        <v>0</v>
      </c>
    </row>
    <row r="1190" spans="1:7">
      <c r="A1190" s="6">
        <f t="shared" si="129"/>
        <v>1179</v>
      </c>
      <c r="B1190" s="52" t="str">
        <f t="shared" ca="1" si="132"/>
        <v/>
      </c>
      <c r="C1190" s="52" t="str">
        <f t="shared" ca="1" si="133"/>
        <v/>
      </c>
      <c r="D1190" s="52" t="str">
        <f t="shared" si="134"/>
        <v/>
      </c>
      <c r="E1190" s="6">
        <f t="shared" ca="1" si="130"/>
        <v>0</v>
      </c>
      <c r="F1190" s="6">
        <f t="shared" ca="1" si="131"/>
        <v>0</v>
      </c>
      <c r="G1190" s="6">
        <f t="shared" si="135"/>
        <v>0</v>
      </c>
    </row>
    <row r="1191" spans="1:7">
      <c r="A1191" s="6">
        <f t="shared" si="129"/>
        <v>1180</v>
      </c>
      <c r="B1191" s="52" t="str">
        <f t="shared" ca="1" si="132"/>
        <v/>
      </c>
      <c r="C1191" s="52" t="str">
        <f t="shared" ca="1" si="133"/>
        <v/>
      </c>
      <c r="D1191" s="52" t="str">
        <f t="shared" si="134"/>
        <v/>
      </c>
      <c r="E1191" s="6">
        <f t="shared" ca="1" si="130"/>
        <v>0</v>
      </c>
      <c r="F1191" s="6">
        <f t="shared" ca="1" si="131"/>
        <v>0</v>
      </c>
      <c r="G1191" s="6">
        <f t="shared" si="135"/>
        <v>0</v>
      </c>
    </row>
    <row r="1192" spans="1:7">
      <c r="A1192" s="6">
        <f t="shared" si="129"/>
        <v>1181</v>
      </c>
      <c r="B1192" s="52" t="str">
        <f t="shared" ca="1" si="132"/>
        <v/>
      </c>
      <c r="C1192" s="52" t="str">
        <f t="shared" ca="1" si="133"/>
        <v/>
      </c>
      <c r="D1192" s="52" t="str">
        <f t="shared" si="134"/>
        <v/>
      </c>
      <c r="E1192" s="6">
        <f t="shared" ca="1" si="130"/>
        <v>0</v>
      </c>
      <c r="F1192" s="6">
        <f t="shared" ca="1" si="131"/>
        <v>0</v>
      </c>
      <c r="G1192" s="6">
        <f t="shared" si="135"/>
        <v>0</v>
      </c>
    </row>
    <row r="1193" spans="1:7">
      <c r="A1193" s="6">
        <f t="shared" si="129"/>
        <v>1182</v>
      </c>
      <c r="B1193" s="52" t="str">
        <f t="shared" ca="1" si="132"/>
        <v/>
      </c>
      <c r="C1193" s="52" t="str">
        <f t="shared" ca="1" si="133"/>
        <v/>
      </c>
      <c r="D1193" s="52" t="str">
        <f t="shared" si="134"/>
        <v/>
      </c>
      <c r="E1193" s="6">
        <f t="shared" ca="1" si="130"/>
        <v>0</v>
      </c>
      <c r="F1193" s="6">
        <f t="shared" ca="1" si="131"/>
        <v>0</v>
      </c>
      <c r="G1193" s="6">
        <f t="shared" si="135"/>
        <v>0</v>
      </c>
    </row>
    <row r="1194" spans="1:7">
      <c r="A1194" s="6">
        <f t="shared" si="129"/>
        <v>1183</v>
      </c>
      <c r="B1194" s="52" t="str">
        <f t="shared" ca="1" si="132"/>
        <v/>
      </c>
      <c r="C1194" s="52" t="str">
        <f t="shared" ca="1" si="133"/>
        <v/>
      </c>
      <c r="D1194" s="52" t="str">
        <f t="shared" si="134"/>
        <v/>
      </c>
      <c r="E1194" s="6">
        <f t="shared" ca="1" si="130"/>
        <v>0</v>
      </c>
      <c r="F1194" s="6">
        <f t="shared" ca="1" si="131"/>
        <v>0</v>
      </c>
      <c r="G1194" s="6">
        <f t="shared" si="135"/>
        <v>0</v>
      </c>
    </row>
    <row r="1195" spans="1:7">
      <c r="A1195" s="6">
        <f t="shared" si="129"/>
        <v>1184</v>
      </c>
      <c r="B1195" s="52" t="str">
        <f t="shared" ca="1" si="132"/>
        <v/>
      </c>
      <c r="C1195" s="52" t="str">
        <f t="shared" ca="1" si="133"/>
        <v/>
      </c>
      <c r="D1195" s="52" t="str">
        <f t="shared" si="134"/>
        <v/>
      </c>
      <c r="E1195" s="6">
        <f t="shared" ca="1" si="130"/>
        <v>0</v>
      </c>
      <c r="F1195" s="6">
        <f t="shared" ca="1" si="131"/>
        <v>0</v>
      </c>
      <c r="G1195" s="6">
        <f t="shared" si="135"/>
        <v>0</v>
      </c>
    </row>
    <row r="1196" spans="1:7">
      <c r="A1196" s="6">
        <f t="shared" si="129"/>
        <v>1185</v>
      </c>
      <c r="B1196" s="52" t="str">
        <f t="shared" ca="1" si="132"/>
        <v/>
      </c>
      <c r="C1196" s="52" t="str">
        <f t="shared" ca="1" si="133"/>
        <v/>
      </c>
      <c r="D1196" s="52" t="str">
        <f t="shared" si="134"/>
        <v/>
      </c>
      <c r="E1196" s="6">
        <f t="shared" ca="1" si="130"/>
        <v>0</v>
      </c>
      <c r="F1196" s="6">
        <f t="shared" ca="1" si="131"/>
        <v>0</v>
      </c>
      <c r="G1196" s="6">
        <f t="shared" si="135"/>
        <v>0</v>
      </c>
    </row>
    <row r="1197" spans="1:7">
      <c r="A1197" s="6">
        <f t="shared" si="129"/>
        <v>1186</v>
      </c>
      <c r="B1197" s="52" t="str">
        <f t="shared" ca="1" si="132"/>
        <v/>
      </c>
      <c r="C1197" s="52" t="str">
        <f t="shared" ca="1" si="133"/>
        <v/>
      </c>
      <c r="D1197" s="52" t="str">
        <f t="shared" si="134"/>
        <v/>
      </c>
      <c r="E1197" s="6">
        <f t="shared" ca="1" si="130"/>
        <v>0</v>
      </c>
      <c r="F1197" s="6">
        <f t="shared" ca="1" si="131"/>
        <v>0</v>
      </c>
      <c r="G1197" s="6">
        <f t="shared" si="135"/>
        <v>0</v>
      </c>
    </row>
    <row r="1198" spans="1:7">
      <c r="A1198" s="6">
        <f t="shared" si="129"/>
        <v>1187</v>
      </c>
      <c r="B1198" s="52" t="str">
        <f t="shared" ca="1" si="132"/>
        <v/>
      </c>
      <c r="C1198" s="52" t="str">
        <f t="shared" ca="1" si="133"/>
        <v/>
      </c>
      <c r="D1198" s="52" t="str">
        <f t="shared" si="134"/>
        <v/>
      </c>
      <c r="E1198" s="6">
        <f t="shared" ca="1" si="130"/>
        <v>0</v>
      </c>
      <c r="F1198" s="6">
        <f t="shared" ca="1" si="131"/>
        <v>0</v>
      </c>
      <c r="G1198" s="6">
        <f t="shared" si="135"/>
        <v>0</v>
      </c>
    </row>
    <row r="1199" spans="1:7">
      <c r="A1199" s="6">
        <f t="shared" si="129"/>
        <v>1188</v>
      </c>
      <c r="B1199" s="52" t="str">
        <f t="shared" ca="1" si="132"/>
        <v/>
      </c>
      <c r="C1199" s="52" t="str">
        <f t="shared" ca="1" si="133"/>
        <v/>
      </c>
      <c r="D1199" s="52" t="str">
        <f t="shared" si="134"/>
        <v/>
      </c>
      <c r="E1199" s="6">
        <f t="shared" ca="1" si="130"/>
        <v>0</v>
      </c>
      <c r="F1199" s="6">
        <f t="shared" ca="1" si="131"/>
        <v>0</v>
      </c>
      <c r="G1199" s="6">
        <f t="shared" si="135"/>
        <v>0</v>
      </c>
    </row>
    <row r="1200" spans="1:7">
      <c r="A1200" s="6">
        <f t="shared" si="129"/>
        <v>1189</v>
      </c>
      <c r="B1200" s="52" t="str">
        <f t="shared" ca="1" si="132"/>
        <v/>
      </c>
      <c r="C1200" s="52" t="str">
        <f t="shared" ca="1" si="133"/>
        <v/>
      </c>
      <c r="D1200" s="52" t="str">
        <f t="shared" si="134"/>
        <v/>
      </c>
      <c r="E1200" s="6">
        <f t="shared" ca="1" si="130"/>
        <v>0</v>
      </c>
      <c r="F1200" s="6">
        <f t="shared" ca="1" si="131"/>
        <v>0</v>
      </c>
      <c r="G1200" s="6">
        <f t="shared" si="135"/>
        <v>0</v>
      </c>
    </row>
    <row r="1201" spans="1:7">
      <c r="A1201" s="6">
        <f t="shared" si="129"/>
        <v>1190</v>
      </c>
      <c r="B1201" s="52" t="str">
        <f t="shared" ca="1" si="132"/>
        <v/>
      </c>
      <c r="C1201" s="52" t="str">
        <f t="shared" ca="1" si="133"/>
        <v/>
      </c>
      <c r="D1201" s="52" t="str">
        <f t="shared" si="134"/>
        <v/>
      </c>
      <c r="E1201" s="6">
        <f t="shared" ca="1" si="130"/>
        <v>0</v>
      </c>
      <c r="F1201" s="6">
        <f t="shared" ca="1" si="131"/>
        <v>0</v>
      </c>
      <c r="G1201" s="6">
        <f t="shared" si="135"/>
        <v>0</v>
      </c>
    </row>
    <row r="1202" spans="1:7">
      <c r="A1202" s="6">
        <f t="shared" si="129"/>
        <v>1191</v>
      </c>
      <c r="B1202" s="52" t="str">
        <f t="shared" ca="1" si="132"/>
        <v/>
      </c>
      <c r="C1202" s="52" t="str">
        <f t="shared" ca="1" si="133"/>
        <v/>
      </c>
      <c r="D1202" s="52" t="str">
        <f t="shared" si="134"/>
        <v/>
      </c>
      <c r="E1202" s="6">
        <f t="shared" ca="1" si="130"/>
        <v>0</v>
      </c>
      <c r="F1202" s="6">
        <f t="shared" ca="1" si="131"/>
        <v>0</v>
      </c>
      <c r="G1202" s="6">
        <f t="shared" si="135"/>
        <v>0</v>
      </c>
    </row>
    <row r="1203" spans="1:7">
      <c r="A1203" s="6">
        <f t="shared" si="129"/>
        <v>1192</v>
      </c>
      <c r="B1203" s="52" t="str">
        <f t="shared" ca="1" si="132"/>
        <v/>
      </c>
      <c r="C1203" s="52" t="str">
        <f t="shared" ca="1" si="133"/>
        <v/>
      </c>
      <c r="D1203" s="52" t="str">
        <f t="shared" si="134"/>
        <v/>
      </c>
      <c r="E1203" s="6">
        <f t="shared" ca="1" si="130"/>
        <v>0</v>
      </c>
      <c r="F1203" s="6">
        <f t="shared" ca="1" si="131"/>
        <v>0</v>
      </c>
      <c r="G1203" s="6">
        <f t="shared" si="135"/>
        <v>0</v>
      </c>
    </row>
    <row r="1204" spans="1:7">
      <c r="A1204" s="6">
        <f t="shared" si="129"/>
        <v>1193</v>
      </c>
      <c r="B1204" s="52" t="str">
        <f t="shared" ca="1" si="132"/>
        <v/>
      </c>
      <c r="C1204" s="52" t="str">
        <f t="shared" ca="1" si="133"/>
        <v/>
      </c>
      <c r="D1204" s="52" t="str">
        <f t="shared" si="134"/>
        <v/>
      </c>
      <c r="E1204" s="6">
        <f t="shared" ca="1" si="130"/>
        <v>0</v>
      </c>
      <c r="F1204" s="6">
        <f t="shared" ca="1" si="131"/>
        <v>0</v>
      </c>
      <c r="G1204" s="6">
        <f t="shared" si="135"/>
        <v>0</v>
      </c>
    </row>
    <row r="1205" spans="1:7">
      <c r="A1205" s="6">
        <f t="shared" ref="A1205:A1268" si="136">+A1204+1</f>
        <v>1194</v>
      </c>
      <c r="B1205" s="52" t="str">
        <f t="shared" ca="1" si="132"/>
        <v/>
      </c>
      <c r="C1205" s="52" t="str">
        <f t="shared" ca="1" si="133"/>
        <v/>
      </c>
      <c r="D1205" s="52" t="str">
        <f t="shared" si="134"/>
        <v/>
      </c>
      <c r="E1205" s="6">
        <f t="shared" ca="1" si="130"/>
        <v>0</v>
      </c>
      <c r="F1205" s="6">
        <f t="shared" ca="1" si="131"/>
        <v>0</v>
      </c>
      <c r="G1205" s="6">
        <f t="shared" si="135"/>
        <v>0</v>
      </c>
    </row>
    <row r="1206" spans="1:7">
      <c r="A1206" s="6">
        <f t="shared" si="136"/>
        <v>1195</v>
      </c>
      <c r="B1206" s="52" t="str">
        <f t="shared" ca="1" si="132"/>
        <v/>
      </c>
      <c r="C1206" s="52" t="str">
        <f t="shared" ca="1" si="133"/>
        <v/>
      </c>
      <c r="D1206" s="52" t="str">
        <f t="shared" si="134"/>
        <v/>
      </c>
      <c r="E1206" s="6">
        <f t="shared" ca="1" si="130"/>
        <v>0</v>
      </c>
      <c r="F1206" s="6">
        <f t="shared" ca="1" si="131"/>
        <v>0</v>
      </c>
      <c r="G1206" s="6">
        <f t="shared" si="135"/>
        <v>0</v>
      </c>
    </row>
    <row r="1207" spans="1:7">
      <c r="A1207" s="6">
        <f t="shared" si="136"/>
        <v>1196</v>
      </c>
      <c r="B1207" s="52" t="str">
        <f t="shared" ca="1" si="132"/>
        <v/>
      </c>
      <c r="C1207" s="52" t="str">
        <f t="shared" ca="1" si="133"/>
        <v/>
      </c>
      <c r="D1207" s="52" t="str">
        <f t="shared" si="134"/>
        <v/>
      </c>
      <c r="E1207" s="6">
        <f t="shared" ca="1" si="130"/>
        <v>0</v>
      </c>
      <c r="F1207" s="6">
        <f t="shared" ca="1" si="131"/>
        <v>0</v>
      </c>
      <c r="G1207" s="6">
        <f t="shared" si="135"/>
        <v>0</v>
      </c>
    </row>
    <row r="1208" spans="1:7">
      <c r="A1208" s="6">
        <f t="shared" si="136"/>
        <v>1197</v>
      </c>
      <c r="B1208" s="52" t="str">
        <f t="shared" ca="1" si="132"/>
        <v/>
      </c>
      <c r="C1208" s="52" t="str">
        <f t="shared" ca="1" si="133"/>
        <v/>
      </c>
      <c r="D1208" s="52" t="str">
        <f t="shared" si="134"/>
        <v/>
      </c>
      <c r="E1208" s="6">
        <f t="shared" ca="1" si="130"/>
        <v>0</v>
      </c>
      <c r="F1208" s="6">
        <f t="shared" ca="1" si="131"/>
        <v>0</v>
      </c>
      <c r="G1208" s="6">
        <f t="shared" si="135"/>
        <v>0</v>
      </c>
    </row>
    <row r="1209" spans="1:7">
      <c r="A1209" s="6">
        <f t="shared" si="136"/>
        <v>1198</v>
      </c>
      <c r="B1209" s="52" t="str">
        <f t="shared" ca="1" si="132"/>
        <v/>
      </c>
      <c r="C1209" s="52" t="str">
        <f t="shared" ca="1" si="133"/>
        <v/>
      </c>
      <c r="D1209" s="52" t="str">
        <f t="shared" si="134"/>
        <v/>
      </c>
      <c r="E1209" s="6">
        <f t="shared" ca="1" si="130"/>
        <v>0</v>
      </c>
      <c r="F1209" s="6">
        <f t="shared" ca="1" si="131"/>
        <v>0</v>
      </c>
      <c r="G1209" s="6">
        <f t="shared" si="135"/>
        <v>0</v>
      </c>
    </row>
    <row r="1210" spans="1:7">
      <c r="A1210" s="6">
        <f t="shared" si="136"/>
        <v>1199</v>
      </c>
      <c r="B1210" s="52" t="str">
        <f t="shared" ca="1" si="132"/>
        <v/>
      </c>
      <c r="C1210" s="52" t="str">
        <f t="shared" ca="1" si="133"/>
        <v/>
      </c>
      <c r="D1210" s="52" t="str">
        <f t="shared" si="134"/>
        <v/>
      </c>
      <c r="E1210" s="6">
        <f t="shared" ca="1" si="130"/>
        <v>0</v>
      </c>
      <c r="F1210" s="6">
        <f t="shared" ca="1" si="131"/>
        <v>0</v>
      </c>
      <c r="G1210" s="6">
        <f t="shared" si="135"/>
        <v>0</v>
      </c>
    </row>
    <row r="1211" spans="1:7">
      <c r="A1211" s="6">
        <f t="shared" si="136"/>
        <v>1200</v>
      </c>
      <c r="B1211" s="52" t="str">
        <f t="shared" ca="1" si="132"/>
        <v/>
      </c>
      <c r="C1211" s="52" t="str">
        <f t="shared" ca="1" si="133"/>
        <v/>
      </c>
      <c r="D1211" s="52" t="str">
        <f t="shared" si="134"/>
        <v/>
      </c>
      <c r="E1211" s="6">
        <f t="shared" ca="1" si="130"/>
        <v>0</v>
      </c>
      <c r="F1211" s="6">
        <f t="shared" ca="1" si="131"/>
        <v>0</v>
      </c>
      <c r="G1211" s="6">
        <f t="shared" si="135"/>
        <v>0</v>
      </c>
    </row>
    <row r="1212" spans="1:7">
      <c r="A1212" s="6">
        <f t="shared" si="136"/>
        <v>1201</v>
      </c>
      <c r="B1212" s="52" t="str">
        <f t="shared" ca="1" si="132"/>
        <v/>
      </c>
      <c r="C1212" s="52" t="str">
        <f t="shared" ca="1" si="133"/>
        <v/>
      </c>
      <c r="D1212" s="52" t="str">
        <f t="shared" si="134"/>
        <v/>
      </c>
      <c r="E1212" s="6">
        <f t="shared" ca="1" si="130"/>
        <v>0</v>
      </c>
      <c r="F1212" s="6">
        <f t="shared" ca="1" si="131"/>
        <v>0</v>
      </c>
      <c r="G1212" s="6">
        <f t="shared" si="135"/>
        <v>0</v>
      </c>
    </row>
    <row r="1213" spans="1:7">
      <c r="A1213" s="6">
        <f t="shared" si="136"/>
        <v>1202</v>
      </c>
      <c r="B1213" s="52" t="str">
        <f t="shared" ca="1" si="132"/>
        <v/>
      </c>
      <c r="C1213" s="52" t="str">
        <f t="shared" ca="1" si="133"/>
        <v/>
      </c>
      <c r="D1213" s="52" t="str">
        <f t="shared" si="134"/>
        <v/>
      </c>
      <c r="E1213" s="6">
        <f t="shared" ca="1" si="130"/>
        <v>0</v>
      </c>
      <c r="F1213" s="6">
        <f t="shared" ca="1" si="131"/>
        <v>0</v>
      </c>
      <c r="G1213" s="6">
        <f t="shared" si="135"/>
        <v>0</v>
      </c>
    </row>
    <row r="1214" spans="1:7">
      <c r="A1214" s="6">
        <f t="shared" si="136"/>
        <v>1203</v>
      </c>
      <c r="B1214" s="52" t="str">
        <f t="shared" ca="1" si="132"/>
        <v/>
      </c>
      <c r="C1214" s="52" t="str">
        <f t="shared" ca="1" si="133"/>
        <v/>
      </c>
      <c r="D1214" s="52" t="str">
        <f t="shared" si="134"/>
        <v/>
      </c>
      <c r="E1214" s="6">
        <f t="shared" ca="1" si="130"/>
        <v>0</v>
      </c>
      <c r="F1214" s="6">
        <f t="shared" ca="1" si="131"/>
        <v>0</v>
      </c>
      <c r="G1214" s="6">
        <f t="shared" si="135"/>
        <v>0</v>
      </c>
    </row>
    <row r="1215" spans="1:7">
      <c r="A1215" s="6">
        <f t="shared" si="136"/>
        <v>1204</v>
      </c>
      <c r="B1215" s="52" t="str">
        <f t="shared" ca="1" si="132"/>
        <v/>
      </c>
      <c r="C1215" s="52" t="str">
        <f t="shared" ca="1" si="133"/>
        <v/>
      </c>
      <c r="D1215" s="52" t="str">
        <f t="shared" si="134"/>
        <v/>
      </c>
      <c r="E1215" s="6">
        <f t="shared" ca="1" si="130"/>
        <v>0</v>
      </c>
      <c r="F1215" s="6">
        <f t="shared" ca="1" si="131"/>
        <v>0</v>
      </c>
      <c r="G1215" s="6">
        <f t="shared" si="135"/>
        <v>0</v>
      </c>
    </row>
    <row r="1216" spans="1:7">
      <c r="A1216" s="6">
        <f t="shared" si="136"/>
        <v>1205</v>
      </c>
      <c r="B1216" s="52" t="str">
        <f t="shared" ca="1" si="132"/>
        <v/>
      </c>
      <c r="C1216" s="52" t="str">
        <f t="shared" ca="1" si="133"/>
        <v/>
      </c>
      <c r="D1216" s="52" t="str">
        <f t="shared" si="134"/>
        <v/>
      </c>
      <c r="E1216" s="6">
        <f t="shared" ca="1" si="130"/>
        <v>0</v>
      </c>
      <c r="F1216" s="6">
        <f t="shared" ca="1" si="131"/>
        <v>0</v>
      </c>
      <c r="G1216" s="6">
        <f t="shared" si="135"/>
        <v>0</v>
      </c>
    </row>
    <row r="1217" spans="1:7">
      <c r="A1217" s="6">
        <f t="shared" si="136"/>
        <v>1206</v>
      </c>
      <c r="B1217" s="52" t="str">
        <f t="shared" ca="1" si="132"/>
        <v/>
      </c>
      <c r="C1217" s="52" t="str">
        <f t="shared" ca="1" si="133"/>
        <v/>
      </c>
      <c r="D1217" s="52" t="str">
        <f t="shared" si="134"/>
        <v/>
      </c>
      <c r="E1217" s="6">
        <f t="shared" ca="1" si="130"/>
        <v>0</v>
      </c>
      <c r="F1217" s="6">
        <f t="shared" ca="1" si="131"/>
        <v>0</v>
      </c>
      <c r="G1217" s="6">
        <f t="shared" si="135"/>
        <v>0</v>
      </c>
    </row>
    <row r="1218" spans="1:7">
      <c r="A1218" s="6">
        <f t="shared" si="136"/>
        <v>1207</v>
      </c>
      <c r="B1218" s="52" t="str">
        <f t="shared" ca="1" si="132"/>
        <v/>
      </c>
      <c r="C1218" s="52" t="str">
        <f t="shared" ca="1" si="133"/>
        <v/>
      </c>
      <c r="D1218" s="52" t="str">
        <f t="shared" si="134"/>
        <v/>
      </c>
      <c r="E1218" s="6">
        <f t="shared" ca="1" si="130"/>
        <v>0</v>
      </c>
      <c r="F1218" s="6">
        <f t="shared" ca="1" si="131"/>
        <v>0</v>
      </c>
      <c r="G1218" s="6">
        <f t="shared" si="135"/>
        <v>0</v>
      </c>
    </row>
    <row r="1219" spans="1:7">
      <c r="A1219" s="6">
        <f t="shared" si="136"/>
        <v>1208</v>
      </c>
      <c r="B1219" s="52" t="str">
        <f t="shared" ca="1" si="132"/>
        <v/>
      </c>
      <c r="C1219" s="52" t="str">
        <f t="shared" ca="1" si="133"/>
        <v/>
      </c>
      <c r="D1219" s="52" t="str">
        <f t="shared" si="134"/>
        <v/>
      </c>
      <c r="E1219" s="6">
        <f t="shared" ca="1" si="130"/>
        <v>0</v>
      </c>
      <c r="F1219" s="6">
        <f t="shared" ca="1" si="131"/>
        <v>0</v>
      </c>
      <c r="G1219" s="6">
        <f t="shared" si="135"/>
        <v>0</v>
      </c>
    </row>
    <row r="1220" spans="1:7">
      <c r="A1220" s="6">
        <f t="shared" si="136"/>
        <v>1209</v>
      </c>
      <c r="B1220" s="52" t="str">
        <f t="shared" ca="1" si="132"/>
        <v/>
      </c>
      <c r="C1220" s="52" t="str">
        <f t="shared" ca="1" si="133"/>
        <v/>
      </c>
      <c r="D1220" s="52" t="str">
        <f t="shared" si="134"/>
        <v/>
      </c>
      <c r="E1220" s="6">
        <f t="shared" ca="1" si="130"/>
        <v>0</v>
      </c>
      <c r="F1220" s="6">
        <f t="shared" ca="1" si="131"/>
        <v>0</v>
      </c>
      <c r="G1220" s="6">
        <f t="shared" si="135"/>
        <v>0</v>
      </c>
    </row>
    <row r="1221" spans="1:7">
      <c r="A1221" s="6">
        <f t="shared" si="136"/>
        <v>1210</v>
      </c>
      <c r="B1221" s="52" t="str">
        <f t="shared" ca="1" si="132"/>
        <v/>
      </c>
      <c r="C1221" s="52" t="str">
        <f t="shared" ca="1" si="133"/>
        <v/>
      </c>
      <c r="D1221" s="52" t="str">
        <f t="shared" si="134"/>
        <v/>
      </c>
      <c r="E1221" s="6">
        <f t="shared" ca="1" si="130"/>
        <v>0</v>
      </c>
      <c r="F1221" s="6">
        <f t="shared" ca="1" si="131"/>
        <v>0</v>
      </c>
      <c r="G1221" s="6">
        <f t="shared" si="135"/>
        <v>0</v>
      </c>
    </row>
    <row r="1222" spans="1:7">
      <c r="A1222" s="6">
        <f t="shared" si="136"/>
        <v>1211</v>
      </c>
      <c r="B1222" s="52" t="str">
        <f t="shared" ca="1" si="132"/>
        <v/>
      </c>
      <c r="C1222" s="52" t="str">
        <f t="shared" ca="1" si="133"/>
        <v/>
      </c>
      <c r="D1222" s="52" t="str">
        <f t="shared" si="134"/>
        <v/>
      </c>
      <c r="E1222" s="6">
        <f t="shared" ca="1" si="130"/>
        <v>0</v>
      </c>
      <c r="F1222" s="6">
        <f t="shared" ca="1" si="131"/>
        <v>0</v>
      </c>
      <c r="G1222" s="6">
        <f t="shared" si="135"/>
        <v>0</v>
      </c>
    </row>
    <row r="1223" spans="1:7">
      <c r="A1223" s="6">
        <f t="shared" si="136"/>
        <v>1212</v>
      </c>
      <c r="B1223" s="52" t="str">
        <f t="shared" ca="1" si="132"/>
        <v/>
      </c>
      <c r="C1223" s="52" t="str">
        <f t="shared" ca="1" si="133"/>
        <v/>
      </c>
      <c r="D1223" s="52" t="str">
        <f t="shared" si="134"/>
        <v/>
      </c>
      <c r="E1223" s="6">
        <f t="shared" ca="1" si="130"/>
        <v>0</v>
      </c>
      <c r="F1223" s="6">
        <f t="shared" ca="1" si="131"/>
        <v>0</v>
      </c>
      <c r="G1223" s="6">
        <f t="shared" si="135"/>
        <v>0</v>
      </c>
    </row>
    <row r="1224" spans="1:7">
      <c r="A1224" s="6">
        <f t="shared" si="136"/>
        <v>1213</v>
      </c>
      <c r="B1224" s="52" t="str">
        <f t="shared" ca="1" si="132"/>
        <v/>
      </c>
      <c r="C1224" s="52" t="str">
        <f t="shared" ca="1" si="133"/>
        <v/>
      </c>
      <c r="D1224" s="52" t="str">
        <f t="shared" si="134"/>
        <v/>
      </c>
      <c r="E1224" s="6">
        <f t="shared" ca="1" si="130"/>
        <v>0</v>
      </c>
      <c r="F1224" s="6">
        <f t="shared" ca="1" si="131"/>
        <v>0</v>
      </c>
      <c r="G1224" s="6">
        <f t="shared" si="135"/>
        <v>0</v>
      </c>
    </row>
    <row r="1225" spans="1:7">
      <c r="A1225" s="6">
        <f t="shared" si="136"/>
        <v>1214</v>
      </c>
      <c r="B1225" s="52" t="str">
        <f t="shared" ca="1" si="132"/>
        <v/>
      </c>
      <c r="C1225" s="52" t="str">
        <f t="shared" ca="1" si="133"/>
        <v/>
      </c>
      <c r="D1225" s="52" t="str">
        <f t="shared" si="134"/>
        <v/>
      </c>
      <c r="E1225" s="6">
        <f t="shared" ca="1" si="130"/>
        <v>0</v>
      </c>
      <c r="F1225" s="6">
        <f t="shared" ca="1" si="131"/>
        <v>0</v>
      </c>
      <c r="G1225" s="6">
        <f t="shared" si="135"/>
        <v>0</v>
      </c>
    </row>
    <row r="1226" spans="1:7">
      <c r="A1226" s="6">
        <f t="shared" si="136"/>
        <v>1215</v>
      </c>
      <c r="B1226" s="52" t="str">
        <f t="shared" ca="1" si="132"/>
        <v/>
      </c>
      <c r="C1226" s="52" t="str">
        <f t="shared" ca="1" si="133"/>
        <v/>
      </c>
      <c r="D1226" s="52" t="str">
        <f t="shared" si="134"/>
        <v/>
      </c>
      <c r="E1226" s="6">
        <f t="shared" ca="1" si="130"/>
        <v>0</v>
      </c>
      <c r="F1226" s="6">
        <f t="shared" ca="1" si="131"/>
        <v>0</v>
      </c>
      <c r="G1226" s="6">
        <f t="shared" si="135"/>
        <v>0</v>
      </c>
    </row>
    <row r="1227" spans="1:7">
      <c r="A1227" s="6">
        <f t="shared" si="136"/>
        <v>1216</v>
      </c>
      <c r="B1227" s="52" t="str">
        <f t="shared" ca="1" si="132"/>
        <v/>
      </c>
      <c r="C1227" s="52" t="str">
        <f t="shared" ca="1" si="133"/>
        <v/>
      </c>
      <c r="D1227" s="52" t="str">
        <f t="shared" si="134"/>
        <v/>
      </c>
      <c r="E1227" s="6">
        <f t="shared" ca="1" si="130"/>
        <v>0</v>
      </c>
      <c r="F1227" s="6">
        <f t="shared" ca="1" si="131"/>
        <v>0</v>
      </c>
      <c r="G1227" s="6">
        <f t="shared" si="135"/>
        <v>0</v>
      </c>
    </row>
    <row r="1228" spans="1:7">
      <c r="A1228" s="6">
        <f t="shared" si="136"/>
        <v>1217</v>
      </c>
      <c r="B1228" s="52" t="str">
        <f t="shared" ca="1" si="132"/>
        <v/>
      </c>
      <c r="C1228" s="52" t="str">
        <f t="shared" ca="1" si="133"/>
        <v/>
      </c>
      <c r="D1228" s="52" t="str">
        <f t="shared" si="134"/>
        <v/>
      </c>
      <c r="E1228" s="6">
        <f t="shared" ref="E1228:E1291" ca="1" si="137">+IF(B1228&lt;&gt;"", IFERROR(B1228/B$12, 0), 0)</f>
        <v>0</v>
      </c>
      <c r="F1228" s="6">
        <f t="shared" ref="F1228:F1291" ca="1" si="138">+IF(C1228&lt;&gt;"", IFERROR(C1228/C$12, 0), 0)</f>
        <v>0</v>
      </c>
      <c r="G1228" s="6">
        <f t="shared" si="135"/>
        <v>0</v>
      </c>
    </row>
    <row r="1229" spans="1:7">
      <c r="A1229" s="6">
        <f t="shared" si="136"/>
        <v>1218</v>
      </c>
      <c r="B1229" s="52" t="str">
        <f t="shared" ref="B1229:B1292" ca="1" si="139">+IF(B1228="", "", IF($A1229*B$12&lt;=B$8, $A1229*B$12, ""))</f>
        <v/>
      </c>
      <c r="C1229" s="52" t="str">
        <f t="shared" ref="C1229:C1292" ca="1" si="140">+IF(OR(C1228="", C1228="n/a"), "", IF($A1229*C$12&lt;=C$8, $A1229*C$12, ""))</f>
        <v/>
      </c>
      <c r="D1229" s="52" t="str">
        <f t="shared" si="134"/>
        <v/>
      </c>
      <c r="E1229" s="6">
        <f t="shared" ca="1" si="137"/>
        <v>0</v>
      </c>
      <c r="F1229" s="6">
        <f t="shared" ca="1" si="138"/>
        <v>0</v>
      </c>
      <c r="G1229" s="6">
        <f t="shared" si="135"/>
        <v>0</v>
      </c>
    </row>
    <row r="1230" spans="1:7">
      <c r="A1230" s="6">
        <f t="shared" si="136"/>
        <v>1219</v>
      </c>
      <c r="B1230" s="52" t="str">
        <f t="shared" ca="1" si="139"/>
        <v/>
      </c>
      <c r="C1230" s="52" t="str">
        <f t="shared" ca="1" si="140"/>
        <v/>
      </c>
      <c r="D1230" s="52" t="str">
        <f t="shared" ref="D1230:D1293" si="141">+IF(D1229="", "", IF($A1230*D$12&lt;=D$8, $A1230*D$12, ""))</f>
        <v/>
      </c>
      <c r="E1230" s="6">
        <f t="shared" ca="1" si="137"/>
        <v>0</v>
      </c>
      <c r="F1230" s="6">
        <f t="shared" ca="1" si="138"/>
        <v>0</v>
      </c>
      <c r="G1230" s="6">
        <f t="shared" si="135"/>
        <v>0</v>
      </c>
    </row>
    <row r="1231" spans="1:7">
      <c r="A1231" s="6">
        <f t="shared" si="136"/>
        <v>1220</v>
      </c>
      <c r="B1231" s="52" t="str">
        <f t="shared" ca="1" si="139"/>
        <v/>
      </c>
      <c r="C1231" s="52" t="str">
        <f t="shared" ca="1" si="140"/>
        <v/>
      </c>
      <c r="D1231" s="52" t="str">
        <f t="shared" si="141"/>
        <v/>
      </c>
      <c r="E1231" s="6">
        <f t="shared" ca="1" si="137"/>
        <v>0</v>
      </c>
      <c r="F1231" s="6">
        <f t="shared" ca="1" si="138"/>
        <v>0</v>
      </c>
      <c r="G1231" s="6">
        <f t="shared" si="135"/>
        <v>0</v>
      </c>
    </row>
    <row r="1232" spans="1:7">
      <c r="A1232" s="6">
        <f t="shared" si="136"/>
        <v>1221</v>
      </c>
      <c r="B1232" s="52" t="str">
        <f t="shared" ca="1" si="139"/>
        <v/>
      </c>
      <c r="C1232" s="52" t="str">
        <f t="shared" ca="1" si="140"/>
        <v/>
      </c>
      <c r="D1232" s="52" t="str">
        <f t="shared" si="141"/>
        <v/>
      </c>
      <c r="E1232" s="6">
        <f t="shared" ca="1" si="137"/>
        <v>0</v>
      </c>
      <c r="F1232" s="6">
        <f t="shared" ca="1" si="138"/>
        <v>0</v>
      </c>
      <c r="G1232" s="6">
        <f t="shared" si="135"/>
        <v>0</v>
      </c>
    </row>
    <row r="1233" spans="1:7">
      <c r="A1233" s="6">
        <f t="shared" si="136"/>
        <v>1222</v>
      </c>
      <c r="B1233" s="52" t="str">
        <f t="shared" ca="1" si="139"/>
        <v/>
      </c>
      <c r="C1233" s="52" t="str">
        <f t="shared" ca="1" si="140"/>
        <v/>
      </c>
      <c r="D1233" s="52" t="str">
        <f t="shared" si="141"/>
        <v/>
      </c>
      <c r="E1233" s="6">
        <f t="shared" ca="1" si="137"/>
        <v>0</v>
      </c>
      <c r="F1233" s="6">
        <f t="shared" ca="1" si="138"/>
        <v>0</v>
      </c>
      <c r="G1233" s="6">
        <f t="shared" si="135"/>
        <v>0</v>
      </c>
    </row>
    <row r="1234" spans="1:7">
      <c r="A1234" s="6">
        <f t="shared" si="136"/>
        <v>1223</v>
      </c>
      <c r="B1234" s="52" t="str">
        <f t="shared" ca="1" si="139"/>
        <v/>
      </c>
      <c r="C1234" s="52" t="str">
        <f t="shared" ca="1" si="140"/>
        <v/>
      </c>
      <c r="D1234" s="52" t="str">
        <f t="shared" si="141"/>
        <v/>
      </c>
      <c r="E1234" s="6">
        <f t="shared" ca="1" si="137"/>
        <v>0</v>
      </c>
      <c r="F1234" s="6">
        <f t="shared" ca="1" si="138"/>
        <v>0</v>
      </c>
      <c r="G1234" s="6">
        <f t="shared" si="135"/>
        <v>0</v>
      </c>
    </row>
    <row r="1235" spans="1:7">
      <c r="A1235" s="6">
        <f t="shared" si="136"/>
        <v>1224</v>
      </c>
      <c r="B1235" s="52" t="str">
        <f t="shared" ca="1" si="139"/>
        <v/>
      </c>
      <c r="C1235" s="52" t="str">
        <f t="shared" ca="1" si="140"/>
        <v/>
      </c>
      <c r="D1235" s="52" t="str">
        <f t="shared" si="141"/>
        <v/>
      </c>
      <c r="E1235" s="6">
        <f t="shared" ca="1" si="137"/>
        <v>0</v>
      </c>
      <c r="F1235" s="6">
        <f t="shared" ca="1" si="138"/>
        <v>0</v>
      </c>
      <c r="G1235" s="6">
        <f t="shared" si="135"/>
        <v>0</v>
      </c>
    </row>
    <row r="1236" spans="1:7">
      <c r="A1236" s="6">
        <f t="shared" si="136"/>
        <v>1225</v>
      </c>
      <c r="B1236" s="52" t="str">
        <f t="shared" ca="1" si="139"/>
        <v/>
      </c>
      <c r="C1236" s="52" t="str">
        <f t="shared" ca="1" si="140"/>
        <v/>
      </c>
      <c r="D1236" s="52" t="str">
        <f t="shared" si="141"/>
        <v/>
      </c>
      <c r="E1236" s="6">
        <f t="shared" ca="1" si="137"/>
        <v>0</v>
      </c>
      <c r="F1236" s="6">
        <f t="shared" ca="1" si="138"/>
        <v>0</v>
      </c>
      <c r="G1236" s="6">
        <f t="shared" si="135"/>
        <v>0</v>
      </c>
    </row>
    <row r="1237" spans="1:7">
      <c r="A1237" s="6">
        <f t="shared" si="136"/>
        <v>1226</v>
      </c>
      <c r="B1237" s="52" t="str">
        <f t="shared" ca="1" si="139"/>
        <v/>
      </c>
      <c r="C1237" s="52" t="str">
        <f t="shared" ca="1" si="140"/>
        <v/>
      </c>
      <c r="D1237" s="52" t="str">
        <f t="shared" si="141"/>
        <v/>
      </c>
      <c r="E1237" s="6">
        <f t="shared" ca="1" si="137"/>
        <v>0</v>
      </c>
      <c r="F1237" s="6">
        <f t="shared" ca="1" si="138"/>
        <v>0</v>
      </c>
      <c r="G1237" s="6">
        <f t="shared" si="135"/>
        <v>0</v>
      </c>
    </row>
    <row r="1238" spans="1:7">
      <c r="A1238" s="6">
        <f t="shared" si="136"/>
        <v>1227</v>
      </c>
      <c r="B1238" s="52" t="str">
        <f t="shared" ca="1" si="139"/>
        <v/>
      </c>
      <c r="C1238" s="52" t="str">
        <f t="shared" ca="1" si="140"/>
        <v/>
      </c>
      <c r="D1238" s="52" t="str">
        <f t="shared" si="141"/>
        <v/>
      </c>
      <c r="E1238" s="6">
        <f t="shared" ca="1" si="137"/>
        <v>0</v>
      </c>
      <c r="F1238" s="6">
        <f t="shared" ca="1" si="138"/>
        <v>0</v>
      </c>
      <c r="G1238" s="6">
        <f t="shared" si="135"/>
        <v>0</v>
      </c>
    </row>
    <row r="1239" spans="1:7">
      <c r="A1239" s="6">
        <f t="shared" si="136"/>
        <v>1228</v>
      </c>
      <c r="B1239" s="52" t="str">
        <f t="shared" ca="1" si="139"/>
        <v/>
      </c>
      <c r="C1239" s="52" t="str">
        <f t="shared" ca="1" si="140"/>
        <v/>
      </c>
      <c r="D1239" s="52" t="str">
        <f t="shared" si="141"/>
        <v/>
      </c>
      <c r="E1239" s="6">
        <f t="shared" ca="1" si="137"/>
        <v>0</v>
      </c>
      <c r="F1239" s="6">
        <f t="shared" ca="1" si="138"/>
        <v>0</v>
      </c>
      <c r="G1239" s="6">
        <f t="shared" si="135"/>
        <v>0</v>
      </c>
    </row>
    <row r="1240" spans="1:7">
      <c r="A1240" s="6">
        <f t="shared" si="136"/>
        <v>1229</v>
      </c>
      <c r="B1240" s="52" t="str">
        <f t="shared" ca="1" si="139"/>
        <v/>
      </c>
      <c r="C1240" s="52" t="str">
        <f t="shared" ca="1" si="140"/>
        <v/>
      </c>
      <c r="D1240" s="52" t="str">
        <f t="shared" si="141"/>
        <v/>
      </c>
      <c r="E1240" s="6">
        <f t="shared" ca="1" si="137"/>
        <v>0</v>
      </c>
      <c r="F1240" s="6">
        <f t="shared" ca="1" si="138"/>
        <v>0</v>
      </c>
      <c r="G1240" s="6">
        <f t="shared" si="135"/>
        <v>0</v>
      </c>
    </row>
    <row r="1241" spans="1:7">
      <c r="A1241" s="6">
        <f t="shared" si="136"/>
        <v>1230</v>
      </c>
      <c r="B1241" s="52" t="str">
        <f t="shared" ca="1" si="139"/>
        <v/>
      </c>
      <c r="C1241" s="52" t="str">
        <f t="shared" ca="1" si="140"/>
        <v/>
      </c>
      <c r="D1241" s="52" t="str">
        <f t="shared" si="141"/>
        <v/>
      </c>
      <c r="E1241" s="6">
        <f t="shared" ca="1" si="137"/>
        <v>0</v>
      </c>
      <c r="F1241" s="6">
        <f t="shared" ca="1" si="138"/>
        <v>0</v>
      </c>
      <c r="G1241" s="6">
        <f t="shared" si="135"/>
        <v>0</v>
      </c>
    </row>
    <row r="1242" spans="1:7">
      <c r="A1242" s="6">
        <f t="shared" si="136"/>
        <v>1231</v>
      </c>
      <c r="B1242" s="52" t="str">
        <f t="shared" ca="1" si="139"/>
        <v/>
      </c>
      <c r="C1242" s="52" t="str">
        <f t="shared" ca="1" si="140"/>
        <v/>
      </c>
      <c r="D1242" s="52" t="str">
        <f t="shared" si="141"/>
        <v/>
      </c>
      <c r="E1242" s="6">
        <f t="shared" ca="1" si="137"/>
        <v>0</v>
      </c>
      <c r="F1242" s="6">
        <f t="shared" ca="1" si="138"/>
        <v>0</v>
      </c>
      <c r="G1242" s="6">
        <f t="shared" si="135"/>
        <v>0</v>
      </c>
    </row>
    <row r="1243" spans="1:7">
      <c r="A1243" s="6">
        <f t="shared" si="136"/>
        <v>1232</v>
      </c>
      <c r="B1243" s="52" t="str">
        <f t="shared" ca="1" si="139"/>
        <v/>
      </c>
      <c r="C1243" s="52" t="str">
        <f t="shared" ca="1" si="140"/>
        <v/>
      </c>
      <c r="D1243" s="52" t="str">
        <f t="shared" si="141"/>
        <v/>
      </c>
      <c r="E1243" s="6">
        <f t="shared" ca="1" si="137"/>
        <v>0</v>
      </c>
      <c r="F1243" s="6">
        <f t="shared" ca="1" si="138"/>
        <v>0</v>
      </c>
      <c r="G1243" s="6">
        <f t="shared" si="135"/>
        <v>0</v>
      </c>
    </row>
    <row r="1244" spans="1:7">
      <c r="A1244" s="6">
        <f t="shared" si="136"/>
        <v>1233</v>
      </c>
      <c r="B1244" s="52" t="str">
        <f t="shared" ca="1" si="139"/>
        <v/>
      </c>
      <c r="C1244" s="52" t="str">
        <f t="shared" ca="1" si="140"/>
        <v/>
      </c>
      <c r="D1244" s="52" t="str">
        <f t="shared" si="141"/>
        <v/>
      </c>
      <c r="E1244" s="6">
        <f t="shared" ca="1" si="137"/>
        <v>0</v>
      </c>
      <c r="F1244" s="6">
        <f t="shared" ca="1" si="138"/>
        <v>0</v>
      </c>
      <c r="G1244" s="6">
        <f t="shared" si="135"/>
        <v>0</v>
      </c>
    </row>
    <row r="1245" spans="1:7">
      <c r="A1245" s="6">
        <f t="shared" si="136"/>
        <v>1234</v>
      </c>
      <c r="B1245" s="52" t="str">
        <f t="shared" ca="1" si="139"/>
        <v/>
      </c>
      <c r="C1245" s="52" t="str">
        <f t="shared" ca="1" si="140"/>
        <v/>
      </c>
      <c r="D1245" s="52" t="str">
        <f t="shared" si="141"/>
        <v/>
      </c>
      <c r="E1245" s="6">
        <f t="shared" ca="1" si="137"/>
        <v>0</v>
      </c>
      <c r="F1245" s="6">
        <f t="shared" ca="1" si="138"/>
        <v>0</v>
      </c>
      <c r="G1245" s="6">
        <f t="shared" si="135"/>
        <v>0</v>
      </c>
    </row>
    <row r="1246" spans="1:7">
      <c r="A1246" s="6">
        <f t="shared" si="136"/>
        <v>1235</v>
      </c>
      <c r="B1246" s="52" t="str">
        <f t="shared" ca="1" si="139"/>
        <v/>
      </c>
      <c r="C1246" s="52" t="str">
        <f t="shared" ca="1" si="140"/>
        <v/>
      </c>
      <c r="D1246" s="52" t="str">
        <f t="shared" si="141"/>
        <v/>
      </c>
      <c r="E1246" s="6">
        <f t="shared" ca="1" si="137"/>
        <v>0</v>
      </c>
      <c r="F1246" s="6">
        <f t="shared" ca="1" si="138"/>
        <v>0</v>
      </c>
      <c r="G1246" s="6">
        <f t="shared" ref="G1246:G1309" si="142">+IF(D1246&lt;&gt;"", D1246/D$12, 0)</f>
        <v>0</v>
      </c>
    </row>
    <row r="1247" spans="1:7">
      <c r="A1247" s="6">
        <f t="shared" si="136"/>
        <v>1236</v>
      </c>
      <c r="B1247" s="52" t="str">
        <f t="shared" ca="1" si="139"/>
        <v/>
      </c>
      <c r="C1247" s="52" t="str">
        <f t="shared" ca="1" si="140"/>
        <v/>
      </c>
      <c r="D1247" s="52" t="str">
        <f t="shared" si="141"/>
        <v/>
      </c>
      <c r="E1247" s="6">
        <f t="shared" ca="1" si="137"/>
        <v>0</v>
      </c>
      <c r="F1247" s="6">
        <f t="shared" ca="1" si="138"/>
        <v>0</v>
      </c>
      <c r="G1247" s="6">
        <f t="shared" si="142"/>
        <v>0</v>
      </c>
    </row>
    <row r="1248" spans="1:7">
      <c r="A1248" s="6">
        <f t="shared" si="136"/>
        <v>1237</v>
      </c>
      <c r="B1248" s="52" t="str">
        <f t="shared" ca="1" si="139"/>
        <v/>
      </c>
      <c r="C1248" s="52" t="str">
        <f t="shared" ca="1" si="140"/>
        <v/>
      </c>
      <c r="D1248" s="52" t="str">
        <f t="shared" si="141"/>
        <v/>
      </c>
      <c r="E1248" s="6">
        <f t="shared" ca="1" si="137"/>
        <v>0</v>
      </c>
      <c r="F1248" s="6">
        <f t="shared" ca="1" si="138"/>
        <v>0</v>
      </c>
      <c r="G1248" s="6">
        <f t="shared" si="142"/>
        <v>0</v>
      </c>
    </row>
    <row r="1249" spans="1:7">
      <c r="A1249" s="6">
        <f t="shared" si="136"/>
        <v>1238</v>
      </c>
      <c r="B1249" s="52" t="str">
        <f t="shared" ca="1" si="139"/>
        <v/>
      </c>
      <c r="C1249" s="52" t="str">
        <f t="shared" ca="1" si="140"/>
        <v/>
      </c>
      <c r="D1249" s="52" t="str">
        <f t="shared" si="141"/>
        <v/>
      </c>
      <c r="E1249" s="6">
        <f t="shared" ca="1" si="137"/>
        <v>0</v>
      </c>
      <c r="F1249" s="6">
        <f t="shared" ca="1" si="138"/>
        <v>0</v>
      </c>
      <c r="G1249" s="6">
        <f t="shared" si="142"/>
        <v>0</v>
      </c>
    </row>
    <row r="1250" spans="1:7">
      <c r="A1250" s="6">
        <f t="shared" si="136"/>
        <v>1239</v>
      </c>
      <c r="B1250" s="52" t="str">
        <f t="shared" ca="1" si="139"/>
        <v/>
      </c>
      <c r="C1250" s="52" t="str">
        <f t="shared" ca="1" si="140"/>
        <v/>
      </c>
      <c r="D1250" s="52" t="str">
        <f t="shared" si="141"/>
        <v/>
      </c>
      <c r="E1250" s="6">
        <f t="shared" ca="1" si="137"/>
        <v>0</v>
      </c>
      <c r="F1250" s="6">
        <f t="shared" ca="1" si="138"/>
        <v>0</v>
      </c>
      <c r="G1250" s="6">
        <f t="shared" si="142"/>
        <v>0</v>
      </c>
    </row>
    <row r="1251" spans="1:7">
      <c r="A1251" s="6">
        <f t="shared" si="136"/>
        <v>1240</v>
      </c>
      <c r="B1251" s="52" t="str">
        <f t="shared" ca="1" si="139"/>
        <v/>
      </c>
      <c r="C1251" s="52" t="str">
        <f t="shared" ca="1" si="140"/>
        <v/>
      </c>
      <c r="D1251" s="52" t="str">
        <f t="shared" si="141"/>
        <v/>
      </c>
      <c r="E1251" s="6">
        <f t="shared" ca="1" si="137"/>
        <v>0</v>
      </c>
      <c r="F1251" s="6">
        <f t="shared" ca="1" si="138"/>
        <v>0</v>
      </c>
      <c r="G1251" s="6">
        <f t="shared" si="142"/>
        <v>0</v>
      </c>
    </row>
    <row r="1252" spans="1:7">
      <c r="A1252" s="6">
        <f t="shared" si="136"/>
        <v>1241</v>
      </c>
      <c r="B1252" s="52" t="str">
        <f t="shared" ca="1" si="139"/>
        <v/>
      </c>
      <c r="C1252" s="52" t="str">
        <f t="shared" ca="1" si="140"/>
        <v/>
      </c>
      <c r="D1252" s="52" t="str">
        <f t="shared" si="141"/>
        <v/>
      </c>
      <c r="E1252" s="6">
        <f t="shared" ca="1" si="137"/>
        <v>0</v>
      </c>
      <c r="F1252" s="6">
        <f t="shared" ca="1" si="138"/>
        <v>0</v>
      </c>
      <c r="G1252" s="6">
        <f t="shared" si="142"/>
        <v>0</v>
      </c>
    </row>
    <row r="1253" spans="1:7">
      <c r="A1253" s="6">
        <f t="shared" si="136"/>
        <v>1242</v>
      </c>
      <c r="B1253" s="52" t="str">
        <f t="shared" ca="1" si="139"/>
        <v/>
      </c>
      <c r="C1253" s="52" t="str">
        <f t="shared" ca="1" si="140"/>
        <v/>
      </c>
      <c r="D1253" s="52" t="str">
        <f t="shared" si="141"/>
        <v/>
      </c>
      <c r="E1253" s="6">
        <f t="shared" ca="1" si="137"/>
        <v>0</v>
      </c>
      <c r="F1253" s="6">
        <f t="shared" ca="1" si="138"/>
        <v>0</v>
      </c>
      <c r="G1253" s="6">
        <f t="shared" si="142"/>
        <v>0</v>
      </c>
    </row>
    <row r="1254" spans="1:7">
      <c r="A1254" s="6">
        <f t="shared" si="136"/>
        <v>1243</v>
      </c>
      <c r="B1254" s="52" t="str">
        <f t="shared" ca="1" si="139"/>
        <v/>
      </c>
      <c r="C1254" s="52" t="str">
        <f t="shared" ca="1" si="140"/>
        <v/>
      </c>
      <c r="D1254" s="52" t="str">
        <f t="shared" si="141"/>
        <v/>
      </c>
      <c r="E1254" s="6">
        <f t="shared" ca="1" si="137"/>
        <v>0</v>
      </c>
      <c r="F1254" s="6">
        <f t="shared" ca="1" si="138"/>
        <v>0</v>
      </c>
      <c r="G1254" s="6">
        <f t="shared" si="142"/>
        <v>0</v>
      </c>
    </row>
    <row r="1255" spans="1:7">
      <c r="A1255" s="6">
        <f t="shared" si="136"/>
        <v>1244</v>
      </c>
      <c r="B1255" s="52" t="str">
        <f t="shared" ca="1" si="139"/>
        <v/>
      </c>
      <c r="C1255" s="52" t="str">
        <f t="shared" ca="1" si="140"/>
        <v/>
      </c>
      <c r="D1255" s="52" t="str">
        <f t="shared" si="141"/>
        <v/>
      </c>
      <c r="E1255" s="6">
        <f t="shared" ca="1" si="137"/>
        <v>0</v>
      </c>
      <c r="F1255" s="6">
        <f t="shared" ca="1" si="138"/>
        <v>0</v>
      </c>
      <c r="G1255" s="6">
        <f t="shared" si="142"/>
        <v>0</v>
      </c>
    </row>
    <row r="1256" spans="1:7">
      <c r="A1256" s="6">
        <f t="shared" si="136"/>
        <v>1245</v>
      </c>
      <c r="B1256" s="52" t="str">
        <f t="shared" ca="1" si="139"/>
        <v/>
      </c>
      <c r="C1256" s="52" t="str">
        <f t="shared" ca="1" si="140"/>
        <v/>
      </c>
      <c r="D1256" s="52" t="str">
        <f t="shared" si="141"/>
        <v/>
      </c>
      <c r="E1256" s="6">
        <f t="shared" ca="1" si="137"/>
        <v>0</v>
      </c>
      <c r="F1256" s="6">
        <f t="shared" ca="1" si="138"/>
        <v>0</v>
      </c>
      <c r="G1256" s="6">
        <f t="shared" si="142"/>
        <v>0</v>
      </c>
    </row>
    <row r="1257" spans="1:7">
      <c r="A1257" s="6">
        <f t="shared" si="136"/>
        <v>1246</v>
      </c>
      <c r="B1257" s="52" t="str">
        <f t="shared" ca="1" si="139"/>
        <v/>
      </c>
      <c r="C1257" s="52" t="str">
        <f t="shared" ca="1" si="140"/>
        <v/>
      </c>
      <c r="D1257" s="52" t="str">
        <f t="shared" si="141"/>
        <v/>
      </c>
      <c r="E1257" s="6">
        <f t="shared" ca="1" si="137"/>
        <v>0</v>
      </c>
      <c r="F1257" s="6">
        <f t="shared" ca="1" si="138"/>
        <v>0</v>
      </c>
      <c r="G1257" s="6">
        <f t="shared" si="142"/>
        <v>0</v>
      </c>
    </row>
    <row r="1258" spans="1:7">
      <c r="A1258" s="6">
        <f t="shared" si="136"/>
        <v>1247</v>
      </c>
      <c r="B1258" s="52" t="str">
        <f t="shared" ca="1" si="139"/>
        <v/>
      </c>
      <c r="C1258" s="52" t="str">
        <f t="shared" ca="1" si="140"/>
        <v/>
      </c>
      <c r="D1258" s="52" t="str">
        <f t="shared" si="141"/>
        <v/>
      </c>
      <c r="E1258" s="6">
        <f t="shared" ca="1" si="137"/>
        <v>0</v>
      </c>
      <c r="F1258" s="6">
        <f t="shared" ca="1" si="138"/>
        <v>0</v>
      </c>
      <c r="G1258" s="6">
        <f t="shared" si="142"/>
        <v>0</v>
      </c>
    </row>
    <row r="1259" spans="1:7">
      <c r="A1259" s="6">
        <f t="shared" si="136"/>
        <v>1248</v>
      </c>
      <c r="B1259" s="52" t="str">
        <f t="shared" ca="1" si="139"/>
        <v/>
      </c>
      <c r="C1259" s="52" t="str">
        <f t="shared" ca="1" si="140"/>
        <v/>
      </c>
      <c r="D1259" s="52" t="str">
        <f t="shared" si="141"/>
        <v/>
      </c>
      <c r="E1259" s="6">
        <f t="shared" ca="1" si="137"/>
        <v>0</v>
      </c>
      <c r="F1259" s="6">
        <f t="shared" ca="1" si="138"/>
        <v>0</v>
      </c>
      <c r="G1259" s="6">
        <f t="shared" si="142"/>
        <v>0</v>
      </c>
    </row>
    <row r="1260" spans="1:7">
      <c r="A1260" s="6">
        <f t="shared" si="136"/>
        <v>1249</v>
      </c>
      <c r="B1260" s="52" t="str">
        <f t="shared" ca="1" si="139"/>
        <v/>
      </c>
      <c r="C1260" s="52" t="str">
        <f t="shared" ca="1" si="140"/>
        <v/>
      </c>
      <c r="D1260" s="52" t="str">
        <f t="shared" si="141"/>
        <v/>
      </c>
      <c r="E1260" s="6">
        <f t="shared" ca="1" si="137"/>
        <v>0</v>
      </c>
      <c r="F1260" s="6">
        <f t="shared" ca="1" si="138"/>
        <v>0</v>
      </c>
      <c r="G1260" s="6">
        <f t="shared" si="142"/>
        <v>0</v>
      </c>
    </row>
    <row r="1261" spans="1:7">
      <c r="A1261" s="6">
        <f t="shared" si="136"/>
        <v>1250</v>
      </c>
      <c r="B1261" s="52" t="str">
        <f t="shared" ca="1" si="139"/>
        <v/>
      </c>
      <c r="C1261" s="52" t="str">
        <f t="shared" ca="1" si="140"/>
        <v/>
      </c>
      <c r="D1261" s="52" t="str">
        <f t="shared" si="141"/>
        <v/>
      </c>
      <c r="E1261" s="6">
        <f t="shared" ca="1" si="137"/>
        <v>0</v>
      </c>
      <c r="F1261" s="6">
        <f t="shared" ca="1" si="138"/>
        <v>0</v>
      </c>
      <c r="G1261" s="6">
        <f t="shared" si="142"/>
        <v>0</v>
      </c>
    </row>
    <row r="1262" spans="1:7">
      <c r="A1262" s="6">
        <f t="shared" si="136"/>
        <v>1251</v>
      </c>
      <c r="B1262" s="52" t="str">
        <f t="shared" ca="1" si="139"/>
        <v/>
      </c>
      <c r="C1262" s="52" t="str">
        <f t="shared" ca="1" si="140"/>
        <v/>
      </c>
      <c r="D1262" s="52" t="str">
        <f t="shared" si="141"/>
        <v/>
      </c>
      <c r="E1262" s="6">
        <f t="shared" ca="1" si="137"/>
        <v>0</v>
      </c>
      <c r="F1262" s="6">
        <f t="shared" ca="1" si="138"/>
        <v>0</v>
      </c>
      <c r="G1262" s="6">
        <f t="shared" si="142"/>
        <v>0</v>
      </c>
    </row>
    <row r="1263" spans="1:7">
      <c r="A1263" s="6">
        <f t="shared" si="136"/>
        <v>1252</v>
      </c>
      <c r="B1263" s="52" t="str">
        <f t="shared" ca="1" si="139"/>
        <v/>
      </c>
      <c r="C1263" s="52" t="str">
        <f t="shared" ca="1" si="140"/>
        <v/>
      </c>
      <c r="D1263" s="52" t="str">
        <f t="shared" si="141"/>
        <v/>
      </c>
      <c r="E1263" s="6">
        <f t="shared" ca="1" si="137"/>
        <v>0</v>
      </c>
      <c r="F1263" s="6">
        <f t="shared" ca="1" si="138"/>
        <v>0</v>
      </c>
      <c r="G1263" s="6">
        <f t="shared" si="142"/>
        <v>0</v>
      </c>
    </row>
    <row r="1264" spans="1:7">
      <c r="A1264" s="6">
        <f t="shared" si="136"/>
        <v>1253</v>
      </c>
      <c r="B1264" s="52" t="str">
        <f t="shared" ca="1" si="139"/>
        <v/>
      </c>
      <c r="C1264" s="52" t="str">
        <f t="shared" ca="1" si="140"/>
        <v/>
      </c>
      <c r="D1264" s="52" t="str">
        <f t="shared" si="141"/>
        <v/>
      </c>
      <c r="E1264" s="6">
        <f t="shared" ca="1" si="137"/>
        <v>0</v>
      </c>
      <c r="F1264" s="6">
        <f t="shared" ca="1" si="138"/>
        <v>0</v>
      </c>
      <c r="G1264" s="6">
        <f t="shared" si="142"/>
        <v>0</v>
      </c>
    </row>
    <row r="1265" spans="1:7">
      <c r="A1265" s="6">
        <f t="shared" si="136"/>
        <v>1254</v>
      </c>
      <c r="B1265" s="52" t="str">
        <f t="shared" ca="1" si="139"/>
        <v/>
      </c>
      <c r="C1265" s="52" t="str">
        <f t="shared" ca="1" si="140"/>
        <v/>
      </c>
      <c r="D1265" s="52" t="str">
        <f t="shared" si="141"/>
        <v/>
      </c>
      <c r="E1265" s="6">
        <f t="shared" ca="1" si="137"/>
        <v>0</v>
      </c>
      <c r="F1265" s="6">
        <f t="shared" ca="1" si="138"/>
        <v>0</v>
      </c>
      <c r="G1265" s="6">
        <f t="shared" si="142"/>
        <v>0</v>
      </c>
    </row>
    <row r="1266" spans="1:7">
      <c r="A1266" s="6">
        <f t="shared" si="136"/>
        <v>1255</v>
      </c>
      <c r="B1266" s="52" t="str">
        <f t="shared" ca="1" si="139"/>
        <v/>
      </c>
      <c r="C1266" s="52" t="str">
        <f t="shared" ca="1" si="140"/>
        <v/>
      </c>
      <c r="D1266" s="52" t="str">
        <f t="shared" si="141"/>
        <v/>
      </c>
      <c r="E1266" s="6">
        <f t="shared" ca="1" si="137"/>
        <v>0</v>
      </c>
      <c r="F1266" s="6">
        <f t="shared" ca="1" si="138"/>
        <v>0</v>
      </c>
      <c r="G1266" s="6">
        <f t="shared" si="142"/>
        <v>0</v>
      </c>
    </row>
    <row r="1267" spans="1:7">
      <c r="A1267" s="6">
        <f t="shared" si="136"/>
        <v>1256</v>
      </c>
      <c r="B1267" s="52" t="str">
        <f t="shared" ca="1" si="139"/>
        <v/>
      </c>
      <c r="C1267" s="52" t="str">
        <f t="shared" ca="1" si="140"/>
        <v/>
      </c>
      <c r="D1267" s="52" t="str">
        <f t="shared" si="141"/>
        <v/>
      </c>
      <c r="E1267" s="6">
        <f t="shared" ca="1" si="137"/>
        <v>0</v>
      </c>
      <c r="F1267" s="6">
        <f t="shared" ca="1" si="138"/>
        <v>0</v>
      </c>
      <c r="G1267" s="6">
        <f t="shared" si="142"/>
        <v>0</v>
      </c>
    </row>
    <row r="1268" spans="1:7">
      <c r="A1268" s="6">
        <f t="shared" si="136"/>
        <v>1257</v>
      </c>
      <c r="B1268" s="52" t="str">
        <f t="shared" ca="1" si="139"/>
        <v/>
      </c>
      <c r="C1268" s="52" t="str">
        <f t="shared" ca="1" si="140"/>
        <v/>
      </c>
      <c r="D1268" s="52" t="str">
        <f t="shared" si="141"/>
        <v/>
      </c>
      <c r="E1268" s="6">
        <f t="shared" ca="1" si="137"/>
        <v>0</v>
      </c>
      <c r="F1268" s="6">
        <f t="shared" ca="1" si="138"/>
        <v>0</v>
      </c>
      <c r="G1268" s="6">
        <f t="shared" si="142"/>
        <v>0</v>
      </c>
    </row>
    <row r="1269" spans="1:7">
      <c r="A1269" s="6">
        <f t="shared" ref="A1269:A1332" si="143">+A1268+1</f>
        <v>1258</v>
      </c>
      <c r="B1269" s="52" t="str">
        <f t="shared" ca="1" si="139"/>
        <v/>
      </c>
      <c r="C1269" s="52" t="str">
        <f t="shared" ca="1" si="140"/>
        <v/>
      </c>
      <c r="D1269" s="52" t="str">
        <f t="shared" si="141"/>
        <v/>
      </c>
      <c r="E1269" s="6">
        <f t="shared" ca="1" si="137"/>
        <v>0</v>
      </c>
      <c r="F1269" s="6">
        <f t="shared" ca="1" si="138"/>
        <v>0</v>
      </c>
      <c r="G1269" s="6">
        <f t="shared" si="142"/>
        <v>0</v>
      </c>
    </row>
    <row r="1270" spans="1:7">
      <c r="A1270" s="6">
        <f t="shared" si="143"/>
        <v>1259</v>
      </c>
      <c r="B1270" s="52" t="str">
        <f t="shared" ca="1" si="139"/>
        <v/>
      </c>
      <c r="C1270" s="52" t="str">
        <f t="shared" ca="1" si="140"/>
        <v/>
      </c>
      <c r="D1270" s="52" t="str">
        <f t="shared" si="141"/>
        <v/>
      </c>
      <c r="E1270" s="6">
        <f t="shared" ca="1" si="137"/>
        <v>0</v>
      </c>
      <c r="F1270" s="6">
        <f t="shared" ca="1" si="138"/>
        <v>0</v>
      </c>
      <c r="G1270" s="6">
        <f t="shared" si="142"/>
        <v>0</v>
      </c>
    </row>
    <row r="1271" spans="1:7">
      <c r="A1271" s="6">
        <f t="shared" si="143"/>
        <v>1260</v>
      </c>
      <c r="B1271" s="52" t="str">
        <f t="shared" ca="1" si="139"/>
        <v/>
      </c>
      <c r="C1271" s="52" t="str">
        <f t="shared" ca="1" si="140"/>
        <v/>
      </c>
      <c r="D1271" s="52" t="str">
        <f t="shared" si="141"/>
        <v/>
      </c>
      <c r="E1271" s="6">
        <f t="shared" ca="1" si="137"/>
        <v>0</v>
      </c>
      <c r="F1271" s="6">
        <f t="shared" ca="1" si="138"/>
        <v>0</v>
      </c>
      <c r="G1271" s="6">
        <f t="shared" si="142"/>
        <v>0</v>
      </c>
    </row>
    <row r="1272" spans="1:7">
      <c r="A1272" s="6">
        <f t="shared" si="143"/>
        <v>1261</v>
      </c>
      <c r="B1272" s="52" t="str">
        <f t="shared" ca="1" si="139"/>
        <v/>
      </c>
      <c r="C1272" s="52" t="str">
        <f t="shared" ca="1" si="140"/>
        <v/>
      </c>
      <c r="D1272" s="52" t="str">
        <f t="shared" si="141"/>
        <v/>
      </c>
      <c r="E1272" s="6">
        <f t="shared" ca="1" si="137"/>
        <v>0</v>
      </c>
      <c r="F1272" s="6">
        <f t="shared" ca="1" si="138"/>
        <v>0</v>
      </c>
      <c r="G1272" s="6">
        <f t="shared" si="142"/>
        <v>0</v>
      </c>
    </row>
    <row r="1273" spans="1:7">
      <c r="A1273" s="6">
        <f t="shared" si="143"/>
        <v>1262</v>
      </c>
      <c r="B1273" s="52" t="str">
        <f t="shared" ca="1" si="139"/>
        <v/>
      </c>
      <c r="C1273" s="52" t="str">
        <f t="shared" ca="1" si="140"/>
        <v/>
      </c>
      <c r="D1273" s="52" t="str">
        <f t="shared" si="141"/>
        <v/>
      </c>
      <c r="E1273" s="6">
        <f t="shared" ca="1" si="137"/>
        <v>0</v>
      </c>
      <c r="F1273" s="6">
        <f t="shared" ca="1" si="138"/>
        <v>0</v>
      </c>
      <c r="G1273" s="6">
        <f t="shared" si="142"/>
        <v>0</v>
      </c>
    </row>
    <row r="1274" spans="1:7">
      <c r="A1274" s="6">
        <f t="shared" si="143"/>
        <v>1263</v>
      </c>
      <c r="B1274" s="52" t="str">
        <f t="shared" ca="1" si="139"/>
        <v/>
      </c>
      <c r="C1274" s="52" t="str">
        <f t="shared" ca="1" si="140"/>
        <v/>
      </c>
      <c r="D1274" s="52" t="str">
        <f t="shared" si="141"/>
        <v/>
      </c>
      <c r="E1274" s="6">
        <f t="shared" ca="1" si="137"/>
        <v>0</v>
      </c>
      <c r="F1274" s="6">
        <f t="shared" ca="1" si="138"/>
        <v>0</v>
      </c>
      <c r="G1274" s="6">
        <f t="shared" si="142"/>
        <v>0</v>
      </c>
    </row>
    <row r="1275" spans="1:7">
      <c r="A1275" s="6">
        <f t="shared" si="143"/>
        <v>1264</v>
      </c>
      <c r="B1275" s="52" t="str">
        <f t="shared" ca="1" si="139"/>
        <v/>
      </c>
      <c r="C1275" s="52" t="str">
        <f t="shared" ca="1" si="140"/>
        <v/>
      </c>
      <c r="D1275" s="52" t="str">
        <f t="shared" si="141"/>
        <v/>
      </c>
      <c r="E1275" s="6">
        <f t="shared" ca="1" si="137"/>
        <v>0</v>
      </c>
      <c r="F1275" s="6">
        <f t="shared" ca="1" si="138"/>
        <v>0</v>
      </c>
      <c r="G1275" s="6">
        <f t="shared" si="142"/>
        <v>0</v>
      </c>
    </row>
    <row r="1276" spans="1:7">
      <c r="A1276" s="6">
        <f t="shared" si="143"/>
        <v>1265</v>
      </c>
      <c r="B1276" s="52" t="str">
        <f t="shared" ca="1" si="139"/>
        <v/>
      </c>
      <c r="C1276" s="52" t="str">
        <f t="shared" ca="1" si="140"/>
        <v/>
      </c>
      <c r="D1276" s="52" t="str">
        <f t="shared" si="141"/>
        <v/>
      </c>
      <c r="E1276" s="6">
        <f t="shared" ca="1" si="137"/>
        <v>0</v>
      </c>
      <c r="F1276" s="6">
        <f t="shared" ca="1" si="138"/>
        <v>0</v>
      </c>
      <c r="G1276" s="6">
        <f t="shared" si="142"/>
        <v>0</v>
      </c>
    </row>
    <row r="1277" spans="1:7">
      <c r="A1277" s="6">
        <f t="shared" si="143"/>
        <v>1266</v>
      </c>
      <c r="B1277" s="52" t="str">
        <f t="shared" ca="1" si="139"/>
        <v/>
      </c>
      <c r="C1277" s="52" t="str">
        <f t="shared" ca="1" si="140"/>
        <v/>
      </c>
      <c r="D1277" s="52" t="str">
        <f t="shared" si="141"/>
        <v/>
      </c>
      <c r="E1277" s="6">
        <f t="shared" ca="1" si="137"/>
        <v>0</v>
      </c>
      <c r="F1277" s="6">
        <f t="shared" ca="1" si="138"/>
        <v>0</v>
      </c>
      <c r="G1277" s="6">
        <f t="shared" si="142"/>
        <v>0</v>
      </c>
    </row>
    <row r="1278" spans="1:7">
      <c r="A1278" s="6">
        <f t="shared" si="143"/>
        <v>1267</v>
      </c>
      <c r="B1278" s="52" t="str">
        <f t="shared" ca="1" si="139"/>
        <v/>
      </c>
      <c r="C1278" s="52" t="str">
        <f t="shared" ca="1" si="140"/>
        <v/>
      </c>
      <c r="D1278" s="52" t="str">
        <f t="shared" si="141"/>
        <v/>
      </c>
      <c r="E1278" s="6">
        <f t="shared" ca="1" si="137"/>
        <v>0</v>
      </c>
      <c r="F1278" s="6">
        <f t="shared" ca="1" si="138"/>
        <v>0</v>
      </c>
      <c r="G1278" s="6">
        <f t="shared" si="142"/>
        <v>0</v>
      </c>
    </row>
    <row r="1279" spans="1:7">
      <c r="A1279" s="6">
        <f t="shared" si="143"/>
        <v>1268</v>
      </c>
      <c r="B1279" s="52" t="str">
        <f t="shared" ca="1" si="139"/>
        <v/>
      </c>
      <c r="C1279" s="52" t="str">
        <f t="shared" ca="1" si="140"/>
        <v/>
      </c>
      <c r="D1279" s="52" t="str">
        <f t="shared" si="141"/>
        <v/>
      </c>
      <c r="E1279" s="6">
        <f t="shared" ca="1" si="137"/>
        <v>0</v>
      </c>
      <c r="F1279" s="6">
        <f t="shared" ca="1" si="138"/>
        <v>0</v>
      </c>
      <c r="G1279" s="6">
        <f t="shared" si="142"/>
        <v>0</v>
      </c>
    </row>
    <row r="1280" spans="1:7">
      <c r="A1280" s="6">
        <f t="shared" si="143"/>
        <v>1269</v>
      </c>
      <c r="B1280" s="52" t="str">
        <f t="shared" ca="1" si="139"/>
        <v/>
      </c>
      <c r="C1280" s="52" t="str">
        <f t="shared" ca="1" si="140"/>
        <v/>
      </c>
      <c r="D1280" s="52" t="str">
        <f t="shared" si="141"/>
        <v/>
      </c>
      <c r="E1280" s="6">
        <f t="shared" ca="1" si="137"/>
        <v>0</v>
      </c>
      <c r="F1280" s="6">
        <f t="shared" ca="1" si="138"/>
        <v>0</v>
      </c>
      <c r="G1280" s="6">
        <f t="shared" si="142"/>
        <v>0</v>
      </c>
    </row>
    <row r="1281" spans="1:7">
      <c r="A1281" s="6">
        <f t="shared" si="143"/>
        <v>1270</v>
      </c>
      <c r="B1281" s="52" t="str">
        <f t="shared" ca="1" si="139"/>
        <v/>
      </c>
      <c r="C1281" s="52" t="str">
        <f t="shared" ca="1" si="140"/>
        <v/>
      </c>
      <c r="D1281" s="52" t="str">
        <f t="shared" si="141"/>
        <v/>
      </c>
      <c r="E1281" s="6">
        <f t="shared" ca="1" si="137"/>
        <v>0</v>
      </c>
      <c r="F1281" s="6">
        <f t="shared" ca="1" si="138"/>
        <v>0</v>
      </c>
      <c r="G1281" s="6">
        <f t="shared" si="142"/>
        <v>0</v>
      </c>
    </row>
    <row r="1282" spans="1:7">
      <c r="A1282" s="6">
        <f t="shared" si="143"/>
        <v>1271</v>
      </c>
      <c r="B1282" s="52" t="str">
        <f t="shared" ca="1" si="139"/>
        <v/>
      </c>
      <c r="C1282" s="52" t="str">
        <f t="shared" ca="1" si="140"/>
        <v/>
      </c>
      <c r="D1282" s="52" t="str">
        <f t="shared" si="141"/>
        <v/>
      </c>
      <c r="E1282" s="6">
        <f t="shared" ca="1" si="137"/>
        <v>0</v>
      </c>
      <c r="F1282" s="6">
        <f t="shared" ca="1" si="138"/>
        <v>0</v>
      </c>
      <c r="G1282" s="6">
        <f t="shared" si="142"/>
        <v>0</v>
      </c>
    </row>
    <row r="1283" spans="1:7">
      <c r="A1283" s="6">
        <f t="shared" si="143"/>
        <v>1272</v>
      </c>
      <c r="B1283" s="52" t="str">
        <f t="shared" ca="1" si="139"/>
        <v/>
      </c>
      <c r="C1283" s="52" t="str">
        <f t="shared" ca="1" si="140"/>
        <v/>
      </c>
      <c r="D1283" s="52" t="str">
        <f t="shared" si="141"/>
        <v/>
      </c>
      <c r="E1283" s="6">
        <f t="shared" ca="1" si="137"/>
        <v>0</v>
      </c>
      <c r="F1283" s="6">
        <f t="shared" ca="1" si="138"/>
        <v>0</v>
      </c>
      <c r="G1283" s="6">
        <f t="shared" si="142"/>
        <v>0</v>
      </c>
    </row>
    <row r="1284" spans="1:7">
      <c r="A1284" s="6">
        <f t="shared" si="143"/>
        <v>1273</v>
      </c>
      <c r="B1284" s="52" t="str">
        <f t="shared" ca="1" si="139"/>
        <v/>
      </c>
      <c r="C1284" s="52" t="str">
        <f t="shared" ca="1" si="140"/>
        <v/>
      </c>
      <c r="D1284" s="52" t="str">
        <f t="shared" si="141"/>
        <v/>
      </c>
      <c r="E1284" s="6">
        <f t="shared" ca="1" si="137"/>
        <v>0</v>
      </c>
      <c r="F1284" s="6">
        <f t="shared" ca="1" si="138"/>
        <v>0</v>
      </c>
      <c r="G1284" s="6">
        <f t="shared" si="142"/>
        <v>0</v>
      </c>
    </row>
    <row r="1285" spans="1:7">
      <c r="A1285" s="6">
        <f t="shared" si="143"/>
        <v>1274</v>
      </c>
      <c r="B1285" s="52" t="str">
        <f t="shared" ca="1" si="139"/>
        <v/>
      </c>
      <c r="C1285" s="52" t="str">
        <f t="shared" ca="1" si="140"/>
        <v/>
      </c>
      <c r="D1285" s="52" t="str">
        <f t="shared" si="141"/>
        <v/>
      </c>
      <c r="E1285" s="6">
        <f t="shared" ca="1" si="137"/>
        <v>0</v>
      </c>
      <c r="F1285" s="6">
        <f t="shared" ca="1" si="138"/>
        <v>0</v>
      </c>
      <c r="G1285" s="6">
        <f t="shared" si="142"/>
        <v>0</v>
      </c>
    </row>
    <row r="1286" spans="1:7">
      <c r="A1286" s="6">
        <f t="shared" si="143"/>
        <v>1275</v>
      </c>
      <c r="B1286" s="52" t="str">
        <f t="shared" ca="1" si="139"/>
        <v/>
      </c>
      <c r="C1286" s="52" t="str">
        <f t="shared" ca="1" si="140"/>
        <v/>
      </c>
      <c r="D1286" s="52" t="str">
        <f t="shared" si="141"/>
        <v/>
      </c>
      <c r="E1286" s="6">
        <f t="shared" ca="1" si="137"/>
        <v>0</v>
      </c>
      <c r="F1286" s="6">
        <f t="shared" ca="1" si="138"/>
        <v>0</v>
      </c>
      <c r="G1286" s="6">
        <f t="shared" si="142"/>
        <v>0</v>
      </c>
    </row>
    <row r="1287" spans="1:7">
      <c r="A1287" s="6">
        <f t="shared" si="143"/>
        <v>1276</v>
      </c>
      <c r="B1287" s="52" t="str">
        <f t="shared" ca="1" si="139"/>
        <v/>
      </c>
      <c r="C1287" s="52" t="str">
        <f t="shared" ca="1" si="140"/>
        <v/>
      </c>
      <c r="D1287" s="52" t="str">
        <f t="shared" si="141"/>
        <v/>
      </c>
      <c r="E1287" s="6">
        <f t="shared" ca="1" si="137"/>
        <v>0</v>
      </c>
      <c r="F1287" s="6">
        <f t="shared" ca="1" si="138"/>
        <v>0</v>
      </c>
      <c r="G1287" s="6">
        <f t="shared" si="142"/>
        <v>0</v>
      </c>
    </row>
    <row r="1288" spans="1:7">
      <c r="A1288" s="6">
        <f t="shared" si="143"/>
        <v>1277</v>
      </c>
      <c r="B1288" s="52" t="str">
        <f t="shared" ca="1" si="139"/>
        <v/>
      </c>
      <c r="C1288" s="52" t="str">
        <f t="shared" ca="1" si="140"/>
        <v/>
      </c>
      <c r="D1288" s="52" t="str">
        <f t="shared" si="141"/>
        <v/>
      </c>
      <c r="E1288" s="6">
        <f t="shared" ca="1" si="137"/>
        <v>0</v>
      </c>
      <c r="F1288" s="6">
        <f t="shared" ca="1" si="138"/>
        <v>0</v>
      </c>
      <c r="G1288" s="6">
        <f t="shared" si="142"/>
        <v>0</v>
      </c>
    </row>
    <row r="1289" spans="1:7">
      <c r="A1289" s="6">
        <f t="shared" si="143"/>
        <v>1278</v>
      </c>
      <c r="B1289" s="52" t="str">
        <f t="shared" ca="1" si="139"/>
        <v/>
      </c>
      <c r="C1289" s="52" t="str">
        <f t="shared" ca="1" si="140"/>
        <v/>
      </c>
      <c r="D1289" s="52" t="str">
        <f t="shared" si="141"/>
        <v/>
      </c>
      <c r="E1289" s="6">
        <f t="shared" ca="1" si="137"/>
        <v>0</v>
      </c>
      <c r="F1289" s="6">
        <f t="shared" ca="1" si="138"/>
        <v>0</v>
      </c>
      <c r="G1289" s="6">
        <f t="shared" si="142"/>
        <v>0</v>
      </c>
    </row>
    <row r="1290" spans="1:7">
      <c r="A1290" s="6">
        <f t="shared" si="143"/>
        <v>1279</v>
      </c>
      <c r="B1290" s="52" t="str">
        <f t="shared" ca="1" si="139"/>
        <v/>
      </c>
      <c r="C1290" s="52" t="str">
        <f t="shared" ca="1" si="140"/>
        <v/>
      </c>
      <c r="D1290" s="52" t="str">
        <f t="shared" si="141"/>
        <v/>
      </c>
      <c r="E1290" s="6">
        <f t="shared" ca="1" si="137"/>
        <v>0</v>
      </c>
      <c r="F1290" s="6">
        <f t="shared" ca="1" si="138"/>
        <v>0</v>
      </c>
      <c r="G1290" s="6">
        <f t="shared" si="142"/>
        <v>0</v>
      </c>
    </row>
    <row r="1291" spans="1:7">
      <c r="A1291" s="6">
        <f t="shared" si="143"/>
        <v>1280</v>
      </c>
      <c r="B1291" s="52" t="str">
        <f t="shared" ca="1" si="139"/>
        <v/>
      </c>
      <c r="C1291" s="52" t="str">
        <f t="shared" ca="1" si="140"/>
        <v/>
      </c>
      <c r="D1291" s="52" t="str">
        <f t="shared" si="141"/>
        <v/>
      </c>
      <c r="E1291" s="6">
        <f t="shared" ca="1" si="137"/>
        <v>0</v>
      </c>
      <c r="F1291" s="6">
        <f t="shared" ca="1" si="138"/>
        <v>0</v>
      </c>
      <c r="G1291" s="6">
        <f t="shared" si="142"/>
        <v>0</v>
      </c>
    </row>
    <row r="1292" spans="1:7">
      <c r="A1292" s="6">
        <f t="shared" si="143"/>
        <v>1281</v>
      </c>
      <c r="B1292" s="52" t="str">
        <f t="shared" ca="1" si="139"/>
        <v/>
      </c>
      <c r="C1292" s="52" t="str">
        <f t="shared" ca="1" si="140"/>
        <v/>
      </c>
      <c r="D1292" s="52" t="str">
        <f t="shared" si="141"/>
        <v/>
      </c>
      <c r="E1292" s="6">
        <f t="shared" ref="E1292:E1355" ca="1" si="144">+IF(B1292&lt;&gt;"", IFERROR(B1292/B$12, 0), 0)</f>
        <v>0</v>
      </c>
      <c r="F1292" s="6">
        <f t="shared" ref="F1292:F1355" ca="1" si="145">+IF(C1292&lt;&gt;"", IFERROR(C1292/C$12, 0), 0)</f>
        <v>0</v>
      </c>
      <c r="G1292" s="6">
        <f t="shared" si="142"/>
        <v>0</v>
      </c>
    </row>
    <row r="1293" spans="1:7">
      <c r="A1293" s="6">
        <f t="shared" si="143"/>
        <v>1282</v>
      </c>
      <c r="B1293" s="52" t="str">
        <f t="shared" ref="B1293:B1356" ca="1" si="146">+IF(B1292="", "", IF($A1293*B$12&lt;=B$8, $A1293*B$12, ""))</f>
        <v/>
      </c>
      <c r="C1293" s="52" t="str">
        <f t="shared" ref="C1293:C1356" ca="1" si="147">+IF(OR(C1292="", C1292="n/a"), "", IF($A1293*C$12&lt;=C$8, $A1293*C$12, ""))</f>
        <v/>
      </c>
      <c r="D1293" s="52" t="str">
        <f t="shared" si="141"/>
        <v/>
      </c>
      <c r="E1293" s="6">
        <f t="shared" ca="1" si="144"/>
        <v>0</v>
      </c>
      <c r="F1293" s="6">
        <f t="shared" ca="1" si="145"/>
        <v>0</v>
      </c>
      <c r="G1293" s="6">
        <f t="shared" si="142"/>
        <v>0</v>
      </c>
    </row>
    <row r="1294" spans="1:7">
      <c r="A1294" s="6">
        <f t="shared" si="143"/>
        <v>1283</v>
      </c>
      <c r="B1294" s="52" t="str">
        <f t="shared" ca="1" si="146"/>
        <v/>
      </c>
      <c r="C1294" s="52" t="str">
        <f t="shared" ca="1" si="147"/>
        <v/>
      </c>
      <c r="D1294" s="52" t="str">
        <f t="shared" ref="D1294:D1357" si="148">+IF(D1293="", "", IF($A1294*D$12&lt;=D$8, $A1294*D$12, ""))</f>
        <v/>
      </c>
      <c r="E1294" s="6">
        <f t="shared" ca="1" si="144"/>
        <v>0</v>
      </c>
      <c r="F1294" s="6">
        <f t="shared" ca="1" si="145"/>
        <v>0</v>
      </c>
      <c r="G1294" s="6">
        <f t="shared" si="142"/>
        <v>0</v>
      </c>
    </row>
    <row r="1295" spans="1:7">
      <c r="A1295" s="6">
        <f t="shared" si="143"/>
        <v>1284</v>
      </c>
      <c r="B1295" s="52" t="str">
        <f t="shared" ca="1" si="146"/>
        <v/>
      </c>
      <c r="C1295" s="52" t="str">
        <f t="shared" ca="1" si="147"/>
        <v/>
      </c>
      <c r="D1295" s="52" t="str">
        <f t="shared" si="148"/>
        <v/>
      </c>
      <c r="E1295" s="6">
        <f t="shared" ca="1" si="144"/>
        <v>0</v>
      </c>
      <c r="F1295" s="6">
        <f t="shared" ca="1" si="145"/>
        <v>0</v>
      </c>
      <c r="G1295" s="6">
        <f t="shared" si="142"/>
        <v>0</v>
      </c>
    </row>
    <row r="1296" spans="1:7">
      <c r="A1296" s="6">
        <f t="shared" si="143"/>
        <v>1285</v>
      </c>
      <c r="B1296" s="52" t="str">
        <f t="shared" ca="1" si="146"/>
        <v/>
      </c>
      <c r="C1296" s="52" t="str">
        <f t="shared" ca="1" si="147"/>
        <v/>
      </c>
      <c r="D1296" s="52" t="str">
        <f t="shared" si="148"/>
        <v/>
      </c>
      <c r="E1296" s="6">
        <f t="shared" ca="1" si="144"/>
        <v>0</v>
      </c>
      <c r="F1296" s="6">
        <f t="shared" ca="1" si="145"/>
        <v>0</v>
      </c>
      <c r="G1296" s="6">
        <f t="shared" si="142"/>
        <v>0</v>
      </c>
    </row>
    <row r="1297" spans="1:7">
      <c r="A1297" s="6">
        <f t="shared" si="143"/>
        <v>1286</v>
      </c>
      <c r="B1297" s="52" t="str">
        <f t="shared" ca="1" si="146"/>
        <v/>
      </c>
      <c r="C1297" s="52" t="str">
        <f t="shared" ca="1" si="147"/>
        <v/>
      </c>
      <c r="D1297" s="52" t="str">
        <f t="shared" si="148"/>
        <v/>
      </c>
      <c r="E1297" s="6">
        <f t="shared" ca="1" si="144"/>
        <v>0</v>
      </c>
      <c r="F1297" s="6">
        <f t="shared" ca="1" si="145"/>
        <v>0</v>
      </c>
      <c r="G1297" s="6">
        <f t="shared" si="142"/>
        <v>0</v>
      </c>
    </row>
    <row r="1298" spans="1:7">
      <c r="A1298" s="6">
        <f t="shared" si="143"/>
        <v>1287</v>
      </c>
      <c r="B1298" s="52" t="str">
        <f t="shared" ca="1" si="146"/>
        <v/>
      </c>
      <c r="C1298" s="52" t="str">
        <f t="shared" ca="1" si="147"/>
        <v/>
      </c>
      <c r="D1298" s="52" t="str">
        <f t="shared" si="148"/>
        <v/>
      </c>
      <c r="E1298" s="6">
        <f t="shared" ca="1" si="144"/>
        <v>0</v>
      </c>
      <c r="F1298" s="6">
        <f t="shared" ca="1" si="145"/>
        <v>0</v>
      </c>
      <c r="G1298" s="6">
        <f t="shared" si="142"/>
        <v>0</v>
      </c>
    </row>
    <row r="1299" spans="1:7">
      <c r="A1299" s="6">
        <f t="shared" si="143"/>
        <v>1288</v>
      </c>
      <c r="B1299" s="52" t="str">
        <f t="shared" ca="1" si="146"/>
        <v/>
      </c>
      <c r="C1299" s="52" t="str">
        <f t="shared" ca="1" si="147"/>
        <v/>
      </c>
      <c r="D1299" s="52" t="str">
        <f t="shared" si="148"/>
        <v/>
      </c>
      <c r="E1299" s="6">
        <f t="shared" ca="1" si="144"/>
        <v>0</v>
      </c>
      <c r="F1299" s="6">
        <f t="shared" ca="1" si="145"/>
        <v>0</v>
      </c>
      <c r="G1299" s="6">
        <f t="shared" si="142"/>
        <v>0</v>
      </c>
    </row>
    <row r="1300" spans="1:7">
      <c r="A1300" s="6">
        <f t="shared" si="143"/>
        <v>1289</v>
      </c>
      <c r="B1300" s="52" t="str">
        <f t="shared" ca="1" si="146"/>
        <v/>
      </c>
      <c r="C1300" s="52" t="str">
        <f t="shared" ca="1" si="147"/>
        <v/>
      </c>
      <c r="D1300" s="52" t="str">
        <f t="shared" si="148"/>
        <v/>
      </c>
      <c r="E1300" s="6">
        <f t="shared" ca="1" si="144"/>
        <v>0</v>
      </c>
      <c r="F1300" s="6">
        <f t="shared" ca="1" si="145"/>
        <v>0</v>
      </c>
      <c r="G1300" s="6">
        <f t="shared" si="142"/>
        <v>0</v>
      </c>
    </row>
    <row r="1301" spans="1:7">
      <c r="A1301" s="6">
        <f t="shared" si="143"/>
        <v>1290</v>
      </c>
      <c r="B1301" s="52" t="str">
        <f t="shared" ca="1" si="146"/>
        <v/>
      </c>
      <c r="C1301" s="52" t="str">
        <f t="shared" ca="1" si="147"/>
        <v/>
      </c>
      <c r="D1301" s="52" t="str">
        <f t="shared" si="148"/>
        <v/>
      </c>
      <c r="E1301" s="6">
        <f t="shared" ca="1" si="144"/>
        <v>0</v>
      </c>
      <c r="F1301" s="6">
        <f t="shared" ca="1" si="145"/>
        <v>0</v>
      </c>
      <c r="G1301" s="6">
        <f t="shared" si="142"/>
        <v>0</v>
      </c>
    </row>
    <row r="1302" spans="1:7">
      <c r="A1302" s="6">
        <f t="shared" si="143"/>
        <v>1291</v>
      </c>
      <c r="B1302" s="52" t="str">
        <f t="shared" ca="1" si="146"/>
        <v/>
      </c>
      <c r="C1302" s="52" t="str">
        <f t="shared" ca="1" si="147"/>
        <v/>
      </c>
      <c r="D1302" s="52" t="str">
        <f t="shared" si="148"/>
        <v/>
      </c>
      <c r="E1302" s="6">
        <f t="shared" ca="1" si="144"/>
        <v>0</v>
      </c>
      <c r="F1302" s="6">
        <f t="shared" ca="1" si="145"/>
        <v>0</v>
      </c>
      <c r="G1302" s="6">
        <f t="shared" si="142"/>
        <v>0</v>
      </c>
    </row>
    <row r="1303" spans="1:7">
      <c r="A1303" s="6">
        <f t="shared" si="143"/>
        <v>1292</v>
      </c>
      <c r="B1303" s="52" t="str">
        <f t="shared" ca="1" si="146"/>
        <v/>
      </c>
      <c r="C1303" s="52" t="str">
        <f t="shared" ca="1" si="147"/>
        <v/>
      </c>
      <c r="D1303" s="52" t="str">
        <f t="shared" si="148"/>
        <v/>
      </c>
      <c r="E1303" s="6">
        <f t="shared" ca="1" si="144"/>
        <v>0</v>
      </c>
      <c r="F1303" s="6">
        <f t="shared" ca="1" si="145"/>
        <v>0</v>
      </c>
      <c r="G1303" s="6">
        <f t="shared" si="142"/>
        <v>0</v>
      </c>
    </row>
    <row r="1304" spans="1:7">
      <c r="A1304" s="6">
        <f t="shared" si="143"/>
        <v>1293</v>
      </c>
      <c r="B1304" s="52" t="str">
        <f t="shared" ca="1" si="146"/>
        <v/>
      </c>
      <c r="C1304" s="52" t="str">
        <f t="shared" ca="1" si="147"/>
        <v/>
      </c>
      <c r="D1304" s="52" t="str">
        <f t="shared" si="148"/>
        <v/>
      </c>
      <c r="E1304" s="6">
        <f t="shared" ca="1" si="144"/>
        <v>0</v>
      </c>
      <c r="F1304" s="6">
        <f t="shared" ca="1" si="145"/>
        <v>0</v>
      </c>
      <c r="G1304" s="6">
        <f t="shared" si="142"/>
        <v>0</v>
      </c>
    </row>
    <row r="1305" spans="1:7">
      <c r="A1305" s="6">
        <f t="shared" si="143"/>
        <v>1294</v>
      </c>
      <c r="B1305" s="52" t="str">
        <f t="shared" ca="1" si="146"/>
        <v/>
      </c>
      <c r="C1305" s="52" t="str">
        <f t="shared" ca="1" si="147"/>
        <v/>
      </c>
      <c r="D1305" s="52" t="str">
        <f t="shared" si="148"/>
        <v/>
      </c>
      <c r="E1305" s="6">
        <f t="shared" ca="1" si="144"/>
        <v>0</v>
      </c>
      <c r="F1305" s="6">
        <f t="shared" ca="1" si="145"/>
        <v>0</v>
      </c>
      <c r="G1305" s="6">
        <f t="shared" si="142"/>
        <v>0</v>
      </c>
    </row>
    <row r="1306" spans="1:7">
      <c r="A1306" s="6">
        <f t="shared" si="143"/>
        <v>1295</v>
      </c>
      <c r="B1306" s="52" t="str">
        <f t="shared" ca="1" si="146"/>
        <v/>
      </c>
      <c r="C1306" s="52" t="str">
        <f t="shared" ca="1" si="147"/>
        <v/>
      </c>
      <c r="D1306" s="52" t="str">
        <f t="shared" si="148"/>
        <v/>
      </c>
      <c r="E1306" s="6">
        <f t="shared" ca="1" si="144"/>
        <v>0</v>
      </c>
      <c r="F1306" s="6">
        <f t="shared" ca="1" si="145"/>
        <v>0</v>
      </c>
      <c r="G1306" s="6">
        <f t="shared" si="142"/>
        <v>0</v>
      </c>
    </row>
    <row r="1307" spans="1:7">
      <c r="A1307" s="6">
        <f t="shared" si="143"/>
        <v>1296</v>
      </c>
      <c r="B1307" s="52" t="str">
        <f t="shared" ca="1" si="146"/>
        <v/>
      </c>
      <c r="C1307" s="52" t="str">
        <f t="shared" ca="1" si="147"/>
        <v/>
      </c>
      <c r="D1307" s="52" t="str">
        <f t="shared" si="148"/>
        <v/>
      </c>
      <c r="E1307" s="6">
        <f t="shared" ca="1" si="144"/>
        <v>0</v>
      </c>
      <c r="F1307" s="6">
        <f t="shared" ca="1" si="145"/>
        <v>0</v>
      </c>
      <c r="G1307" s="6">
        <f t="shared" si="142"/>
        <v>0</v>
      </c>
    </row>
    <row r="1308" spans="1:7">
      <c r="A1308" s="6">
        <f t="shared" si="143"/>
        <v>1297</v>
      </c>
      <c r="B1308" s="52" t="str">
        <f t="shared" ca="1" si="146"/>
        <v/>
      </c>
      <c r="C1308" s="52" t="str">
        <f t="shared" ca="1" si="147"/>
        <v/>
      </c>
      <c r="D1308" s="52" t="str">
        <f t="shared" si="148"/>
        <v/>
      </c>
      <c r="E1308" s="6">
        <f t="shared" ca="1" si="144"/>
        <v>0</v>
      </c>
      <c r="F1308" s="6">
        <f t="shared" ca="1" si="145"/>
        <v>0</v>
      </c>
      <c r="G1308" s="6">
        <f t="shared" si="142"/>
        <v>0</v>
      </c>
    </row>
    <row r="1309" spans="1:7">
      <c r="A1309" s="6">
        <f t="shared" si="143"/>
        <v>1298</v>
      </c>
      <c r="B1309" s="52" t="str">
        <f t="shared" ca="1" si="146"/>
        <v/>
      </c>
      <c r="C1309" s="52" t="str">
        <f t="shared" ca="1" si="147"/>
        <v/>
      </c>
      <c r="D1309" s="52" t="str">
        <f t="shared" si="148"/>
        <v/>
      </c>
      <c r="E1309" s="6">
        <f t="shared" ca="1" si="144"/>
        <v>0</v>
      </c>
      <c r="F1309" s="6">
        <f t="shared" ca="1" si="145"/>
        <v>0</v>
      </c>
      <c r="G1309" s="6">
        <f t="shared" si="142"/>
        <v>0</v>
      </c>
    </row>
    <row r="1310" spans="1:7">
      <c r="A1310" s="6">
        <f t="shared" si="143"/>
        <v>1299</v>
      </c>
      <c r="B1310" s="52" t="str">
        <f t="shared" ca="1" si="146"/>
        <v/>
      </c>
      <c r="C1310" s="52" t="str">
        <f t="shared" ca="1" si="147"/>
        <v/>
      </c>
      <c r="D1310" s="52" t="str">
        <f t="shared" si="148"/>
        <v/>
      </c>
      <c r="E1310" s="6">
        <f t="shared" ca="1" si="144"/>
        <v>0</v>
      </c>
      <c r="F1310" s="6">
        <f t="shared" ca="1" si="145"/>
        <v>0</v>
      </c>
      <c r="G1310" s="6">
        <f t="shared" ref="G1310:G1373" si="149">+IF(D1310&lt;&gt;"", D1310/D$12, 0)</f>
        <v>0</v>
      </c>
    </row>
    <row r="1311" spans="1:7">
      <c r="A1311" s="6">
        <f t="shared" si="143"/>
        <v>1300</v>
      </c>
      <c r="B1311" s="52" t="str">
        <f t="shared" ca="1" si="146"/>
        <v/>
      </c>
      <c r="C1311" s="52" t="str">
        <f t="shared" ca="1" si="147"/>
        <v/>
      </c>
      <c r="D1311" s="52" t="str">
        <f t="shared" si="148"/>
        <v/>
      </c>
      <c r="E1311" s="6">
        <f t="shared" ca="1" si="144"/>
        <v>0</v>
      </c>
      <c r="F1311" s="6">
        <f t="shared" ca="1" si="145"/>
        <v>0</v>
      </c>
      <c r="G1311" s="6">
        <f t="shared" si="149"/>
        <v>0</v>
      </c>
    </row>
    <row r="1312" spans="1:7">
      <c r="A1312" s="6">
        <f t="shared" si="143"/>
        <v>1301</v>
      </c>
      <c r="B1312" s="52" t="str">
        <f t="shared" ca="1" si="146"/>
        <v/>
      </c>
      <c r="C1312" s="52" t="str">
        <f t="shared" ca="1" si="147"/>
        <v/>
      </c>
      <c r="D1312" s="52" t="str">
        <f t="shared" si="148"/>
        <v/>
      </c>
      <c r="E1312" s="6">
        <f t="shared" ca="1" si="144"/>
        <v>0</v>
      </c>
      <c r="F1312" s="6">
        <f t="shared" ca="1" si="145"/>
        <v>0</v>
      </c>
      <c r="G1312" s="6">
        <f t="shared" si="149"/>
        <v>0</v>
      </c>
    </row>
    <row r="1313" spans="1:7">
      <c r="A1313" s="6">
        <f t="shared" si="143"/>
        <v>1302</v>
      </c>
      <c r="B1313" s="52" t="str">
        <f t="shared" ca="1" si="146"/>
        <v/>
      </c>
      <c r="C1313" s="52" t="str">
        <f t="shared" ca="1" si="147"/>
        <v/>
      </c>
      <c r="D1313" s="52" t="str">
        <f t="shared" si="148"/>
        <v/>
      </c>
      <c r="E1313" s="6">
        <f t="shared" ca="1" si="144"/>
        <v>0</v>
      </c>
      <c r="F1313" s="6">
        <f t="shared" ca="1" si="145"/>
        <v>0</v>
      </c>
      <c r="G1313" s="6">
        <f t="shared" si="149"/>
        <v>0</v>
      </c>
    </row>
    <row r="1314" spans="1:7">
      <c r="A1314" s="6">
        <f t="shared" si="143"/>
        <v>1303</v>
      </c>
      <c r="B1314" s="52" t="str">
        <f t="shared" ca="1" si="146"/>
        <v/>
      </c>
      <c r="C1314" s="52" t="str">
        <f t="shared" ca="1" si="147"/>
        <v/>
      </c>
      <c r="D1314" s="52" t="str">
        <f t="shared" si="148"/>
        <v/>
      </c>
      <c r="E1314" s="6">
        <f t="shared" ca="1" si="144"/>
        <v>0</v>
      </c>
      <c r="F1314" s="6">
        <f t="shared" ca="1" si="145"/>
        <v>0</v>
      </c>
      <c r="G1314" s="6">
        <f t="shared" si="149"/>
        <v>0</v>
      </c>
    </row>
    <row r="1315" spans="1:7">
      <c r="A1315" s="6">
        <f t="shared" si="143"/>
        <v>1304</v>
      </c>
      <c r="B1315" s="52" t="str">
        <f t="shared" ca="1" si="146"/>
        <v/>
      </c>
      <c r="C1315" s="52" t="str">
        <f t="shared" ca="1" si="147"/>
        <v/>
      </c>
      <c r="D1315" s="52" t="str">
        <f t="shared" si="148"/>
        <v/>
      </c>
      <c r="E1315" s="6">
        <f t="shared" ca="1" si="144"/>
        <v>0</v>
      </c>
      <c r="F1315" s="6">
        <f t="shared" ca="1" si="145"/>
        <v>0</v>
      </c>
      <c r="G1315" s="6">
        <f t="shared" si="149"/>
        <v>0</v>
      </c>
    </row>
    <row r="1316" spans="1:7">
      <c r="A1316" s="6">
        <f t="shared" si="143"/>
        <v>1305</v>
      </c>
      <c r="B1316" s="52" t="str">
        <f t="shared" ca="1" si="146"/>
        <v/>
      </c>
      <c r="C1316" s="52" t="str">
        <f t="shared" ca="1" si="147"/>
        <v/>
      </c>
      <c r="D1316" s="52" t="str">
        <f t="shared" si="148"/>
        <v/>
      </c>
      <c r="E1316" s="6">
        <f t="shared" ca="1" si="144"/>
        <v>0</v>
      </c>
      <c r="F1316" s="6">
        <f t="shared" ca="1" si="145"/>
        <v>0</v>
      </c>
      <c r="G1316" s="6">
        <f t="shared" si="149"/>
        <v>0</v>
      </c>
    </row>
    <row r="1317" spans="1:7">
      <c r="A1317" s="6">
        <f t="shared" si="143"/>
        <v>1306</v>
      </c>
      <c r="B1317" s="52" t="str">
        <f t="shared" ca="1" si="146"/>
        <v/>
      </c>
      <c r="C1317" s="52" t="str">
        <f t="shared" ca="1" si="147"/>
        <v/>
      </c>
      <c r="D1317" s="52" t="str">
        <f t="shared" si="148"/>
        <v/>
      </c>
      <c r="E1317" s="6">
        <f t="shared" ca="1" si="144"/>
        <v>0</v>
      </c>
      <c r="F1317" s="6">
        <f t="shared" ca="1" si="145"/>
        <v>0</v>
      </c>
      <c r="G1317" s="6">
        <f t="shared" si="149"/>
        <v>0</v>
      </c>
    </row>
    <row r="1318" spans="1:7">
      <c r="A1318" s="6">
        <f t="shared" si="143"/>
        <v>1307</v>
      </c>
      <c r="B1318" s="52" t="str">
        <f t="shared" ca="1" si="146"/>
        <v/>
      </c>
      <c r="C1318" s="52" t="str">
        <f t="shared" ca="1" si="147"/>
        <v/>
      </c>
      <c r="D1318" s="52" t="str">
        <f t="shared" si="148"/>
        <v/>
      </c>
      <c r="E1318" s="6">
        <f t="shared" ca="1" si="144"/>
        <v>0</v>
      </c>
      <c r="F1318" s="6">
        <f t="shared" ca="1" si="145"/>
        <v>0</v>
      </c>
      <c r="G1318" s="6">
        <f t="shared" si="149"/>
        <v>0</v>
      </c>
    </row>
    <row r="1319" spans="1:7">
      <c r="A1319" s="6">
        <f t="shared" si="143"/>
        <v>1308</v>
      </c>
      <c r="B1319" s="52" t="str">
        <f t="shared" ca="1" si="146"/>
        <v/>
      </c>
      <c r="C1319" s="52" t="str">
        <f t="shared" ca="1" si="147"/>
        <v/>
      </c>
      <c r="D1319" s="52" t="str">
        <f t="shared" si="148"/>
        <v/>
      </c>
      <c r="E1319" s="6">
        <f t="shared" ca="1" si="144"/>
        <v>0</v>
      </c>
      <c r="F1319" s="6">
        <f t="shared" ca="1" si="145"/>
        <v>0</v>
      </c>
      <c r="G1319" s="6">
        <f t="shared" si="149"/>
        <v>0</v>
      </c>
    </row>
    <row r="1320" spans="1:7">
      <c r="A1320" s="6">
        <f t="shared" si="143"/>
        <v>1309</v>
      </c>
      <c r="B1320" s="52" t="str">
        <f t="shared" ca="1" si="146"/>
        <v/>
      </c>
      <c r="C1320" s="52" t="str">
        <f t="shared" ca="1" si="147"/>
        <v/>
      </c>
      <c r="D1320" s="52" t="str">
        <f t="shared" si="148"/>
        <v/>
      </c>
      <c r="E1320" s="6">
        <f t="shared" ca="1" si="144"/>
        <v>0</v>
      </c>
      <c r="F1320" s="6">
        <f t="shared" ca="1" si="145"/>
        <v>0</v>
      </c>
      <c r="G1320" s="6">
        <f t="shared" si="149"/>
        <v>0</v>
      </c>
    </row>
    <row r="1321" spans="1:7">
      <c r="A1321" s="6">
        <f t="shared" si="143"/>
        <v>1310</v>
      </c>
      <c r="B1321" s="52" t="str">
        <f t="shared" ca="1" si="146"/>
        <v/>
      </c>
      <c r="C1321" s="52" t="str">
        <f t="shared" ca="1" si="147"/>
        <v/>
      </c>
      <c r="D1321" s="52" t="str">
        <f t="shared" si="148"/>
        <v/>
      </c>
      <c r="E1321" s="6">
        <f t="shared" ca="1" si="144"/>
        <v>0</v>
      </c>
      <c r="F1321" s="6">
        <f t="shared" ca="1" si="145"/>
        <v>0</v>
      </c>
      <c r="G1321" s="6">
        <f t="shared" si="149"/>
        <v>0</v>
      </c>
    </row>
    <row r="1322" spans="1:7">
      <c r="A1322" s="6">
        <f t="shared" si="143"/>
        <v>1311</v>
      </c>
      <c r="B1322" s="52" t="str">
        <f t="shared" ca="1" si="146"/>
        <v/>
      </c>
      <c r="C1322" s="52" t="str">
        <f t="shared" ca="1" si="147"/>
        <v/>
      </c>
      <c r="D1322" s="52" t="str">
        <f t="shared" si="148"/>
        <v/>
      </c>
      <c r="E1322" s="6">
        <f t="shared" ca="1" si="144"/>
        <v>0</v>
      </c>
      <c r="F1322" s="6">
        <f t="shared" ca="1" si="145"/>
        <v>0</v>
      </c>
      <c r="G1322" s="6">
        <f t="shared" si="149"/>
        <v>0</v>
      </c>
    </row>
    <row r="1323" spans="1:7">
      <c r="A1323" s="6">
        <f t="shared" si="143"/>
        <v>1312</v>
      </c>
      <c r="B1323" s="52" t="str">
        <f t="shared" ca="1" si="146"/>
        <v/>
      </c>
      <c r="C1323" s="52" t="str">
        <f t="shared" ca="1" si="147"/>
        <v/>
      </c>
      <c r="D1323" s="52" t="str">
        <f t="shared" si="148"/>
        <v/>
      </c>
      <c r="E1323" s="6">
        <f t="shared" ca="1" si="144"/>
        <v>0</v>
      </c>
      <c r="F1323" s="6">
        <f t="shared" ca="1" si="145"/>
        <v>0</v>
      </c>
      <c r="G1323" s="6">
        <f t="shared" si="149"/>
        <v>0</v>
      </c>
    </row>
    <row r="1324" spans="1:7">
      <c r="A1324" s="6">
        <f t="shared" si="143"/>
        <v>1313</v>
      </c>
      <c r="B1324" s="52" t="str">
        <f t="shared" ca="1" si="146"/>
        <v/>
      </c>
      <c r="C1324" s="52" t="str">
        <f t="shared" ca="1" si="147"/>
        <v/>
      </c>
      <c r="D1324" s="52" t="str">
        <f t="shared" si="148"/>
        <v/>
      </c>
      <c r="E1324" s="6">
        <f t="shared" ca="1" si="144"/>
        <v>0</v>
      </c>
      <c r="F1324" s="6">
        <f t="shared" ca="1" si="145"/>
        <v>0</v>
      </c>
      <c r="G1324" s="6">
        <f t="shared" si="149"/>
        <v>0</v>
      </c>
    </row>
    <row r="1325" spans="1:7">
      <c r="A1325" s="6">
        <f t="shared" si="143"/>
        <v>1314</v>
      </c>
      <c r="B1325" s="52" t="str">
        <f t="shared" ca="1" si="146"/>
        <v/>
      </c>
      <c r="C1325" s="52" t="str">
        <f t="shared" ca="1" si="147"/>
        <v/>
      </c>
      <c r="D1325" s="52" t="str">
        <f t="shared" si="148"/>
        <v/>
      </c>
      <c r="E1325" s="6">
        <f t="shared" ca="1" si="144"/>
        <v>0</v>
      </c>
      <c r="F1325" s="6">
        <f t="shared" ca="1" si="145"/>
        <v>0</v>
      </c>
      <c r="G1325" s="6">
        <f t="shared" si="149"/>
        <v>0</v>
      </c>
    </row>
    <row r="1326" spans="1:7">
      <c r="A1326" s="6">
        <f t="shared" si="143"/>
        <v>1315</v>
      </c>
      <c r="B1326" s="52" t="str">
        <f t="shared" ca="1" si="146"/>
        <v/>
      </c>
      <c r="C1326" s="52" t="str">
        <f t="shared" ca="1" si="147"/>
        <v/>
      </c>
      <c r="D1326" s="52" t="str">
        <f t="shared" si="148"/>
        <v/>
      </c>
      <c r="E1326" s="6">
        <f t="shared" ca="1" si="144"/>
        <v>0</v>
      </c>
      <c r="F1326" s="6">
        <f t="shared" ca="1" si="145"/>
        <v>0</v>
      </c>
      <c r="G1326" s="6">
        <f t="shared" si="149"/>
        <v>0</v>
      </c>
    </row>
    <row r="1327" spans="1:7">
      <c r="A1327" s="6">
        <f t="shared" si="143"/>
        <v>1316</v>
      </c>
      <c r="B1327" s="52" t="str">
        <f t="shared" ca="1" si="146"/>
        <v/>
      </c>
      <c r="C1327" s="52" t="str">
        <f t="shared" ca="1" si="147"/>
        <v/>
      </c>
      <c r="D1327" s="52" t="str">
        <f t="shared" si="148"/>
        <v/>
      </c>
      <c r="E1327" s="6">
        <f t="shared" ca="1" si="144"/>
        <v>0</v>
      </c>
      <c r="F1327" s="6">
        <f t="shared" ca="1" si="145"/>
        <v>0</v>
      </c>
      <c r="G1327" s="6">
        <f t="shared" si="149"/>
        <v>0</v>
      </c>
    </row>
    <row r="1328" spans="1:7">
      <c r="A1328" s="6">
        <f t="shared" si="143"/>
        <v>1317</v>
      </c>
      <c r="B1328" s="52" t="str">
        <f t="shared" ca="1" si="146"/>
        <v/>
      </c>
      <c r="C1328" s="52" t="str">
        <f t="shared" ca="1" si="147"/>
        <v/>
      </c>
      <c r="D1328" s="52" t="str">
        <f t="shared" si="148"/>
        <v/>
      </c>
      <c r="E1328" s="6">
        <f t="shared" ca="1" si="144"/>
        <v>0</v>
      </c>
      <c r="F1328" s="6">
        <f t="shared" ca="1" si="145"/>
        <v>0</v>
      </c>
      <c r="G1328" s="6">
        <f t="shared" si="149"/>
        <v>0</v>
      </c>
    </row>
    <row r="1329" spans="1:7">
      <c r="A1329" s="6">
        <f t="shared" si="143"/>
        <v>1318</v>
      </c>
      <c r="B1329" s="52" t="str">
        <f t="shared" ca="1" si="146"/>
        <v/>
      </c>
      <c r="C1329" s="52" t="str">
        <f t="shared" ca="1" si="147"/>
        <v/>
      </c>
      <c r="D1329" s="52" t="str">
        <f t="shared" si="148"/>
        <v/>
      </c>
      <c r="E1329" s="6">
        <f t="shared" ca="1" si="144"/>
        <v>0</v>
      </c>
      <c r="F1329" s="6">
        <f t="shared" ca="1" si="145"/>
        <v>0</v>
      </c>
      <c r="G1329" s="6">
        <f t="shared" si="149"/>
        <v>0</v>
      </c>
    </row>
    <row r="1330" spans="1:7">
      <c r="A1330" s="6">
        <f t="shared" si="143"/>
        <v>1319</v>
      </c>
      <c r="B1330" s="52" t="str">
        <f t="shared" ca="1" si="146"/>
        <v/>
      </c>
      <c r="C1330" s="52" t="str">
        <f t="shared" ca="1" si="147"/>
        <v/>
      </c>
      <c r="D1330" s="52" t="str">
        <f t="shared" si="148"/>
        <v/>
      </c>
      <c r="E1330" s="6">
        <f t="shared" ca="1" si="144"/>
        <v>0</v>
      </c>
      <c r="F1330" s="6">
        <f t="shared" ca="1" si="145"/>
        <v>0</v>
      </c>
      <c r="G1330" s="6">
        <f t="shared" si="149"/>
        <v>0</v>
      </c>
    </row>
    <row r="1331" spans="1:7">
      <c r="A1331" s="6">
        <f t="shared" si="143"/>
        <v>1320</v>
      </c>
      <c r="B1331" s="52" t="str">
        <f t="shared" ca="1" si="146"/>
        <v/>
      </c>
      <c r="C1331" s="52" t="str">
        <f t="shared" ca="1" si="147"/>
        <v/>
      </c>
      <c r="D1331" s="52" t="str">
        <f t="shared" si="148"/>
        <v/>
      </c>
      <c r="E1331" s="6">
        <f t="shared" ca="1" si="144"/>
        <v>0</v>
      </c>
      <c r="F1331" s="6">
        <f t="shared" ca="1" si="145"/>
        <v>0</v>
      </c>
      <c r="G1331" s="6">
        <f t="shared" si="149"/>
        <v>0</v>
      </c>
    </row>
    <row r="1332" spans="1:7">
      <c r="A1332" s="6">
        <f t="shared" si="143"/>
        <v>1321</v>
      </c>
      <c r="B1332" s="52" t="str">
        <f t="shared" ca="1" si="146"/>
        <v/>
      </c>
      <c r="C1332" s="52" t="str">
        <f t="shared" ca="1" si="147"/>
        <v/>
      </c>
      <c r="D1332" s="52" t="str">
        <f t="shared" si="148"/>
        <v/>
      </c>
      <c r="E1332" s="6">
        <f t="shared" ca="1" si="144"/>
        <v>0</v>
      </c>
      <c r="F1332" s="6">
        <f t="shared" ca="1" si="145"/>
        <v>0</v>
      </c>
      <c r="G1332" s="6">
        <f t="shared" si="149"/>
        <v>0</v>
      </c>
    </row>
    <row r="1333" spans="1:7">
      <c r="A1333" s="6">
        <f t="shared" ref="A1333:A1397" si="150">+A1332+1</f>
        <v>1322</v>
      </c>
      <c r="B1333" s="52" t="str">
        <f t="shared" ca="1" si="146"/>
        <v/>
      </c>
      <c r="C1333" s="52" t="str">
        <f t="shared" ca="1" si="147"/>
        <v/>
      </c>
      <c r="D1333" s="52" t="str">
        <f t="shared" si="148"/>
        <v/>
      </c>
      <c r="E1333" s="6">
        <f t="shared" ca="1" si="144"/>
        <v>0</v>
      </c>
      <c r="F1333" s="6">
        <f t="shared" ca="1" si="145"/>
        <v>0</v>
      </c>
      <c r="G1333" s="6">
        <f t="shared" si="149"/>
        <v>0</v>
      </c>
    </row>
    <row r="1334" spans="1:7">
      <c r="A1334" s="6">
        <f t="shared" si="150"/>
        <v>1323</v>
      </c>
      <c r="B1334" s="52" t="str">
        <f t="shared" ca="1" si="146"/>
        <v/>
      </c>
      <c r="C1334" s="52" t="str">
        <f t="shared" ca="1" si="147"/>
        <v/>
      </c>
      <c r="D1334" s="52" t="str">
        <f t="shared" si="148"/>
        <v/>
      </c>
      <c r="E1334" s="6">
        <f t="shared" ca="1" si="144"/>
        <v>0</v>
      </c>
      <c r="F1334" s="6">
        <f t="shared" ca="1" si="145"/>
        <v>0</v>
      </c>
      <c r="G1334" s="6">
        <f t="shared" si="149"/>
        <v>0</v>
      </c>
    </row>
    <row r="1335" spans="1:7">
      <c r="A1335" s="6">
        <f t="shared" si="150"/>
        <v>1324</v>
      </c>
      <c r="B1335" s="52" t="str">
        <f t="shared" ca="1" si="146"/>
        <v/>
      </c>
      <c r="C1335" s="52" t="str">
        <f t="shared" ca="1" si="147"/>
        <v/>
      </c>
      <c r="D1335" s="52" t="str">
        <f t="shared" si="148"/>
        <v/>
      </c>
      <c r="E1335" s="6">
        <f t="shared" ca="1" si="144"/>
        <v>0</v>
      </c>
      <c r="F1335" s="6">
        <f t="shared" ca="1" si="145"/>
        <v>0</v>
      </c>
      <c r="G1335" s="6">
        <f t="shared" si="149"/>
        <v>0</v>
      </c>
    </row>
    <row r="1336" spans="1:7">
      <c r="A1336" s="6">
        <f t="shared" si="150"/>
        <v>1325</v>
      </c>
      <c r="B1336" s="52" t="str">
        <f t="shared" ca="1" si="146"/>
        <v/>
      </c>
      <c r="C1336" s="52" t="str">
        <f t="shared" ca="1" si="147"/>
        <v/>
      </c>
      <c r="D1336" s="52" t="str">
        <f t="shared" si="148"/>
        <v/>
      </c>
      <c r="E1336" s="6">
        <f t="shared" ca="1" si="144"/>
        <v>0</v>
      </c>
      <c r="F1336" s="6">
        <f t="shared" ca="1" si="145"/>
        <v>0</v>
      </c>
      <c r="G1336" s="6">
        <f t="shared" si="149"/>
        <v>0</v>
      </c>
    </row>
    <row r="1337" spans="1:7">
      <c r="A1337" s="6">
        <f t="shared" si="150"/>
        <v>1326</v>
      </c>
      <c r="B1337" s="52" t="str">
        <f t="shared" ca="1" si="146"/>
        <v/>
      </c>
      <c r="C1337" s="52" t="str">
        <f t="shared" ca="1" si="147"/>
        <v/>
      </c>
      <c r="D1337" s="52" t="str">
        <f t="shared" si="148"/>
        <v/>
      </c>
      <c r="E1337" s="6">
        <f t="shared" ca="1" si="144"/>
        <v>0</v>
      </c>
      <c r="F1337" s="6">
        <f t="shared" ca="1" si="145"/>
        <v>0</v>
      </c>
      <c r="G1337" s="6">
        <f t="shared" si="149"/>
        <v>0</v>
      </c>
    </row>
    <row r="1338" spans="1:7">
      <c r="A1338" s="6">
        <f t="shared" si="150"/>
        <v>1327</v>
      </c>
      <c r="B1338" s="52" t="str">
        <f t="shared" ca="1" si="146"/>
        <v/>
      </c>
      <c r="C1338" s="52" t="str">
        <f t="shared" ca="1" si="147"/>
        <v/>
      </c>
      <c r="D1338" s="52" t="str">
        <f t="shared" si="148"/>
        <v/>
      </c>
      <c r="E1338" s="6">
        <f t="shared" ca="1" si="144"/>
        <v>0</v>
      </c>
      <c r="F1338" s="6">
        <f t="shared" ca="1" si="145"/>
        <v>0</v>
      </c>
      <c r="G1338" s="6">
        <f t="shared" si="149"/>
        <v>0</v>
      </c>
    </row>
    <row r="1339" spans="1:7">
      <c r="A1339" s="6">
        <f t="shared" si="150"/>
        <v>1328</v>
      </c>
      <c r="B1339" s="52" t="str">
        <f t="shared" ca="1" si="146"/>
        <v/>
      </c>
      <c r="C1339" s="52" t="str">
        <f t="shared" ca="1" si="147"/>
        <v/>
      </c>
      <c r="D1339" s="52" t="str">
        <f t="shared" si="148"/>
        <v/>
      </c>
      <c r="E1339" s="6">
        <f t="shared" ca="1" si="144"/>
        <v>0</v>
      </c>
      <c r="F1339" s="6">
        <f t="shared" ca="1" si="145"/>
        <v>0</v>
      </c>
      <c r="G1339" s="6">
        <f t="shared" si="149"/>
        <v>0</v>
      </c>
    </row>
    <row r="1340" spans="1:7">
      <c r="A1340" s="6">
        <f t="shared" si="150"/>
        <v>1329</v>
      </c>
      <c r="B1340" s="52" t="str">
        <f t="shared" ca="1" si="146"/>
        <v/>
      </c>
      <c r="C1340" s="52" t="str">
        <f t="shared" ca="1" si="147"/>
        <v/>
      </c>
      <c r="D1340" s="52" t="str">
        <f t="shared" si="148"/>
        <v/>
      </c>
      <c r="E1340" s="6">
        <f t="shared" ca="1" si="144"/>
        <v>0</v>
      </c>
      <c r="F1340" s="6">
        <f t="shared" ca="1" si="145"/>
        <v>0</v>
      </c>
      <c r="G1340" s="6">
        <f t="shared" si="149"/>
        <v>0</v>
      </c>
    </row>
    <row r="1341" spans="1:7">
      <c r="A1341" s="6">
        <f t="shared" si="150"/>
        <v>1330</v>
      </c>
      <c r="B1341" s="52" t="str">
        <f t="shared" ca="1" si="146"/>
        <v/>
      </c>
      <c r="C1341" s="52" t="str">
        <f t="shared" ca="1" si="147"/>
        <v/>
      </c>
      <c r="D1341" s="52" t="str">
        <f t="shared" si="148"/>
        <v/>
      </c>
      <c r="E1341" s="6">
        <f t="shared" ca="1" si="144"/>
        <v>0</v>
      </c>
      <c r="F1341" s="6">
        <f t="shared" ca="1" si="145"/>
        <v>0</v>
      </c>
      <c r="G1341" s="6">
        <f t="shared" si="149"/>
        <v>0</v>
      </c>
    </row>
    <row r="1342" spans="1:7">
      <c r="A1342" s="6">
        <f t="shared" si="150"/>
        <v>1331</v>
      </c>
      <c r="B1342" s="52" t="str">
        <f t="shared" ca="1" si="146"/>
        <v/>
      </c>
      <c r="C1342" s="52" t="str">
        <f t="shared" ca="1" si="147"/>
        <v/>
      </c>
      <c r="D1342" s="52" t="str">
        <f t="shared" si="148"/>
        <v/>
      </c>
      <c r="E1342" s="6">
        <f t="shared" ca="1" si="144"/>
        <v>0</v>
      </c>
      <c r="F1342" s="6">
        <f t="shared" ca="1" si="145"/>
        <v>0</v>
      </c>
      <c r="G1342" s="6">
        <f t="shared" si="149"/>
        <v>0</v>
      </c>
    </row>
    <row r="1343" spans="1:7">
      <c r="A1343" s="6">
        <f t="shared" si="150"/>
        <v>1332</v>
      </c>
      <c r="B1343" s="52" t="str">
        <f t="shared" ca="1" si="146"/>
        <v/>
      </c>
      <c r="C1343" s="52" t="str">
        <f t="shared" ca="1" si="147"/>
        <v/>
      </c>
      <c r="D1343" s="52" t="str">
        <f t="shared" si="148"/>
        <v/>
      </c>
      <c r="E1343" s="6">
        <f t="shared" ca="1" si="144"/>
        <v>0</v>
      </c>
      <c r="F1343" s="6">
        <f t="shared" ca="1" si="145"/>
        <v>0</v>
      </c>
      <c r="G1343" s="6">
        <f t="shared" si="149"/>
        <v>0</v>
      </c>
    </row>
    <row r="1344" spans="1:7">
      <c r="A1344" s="6">
        <f t="shared" si="150"/>
        <v>1333</v>
      </c>
      <c r="B1344" s="52" t="str">
        <f t="shared" ca="1" si="146"/>
        <v/>
      </c>
      <c r="C1344" s="52" t="str">
        <f t="shared" ca="1" si="147"/>
        <v/>
      </c>
      <c r="D1344" s="52" t="str">
        <f t="shared" si="148"/>
        <v/>
      </c>
      <c r="E1344" s="6">
        <f t="shared" ca="1" si="144"/>
        <v>0</v>
      </c>
      <c r="F1344" s="6">
        <f t="shared" ca="1" si="145"/>
        <v>0</v>
      </c>
      <c r="G1344" s="6">
        <f t="shared" si="149"/>
        <v>0</v>
      </c>
    </row>
    <row r="1345" spans="1:7">
      <c r="A1345" s="6">
        <f t="shared" si="150"/>
        <v>1334</v>
      </c>
      <c r="B1345" s="52" t="str">
        <f t="shared" ca="1" si="146"/>
        <v/>
      </c>
      <c r="C1345" s="52" t="str">
        <f t="shared" ca="1" si="147"/>
        <v/>
      </c>
      <c r="D1345" s="52" t="str">
        <f t="shared" si="148"/>
        <v/>
      </c>
      <c r="E1345" s="6">
        <f t="shared" ca="1" si="144"/>
        <v>0</v>
      </c>
      <c r="F1345" s="6">
        <f t="shared" ca="1" si="145"/>
        <v>0</v>
      </c>
      <c r="G1345" s="6">
        <f t="shared" si="149"/>
        <v>0</v>
      </c>
    </row>
    <row r="1346" spans="1:7">
      <c r="A1346" s="6">
        <f t="shared" si="150"/>
        <v>1335</v>
      </c>
      <c r="B1346" s="52" t="str">
        <f t="shared" ca="1" si="146"/>
        <v/>
      </c>
      <c r="C1346" s="52" t="str">
        <f t="shared" ca="1" si="147"/>
        <v/>
      </c>
      <c r="D1346" s="52" t="str">
        <f t="shared" si="148"/>
        <v/>
      </c>
      <c r="E1346" s="6">
        <f t="shared" ca="1" si="144"/>
        <v>0</v>
      </c>
      <c r="F1346" s="6">
        <f t="shared" ca="1" si="145"/>
        <v>0</v>
      </c>
      <c r="G1346" s="6">
        <f t="shared" si="149"/>
        <v>0</v>
      </c>
    </row>
    <row r="1347" spans="1:7">
      <c r="A1347" s="6">
        <f t="shared" si="150"/>
        <v>1336</v>
      </c>
      <c r="B1347" s="52" t="str">
        <f t="shared" ca="1" si="146"/>
        <v/>
      </c>
      <c r="C1347" s="52" t="str">
        <f t="shared" ca="1" si="147"/>
        <v/>
      </c>
      <c r="D1347" s="52" t="str">
        <f t="shared" si="148"/>
        <v/>
      </c>
      <c r="E1347" s="6">
        <f t="shared" ca="1" si="144"/>
        <v>0</v>
      </c>
      <c r="F1347" s="6">
        <f t="shared" ca="1" si="145"/>
        <v>0</v>
      </c>
      <c r="G1347" s="6">
        <f t="shared" si="149"/>
        <v>0</v>
      </c>
    </row>
    <row r="1348" spans="1:7">
      <c r="A1348" s="6">
        <f t="shared" si="150"/>
        <v>1337</v>
      </c>
      <c r="B1348" s="52" t="str">
        <f t="shared" ca="1" si="146"/>
        <v/>
      </c>
      <c r="C1348" s="52" t="str">
        <f t="shared" ca="1" si="147"/>
        <v/>
      </c>
      <c r="D1348" s="52" t="str">
        <f t="shared" si="148"/>
        <v/>
      </c>
      <c r="E1348" s="6">
        <f t="shared" ca="1" si="144"/>
        <v>0</v>
      </c>
      <c r="F1348" s="6">
        <f t="shared" ca="1" si="145"/>
        <v>0</v>
      </c>
      <c r="G1348" s="6">
        <f t="shared" si="149"/>
        <v>0</v>
      </c>
    </row>
    <row r="1349" spans="1:7">
      <c r="A1349" s="6">
        <f t="shared" si="150"/>
        <v>1338</v>
      </c>
      <c r="B1349" s="52" t="str">
        <f t="shared" ca="1" si="146"/>
        <v/>
      </c>
      <c r="C1349" s="52" t="str">
        <f t="shared" ca="1" si="147"/>
        <v/>
      </c>
      <c r="D1349" s="52" t="str">
        <f t="shared" si="148"/>
        <v/>
      </c>
      <c r="E1349" s="6">
        <f t="shared" ca="1" si="144"/>
        <v>0</v>
      </c>
      <c r="F1349" s="6">
        <f t="shared" ca="1" si="145"/>
        <v>0</v>
      </c>
      <c r="G1349" s="6">
        <f t="shared" si="149"/>
        <v>0</v>
      </c>
    </row>
    <row r="1350" spans="1:7">
      <c r="A1350" s="6">
        <f t="shared" si="150"/>
        <v>1339</v>
      </c>
      <c r="B1350" s="52" t="str">
        <f t="shared" ca="1" si="146"/>
        <v/>
      </c>
      <c r="C1350" s="52" t="str">
        <f t="shared" ca="1" si="147"/>
        <v/>
      </c>
      <c r="D1350" s="52" t="str">
        <f t="shared" si="148"/>
        <v/>
      </c>
      <c r="E1350" s="6">
        <f t="shared" ca="1" si="144"/>
        <v>0</v>
      </c>
      <c r="F1350" s="6">
        <f t="shared" ca="1" si="145"/>
        <v>0</v>
      </c>
      <c r="G1350" s="6">
        <f t="shared" si="149"/>
        <v>0</v>
      </c>
    </row>
    <row r="1351" spans="1:7">
      <c r="A1351" s="6">
        <f t="shared" si="150"/>
        <v>1340</v>
      </c>
      <c r="B1351" s="52" t="str">
        <f t="shared" ca="1" si="146"/>
        <v/>
      </c>
      <c r="C1351" s="52" t="str">
        <f t="shared" ca="1" si="147"/>
        <v/>
      </c>
      <c r="D1351" s="52" t="str">
        <f t="shared" si="148"/>
        <v/>
      </c>
      <c r="E1351" s="6">
        <f t="shared" ca="1" si="144"/>
        <v>0</v>
      </c>
      <c r="F1351" s="6">
        <f t="shared" ca="1" si="145"/>
        <v>0</v>
      </c>
      <c r="G1351" s="6">
        <f t="shared" si="149"/>
        <v>0</v>
      </c>
    </row>
    <row r="1352" spans="1:7">
      <c r="A1352" s="6">
        <f t="shared" si="150"/>
        <v>1341</v>
      </c>
      <c r="B1352" s="52" t="str">
        <f t="shared" ca="1" si="146"/>
        <v/>
      </c>
      <c r="C1352" s="52" t="str">
        <f t="shared" ca="1" si="147"/>
        <v/>
      </c>
      <c r="D1352" s="52" t="str">
        <f t="shared" si="148"/>
        <v/>
      </c>
      <c r="E1352" s="6">
        <f t="shared" ca="1" si="144"/>
        <v>0</v>
      </c>
      <c r="F1352" s="6">
        <f t="shared" ca="1" si="145"/>
        <v>0</v>
      </c>
      <c r="G1352" s="6">
        <f t="shared" si="149"/>
        <v>0</v>
      </c>
    </row>
    <row r="1353" spans="1:7">
      <c r="A1353" s="6">
        <f t="shared" si="150"/>
        <v>1342</v>
      </c>
      <c r="B1353" s="52" t="str">
        <f t="shared" ca="1" si="146"/>
        <v/>
      </c>
      <c r="C1353" s="52" t="str">
        <f t="shared" ca="1" si="147"/>
        <v/>
      </c>
      <c r="D1353" s="52" t="str">
        <f t="shared" si="148"/>
        <v/>
      </c>
      <c r="E1353" s="6">
        <f t="shared" ca="1" si="144"/>
        <v>0</v>
      </c>
      <c r="F1353" s="6">
        <f t="shared" ca="1" si="145"/>
        <v>0</v>
      </c>
      <c r="G1353" s="6">
        <f t="shared" si="149"/>
        <v>0</v>
      </c>
    </row>
    <row r="1354" spans="1:7">
      <c r="A1354" s="6">
        <f t="shared" si="150"/>
        <v>1343</v>
      </c>
      <c r="B1354" s="52" t="str">
        <f t="shared" ca="1" si="146"/>
        <v/>
      </c>
      <c r="C1354" s="52" t="str">
        <f t="shared" ca="1" si="147"/>
        <v/>
      </c>
      <c r="D1354" s="52" t="str">
        <f t="shared" si="148"/>
        <v/>
      </c>
      <c r="E1354" s="6">
        <f t="shared" ca="1" si="144"/>
        <v>0</v>
      </c>
      <c r="F1354" s="6">
        <f t="shared" ca="1" si="145"/>
        <v>0</v>
      </c>
      <c r="G1354" s="6">
        <f t="shared" si="149"/>
        <v>0</v>
      </c>
    </row>
    <row r="1355" spans="1:7">
      <c r="A1355" s="6">
        <f t="shared" si="150"/>
        <v>1344</v>
      </c>
      <c r="B1355" s="52" t="str">
        <f t="shared" ca="1" si="146"/>
        <v/>
      </c>
      <c r="C1355" s="52" t="str">
        <f t="shared" ca="1" si="147"/>
        <v/>
      </c>
      <c r="D1355" s="52" t="str">
        <f t="shared" si="148"/>
        <v/>
      </c>
      <c r="E1355" s="6">
        <f t="shared" ca="1" si="144"/>
        <v>0</v>
      </c>
      <c r="F1355" s="6">
        <f t="shared" ca="1" si="145"/>
        <v>0</v>
      </c>
      <c r="G1355" s="6">
        <f t="shared" si="149"/>
        <v>0</v>
      </c>
    </row>
    <row r="1356" spans="1:7">
      <c r="A1356" s="6">
        <f t="shared" si="150"/>
        <v>1345</v>
      </c>
      <c r="B1356" s="52" t="str">
        <f t="shared" ca="1" si="146"/>
        <v/>
      </c>
      <c r="C1356" s="52" t="str">
        <f t="shared" ca="1" si="147"/>
        <v/>
      </c>
      <c r="D1356" s="52" t="str">
        <f t="shared" si="148"/>
        <v/>
      </c>
      <c r="E1356" s="6">
        <f t="shared" ref="E1356:E1419" ca="1" si="151">+IF(B1356&lt;&gt;"", IFERROR(B1356/B$12, 0), 0)</f>
        <v>0</v>
      </c>
      <c r="F1356" s="6">
        <f t="shared" ref="F1356:F1419" ca="1" si="152">+IF(C1356&lt;&gt;"", IFERROR(C1356/C$12, 0), 0)</f>
        <v>0</v>
      </c>
      <c r="G1356" s="6">
        <f t="shared" si="149"/>
        <v>0</v>
      </c>
    </row>
    <row r="1357" spans="1:7">
      <c r="A1357" s="6">
        <f t="shared" si="150"/>
        <v>1346</v>
      </c>
      <c r="B1357" s="52" t="str">
        <f t="shared" ref="B1357:B1420" ca="1" si="153">+IF(B1356="", "", IF($A1357*B$12&lt;=B$8, $A1357*B$12, ""))</f>
        <v/>
      </c>
      <c r="C1357" s="52" t="str">
        <f t="shared" ref="C1357:C1420" ca="1" si="154">+IF(OR(C1356="", C1356="n/a"), "", IF($A1357*C$12&lt;=C$8, $A1357*C$12, ""))</f>
        <v/>
      </c>
      <c r="D1357" s="52" t="str">
        <f t="shared" si="148"/>
        <v/>
      </c>
      <c r="E1357" s="6">
        <f t="shared" ca="1" si="151"/>
        <v>0</v>
      </c>
      <c r="F1357" s="6">
        <f t="shared" ca="1" si="152"/>
        <v>0</v>
      </c>
      <c r="G1357" s="6">
        <f t="shared" si="149"/>
        <v>0</v>
      </c>
    </row>
    <row r="1358" spans="1:7">
      <c r="A1358" s="6">
        <f t="shared" si="150"/>
        <v>1347</v>
      </c>
      <c r="B1358" s="52" t="str">
        <f t="shared" ca="1" si="153"/>
        <v/>
      </c>
      <c r="C1358" s="52" t="str">
        <f t="shared" ca="1" si="154"/>
        <v/>
      </c>
      <c r="D1358" s="52" t="str">
        <f t="shared" ref="D1358:D1421" si="155">+IF(D1357="", "", IF($A1358*D$12&lt;=D$8, $A1358*D$12, ""))</f>
        <v/>
      </c>
      <c r="E1358" s="6">
        <f t="shared" ca="1" si="151"/>
        <v>0</v>
      </c>
      <c r="F1358" s="6">
        <f t="shared" ca="1" si="152"/>
        <v>0</v>
      </c>
      <c r="G1358" s="6">
        <f t="shared" si="149"/>
        <v>0</v>
      </c>
    </row>
    <row r="1359" spans="1:7">
      <c r="A1359" s="6">
        <f t="shared" si="150"/>
        <v>1348</v>
      </c>
      <c r="B1359" s="52" t="str">
        <f t="shared" ca="1" si="153"/>
        <v/>
      </c>
      <c r="C1359" s="52" t="str">
        <f t="shared" ca="1" si="154"/>
        <v/>
      </c>
      <c r="D1359" s="52" t="str">
        <f t="shared" si="155"/>
        <v/>
      </c>
      <c r="E1359" s="6">
        <f t="shared" ca="1" si="151"/>
        <v>0</v>
      </c>
      <c r="F1359" s="6">
        <f t="shared" ca="1" si="152"/>
        <v>0</v>
      </c>
      <c r="G1359" s="6">
        <f t="shared" si="149"/>
        <v>0</v>
      </c>
    </row>
    <row r="1360" spans="1:7">
      <c r="A1360" s="6">
        <f t="shared" si="150"/>
        <v>1349</v>
      </c>
      <c r="B1360" s="52" t="str">
        <f t="shared" ca="1" si="153"/>
        <v/>
      </c>
      <c r="C1360" s="52" t="str">
        <f t="shared" ca="1" si="154"/>
        <v/>
      </c>
      <c r="D1360" s="52" t="str">
        <f t="shared" si="155"/>
        <v/>
      </c>
      <c r="E1360" s="6">
        <f t="shared" ca="1" si="151"/>
        <v>0</v>
      </c>
      <c r="F1360" s="6">
        <f t="shared" ca="1" si="152"/>
        <v>0</v>
      </c>
      <c r="G1360" s="6">
        <f t="shared" si="149"/>
        <v>0</v>
      </c>
    </row>
    <row r="1361" spans="1:7">
      <c r="A1361" s="6">
        <f t="shared" si="150"/>
        <v>1350</v>
      </c>
      <c r="B1361" s="52" t="str">
        <f t="shared" ca="1" si="153"/>
        <v/>
      </c>
      <c r="C1361" s="52" t="str">
        <f t="shared" ca="1" si="154"/>
        <v/>
      </c>
      <c r="D1361" s="52" t="str">
        <f t="shared" si="155"/>
        <v/>
      </c>
      <c r="E1361" s="6">
        <f t="shared" ca="1" si="151"/>
        <v>0</v>
      </c>
      <c r="F1361" s="6">
        <f t="shared" ca="1" si="152"/>
        <v>0</v>
      </c>
      <c r="G1361" s="6">
        <f t="shared" si="149"/>
        <v>0</v>
      </c>
    </row>
    <row r="1362" spans="1:7">
      <c r="A1362" s="6">
        <f t="shared" si="150"/>
        <v>1351</v>
      </c>
      <c r="B1362" s="52" t="str">
        <f t="shared" ca="1" si="153"/>
        <v/>
      </c>
      <c r="C1362" s="52" t="str">
        <f t="shared" ca="1" si="154"/>
        <v/>
      </c>
      <c r="D1362" s="52" t="str">
        <f t="shared" si="155"/>
        <v/>
      </c>
      <c r="E1362" s="6">
        <f t="shared" ca="1" si="151"/>
        <v>0</v>
      </c>
      <c r="F1362" s="6">
        <f t="shared" ca="1" si="152"/>
        <v>0</v>
      </c>
      <c r="G1362" s="6">
        <f t="shared" si="149"/>
        <v>0</v>
      </c>
    </row>
    <row r="1363" spans="1:7">
      <c r="A1363" s="6">
        <f t="shared" si="150"/>
        <v>1352</v>
      </c>
      <c r="B1363" s="52" t="str">
        <f t="shared" ca="1" si="153"/>
        <v/>
      </c>
      <c r="C1363" s="52" t="str">
        <f t="shared" ca="1" si="154"/>
        <v/>
      </c>
      <c r="D1363" s="52" t="str">
        <f t="shared" si="155"/>
        <v/>
      </c>
      <c r="E1363" s="6">
        <f t="shared" ca="1" si="151"/>
        <v>0</v>
      </c>
      <c r="F1363" s="6">
        <f t="shared" ca="1" si="152"/>
        <v>0</v>
      </c>
      <c r="G1363" s="6">
        <f t="shared" si="149"/>
        <v>0</v>
      </c>
    </row>
    <row r="1364" spans="1:7">
      <c r="A1364" s="6">
        <f t="shared" si="150"/>
        <v>1353</v>
      </c>
      <c r="B1364" s="52" t="str">
        <f t="shared" ca="1" si="153"/>
        <v/>
      </c>
      <c r="C1364" s="52" t="str">
        <f t="shared" ca="1" si="154"/>
        <v/>
      </c>
      <c r="D1364" s="52" t="str">
        <f t="shared" si="155"/>
        <v/>
      </c>
      <c r="E1364" s="6">
        <f t="shared" ca="1" si="151"/>
        <v>0</v>
      </c>
      <c r="F1364" s="6">
        <f t="shared" ca="1" si="152"/>
        <v>0</v>
      </c>
      <c r="G1364" s="6">
        <f t="shared" si="149"/>
        <v>0</v>
      </c>
    </row>
    <row r="1365" spans="1:7">
      <c r="A1365" s="6">
        <f t="shared" si="150"/>
        <v>1354</v>
      </c>
      <c r="B1365" s="52" t="str">
        <f t="shared" ca="1" si="153"/>
        <v/>
      </c>
      <c r="C1365" s="52" t="str">
        <f t="shared" ca="1" si="154"/>
        <v/>
      </c>
      <c r="D1365" s="52" t="str">
        <f t="shared" si="155"/>
        <v/>
      </c>
      <c r="E1365" s="6">
        <f t="shared" ca="1" si="151"/>
        <v>0</v>
      </c>
      <c r="F1365" s="6">
        <f t="shared" ca="1" si="152"/>
        <v>0</v>
      </c>
      <c r="G1365" s="6">
        <f t="shared" si="149"/>
        <v>0</v>
      </c>
    </row>
    <row r="1366" spans="1:7">
      <c r="A1366" s="6">
        <f t="shared" si="150"/>
        <v>1355</v>
      </c>
      <c r="B1366" s="52" t="str">
        <f t="shared" ca="1" si="153"/>
        <v/>
      </c>
      <c r="C1366" s="52" t="str">
        <f t="shared" ca="1" si="154"/>
        <v/>
      </c>
      <c r="D1366" s="52" t="str">
        <f t="shared" si="155"/>
        <v/>
      </c>
      <c r="E1366" s="6">
        <f t="shared" ca="1" si="151"/>
        <v>0</v>
      </c>
      <c r="F1366" s="6">
        <f t="shared" ca="1" si="152"/>
        <v>0</v>
      </c>
      <c r="G1366" s="6">
        <f t="shared" si="149"/>
        <v>0</v>
      </c>
    </row>
    <row r="1367" spans="1:7">
      <c r="A1367" s="6">
        <f t="shared" si="150"/>
        <v>1356</v>
      </c>
      <c r="B1367" s="52" t="str">
        <f t="shared" ca="1" si="153"/>
        <v/>
      </c>
      <c r="C1367" s="52" t="str">
        <f t="shared" ca="1" si="154"/>
        <v/>
      </c>
      <c r="D1367" s="52" t="str">
        <f t="shared" si="155"/>
        <v/>
      </c>
      <c r="E1367" s="6">
        <f t="shared" ca="1" si="151"/>
        <v>0</v>
      </c>
      <c r="F1367" s="6">
        <f t="shared" ca="1" si="152"/>
        <v>0</v>
      </c>
      <c r="G1367" s="6">
        <f t="shared" si="149"/>
        <v>0</v>
      </c>
    </row>
    <row r="1368" spans="1:7">
      <c r="A1368" s="6">
        <f t="shared" si="150"/>
        <v>1357</v>
      </c>
      <c r="B1368" s="52" t="str">
        <f t="shared" ca="1" si="153"/>
        <v/>
      </c>
      <c r="C1368" s="52" t="str">
        <f t="shared" ca="1" si="154"/>
        <v/>
      </c>
      <c r="D1368" s="52" t="str">
        <f t="shared" si="155"/>
        <v/>
      </c>
      <c r="E1368" s="6">
        <f t="shared" ca="1" si="151"/>
        <v>0</v>
      </c>
      <c r="F1368" s="6">
        <f t="shared" ca="1" si="152"/>
        <v>0</v>
      </c>
      <c r="G1368" s="6">
        <f t="shared" si="149"/>
        <v>0</v>
      </c>
    </row>
    <row r="1369" spans="1:7">
      <c r="A1369" s="6">
        <f t="shared" si="150"/>
        <v>1358</v>
      </c>
      <c r="B1369" s="52" t="str">
        <f t="shared" ca="1" si="153"/>
        <v/>
      </c>
      <c r="C1369" s="52" t="str">
        <f t="shared" ca="1" si="154"/>
        <v/>
      </c>
      <c r="D1369" s="52" t="str">
        <f t="shared" si="155"/>
        <v/>
      </c>
      <c r="E1369" s="6">
        <f t="shared" ca="1" si="151"/>
        <v>0</v>
      </c>
      <c r="F1369" s="6">
        <f t="shared" ca="1" si="152"/>
        <v>0</v>
      </c>
      <c r="G1369" s="6">
        <f t="shared" si="149"/>
        <v>0</v>
      </c>
    </row>
    <row r="1370" spans="1:7">
      <c r="A1370" s="6">
        <f t="shared" si="150"/>
        <v>1359</v>
      </c>
      <c r="B1370" s="52" t="str">
        <f t="shared" ca="1" si="153"/>
        <v/>
      </c>
      <c r="C1370" s="52" t="str">
        <f t="shared" ca="1" si="154"/>
        <v/>
      </c>
      <c r="D1370" s="52" t="str">
        <f t="shared" si="155"/>
        <v/>
      </c>
      <c r="E1370" s="6">
        <f t="shared" ca="1" si="151"/>
        <v>0</v>
      </c>
      <c r="F1370" s="6">
        <f t="shared" ca="1" si="152"/>
        <v>0</v>
      </c>
      <c r="G1370" s="6">
        <f t="shared" si="149"/>
        <v>0</v>
      </c>
    </row>
    <row r="1371" spans="1:7">
      <c r="A1371" s="6">
        <f t="shared" si="150"/>
        <v>1360</v>
      </c>
      <c r="B1371" s="52" t="str">
        <f t="shared" ca="1" si="153"/>
        <v/>
      </c>
      <c r="C1371" s="52" t="str">
        <f t="shared" ca="1" si="154"/>
        <v/>
      </c>
      <c r="D1371" s="52" t="str">
        <f t="shared" si="155"/>
        <v/>
      </c>
      <c r="E1371" s="6">
        <f t="shared" ca="1" si="151"/>
        <v>0</v>
      </c>
      <c r="F1371" s="6">
        <f t="shared" ca="1" si="152"/>
        <v>0</v>
      </c>
      <c r="G1371" s="6">
        <f t="shared" si="149"/>
        <v>0</v>
      </c>
    </row>
    <row r="1372" spans="1:7">
      <c r="A1372" s="6">
        <f t="shared" si="150"/>
        <v>1361</v>
      </c>
      <c r="B1372" s="52" t="str">
        <f t="shared" ca="1" si="153"/>
        <v/>
      </c>
      <c r="C1372" s="52" t="str">
        <f t="shared" ca="1" si="154"/>
        <v/>
      </c>
      <c r="D1372" s="52" t="str">
        <f t="shared" si="155"/>
        <v/>
      </c>
      <c r="E1372" s="6">
        <f t="shared" ca="1" si="151"/>
        <v>0</v>
      </c>
      <c r="F1372" s="6">
        <f t="shared" ca="1" si="152"/>
        <v>0</v>
      </c>
      <c r="G1372" s="6">
        <f t="shared" si="149"/>
        <v>0</v>
      </c>
    </row>
    <row r="1373" spans="1:7">
      <c r="A1373" s="6">
        <f t="shared" si="150"/>
        <v>1362</v>
      </c>
      <c r="B1373" s="52" t="str">
        <f t="shared" ca="1" si="153"/>
        <v/>
      </c>
      <c r="C1373" s="52" t="str">
        <f t="shared" ca="1" si="154"/>
        <v/>
      </c>
      <c r="D1373" s="52" t="str">
        <f t="shared" si="155"/>
        <v/>
      </c>
      <c r="E1373" s="6">
        <f t="shared" ca="1" si="151"/>
        <v>0</v>
      </c>
      <c r="F1373" s="6">
        <f t="shared" ca="1" si="152"/>
        <v>0</v>
      </c>
      <c r="G1373" s="6">
        <f t="shared" si="149"/>
        <v>0</v>
      </c>
    </row>
    <row r="1374" spans="1:7">
      <c r="A1374" s="6">
        <f t="shared" si="150"/>
        <v>1363</v>
      </c>
      <c r="B1374" s="52" t="str">
        <f t="shared" ca="1" si="153"/>
        <v/>
      </c>
      <c r="C1374" s="52" t="str">
        <f t="shared" ca="1" si="154"/>
        <v/>
      </c>
      <c r="D1374" s="52" t="str">
        <f t="shared" si="155"/>
        <v/>
      </c>
      <c r="E1374" s="6">
        <f t="shared" ca="1" si="151"/>
        <v>0</v>
      </c>
      <c r="F1374" s="6">
        <f t="shared" ca="1" si="152"/>
        <v>0</v>
      </c>
      <c r="G1374" s="6">
        <f t="shared" ref="G1374:G1396" si="156">+IF(D1374&lt;&gt;"", D1374/D$12, 0)</f>
        <v>0</v>
      </c>
    </row>
    <row r="1375" spans="1:7">
      <c r="A1375" s="6">
        <f t="shared" si="150"/>
        <v>1364</v>
      </c>
      <c r="B1375" s="52" t="str">
        <f t="shared" ca="1" si="153"/>
        <v/>
      </c>
      <c r="C1375" s="52" t="str">
        <f t="shared" ca="1" si="154"/>
        <v/>
      </c>
      <c r="D1375" s="52" t="str">
        <f t="shared" si="155"/>
        <v/>
      </c>
      <c r="E1375" s="6">
        <f t="shared" ca="1" si="151"/>
        <v>0</v>
      </c>
      <c r="F1375" s="6">
        <f t="shared" ca="1" si="152"/>
        <v>0</v>
      </c>
      <c r="G1375" s="6">
        <f t="shared" si="156"/>
        <v>0</v>
      </c>
    </row>
    <row r="1376" spans="1:7">
      <c r="A1376" s="6">
        <f t="shared" si="150"/>
        <v>1365</v>
      </c>
      <c r="B1376" s="52" t="str">
        <f t="shared" ca="1" si="153"/>
        <v/>
      </c>
      <c r="C1376" s="52" t="str">
        <f t="shared" ca="1" si="154"/>
        <v/>
      </c>
      <c r="D1376" s="52" t="str">
        <f t="shared" si="155"/>
        <v/>
      </c>
      <c r="E1376" s="6">
        <f t="shared" ca="1" si="151"/>
        <v>0</v>
      </c>
      <c r="F1376" s="6">
        <f t="shared" ca="1" si="152"/>
        <v>0</v>
      </c>
      <c r="G1376" s="6">
        <f t="shared" si="156"/>
        <v>0</v>
      </c>
    </row>
    <row r="1377" spans="1:7">
      <c r="A1377" s="6">
        <f t="shared" si="150"/>
        <v>1366</v>
      </c>
      <c r="B1377" s="52" t="str">
        <f t="shared" ca="1" si="153"/>
        <v/>
      </c>
      <c r="C1377" s="52" t="str">
        <f t="shared" ca="1" si="154"/>
        <v/>
      </c>
      <c r="D1377" s="52" t="str">
        <f t="shared" si="155"/>
        <v/>
      </c>
      <c r="E1377" s="6">
        <f t="shared" ca="1" si="151"/>
        <v>0</v>
      </c>
      <c r="F1377" s="6">
        <f t="shared" ca="1" si="152"/>
        <v>0</v>
      </c>
      <c r="G1377" s="6">
        <f t="shared" si="156"/>
        <v>0</v>
      </c>
    </row>
    <row r="1378" spans="1:7">
      <c r="A1378" s="6">
        <f t="shared" si="150"/>
        <v>1367</v>
      </c>
      <c r="B1378" s="52" t="str">
        <f t="shared" ca="1" si="153"/>
        <v/>
      </c>
      <c r="C1378" s="52" t="str">
        <f t="shared" ca="1" si="154"/>
        <v/>
      </c>
      <c r="D1378" s="52" t="str">
        <f t="shared" si="155"/>
        <v/>
      </c>
      <c r="E1378" s="6">
        <f t="shared" ca="1" si="151"/>
        <v>0</v>
      </c>
      <c r="F1378" s="6">
        <f t="shared" ca="1" si="152"/>
        <v>0</v>
      </c>
      <c r="G1378" s="6">
        <f t="shared" si="156"/>
        <v>0</v>
      </c>
    </row>
    <row r="1379" spans="1:7">
      <c r="A1379" s="6">
        <f t="shared" si="150"/>
        <v>1368</v>
      </c>
      <c r="B1379" s="52" t="str">
        <f t="shared" ca="1" si="153"/>
        <v/>
      </c>
      <c r="C1379" s="52" t="str">
        <f t="shared" ca="1" si="154"/>
        <v/>
      </c>
      <c r="D1379" s="52" t="str">
        <f t="shared" si="155"/>
        <v/>
      </c>
      <c r="E1379" s="6">
        <f t="shared" ca="1" si="151"/>
        <v>0</v>
      </c>
      <c r="F1379" s="6">
        <f t="shared" ca="1" si="152"/>
        <v>0</v>
      </c>
      <c r="G1379" s="6">
        <f t="shared" si="156"/>
        <v>0</v>
      </c>
    </row>
    <row r="1380" spans="1:7">
      <c r="A1380" s="6">
        <f t="shared" si="150"/>
        <v>1369</v>
      </c>
      <c r="B1380" s="52" t="str">
        <f t="shared" ca="1" si="153"/>
        <v/>
      </c>
      <c r="C1380" s="52" t="str">
        <f t="shared" ca="1" si="154"/>
        <v/>
      </c>
      <c r="D1380" s="52" t="str">
        <f t="shared" si="155"/>
        <v/>
      </c>
      <c r="E1380" s="6">
        <f t="shared" ca="1" si="151"/>
        <v>0</v>
      </c>
      <c r="F1380" s="6">
        <f t="shared" ca="1" si="152"/>
        <v>0</v>
      </c>
      <c r="G1380" s="6">
        <f t="shared" si="156"/>
        <v>0</v>
      </c>
    </row>
    <row r="1381" spans="1:7">
      <c r="A1381" s="6">
        <f t="shared" si="150"/>
        <v>1370</v>
      </c>
      <c r="B1381" s="52" t="str">
        <f t="shared" ca="1" si="153"/>
        <v/>
      </c>
      <c r="C1381" s="52" t="str">
        <f t="shared" ca="1" si="154"/>
        <v/>
      </c>
      <c r="D1381" s="52" t="str">
        <f t="shared" si="155"/>
        <v/>
      </c>
      <c r="E1381" s="6">
        <f t="shared" ca="1" si="151"/>
        <v>0</v>
      </c>
      <c r="F1381" s="6">
        <f t="shared" ca="1" si="152"/>
        <v>0</v>
      </c>
      <c r="G1381" s="6">
        <f t="shared" si="156"/>
        <v>0</v>
      </c>
    </row>
    <row r="1382" spans="1:7">
      <c r="A1382" s="6">
        <f t="shared" si="150"/>
        <v>1371</v>
      </c>
      <c r="B1382" s="52" t="str">
        <f t="shared" ca="1" si="153"/>
        <v/>
      </c>
      <c r="C1382" s="52" t="str">
        <f t="shared" ca="1" si="154"/>
        <v/>
      </c>
      <c r="D1382" s="52" t="str">
        <f t="shared" si="155"/>
        <v/>
      </c>
      <c r="E1382" s="6">
        <f t="shared" ca="1" si="151"/>
        <v>0</v>
      </c>
      <c r="F1382" s="6">
        <f t="shared" ca="1" si="152"/>
        <v>0</v>
      </c>
      <c r="G1382" s="6">
        <f t="shared" si="156"/>
        <v>0</v>
      </c>
    </row>
    <row r="1383" spans="1:7">
      <c r="A1383" s="6">
        <f t="shared" si="150"/>
        <v>1372</v>
      </c>
      <c r="B1383" s="52" t="str">
        <f t="shared" ca="1" si="153"/>
        <v/>
      </c>
      <c r="C1383" s="52" t="str">
        <f t="shared" ca="1" si="154"/>
        <v/>
      </c>
      <c r="D1383" s="52" t="str">
        <f t="shared" si="155"/>
        <v/>
      </c>
      <c r="E1383" s="6">
        <f t="shared" ca="1" si="151"/>
        <v>0</v>
      </c>
      <c r="F1383" s="6">
        <f t="shared" ca="1" si="152"/>
        <v>0</v>
      </c>
      <c r="G1383" s="6">
        <f t="shared" si="156"/>
        <v>0</v>
      </c>
    </row>
    <row r="1384" spans="1:7">
      <c r="A1384" s="6">
        <f t="shared" si="150"/>
        <v>1373</v>
      </c>
      <c r="B1384" s="52" t="str">
        <f t="shared" ca="1" si="153"/>
        <v/>
      </c>
      <c r="C1384" s="52" t="str">
        <f t="shared" ca="1" si="154"/>
        <v/>
      </c>
      <c r="D1384" s="52" t="str">
        <f t="shared" si="155"/>
        <v/>
      </c>
      <c r="E1384" s="6">
        <f t="shared" ca="1" si="151"/>
        <v>0</v>
      </c>
      <c r="F1384" s="6">
        <f t="shared" ca="1" si="152"/>
        <v>0</v>
      </c>
      <c r="G1384" s="6">
        <f t="shared" si="156"/>
        <v>0</v>
      </c>
    </row>
    <row r="1385" spans="1:7">
      <c r="A1385" s="6">
        <f t="shared" si="150"/>
        <v>1374</v>
      </c>
      <c r="B1385" s="52" t="str">
        <f t="shared" ca="1" si="153"/>
        <v/>
      </c>
      <c r="C1385" s="52" t="str">
        <f t="shared" ca="1" si="154"/>
        <v/>
      </c>
      <c r="D1385" s="52" t="str">
        <f t="shared" si="155"/>
        <v/>
      </c>
      <c r="E1385" s="6">
        <f t="shared" ca="1" si="151"/>
        <v>0</v>
      </c>
      <c r="F1385" s="6">
        <f t="shared" ca="1" si="152"/>
        <v>0</v>
      </c>
      <c r="G1385" s="6">
        <f t="shared" si="156"/>
        <v>0</v>
      </c>
    </row>
    <row r="1386" spans="1:7">
      <c r="A1386" s="6">
        <f t="shared" si="150"/>
        <v>1375</v>
      </c>
      <c r="B1386" s="52" t="str">
        <f t="shared" ca="1" si="153"/>
        <v/>
      </c>
      <c r="C1386" s="52" t="str">
        <f t="shared" ca="1" si="154"/>
        <v/>
      </c>
      <c r="D1386" s="52" t="str">
        <f t="shared" si="155"/>
        <v/>
      </c>
      <c r="E1386" s="6">
        <f t="shared" ca="1" si="151"/>
        <v>0</v>
      </c>
      <c r="F1386" s="6">
        <f t="shared" ca="1" si="152"/>
        <v>0</v>
      </c>
      <c r="G1386" s="6">
        <f t="shared" si="156"/>
        <v>0</v>
      </c>
    </row>
    <row r="1387" spans="1:7">
      <c r="A1387" s="6">
        <f t="shared" si="150"/>
        <v>1376</v>
      </c>
      <c r="B1387" s="52" t="str">
        <f t="shared" ca="1" si="153"/>
        <v/>
      </c>
      <c r="C1387" s="52" t="str">
        <f t="shared" ca="1" si="154"/>
        <v/>
      </c>
      <c r="D1387" s="52" t="str">
        <f t="shared" si="155"/>
        <v/>
      </c>
      <c r="E1387" s="6">
        <f t="shared" ca="1" si="151"/>
        <v>0</v>
      </c>
      <c r="F1387" s="6">
        <f t="shared" ca="1" si="152"/>
        <v>0</v>
      </c>
      <c r="G1387" s="6">
        <f t="shared" si="156"/>
        <v>0</v>
      </c>
    </row>
    <row r="1388" spans="1:7">
      <c r="A1388" s="6">
        <f t="shared" si="150"/>
        <v>1377</v>
      </c>
      <c r="B1388" s="52" t="str">
        <f t="shared" ca="1" si="153"/>
        <v/>
      </c>
      <c r="C1388" s="52" t="str">
        <f t="shared" ca="1" si="154"/>
        <v/>
      </c>
      <c r="D1388" s="52" t="str">
        <f t="shared" si="155"/>
        <v/>
      </c>
      <c r="E1388" s="6">
        <f t="shared" ca="1" si="151"/>
        <v>0</v>
      </c>
      <c r="F1388" s="6">
        <f t="shared" ca="1" si="152"/>
        <v>0</v>
      </c>
      <c r="G1388" s="6">
        <f t="shared" si="156"/>
        <v>0</v>
      </c>
    </row>
    <row r="1389" spans="1:7">
      <c r="A1389" s="6">
        <f t="shared" si="150"/>
        <v>1378</v>
      </c>
      <c r="B1389" s="52" t="str">
        <f t="shared" ca="1" si="153"/>
        <v/>
      </c>
      <c r="C1389" s="52" t="str">
        <f t="shared" ca="1" si="154"/>
        <v/>
      </c>
      <c r="D1389" s="52" t="str">
        <f t="shared" si="155"/>
        <v/>
      </c>
      <c r="E1389" s="6">
        <f t="shared" ca="1" si="151"/>
        <v>0</v>
      </c>
      <c r="F1389" s="6">
        <f t="shared" ca="1" si="152"/>
        <v>0</v>
      </c>
      <c r="G1389" s="6">
        <f t="shared" si="156"/>
        <v>0</v>
      </c>
    </row>
    <row r="1390" spans="1:7">
      <c r="A1390" s="6">
        <f t="shared" si="150"/>
        <v>1379</v>
      </c>
      <c r="B1390" s="52" t="str">
        <f t="shared" ca="1" si="153"/>
        <v/>
      </c>
      <c r="C1390" s="52" t="str">
        <f t="shared" ca="1" si="154"/>
        <v/>
      </c>
      <c r="D1390" s="52" t="str">
        <f t="shared" si="155"/>
        <v/>
      </c>
      <c r="E1390" s="6">
        <f t="shared" ca="1" si="151"/>
        <v>0</v>
      </c>
      <c r="F1390" s="6">
        <f t="shared" ca="1" si="152"/>
        <v>0</v>
      </c>
      <c r="G1390" s="6">
        <f t="shared" si="156"/>
        <v>0</v>
      </c>
    </row>
    <row r="1391" spans="1:7">
      <c r="A1391" s="6">
        <f t="shared" si="150"/>
        <v>1380</v>
      </c>
      <c r="B1391" s="52" t="str">
        <f t="shared" ca="1" si="153"/>
        <v/>
      </c>
      <c r="C1391" s="52" t="str">
        <f t="shared" ca="1" si="154"/>
        <v/>
      </c>
      <c r="D1391" s="52" t="str">
        <f t="shared" si="155"/>
        <v/>
      </c>
      <c r="E1391" s="6">
        <f t="shared" ca="1" si="151"/>
        <v>0</v>
      </c>
      <c r="F1391" s="6">
        <f t="shared" ca="1" si="152"/>
        <v>0</v>
      </c>
      <c r="G1391" s="6">
        <f t="shared" si="156"/>
        <v>0</v>
      </c>
    </row>
    <row r="1392" spans="1:7">
      <c r="A1392" s="6">
        <f t="shared" si="150"/>
        <v>1381</v>
      </c>
      <c r="B1392" s="52" t="str">
        <f t="shared" ca="1" si="153"/>
        <v/>
      </c>
      <c r="C1392" s="52" t="str">
        <f t="shared" ca="1" si="154"/>
        <v/>
      </c>
      <c r="D1392" s="52" t="str">
        <f t="shared" si="155"/>
        <v/>
      </c>
      <c r="E1392" s="6">
        <f t="shared" ca="1" si="151"/>
        <v>0</v>
      </c>
      <c r="F1392" s="6">
        <f t="shared" ca="1" si="152"/>
        <v>0</v>
      </c>
      <c r="G1392" s="6">
        <f t="shared" si="156"/>
        <v>0</v>
      </c>
    </row>
    <row r="1393" spans="1:7">
      <c r="A1393" s="6">
        <f t="shared" si="150"/>
        <v>1382</v>
      </c>
      <c r="B1393" s="52" t="str">
        <f t="shared" ca="1" si="153"/>
        <v/>
      </c>
      <c r="C1393" s="52" t="str">
        <f t="shared" ca="1" si="154"/>
        <v/>
      </c>
      <c r="D1393" s="52" t="str">
        <f t="shared" si="155"/>
        <v/>
      </c>
      <c r="E1393" s="6">
        <f t="shared" ca="1" si="151"/>
        <v>0</v>
      </c>
      <c r="F1393" s="6">
        <f t="shared" ca="1" si="152"/>
        <v>0</v>
      </c>
      <c r="G1393" s="6">
        <f t="shared" si="156"/>
        <v>0</v>
      </c>
    </row>
    <row r="1394" spans="1:7">
      <c r="A1394" s="6">
        <f t="shared" si="150"/>
        <v>1383</v>
      </c>
      <c r="B1394" s="52" t="str">
        <f t="shared" ca="1" si="153"/>
        <v/>
      </c>
      <c r="C1394" s="52" t="str">
        <f t="shared" ca="1" si="154"/>
        <v/>
      </c>
      <c r="D1394" s="52" t="str">
        <f t="shared" si="155"/>
        <v/>
      </c>
      <c r="E1394" s="6">
        <f t="shared" ca="1" si="151"/>
        <v>0</v>
      </c>
      <c r="F1394" s="6">
        <f t="shared" ca="1" si="152"/>
        <v>0</v>
      </c>
      <c r="G1394" s="6">
        <f t="shared" si="156"/>
        <v>0</v>
      </c>
    </row>
    <row r="1395" spans="1:7">
      <c r="A1395" s="6">
        <f t="shared" si="150"/>
        <v>1384</v>
      </c>
      <c r="B1395" s="52" t="str">
        <f t="shared" ca="1" si="153"/>
        <v/>
      </c>
      <c r="C1395" s="52" t="str">
        <f t="shared" ca="1" si="154"/>
        <v/>
      </c>
      <c r="D1395" s="52" t="str">
        <f t="shared" si="155"/>
        <v/>
      </c>
      <c r="E1395" s="6">
        <f t="shared" ca="1" si="151"/>
        <v>0</v>
      </c>
      <c r="F1395" s="6">
        <f t="shared" ca="1" si="152"/>
        <v>0</v>
      </c>
      <c r="G1395" s="6">
        <f t="shared" si="156"/>
        <v>0</v>
      </c>
    </row>
    <row r="1396" spans="1:7">
      <c r="A1396" s="6">
        <f t="shared" si="150"/>
        <v>1385</v>
      </c>
      <c r="B1396" s="52" t="str">
        <f t="shared" ca="1" si="153"/>
        <v/>
      </c>
      <c r="C1396" s="52" t="str">
        <f t="shared" ca="1" si="154"/>
        <v/>
      </c>
      <c r="D1396" s="52" t="str">
        <f t="shared" si="155"/>
        <v/>
      </c>
      <c r="E1396" s="6">
        <f t="shared" ca="1" si="151"/>
        <v>0</v>
      </c>
      <c r="F1396" s="6">
        <f t="shared" ca="1" si="152"/>
        <v>0</v>
      </c>
      <c r="G1396" s="6">
        <f t="shared" si="156"/>
        <v>0</v>
      </c>
    </row>
    <row r="1397" spans="1:7">
      <c r="A1397" s="6">
        <f t="shared" si="150"/>
        <v>1386</v>
      </c>
      <c r="B1397" s="52" t="str">
        <f t="shared" ca="1" si="153"/>
        <v/>
      </c>
      <c r="C1397" s="52" t="str">
        <f t="shared" ca="1" si="154"/>
        <v/>
      </c>
      <c r="D1397" s="52" t="str">
        <f t="shared" si="155"/>
        <v/>
      </c>
      <c r="E1397" s="6">
        <f t="shared" ca="1" si="151"/>
        <v>0</v>
      </c>
      <c r="F1397" s="6">
        <f t="shared" ca="1" si="152"/>
        <v>0</v>
      </c>
      <c r="G1397" s="6">
        <f t="shared" ref="G1397:G1460" si="157">+IF(D1397&lt;&gt;"", D1397/D$12, 0)</f>
        <v>0</v>
      </c>
    </row>
    <row r="1398" spans="1:7">
      <c r="A1398" s="6">
        <f t="shared" ref="A1398:A1461" si="158">+A1397+1</f>
        <v>1387</v>
      </c>
      <c r="B1398" s="52" t="str">
        <f t="shared" ca="1" si="153"/>
        <v/>
      </c>
      <c r="C1398" s="52" t="str">
        <f t="shared" ca="1" si="154"/>
        <v/>
      </c>
      <c r="D1398" s="52" t="str">
        <f t="shared" si="155"/>
        <v/>
      </c>
      <c r="E1398" s="6">
        <f t="shared" ca="1" si="151"/>
        <v>0</v>
      </c>
      <c r="F1398" s="6">
        <f t="shared" ca="1" si="152"/>
        <v>0</v>
      </c>
      <c r="G1398" s="6">
        <f t="shared" si="157"/>
        <v>0</v>
      </c>
    </row>
    <row r="1399" spans="1:7">
      <c r="A1399" s="6">
        <f t="shared" si="158"/>
        <v>1388</v>
      </c>
      <c r="B1399" s="52" t="str">
        <f t="shared" ca="1" si="153"/>
        <v/>
      </c>
      <c r="C1399" s="52" t="str">
        <f t="shared" ca="1" si="154"/>
        <v/>
      </c>
      <c r="D1399" s="52" t="str">
        <f t="shared" si="155"/>
        <v/>
      </c>
      <c r="E1399" s="6">
        <f t="shared" ca="1" si="151"/>
        <v>0</v>
      </c>
      <c r="F1399" s="6">
        <f t="shared" ca="1" si="152"/>
        <v>0</v>
      </c>
      <c r="G1399" s="6">
        <f t="shared" si="157"/>
        <v>0</v>
      </c>
    </row>
    <row r="1400" spans="1:7">
      <c r="A1400" s="6">
        <f t="shared" si="158"/>
        <v>1389</v>
      </c>
      <c r="B1400" s="52" t="str">
        <f t="shared" ca="1" si="153"/>
        <v/>
      </c>
      <c r="C1400" s="52" t="str">
        <f t="shared" ca="1" si="154"/>
        <v/>
      </c>
      <c r="D1400" s="52" t="str">
        <f t="shared" si="155"/>
        <v/>
      </c>
      <c r="E1400" s="6">
        <f t="shared" ca="1" si="151"/>
        <v>0</v>
      </c>
      <c r="F1400" s="6">
        <f t="shared" ca="1" si="152"/>
        <v>0</v>
      </c>
      <c r="G1400" s="6">
        <f t="shared" si="157"/>
        <v>0</v>
      </c>
    </row>
    <row r="1401" spans="1:7">
      <c r="A1401" s="6">
        <f t="shared" si="158"/>
        <v>1390</v>
      </c>
      <c r="B1401" s="52" t="str">
        <f t="shared" ca="1" si="153"/>
        <v/>
      </c>
      <c r="C1401" s="52" t="str">
        <f t="shared" ca="1" si="154"/>
        <v/>
      </c>
      <c r="D1401" s="52" t="str">
        <f t="shared" si="155"/>
        <v/>
      </c>
      <c r="E1401" s="6">
        <f t="shared" ca="1" si="151"/>
        <v>0</v>
      </c>
      <c r="F1401" s="6">
        <f t="shared" ca="1" si="152"/>
        <v>0</v>
      </c>
      <c r="G1401" s="6">
        <f t="shared" si="157"/>
        <v>0</v>
      </c>
    </row>
    <row r="1402" spans="1:7">
      <c r="A1402" s="6">
        <f t="shared" si="158"/>
        <v>1391</v>
      </c>
      <c r="B1402" s="52" t="str">
        <f t="shared" ca="1" si="153"/>
        <v/>
      </c>
      <c r="C1402" s="52" t="str">
        <f t="shared" ca="1" si="154"/>
        <v/>
      </c>
      <c r="D1402" s="52" t="str">
        <f t="shared" si="155"/>
        <v/>
      </c>
      <c r="E1402" s="6">
        <f t="shared" ca="1" si="151"/>
        <v>0</v>
      </c>
      <c r="F1402" s="6">
        <f t="shared" ca="1" si="152"/>
        <v>0</v>
      </c>
      <c r="G1402" s="6">
        <f t="shared" si="157"/>
        <v>0</v>
      </c>
    </row>
    <row r="1403" spans="1:7">
      <c r="A1403" s="6">
        <f t="shared" si="158"/>
        <v>1392</v>
      </c>
      <c r="B1403" s="52" t="str">
        <f t="shared" ca="1" si="153"/>
        <v/>
      </c>
      <c r="C1403" s="52" t="str">
        <f t="shared" ca="1" si="154"/>
        <v/>
      </c>
      <c r="D1403" s="52" t="str">
        <f t="shared" si="155"/>
        <v/>
      </c>
      <c r="E1403" s="6">
        <f t="shared" ca="1" si="151"/>
        <v>0</v>
      </c>
      <c r="F1403" s="6">
        <f t="shared" ca="1" si="152"/>
        <v>0</v>
      </c>
      <c r="G1403" s="6">
        <f t="shared" si="157"/>
        <v>0</v>
      </c>
    </row>
    <row r="1404" spans="1:7">
      <c r="A1404" s="6">
        <f t="shared" si="158"/>
        <v>1393</v>
      </c>
      <c r="B1404" s="52" t="str">
        <f t="shared" ca="1" si="153"/>
        <v/>
      </c>
      <c r="C1404" s="52" t="str">
        <f t="shared" ca="1" si="154"/>
        <v/>
      </c>
      <c r="D1404" s="52" t="str">
        <f t="shared" si="155"/>
        <v/>
      </c>
      <c r="E1404" s="6">
        <f t="shared" ca="1" si="151"/>
        <v>0</v>
      </c>
      <c r="F1404" s="6">
        <f t="shared" ca="1" si="152"/>
        <v>0</v>
      </c>
      <c r="G1404" s="6">
        <f t="shared" si="157"/>
        <v>0</v>
      </c>
    </row>
    <row r="1405" spans="1:7">
      <c r="A1405" s="6">
        <f t="shared" si="158"/>
        <v>1394</v>
      </c>
      <c r="B1405" s="52" t="str">
        <f t="shared" ca="1" si="153"/>
        <v/>
      </c>
      <c r="C1405" s="52" t="str">
        <f t="shared" ca="1" si="154"/>
        <v/>
      </c>
      <c r="D1405" s="52" t="str">
        <f t="shared" si="155"/>
        <v/>
      </c>
      <c r="E1405" s="6">
        <f t="shared" ca="1" si="151"/>
        <v>0</v>
      </c>
      <c r="F1405" s="6">
        <f t="shared" ca="1" si="152"/>
        <v>0</v>
      </c>
      <c r="G1405" s="6">
        <f t="shared" si="157"/>
        <v>0</v>
      </c>
    </row>
    <row r="1406" spans="1:7">
      <c r="A1406" s="6">
        <f t="shared" si="158"/>
        <v>1395</v>
      </c>
      <c r="B1406" s="52" t="str">
        <f t="shared" ca="1" si="153"/>
        <v/>
      </c>
      <c r="C1406" s="52" t="str">
        <f t="shared" ca="1" si="154"/>
        <v/>
      </c>
      <c r="D1406" s="52" t="str">
        <f t="shared" si="155"/>
        <v/>
      </c>
      <c r="E1406" s="6">
        <f t="shared" ca="1" si="151"/>
        <v>0</v>
      </c>
      <c r="F1406" s="6">
        <f t="shared" ca="1" si="152"/>
        <v>0</v>
      </c>
      <c r="G1406" s="6">
        <f t="shared" si="157"/>
        <v>0</v>
      </c>
    </row>
    <row r="1407" spans="1:7">
      <c r="A1407" s="6">
        <f t="shared" si="158"/>
        <v>1396</v>
      </c>
      <c r="B1407" s="52" t="str">
        <f t="shared" ca="1" si="153"/>
        <v/>
      </c>
      <c r="C1407" s="52" t="str">
        <f t="shared" ca="1" si="154"/>
        <v/>
      </c>
      <c r="D1407" s="52" t="str">
        <f t="shared" si="155"/>
        <v/>
      </c>
      <c r="E1407" s="6">
        <f t="shared" ca="1" si="151"/>
        <v>0</v>
      </c>
      <c r="F1407" s="6">
        <f t="shared" ca="1" si="152"/>
        <v>0</v>
      </c>
      <c r="G1407" s="6">
        <f t="shared" si="157"/>
        <v>0</v>
      </c>
    </row>
    <row r="1408" spans="1:7">
      <c r="A1408" s="6">
        <f t="shared" si="158"/>
        <v>1397</v>
      </c>
      <c r="B1408" s="52" t="str">
        <f t="shared" ca="1" si="153"/>
        <v/>
      </c>
      <c r="C1408" s="52" t="str">
        <f t="shared" ca="1" si="154"/>
        <v/>
      </c>
      <c r="D1408" s="52" t="str">
        <f t="shared" si="155"/>
        <v/>
      </c>
      <c r="E1408" s="6">
        <f t="shared" ca="1" si="151"/>
        <v>0</v>
      </c>
      <c r="F1408" s="6">
        <f t="shared" ca="1" si="152"/>
        <v>0</v>
      </c>
      <c r="G1408" s="6">
        <f t="shared" si="157"/>
        <v>0</v>
      </c>
    </row>
    <row r="1409" spans="1:7">
      <c r="A1409" s="6">
        <f t="shared" si="158"/>
        <v>1398</v>
      </c>
      <c r="B1409" s="52" t="str">
        <f t="shared" ca="1" si="153"/>
        <v/>
      </c>
      <c r="C1409" s="52" t="str">
        <f t="shared" ca="1" si="154"/>
        <v/>
      </c>
      <c r="D1409" s="52" t="str">
        <f t="shared" si="155"/>
        <v/>
      </c>
      <c r="E1409" s="6">
        <f t="shared" ca="1" si="151"/>
        <v>0</v>
      </c>
      <c r="F1409" s="6">
        <f t="shared" ca="1" si="152"/>
        <v>0</v>
      </c>
      <c r="G1409" s="6">
        <f t="shared" si="157"/>
        <v>0</v>
      </c>
    </row>
    <row r="1410" spans="1:7">
      <c r="A1410" s="6">
        <f t="shared" si="158"/>
        <v>1399</v>
      </c>
      <c r="B1410" s="52" t="str">
        <f t="shared" ca="1" si="153"/>
        <v/>
      </c>
      <c r="C1410" s="52" t="str">
        <f t="shared" ca="1" si="154"/>
        <v/>
      </c>
      <c r="D1410" s="52" t="str">
        <f t="shared" si="155"/>
        <v/>
      </c>
      <c r="E1410" s="6">
        <f t="shared" ca="1" si="151"/>
        <v>0</v>
      </c>
      <c r="F1410" s="6">
        <f t="shared" ca="1" si="152"/>
        <v>0</v>
      </c>
      <c r="G1410" s="6">
        <f t="shared" si="157"/>
        <v>0</v>
      </c>
    </row>
    <row r="1411" spans="1:7">
      <c r="A1411" s="6">
        <f t="shared" si="158"/>
        <v>1400</v>
      </c>
      <c r="B1411" s="52" t="str">
        <f t="shared" ca="1" si="153"/>
        <v/>
      </c>
      <c r="C1411" s="52" t="str">
        <f t="shared" ca="1" si="154"/>
        <v/>
      </c>
      <c r="D1411" s="52" t="str">
        <f t="shared" si="155"/>
        <v/>
      </c>
      <c r="E1411" s="6">
        <f t="shared" ca="1" si="151"/>
        <v>0</v>
      </c>
      <c r="F1411" s="6">
        <f t="shared" ca="1" si="152"/>
        <v>0</v>
      </c>
      <c r="G1411" s="6">
        <f t="shared" si="157"/>
        <v>0</v>
      </c>
    </row>
    <row r="1412" spans="1:7">
      <c r="A1412" s="6">
        <f t="shared" si="158"/>
        <v>1401</v>
      </c>
      <c r="B1412" s="52" t="str">
        <f t="shared" ca="1" si="153"/>
        <v/>
      </c>
      <c r="C1412" s="52" t="str">
        <f t="shared" ca="1" si="154"/>
        <v/>
      </c>
      <c r="D1412" s="52" t="str">
        <f t="shared" si="155"/>
        <v/>
      </c>
      <c r="E1412" s="6">
        <f t="shared" ca="1" si="151"/>
        <v>0</v>
      </c>
      <c r="F1412" s="6">
        <f t="shared" ca="1" si="152"/>
        <v>0</v>
      </c>
      <c r="G1412" s="6">
        <f t="shared" si="157"/>
        <v>0</v>
      </c>
    </row>
    <row r="1413" spans="1:7">
      <c r="A1413" s="6">
        <f t="shared" si="158"/>
        <v>1402</v>
      </c>
      <c r="B1413" s="52" t="str">
        <f t="shared" ca="1" si="153"/>
        <v/>
      </c>
      <c r="C1413" s="52" t="str">
        <f t="shared" ca="1" si="154"/>
        <v/>
      </c>
      <c r="D1413" s="52" t="str">
        <f t="shared" si="155"/>
        <v/>
      </c>
      <c r="E1413" s="6">
        <f t="shared" ca="1" si="151"/>
        <v>0</v>
      </c>
      <c r="F1413" s="6">
        <f t="shared" ca="1" si="152"/>
        <v>0</v>
      </c>
      <c r="G1413" s="6">
        <f t="shared" si="157"/>
        <v>0</v>
      </c>
    </row>
    <row r="1414" spans="1:7">
      <c r="A1414" s="6">
        <f t="shared" si="158"/>
        <v>1403</v>
      </c>
      <c r="B1414" s="52" t="str">
        <f t="shared" ca="1" si="153"/>
        <v/>
      </c>
      <c r="C1414" s="52" t="str">
        <f t="shared" ca="1" si="154"/>
        <v/>
      </c>
      <c r="D1414" s="52" t="str">
        <f t="shared" si="155"/>
        <v/>
      </c>
      <c r="E1414" s="6">
        <f t="shared" ca="1" si="151"/>
        <v>0</v>
      </c>
      <c r="F1414" s="6">
        <f t="shared" ca="1" si="152"/>
        <v>0</v>
      </c>
      <c r="G1414" s="6">
        <f t="shared" si="157"/>
        <v>0</v>
      </c>
    </row>
    <row r="1415" spans="1:7">
      <c r="A1415" s="6">
        <f t="shared" si="158"/>
        <v>1404</v>
      </c>
      <c r="B1415" s="52" t="str">
        <f t="shared" ca="1" si="153"/>
        <v/>
      </c>
      <c r="C1415" s="52" t="str">
        <f t="shared" ca="1" si="154"/>
        <v/>
      </c>
      <c r="D1415" s="52" t="str">
        <f t="shared" si="155"/>
        <v/>
      </c>
      <c r="E1415" s="6">
        <f t="shared" ca="1" si="151"/>
        <v>0</v>
      </c>
      <c r="F1415" s="6">
        <f t="shared" ca="1" si="152"/>
        <v>0</v>
      </c>
      <c r="G1415" s="6">
        <f t="shared" si="157"/>
        <v>0</v>
      </c>
    </row>
    <row r="1416" spans="1:7">
      <c r="A1416" s="6">
        <f t="shared" si="158"/>
        <v>1405</v>
      </c>
      <c r="B1416" s="52" t="str">
        <f t="shared" ca="1" si="153"/>
        <v/>
      </c>
      <c r="C1416" s="52" t="str">
        <f t="shared" ca="1" si="154"/>
        <v/>
      </c>
      <c r="D1416" s="52" t="str">
        <f t="shared" si="155"/>
        <v/>
      </c>
      <c r="E1416" s="6">
        <f t="shared" ca="1" si="151"/>
        <v>0</v>
      </c>
      <c r="F1416" s="6">
        <f t="shared" ca="1" si="152"/>
        <v>0</v>
      </c>
      <c r="G1416" s="6">
        <f t="shared" si="157"/>
        <v>0</v>
      </c>
    </row>
    <row r="1417" spans="1:7">
      <c r="A1417" s="6">
        <f t="shared" si="158"/>
        <v>1406</v>
      </c>
      <c r="B1417" s="52" t="str">
        <f t="shared" ca="1" si="153"/>
        <v/>
      </c>
      <c r="C1417" s="52" t="str">
        <f t="shared" ca="1" si="154"/>
        <v/>
      </c>
      <c r="D1417" s="52" t="str">
        <f t="shared" si="155"/>
        <v/>
      </c>
      <c r="E1417" s="6">
        <f t="shared" ca="1" si="151"/>
        <v>0</v>
      </c>
      <c r="F1417" s="6">
        <f t="shared" ca="1" si="152"/>
        <v>0</v>
      </c>
      <c r="G1417" s="6">
        <f t="shared" si="157"/>
        <v>0</v>
      </c>
    </row>
    <row r="1418" spans="1:7">
      <c r="A1418" s="6">
        <f t="shared" si="158"/>
        <v>1407</v>
      </c>
      <c r="B1418" s="52" t="str">
        <f t="shared" ca="1" si="153"/>
        <v/>
      </c>
      <c r="C1418" s="52" t="str">
        <f t="shared" ca="1" si="154"/>
        <v/>
      </c>
      <c r="D1418" s="52" t="str">
        <f t="shared" si="155"/>
        <v/>
      </c>
      <c r="E1418" s="6">
        <f t="shared" ca="1" si="151"/>
        <v>0</v>
      </c>
      <c r="F1418" s="6">
        <f t="shared" ca="1" si="152"/>
        <v>0</v>
      </c>
      <c r="G1418" s="6">
        <f t="shared" si="157"/>
        <v>0</v>
      </c>
    </row>
    <row r="1419" spans="1:7">
      <c r="A1419" s="6">
        <f t="shared" si="158"/>
        <v>1408</v>
      </c>
      <c r="B1419" s="52" t="str">
        <f t="shared" ca="1" si="153"/>
        <v/>
      </c>
      <c r="C1419" s="52" t="str">
        <f t="shared" ca="1" si="154"/>
        <v/>
      </c>
      <c r="D1419" s="52" t="str">
        <f t="shared" si="155"/>
        <v/>
      </c>
      <c r="E1419" s="6">
        <f t="shared" ca="1" si="151"/>
        <v>0</v>
      </c>
      <c r="F1419" s="6">
        <f t="shared" ca="1" si="152"/>
        <v>0</v>
      </c>
      <c r="G1419" s="6">
        <f t="shared" si="157"/>
        <v>0</v>
      </c>
    </row>
    <row r="1420" spans="1:7">
      <c r="A1420" s="6">
        <f t="shared" si="158"/>
        <v>1409</v>
      </c>
      <c r="B1420" s="52" t="str">
        <f t="shared" ca="1" si="153"/>
        <v/>
      </c>
      <c r="C1420" s="52" t="str">
        <f t="shared" ca="1" si="154"/>
        <v/>
      </c>
      <c r="D1420" s="52" t="str">
        <f t="shared" si="155"/>
        <v/>
      </c>
      <c r="E1420" s="6">
        <f t="shared" ref="E1420:E1483" ca="1" si="159">+IF(B1420&lt;&gt;"", IFERROR(B1420/B$12, 0), 0)</f>
        <v>0</v>
      </c>
      <c r="F1420" s="6">
        <f t="shared" ref="F1420:F1483" ca="1" si="160">+IF(C1420&lt;&gt;"", IFERROR(C1420/C$12, 0), 0)</f>
        <v>0</v>
      </c>
      <c r="G1420" s="6">
        <f t="shared" si="157"/>
        <v>0</v>
      </c>
    </row>
    <row r="1421" spans="1:7">
      <c r="A1421" s="6">
        <f t="shared" si="158"/>
        <v>1410</v>
      </c>
      <c r="B1421" s="52" t="str">
        <f t="shared" ref="B1421:B1484" ca="1" si="161">+IF(B1420="", "", IF($A1421*B$12&lt;=B$8, $A1421*B$12, ""))</f>
        <v/>
      </c>
      <c r="C1421" s="52" t="str">
        <f t="shared" ref="C1421:C1484" ca="1" si="162">+IF(OR(C1420="", C1420="n/a"), "", IF($A1421*C$12&lt;=C$8, $A1421*C$12, ""))</f>
        <v/>
      </c>
      <c r="D1421" s="52" t="str">
        <f t="shared" si="155"/>
        <v/>
      </c>
      <c r="E1421" s="6">
        <f t="shared" ca="1" si="159"/>
        <v>0</v>
      </c>
      <c r="F1421" s="6">
        <f t="shared" ca="1" si="160"/>
        <v>0</v>
      </c>
      <c r="G1421" s="6">
        <f t="shared" si="157"/>
        <v>0</v>
      </c>
    </row>
    <row r="1422" spans="1:7">
      <c r="A1422" s="6">
        <f t="shared" si="158"/>
        <v>1411</v>
      </c>
      <c r="B1422" s="52" t="str">
        <f t="shared" ca="1" si="161"/>
        <v/>
      </c>
      <c r="C1422" s="52" t="str">
        <f t="shared" ca="1" si="162"/>
        <v/>
      </c>
      <c r="D1422" s="52" t="str">
        <f t="shared" ref="D1422:D1485" si="163">+IF(D1421="", "", IF($A1422*D$12&lt;=D$8, $A1422*D$12, ""))</f>
        <v/>
      </c>
      <c r="E1422" s="6">
        <f t="shared" ca="1" si="159"/>
        <v>0</v>
      </c>
      <c r="F1422" s="6">
        <f t="shared" ca="1" si="160"/>
        <v>0</v>
      </c>
      <c r="G1422" s="6">
        <f t="shared" si="157"/>
        <v>0</v>
      </c>
    </row>
    <row r="1423" spans="1:7">
      <c r="A1423" s="6">
        <f t="shared" si="158"/>
        <v>1412</v>
      </c>
      <c r="B1423" s="52" t="str">
        <f t="shared" ca="1" si="161"/>
        <v/>
      </c>
      <c r="C1423" s="52" t="str">
        <f t="shared" ca="1" si="162"/>
        <v/>
      </c>
      <c r="D1423" s="52" t="str">
        <f t="shared" si="163"/>
        <v/>
      </c>
      <c r="E1423" s="6">
        <f t="shared" ca="1" si="159"/>
        <v>0</v>
      </c>
      <c r="F1423" s="6">
        <f t="shared" ca="1" si="160"/>
        <v>0</v>
      </c>
      <c r="G1423" s="6">
        <f t="shared" si="157"/>
        <v>0</v>
      </c>
    </row>
    <row r="1424" spans="1:7">
      <c r="A1424" s="6">
        <f t="shared" si="158"/>
        <v>1413</v>
      </c>
      <c r="B1424" s="52" t="str">
        <f t="shared" ca="1" si="161"/>
        <v/>
      </c>
      <c r="C1424" s="52" t="str">
        <f t="shared" ca="1" si="162"/>
        <v/>
      </c>
      <c r="D1424" s="52" t="str">
        <f t="shared" si="163"/>
        <v/>
      </c>
      <c r="E1424" s="6">
        <f t="shared" ca="1" si="159"/>
        <v>0</v>
      </c>
      <c r="F1424" s="6">
        <f t="shared" ca="1" si="160"/>
        <v>0</v>
      </c>
      <c r="G1424" s="6">
        <f t="shared" si="157"/>
        <v>0</v>
      </c>
    </row>
    <row r="1425" spans="1:7">
      <c r="A1425" s="6">
        <f t="shared" si="158"/>
        <v>1414</v>
      </c>
      <c r="B1425" s="52" t="str">
        <f t="shared" ca="1" si="161"/>
        <v/>
      </c>
      <c r="C1425" s="52" t="str">
        <f t="shared" ca="1" si="162"/>
        <v/>
      </c>
      <c r="D1425" s="52" t="str">
        <f t="shared" si="163"/>
        <v/>
      </c>
      <c r="E1425" s="6">
        <f t="shared" ca="1" si="159"/>
        <v>0</v>
      </c>
      <c r="F1425" s="6">
        <f t="shared" ca="1" si="160"/>
        <v>0</v>
      </c>
      <c r="G1425" s="6">
        <f t="shared" si="157"/>
        <v>0</v>
      </c>
    </row>
    <row r="1426" spans="1:7">
      <c r="A1426" s="6">
        <f t="shared" si="158"/>
        <v>1415</v>
      </c>
      <c r="B1426" s="52" t="str">
        <f t="shared" ca="1" si="161"/>
        <v/>
      </c>
      <c r="C1426" s="52" t="str">
        <f t="shared" ca="1" si="162"/>
        <v/>
      </c>
      <c r="D1426" s="52" t="str">
        <f t="shared" si="163"/>
        <v/>
      </c>
      <c r="E1426" s="6">
        <f t="shared" ca="1" si="159"/>
        <v>0</v>
      </c>
      <c r="F1426" s="6">
        <f t="shared" ca="1" si="160"/>
        <v>0</v>
      </c>
      <c r="G1426" s="6">
        <f t="shared" si="157"/>
        <v>0</v>
      </c>
    </row>
    <row r="1427" spans="1:7">
      <c r="A1427" s="6">
        <f t="shared" si="158"/>
        <v>1416</v>
      </c>
      <c r="B1427" s="52" t="str">
        <f t="shared" ca="1" si="161"/>
        <v/>
      </c>
      <c r="C1427" s="52" t="str">
        <f t="shared" ca="1" si="162"/>
        <v/>
      </c>
      <c r="D1427" s="52" t="str">
        <f t="shared" si="163"/>
        <v/>
      </c>
      <c r="E1427" s="6">
        <f t="shared" ca="1" si="159"/>
        <v>0</v>
      </c>
      <c r="F1427" s="6">
        <f t="shared" ca="1" si="160"/>
        <v>0</v>
      </c>
      <c r="G1427" s="6">
        <f t="shared" si="157"/>
        <v>0</v>
      </c>
    </row>
    <row r="1428" spans="1:7">
      <c r="A1428" s="6">
        <f t="shared" si="158"/>
        <v>1417</v>
      </c>
      <c r="B1428" s="52" t="str">
        <f t="shared" ca="1" si="161"/>
        <v/>
      </c>
      <c r="C1428" s="52" t="str">
        <f t="shared" ca="1" si="162"/>
        <v/>
      </c>
      <c r="D1428" s="52" t="str">
        <f t="shared" si="163"/>
        <v/>
      </c>
      <c r="E1428" s="6">
        <f t="shared" ca="1" si="159"/>
        <v>0</v>
      </c>
      <c r="F1428" s="6">
        <f t="shared" ca="1" si="160"/>
        <v>0</v>
      </c>
      <c r="G1428" s="6">
        <f t="shared" si="157"/>
        <v>0</v>
      </c>
    </row>
    <row r="1429" spans="1:7">
      <c r="A1429" s="6">
        <f t="shared" si="158"/>
        <v>1418</v>
      </c>
      <c r="B1429" s="52" t="str">
        <f t="shared" ca="1" si="161"/>
        <v/>
      </c>
      <c r="C1429" s="52" t="str">
        <f t="shared" ca="1" si="162"/>
        <v/>
      </c>
      <c r="D1429" s="52" t="str">
        <f t="shared" si="163"/>
        <v/>
      </c>
      <c r="E1429" s="6">
        <f t="shared" ca="1" si="159"/>
        <v>0</v>
      </c>
      <c r="F1429" s="6">
        <f t="shared" ca="1" si="160"/>
        <v>0</v>
      </c>
      <c r="G1429" s="6">
        <f t="shared" si="157"/>
        <v>0</v>
      </c>
    </row>
    <row r="1430" spans="1:7">
      <c r="A1430" s="6">
        <f t="shared" si="158"/>
        <v>1419</v>
      </c>
      <c r="B1430" s="52" t="str">
        <f t="shared" ca="1" si="161"/>
        <v/>
      </c>
      <c r="C1430" s="52" t="str">
        <f t="shared" ca="1" si="162"/>
        <v/>
      </c>
      <c r="D1430" s="52" t="str">
        <f t="shared" si="163"/>
        <v/>
      </c>
      <c r="E1430" s="6">
        <f t="shared" ca="1" si="159"/>
        <v>0</v>
      </c>
      <c r="F1430" s="6">
        <f t="shared" ca="1" si="160"/>
        <v>0</v>
      </c>
      <c r="G1430" s="6">
        <f t="shared" si="157"/>
        <v>0</v>
      </c>
    </row>
    <row r="1431" spans="1:7">
      <c r="A1431" s="6">
        <f t="shared" si="158"/>
        <v>1420</v>
      </c>
      <c r="B1431" s="52" t="str">
        <f t="shared" ca="1" si="161"/>
        <v/>
      </c>
      <c r="C1431" s="52" t="str">
        <f t="shared" ca="1" si="162"/>
        <v/>
      </c>
      <c r="D1431" s="52" t="str">
        <f t="shared" si="163"/>
        <v/>
      </c>
      <c r="E1431" s="6">
        <f t="shared" ca="1" si="159"/>
        <v>0</v>
      </c>
      <c r="F1431" s="6">
        <f t="shared" ca="1" si="160"/>
        <v>0</v>
      </c>
      <c r="G1431" s="6">
        <f t="shared" si="157"/>
        <v>0</v>
      </c>
    </row>
    <row r="1432" spans="1:7">
      <c r="A1432" s="6">
        <f t="shared" si="158"/>
        <v>1421</v>
      </c>
      <c r="B1432" s="52" t="str">
        <f t="shared" ca="1" si="161"/>
        <v/>
      </c>
      <c r="C1432" s="52" t="str">
        <f t="shared" ca="1" si="162"/>
        <v/>
      </c>
      <c r="D1432" s="52" t="str">
        <f t="shared" si="163"/>
        <v/>
      </c>
      <c r="E1432" s="6">
        <f t="shared" ca="1" si="159"/>
        <v>0</v>
      </c>
      <c r="F1432" s="6">
        <f t="shared" ca="1" si="160"/>
        <v>0</v>
      </c>
      <c r="G1432" s="6">
        <f t="shared" si="157"/>
        <v>0</v>
      </c>
    </row>
    <row r="1433" spans="1:7">
      <c r="A1433" s="6">
        <f t="shared" si="158"/>
        <v>1422</v>
      </c>
      <c r="B1433" s="52" t="str">
        <f t="shared" ca="1" si="161"/>
        <v/>
      </c>
      <c r="C1433" s="52" t="str">
        <f t="shared" ca="1" si="162"/>
        <v/>
      </c>
      <c r="D1433" s="52" t="str">
        <f t="shared" si="163"/>
        <v/>
      </c>
      <c r="E1433" s="6">
        <f t="shared" ca="1" si="159"/>
        <v>0</v>
      </c>
      <c r="F1433" s="6">
        <f t="shared" ca="1" si="160"/>
        <v>0</v>
      </c>
      <c r="G1433" s="6">
        <f t="shared" si="157"/>
        <v>0</v>
      </c>
    </row>
    <row r="1434" spans="1:7">
      <c r="A1434" s="6">
        <f t="shared" si="158"/>
        <v>1423</v>
      </c>
      <c r="B1434" s="52" t="str">
        <f t="shared" ca="1" si="161"/>
        <v/>
      </c>
      <c r="C1434" s="52" t="str">
        <f t="shared" ca="1" si="162"/>
        <v/>
      </c>
      <c r="D1434" s="52" t="str">
        <f t="shared" si="163"/>
        <v/>
      </c>
      <c r="E1434" s="6">
        <f t="shared" ca="1" si="159"/>
        <v>0</v>
      </c>
      <c r="F1434" s="6">
        <f t="shared" ca="1" si="160"/>
        <v>0</v>
      </c>
      <c r="G1434" s="6">
        <f t="shared" si="157"/>
        <v>0</v>
      </c>
    </row>
    <row r="1435" spans="1:7">
      <c r="A1435" s="6">
        <f t="shared" si="158"/>
        <v>1424</v>
      </c>
      <c r="B1435" s="52" t="str">
        <f t="shared" ca="1" si="161"/>
        <v/>
      </c>
      <c r="C1435" s="52" t="str">
        <f t="shared" ca="1" si="162"/>
        <v/>
      </c>
      <c r="D1435" s="52" t="str">
        <f t="shared" si="163"/>
        <v/>
      </c>
      <c r="E1435" s="6">
        <f t="shared" ca="1" si="159"/>
        <v>0</v>
      </c>
      <c r="F1435" s="6">
        <f t="shared" ca="1" si="160"/>
        <v>0</v>
      </c>
      <c r="G1435" s="6">
        <f t="shared" si="157"/>
        <v>0</v>
      </c>
    </row>
    <row r="1436" spans="1:7">
      <c r="A1436" s="6">
        <f t="shared" si="158"/>
        <v>1425</v>
      </c>
      <c r="B1436" s="52" t="str">
        <f t="shared" ca="1" si="161"/>
        <v/>
      </c>
      <c r="C1436" s="52" t="str">
        <f t="shared" ca="1" si="162"/>
        <v/>
      </c>
      <c r="D1436" s="52" t="str">
        <f t="shared" si="163"/>
        <v/>
      </c>
      <c r="E1436" s="6">
        <f t="shared" ca="1" si="159"/>
        <v>0</v>
      </c>
      <c r="F1436" s="6">
        <f t="shared" ca="1" si="160"/>
        <v>0</v>
      </c>
      <c r="G1436" s="6">
        <f t="shared" si="157"/>
        <v>0</v>
      </c>
    </row>
    <row r="1437" spans="1:7">
      <c r="A1437" s="6">
        <f t="shared" si="158"/>
        <v>1426</v>
      </c>
      <c r="B1437" s="52" t="str">
        <f t="shared" ca="1" si="161"/>
        <v/>
      </c>
      <c r="C1437" s="52" t="str">
        <f t="shared" ca="1" si="162"/>
        <v/>
      </c>
      <c r="D1437" s="52" t="str">
        <f t="shared" si="163"/>
        <v/>
      </c>
      <c r="E1437" s="6">
        <f t="shared" ca="1" si="159"/>
        <v>0</v>
      </c>
      <c r="F1437" s="6">
        <f t="shared" ca="1" si="160"/>
        <v>0</v>
      </c>
      <c r="G1437" s="6">
        <f t="shared" si="157"/>
        <v>0</v>
      </c>
    </row>
    <row r="1438" spans="1:7">
      <c r="A1438" s="6">
        <f t="shared" si="158"/>
        <v>1427</v>
      </c>
      <c r="B1438" s="52" t="str">
        <f t="shared" ca="1" si="161"/>
        <v/>
      </c>
      <c r="C1438" s="52" t="str">
        <f t="shared" ca="1" si="162"/>
        <v/>
      </c>
      <c r="D1438" s="52" t="str">
        <f t="shared" si="163"/>
        <v/>
      </c>
      <c r="E1438" s="6">
        <f t="shared" ca="1" si="159"/>
        <v>0</v>
      </c>
      <c r="F1438" s="6">
        <f t="shared" ca="1" si="160"/>
        <v>0</v>
      </c>
      <c r="G1438" s="6">
        <f t="shared" si="157"/>
        <v>0</v>
      </c>
    </row>
    <row r="1439" spans="1:7">
      <c r="A1439" s="6">
        <f t="shared" si="158"/>
        <v>1428</v>
      </c>
      <c r="B1439" s="52" t="str">
        <f t="shared" ca="1" si="161"/>
        <v/>
      </c>
      <c r="C1439" s="52" t="str">
        <f t="shared" ca="1" si="162"/>
        <v/>
      </c>
      <c r="D1439" s="52" t="str">
        <f t="shared" si="163"/>
        <v/>
      </c>
      <c r="E1439" s="6">
        <f t="shared" ca="1" si="159"/>
        <v>0</v>
      </c>
      <c r="F1439" s="6">
        <f t="shared" ca="1" si="160"/>
        <v>0</v>
      </c>
      <c r="G1439" s="6">
        <f t="shared" si="157"/>
        <v>0</v>
      </c>
    </row>
    <row r="1440" spans="1:7">
      <c r="A1440" s="6">
        <f t="shared" si="158"/>
        <v>1429</v>
      </c>
      <c r="B1440" s="52" t="str">
        <f t="shared" ca="1" si="161"/>
        <v/>
      </c>
      <c r="C1440" s="52" t="str">
        <f t="shared" ca="1" si="162"/>
        <v/>
      </c>
      <c r="D1440" s="52" t="str">
        <f t="shared" si="163"/>
        <v/>
      </c>
      <c r="E1440" s="6">
        <f t="shared" ca="1" si="159"/>
        <v>0</v>
      </c>
      <c r="F1440" s="6">
        <f t="shared" ca="1" si="160"/>
        <v>0</v>
      </c>
      <c r="G1440" s="6">
        <f t="shared" si="157"/>
        <v>0</v>
      </c>
    </row>
    <row r="1441" spans="1:7">
      <c r="A1441" s="6">
        <f t="shared" si="158"/>
        <v>1430</v>
      </c>
      <c r="B1441" s="52" t="str">
        <f t="shared" ca="1" si="161"/>
        <v/>
      </c>
      <c r="C1441" s="52" t="str">
        <f t="shared" ca="1" si="162"/>
        <v/>
      </c>
      <c r="D1441" s="52" t="str">
        <f t="shared" si="163"/>
        <v/>
      </c>
      <c r="E1441" s="6">
        <f t="shared" ca="1" si="159"/>
        <v>0</v>
      </c>
      <c r="F1441" s="6">
        <f t="shared" ca="1" si="160"/>
        <v>0</v>
      </c>
      <c r="G1441" s="6">
        <f t="shared" si="157"/>
        <v>0</v>
      </c>
    </row>
    <row r="1442" spans="1:7">
      <c r="A1442" s="6">
        <f t="shared" si="158"/>
        <v>1431</v>
      </c>
      <c r="B1442" s="52" t="str">
        <f t="shared" ca="1" si="161"/>
        <v/>
      </c>
      <c r="C1442" s="52" t="str">
        <f t="shared" ca="1" si="162"/>
        <v/>
      </c>
      <c r="D1442" s="52" t="str">
        <f t="shared" si="163"/>
        <v/>
      </c>
      <c r="E1442" s="6">
        <f t="shared" ca="1" si="159"/>
        <v>0</v>
      </c>
      <c r="F1442" s="6">
        <f t="shared" ca="1" si="160"/>
        <v>0</v>
      </c>
      <c r="G1442" s="6">
        <f t="shared" si="157"/>
        <v>0</v>
      </c>
    </row>
    <row r="1443" spans="1:7">
      <c r="A1443" s="6">
        <f t="shared" si="158"/>
        <v>1432</v>
      </c>
      <c r="B1443" s="52" t="str">
        <f t="shared" ca="1" si="161"/>
        <v/>
      </c>
      <c r="C1443" s="52" t="str">
        <f t="shared" ca="1" si="162"/>
        <v/>
      </c>
      <c r="D1443" s="52" t="str">
        <f t="shared" si="163"/>
        <v/>
      </c>
      <c r="E1443" s="6">
        <f t="shared" ca="1" si="159"/>
        <v>0</v>
      </c>
      <c r="F1443" s="6">
        <f t="shared" ca="1" si="160"/>
        <v>0</v>
      </c>
      <c r="G1443" s="6">
        <f t="shared" si="157"/>
        <v>0</v>
      </c>
    </row>
    <row r="1444" spans="1:7">
      <c r="A1444" s="6">
        <f t="shared" si="158"/>
        <v>1433</v>
      </c>
      <c r="B1444" s="52" t="str">
        <f t="shared" ca="1" si="161"/>
        <v/>
      </c>
      <c r="C1444" s="52" t="str">
        <f t="shared" ca="1" si="162"/>
        <v/>
      </c>
      <c r="D1444" s="52" t="str">
        <f t="shared" si="163"/>
        <v/>
      </c>
      <c r="E1444" s="6">
        <f t="shared" ca="1" si="159"/>
        <v>0</v>
      </c>
      <c r="F1444" s="6">
        <f t="shared" ca="1" si="160"/>
        <v>0</v>
      </c>
      <c r="G1444" s="6">
        <f t="shared" si="157"/>
        <v>0</v>
      </c>
    </row>
    <row r="1445" spans="1:7">
      <c r="A1445" s="6">
        <f t="shared" si="158"/>
        <v>1434</v>
      </c>
      <c r="B1445" s="52" t="str">
        <f t="shared" ca="1" si="161"/>
        <v/>
      </c>
      <c r="C1445" s="52" t="str">
        <f t="shared" ca="1" si="162"/>
        <v/>
      </c>
      <c r="D1445" s="52" t="str">
        <f t="shared" si="163"/>
        <v/>
      </c>
      <c r="E1445" s="6">
        <f t="shared" ca="1" si="159"/>
        <v>0</v>
      </c>
      <c r="F1445" s="6">
        <f t="shared" ca="1" si="160"/>
        <v>0</v>
      </c>
      <c r="G1445" s="6">
        <f t="shared" si="157"/>
        <v>0</v>
      </c>
    </row>
    <row r="1446" spans="1:7">
      <c r="A1446" s="6">
        <f t="shared" si="158"/>
        <v>1435</v>
      </c>
      <c r="B1446" s="52" t="str">
        <f t="shared" ca="1" si="161"/>
        <v/>
      </c>
      <c r="C1446" s="52" t="str">
        <f t="shared" ca="1" si="162"/>
        <v/>
      </c>
      <c r="D1446" s="52" t="str">
        <f t="shared" si="163"/>
        <v/>
      </c>
      <c r="E1446" s="6">
        <f t="shared" ca="1" si="159"/>
        <v>0</v>
      </c>
      <c r="F1446" s="6">
        <f t="shared" ca="1" si="160"/>
        <v>0</v>
      </c>
      <c r="G1446" s="6">
        <f t="shared" si="157"/>
        <v>0</v>
      </c>
    </row>
    <row r="1447" spans="1:7">
      <c r="A1447" s="6">
        <f t="shared" si="158"/>
        <v>1436</v>
      </c>
      <c r="B1447" s="52" t="str">
        <f t="shared" ca="1" si="161"/>
        <v/>
      </c>
      <c r="C1447" s="52" t="str">
        <f t="shared" ca="1" si="162"/>
        <v/>
      </c>
      <c r="D1447" s="52" t="str">
        <f t="shared" si="163"/>
        <v/>
      </c>
      <c r="E1447" s="6">
        <f t="shared" ca="1" si="159"/>
        <v>0</v>
      </c>
      <c r="F1447" s="6">
        <f t="shared" ca="1" si="160"/>
        <v>0</v>
      </c>
      <c r="G1447" s="6">
        <f t="shared" si="157"/>
        <v>0</v>
      </c>
    </row>
    <row r="1448" spans="1:7">
      <c r="A1448" s="6">
        <f t="shared" si="158"/>
        <v>1437</v>
      </c>
      <c r="B1448" s="52" t="str">
        <f t="shared" ca="1" si="161"/>
        <v/>
      </c>
      <c r="C1448" s="52" t="str">
        <f t="shared" ca="1" si="162"/>
        <v/>
      </c>
      <c r="D1448" s="52" t="str">
        <f t="shared" si="163"/>
        <v/>
      </c>
      <c r="E1448" s="6">
        <f t="shared" ca="1" si="159"/>
        <v>0</v>
      </c>
      <c r="F1448" s="6">
        <f t="shared" ca="1" si="160"/>
        <v>0</v>
      </c>
      <c r="G1448" s="6">
        <f t="shared" si="157"/>
        <v>0</v>
      </c>
    </row>
    <row r="1449" spans="1:7">
      <c r="A1449" s="6">
        <f t="shared" si="158"/>
        <v>1438</v>
      </c>
      <c r="B1449" s="52" t="str">
        <f t="shared" ca="1" si="161"/>
        <v/>
      </c>
      <c r="C1449" s="52" t="str">
        <f t="shared" ca="1" si="162"/>
        <v/>
      </c>
      <c r="D1449" s="52" t="str">
        <f t="shared" si="163"/>
        <v/>
      </c>
      <c r="E1449" s="6">
        <f t="shared" ca="1" si="159"/>
        <v>0</v>
      </c>
      <c r="F1449" s="6">
        <f t="shared" ca="1" si="160"/>
        <v>0</v>
      </c>
      <c r="G1449" s="6">
        <f t="shared" si="157"/>
        <v>0</v>
      </c>
    </row>
    <row r="1450" spans="1:7">
      <c r="A1450" s="6">
        <f t="shared" si="158"/>
        <v>1439</v>
      </c>
      <c r="B1450" s="52" t="str">
        <f t="shared" ca="1" si="161"/>
        <v/>
      </c>
      <c r="C1450" s="52" t="str">
        <f t="shared" ca="1" si="162"/>
        <v/>
      </c>
      <c r="D1450" s="52" t="str">
        <f t="shared" si="163"/>
        <v/>
      </c>
      <c r="E1450" s="6">
        <f t="shared" ca="1" si="159"/>
        <v>0</v>
      </c>
      <c r="F1450" s="6">
        <f t="shared" ca="1" si="160"/>
        <v>0</v>
      </c>
      <c r="G1450" s="6">
        <f t="shared" si="157"/>
        <v>0</v>
      </c>
    </row>
    <row r="1451" spans="1:7">
      <c r="A1451" s="6">
        <f t="shared" si="158"/>
        <v>1440</v>
      </c>
      <c r="B1451" s="52" t="str">
        <f t="shared" ca="1" si="161"/>
        <v/>
      </c>
      <c r="C1451" s="52" t="str">
        <f t="shared" ca="1" si="162"/>
        <v/>
      </c>
      <c r="D1451" s="52" t="str">
        <f t="shared" si="163"/>
        <v/>
      </c>
      <c r="E1451" s="6">
        <f t="shared" ca="1" si="159"/>
        <v>0</v>
      </c>
      <c r="F1451" s="6">
        <f t="shared" ca="1" si="160"/>
        <v>0</v>
      </c>
      <c r="G1451" s="6">
        <f t="shared" si="157"/>
        <v>0</v>
      </c>
    </row>
    <row r="1452" spans="1:7">
      <c r="A1452" s="6">
        <f t="shared" si="158"/>
        <v>1441</v>
      </c>
      <c r="B1452" s="52" t="str">
        <f t="shared" ca="1" si="161"/>
        <v/>
      </c>
      <c r="C1452" s="52" t="str">
        <f t="shared" ca="1" si="162"/>
        <v/>
      </c>
      <c r="D1452" s="52" t="str">
        <f t="shared" si="163"/>
        <v/>
      </c>
      <c r="E1452" s="6">
        <f t="shared" ca="1" si="159"/>
        <v>0</v>
      </c>
      <c r="F1452" s="6">
        <f t="shared" ca="1" si="160"/>
        <v>0</v>
      </c>
      <c r="G1452" s="6">
        <f t="shared" si="157"/>
        <v>0</v>
      </c>
    </row>
    <row r="1453" spans="1:7">
      <c r="A1453" s="6">
        <f t="shared" si="158"/>
        <v>1442</v>
      </c>
      <c r="B1453" s="52" t="str">
        <f t="shared" ca="1" si="161"/>
        <v/>
      </c>
      <c r="C1453" s="52" t="str">
        <f t="shared" ca="1" si="162"/>
        <v/>
      </c>
      <c r="D1453" s="52" t="str">
        <f t="shared" si="163"/>
        <v/>
      </c>
      <c r="E1453" s="6">
        <f t="shared" ca="1" si="159"/>
        <v>0</v>
      </c>
      <c r="F1453" s="6">
        <f t="shared" ca="1" si="160"/>
        <v>0</v>
      </c>
      <c r="G1453" s="6">
        <f t="shared" si="157"/>
        <v>0</v>
      </c>
    </row>
    <row r="1454" spans="1:7">
      <c r="A1454" s="6">
        <f t="shared" si="158"/>
        <v>1443</v>
      </c>
      <c r="B1454" s="52" t="str">
        <f t="shared" ca="1" si="161"/>
        <v/>
      </c>
      <c r="C1454" s="52" t="str">
        <f t="shared" ca="1" si="162"/>
        <v/>
      </c>
      <c r="D1454" s="52" t="str">
        <f t="shared" si="163"/>
        <v/>
      </c>
      <c r="E1454" s="6">
        <f t="shared" ca="1" si="159"/>
        <v>0</v>
      </c>
      <c r="F1454" s="6">
        <f t="shared" ca="1" si="160"/>
        <v>0</v>
      </c>
      <c r="G1454" s="6">
        <f t="shared" si="157"/>
        <v>0</v>
      </c>
    </row>
    <row r="1455" spans="1:7">
      <c r="A1455" s="6">
        <f t="shared" si="158"/>
        <v>1444</v>
      </c>
      <c r="B1455" s="52" t="str">
        <f t="shared" ca="1" si="161"/>
        <v/>
      </c>
      <c r="C1455" s="52" t="str">
        <f t="shared" ca="1" si="162"/>
        <v/>
      </c>
      <c r="D1455" s="52" t="str">
        <f t="shared" si="163"/>
        <v/>
      </c>
      <c r="E1455" s="6">
        <f t="shared" ca="1" si="159"/>
        <v>0</v>
      </c>
      <c r="F1455" s="6">
        <f t="shared" ca="1" si="160"/>
        <v>0</v>
      </c>
      <c r="G1455" s="6">
        <f t="shared" si="157"/>
        <v>0</v>
      </c>
    </row>
    <row r="1456" spans="1:7">
      <c r="A1456" s="6">
        <f t="shared" si="158"/>
        <v>1445</v>
      </c>
      <c r="B1456" s="52" t="str">
        <f t="shared" ca="1" si="161"/>
        <v/>
      </c>
      <c r="C1456" s="52" t="str">
        <f t="shared" ca="1" si="162"/>
        <v/>
      </c>
      <c r="D1456" s="52" t="str">
        <f t="shared" si="163"/>
        <v/>
      </c>
      <c r="E1456" s="6">
        <f t="shared" ca="1" si="159"/>
        <v>0</v>
      </c>
      <c r="F1456" s="6">
        <f t="shared" ca="1" si="160"/>
        <v>0</v>
      </c>
      <c r="G1456" s="6">
        <f t="shared" si="157"/>
        <v>0</v>
      </c>
    </row>
    <row r="1457" spans="1:7">
      <c r="A1457" s="6">
        <f t="shared" si="158"/>
        <v>1446</v>
      </c>
      <c r="B1457" s="52" t="str">
        <f t="shared" ca="1" si="161"/>
        <v/>
      </c>
      <c r="C1457" s="52" t="str">
        <f t="shared" ca="1" si="162"/>
        <v/>
      </c>
      <c r="D1457" s="52" t="str">
        <f t="shared" si="163"/>
        <v/>
      </c>
      <c r="E1457" s="6">
        <f t="shared" ca="1" si="159"/>
        <v>0</v>
      </c>
      <c r="F1457" s="6">
        <f t="shared" ca="1" si="160"/>
        <v>0</v>
      </c>
      <c r="G1457" s="6">
        <f t="shared" si="157"/>
        <v>0</v>
      </c>
    </row>
    <row r="1458" spans="1:7">
      <c r="A1458" s="6">
        <f t="shared" si="158"/>
        <v>1447</v>
      </c>
      <c r="B1458" s="52" t="str">
        <f t="shared" ca="1" si="161"/>
        <v/>
      </c>
      <c r="C1458" s="52" t="str">
        <f t="shared" ca="1" si="162"/>
        <v/>
      </c>
      <c r="D1458" s="52" t="str">
        <f t="shared" si="163"/>
        <v/>
      </c>
      <c r="E1458" s="6">
        <f t="shared" ca="1" si="159"/>
        <v>0</v>
      </c>
      <c r="F1458" s="6">
        <f t="shared" ca="1" si="160"/>
        <v>0</v>
      </c>
      <c r="G1458" s="6">
        <f t="shared" si="157"/>
        <v>0</v>
      </c>
    </row>
    <row r="1459" spans="1:7">
      <c r="A1459" s="6">
        <f t="shared" si="158"/>
        <v>1448</v>
      </c>
      <c r="B1459" s="52" t="str">
        <f t="shared" ca="1" si="161"/>
        <v/>
      </c>
      <c r="C1459" s="52" t="str">
        <f t="shared" ca="1" si="162"/>
        <v/>
      </c>
      <c r="D1459" s="52" t="str">
        <f t="shared" si="163"/>
        <v/>
      </c>
      <c r="E1459" s="6">
        <f t="shared" ca="1" si="159"/>
        <v>0</v>
      </c>
      <c r="F1459" s="6">
        <f t="shared" ca="1" si="160"/>
        <v>0</v>
      </c>
      <c r="G1459" s="6">
        <f t="shared" si="157"/>
        <v>0</v>
      </c>
    </row>
    <row r="1460" spans="1:7">
      <c r="A1460" s="6">
        <f t="shared" si="158"/>
        <v>1449</v>
      </c>
      <c r="B1460" s="52" t="str">
        <f t="shared" ca="1" si="161"/>
        <v/>
      </c>
      <c r="C1460" s="52" t="str">
        <f t="shared" ca="1" si="162"/>
        <v/>
      </c>
      <c r="D1460" s="52" t="str">
        <f t="shared" si="163"/>
        <v/>
      </c>
      <c r="E1460" s="6">
        <f t="shared" ca="1" si="159"/>
        <v>0</v>
      </c>
      <c r="F1460" s="6">
        <f t="shared" ca="1" si="160"/>
        <v>0</v>
      </c>
      <c r="G1460" s="6">
        <f t="shared" si="157"/>
        <v>0</v>
      </c>
    </row>
    <row r="1461" spans="1:7">
      <c r="A1461" s="6">
        <f t="shared" si="158"/>
        <v>1450</v>
      </c>
      <c r="B1461" s="52" t="str">
        <f t="shared" ca="1" si="161"/>
        <v/>
      </c>
      <c r="C1461" s="52" t="str">
        <f t="shared" ca="1" si="162"/>
        <v/>
      </c>
      <c r="D1461" s="52" t="str">
        <f t="shared" si="163"/>
        <v/>
      </c>
      <c r="E1461" s="6">
        <f t="shared" ca="1" si="159"/>
        <v>0</v>
      </c>
      <c r="F1461" s="6">
        <f t="shared" ca="1" si="160"/>
        <v>0</v>
      </c>
      <c r="G1461" s="6">
        <f t="shared" ref="G1461:G1524" si="164">+IF(D1461&lt;&gt;"", D1461/D$12, 0)</f>
        <v>0</v>
      </c>
    </row>
    <row r="1462" spans="1:7">
      <c r="A1462" s="6">
        <f t="shared" ref="A1462:A1525" si="165">+A1461+1</f>
        <v>1451</v>
      </c>
      <c r="B1462" s="52" t="str">
        <f t="shared" ca="1" si="161"/>
        <v/>
      </c>
      <c r="C1462" s="52" t="str">
        <f t="shared" ca="1" si="162"/>
        <v/>
      </c>
      <c r="D1462" s="52" t="str">
        <f t="shared" si="163"/>
        <v/>
      </c>
      <c r="E1462" s="6">
        <f t="shared" ca="1" si="159"/>
        <v>0</v>
      </c>
      <c r="F1462" s="6">
        <f t="shared" ca="1" si="160"/>
        <v>0</v>
      </c>
      <c r="G1462" s="6">
        <f t="shared" si="164"/>
        <v>0</v>
      </c>
    </row>
    <row r="1463" spans="1:7">
      <c r="A1463" s="6">
        <f t="shared" si="165"/>
        <v>1452</v>
      </c>
      <c r="B1463" s="52" t="str">
        <f t="shared" ca="1" si="161"/>
        <v/>
      </c>
      <c r="C1463" s="52" t="str">
        <f t="shared" ca="1" si="162"/>
        <v/>
      </c>
      <c r="D1463" s="52" t="str">
        <f t="shared" si="163"/>
        <v/>
      </c>
      <c r="E1463" s="6">
        <f t="shared" ca="1" si="159"/>
        <v>0</v>
      </c>
      <c r="F1463" s="6">
        <f t="shared" ca="1" si="160"/>
        <v>0</v>
      </c>
      <c r="G1463" s="6">
        <f t="shared" si="164"/>
        <v>0</v>
      </c>
    </row>
    <row r="1464" spans="1:7">
      <c r="A1464" s="6">
        <f t="shared" si="165"/>
        <v>1453</v>
      </c>
      <c r="B1464" s="52" t="str">
        <f t="shared" ca="1" si="161"/>
        <v/>
      </c>
      <c r="C1464" s="52" t="str">
        <f t="shared" ca="1" si="162"/>
        <v/>
      </c>
      <c r="D1464" s="52" t="str">
        <f t="shared" si="163"/>
        <v/>
      </c>
      <c r="E1464" s="6">
        <f t="shared" ca="1" si="159"/>
        <v>0</v>
      </c>
      <c r="F1464" s="6">
        <f t="shared" ca="1" si="160"/>
        <v>0</v>
      </c>
      <c r="G1464" s="6">
        <f t="shared" si="164"/>
        <v>0</v>
      </c>
    </row>
    <row r="1465" spans="1:7">
      <c r="A1465" s="6">
        <f t="shared" si="165"/>
        <v>1454</v>
      </c>
      <c r="B1465" s="52" t="str">
        <f t="shared" ca="1" si="161"/>
        <v/>
      </c>
      <c r="C1465" s="52" t="str">
        <f t="shared" ca="1" si="162"/>
        <v/>
      </c>
      <c r="D1465" s="52" t="str">
        <f t="shared" si="163"/>
        <v/>
      </c>
      <c r="E1465" s="6">
        <f t="shared" ca="1" si="159"/>
        <v>0</v>
      </c>
      <c r="F1465" s="6">
        <f t="shared" ca="1" si="160"/>
        <v>0</v>
      </c>
      <c r="G1465" s="6">
        <f t="shared" si="164"/>
        <v>0</v>
      </c>
    </row>
    <row r="1466" spans="1:7">
      <c r="A1466" s="6">
        <f t="shared" si="165"/>
        <v>1455</v>
      </c>
      <c r="B1466" s="52" t="str">
        <f t="shared" ca="1" si="161"/>
        <v/>
      </c>
      <c r="C1466" s="52" t="str">
        <f t="shared" ca="1" si="162"/>
        <v/>
      </c>
      <c r="D1466" s="52" t="str">
        <f t="shared" si="163"/>
        <v/>
      </c>
      <c r="E1466" s="6">
        <f t="shared" ca="1" si="159"/>
        <v>0</v>
      </c>
      <c r="F1466" s="6">
        <f t="shared" ca="1" si="160"/>
        <v>0</v>
      </c>
      <c r="G1466" s="6">
        <f t="shared" si="164"/>
        <v>0</v>
      </c>
    </row>
    <row r="1467" spans="1:7">
      <c r="A1467" s="6">
        <f t="shared" si="165"/>
        <v>1456</v>
      </c>
      <c r="B1467" s="52" t="str">
        <f t="shared" ca="1" si="161"/>
        <v/>
      </c>
      <c r="C1467" s="52" t="str">
        <f t="shared" ca="1" si="162"/>
        <v/>
      </c>
      <c r="D1467" s="52" t="str">
        <f t="shared" si="163"/>
        <v/>
      </c>
      <c r="E1467" s="6">
        <f t="shared" ca="1" si="159"/>
        <v>0</v>
      </c>
      <c r="F1467" s="6">
        <f t="shared" ca="1" si="160"/>
        <v>0</v>
      </c>
      <c r="G1467" s="6">
        <f t="shared" si="164"/>
        <v>0</v>
      </c>
    </row>
    <row r="1468" spans="1:7">
      <c r="A1468" s="6">
        <f t="shared" si="165"/>
        <v>1457</v>
      </c>
      <c r="B1468" s="52" t="str">
        <f t="shared" ca="1" si="161"/>
        <v/>
      </c>
      <c r="C1468" s="52" t="str">
        <f t="shared" ca="1" si="162"/>
        <v/>
      </c>
      <c r="D1468" s="52" t="str">
        <f t="shared" si="163"/>
        <v/>
      </c>
      <c r="E1468" s="6">
        <f t="shared" ca="1" si="159"/>
        <v>0</v>
      </c>
      <c r="F1468" s="6">
        <f t="shared" ca="1" si="160"/>
        <v>0</v>
      </c>
      <c r="G1468" s="6">
        <f t="shared" si="164"/>
        <v>0</v>
      </c>
    </row>
    <row r="1469" spans="1:7">
      <c r="A1469" s="6">
        <f t="shared" si="165"/>
        <v>1458</v>
      </c>
      <c r="B1469" s="52" t="str">
        <f t="shared" ca="1" si="161"/>
        <v/>
      </c>
      <c r="C1469" s="52" t="str">
        <f t="shared" ca="1" si="162"/>
        <v/>
      </c>
      <c r="D1469" s="52" t="str">
        <f t="shared" si="163"/>
        <v/>
      </c>
      <c r="E1469" s="6">
        <f t="shared" ca="1" si="159"/>
        <v>0</v>
      </c>
      <c r="F1469" s="6">
        <f t="shared" ca="1" si="160"/>
        <v>0</v>
      </c>
      <c r="G1469" s="6">
        <f t="shared" si="164"/>
        <v>0</v>
      </c>
    </row>
    <row r="1470" spans="1:7">
      <c r="A1470" s="6">
        <f t="shared" si="165"/>
        <v>1459</v>
      </c>
      <c r="B1470" s="52" t="str">
        <f t="shared" ca="1" si="161"/>
        <v/>
      </c>
      <c r="C1470" s="52" t="str">
        <f t="shared" ca="1" si="162"/>
        <v/>
      </c>
      <c r="D1470" s="52" t="str">
        <f t="shared" si="163"/>
        <v/>
      </c>
      <c r="E1470" s="6">
        <f t="shared" ca="1" si="159"/>
        <v>0</v>
      </c>
      <c r="F1470" s="6">
        <f t="shared" ca="1" si="160"/>
        <v>0</v>
      </c>
      <c r="G1470" s="6">
        <f t="shared" si="164"/>
        <v>0</v>
      </c>
    </row>
    <row r="1471" spans="1:7">
      <c r="A1471" s="6">
        <f t="shared" si="165"/>
        <v>1460</v>
      </c>
      <c r="B1471" s="52" t="str">
        <f t="shared" ca="1" si="161"/>
        <v/>
      </c>
      <c r="C1471" s="52" t="str">
        <f t="shared" ca="1" si="162"/>
        <v/>
      </c>
      <c r="D1471" s="52" t="str">
        <f t="shared" si="163"/>
        <v/>
      </c>
      <c r="E1471" s="6">
        <f t="shared" ca="1" si="159"/>
        <v>0</v>
      </c>
      <c r="F1471" s="6">
        <f t="shared" ca="1" si="160"/>
        <v>0</v>
      </c>
      <c r="G1471" s="6">
        <f t="shared" si="164"/>
        <v>0</v>
      </c>
    </row>
    <row r="1472" spans="1:7">
      <c r="A1472" s="6">
        <f t="shared" si="165"/>
        <v>1461</v>
      </c>
      <c r="B1472" s="52" t="str">
        <f t="shared" ca="1" si="161"/>
        <v/>
      </c>
      <c r="C1472" s="52" t="str">
        <f t="shared" ca="1" si="162"/>
        <v/>
      </c>
      <c r="D1472" s="52" t="str">
        <f t="shared" si="163"/>
        <v/>
      </c>
      <c r="E1472" s="6">
        <f t="shared" ca="1" si="159"/>
        <v>0</v>
      </c>
      <c r="F1472" s="6">
        <f t="shared" ca="1" si="160"/>
        <v>0</v>
      </c>
      <c r="G1472" s="6">
        <f t="shared" si="164"/>
        <v>0</v>
      </c>
    </row>
    <row r="1473" spans="1:7">
      <c r="A1473" s="6">
        <f t="shared" si="165"/>
        <v>1462</v>
      </c>
      <c r="B1473" s="52" t="str">
        <f t="shared" ca="1" si="161"/>
        <v/>
      </c>
      <c r="C1473" s="52" t="str">
        <f t="shared" ca="1" si="162"/>
        <v/>
      </c>
      <c r="D1473" s="52" t="str">
        <f t="shared" si="163"/>
        <v/>
      </c>
      <c r="E1473" s="6">
        <f t="shared" ca="1" si="159"/>
        <v>0</v>
      </c>
      <c r="F1473" s="6">
        <f t="shared" ca="1" si="160"/>
        <v>0</v>
      </c>
      <c r="G1473" s="6">
        <f t="shared" si="164"/>
        <v>0</v>
      </c>
    </row>
    <row r="1474" spans="1:7">
      <c r="A1474" s="6">
        <f t="shared" si="165"/>
        <v>1463</v>
      </c>
      <c r="B1474" s="52" t="str">
        <f t="shared" ca="1" si="161"/>
        <v/>
      </c>
      <c r="C1474" s="52" t="str">
        <f t="shared" ca="1" si="162"/>
        <v/>
      </c>
      <c r="D1474" s="52" t="str">
        <f t="shared" si="163"/>
        <v/>
      </c>
      <c r="E1474" s="6">
        <f t="shared" ca="1" si="159"/>
        <v>0</v>
      </c>
      <c r="F1474" s="6">
        <f t="shared" ca="1" si="160"/>
        <v>0</v>
      </c>
      <c r="G1474" s="6">
        <f t="shared" si="164"/>
        <v>0</v>
      </c>
    </row>
    <row r="1475" spans="1:7">
      <c r="A1475" s="6">
        <f t="shared" si="165"/>
        <v>1464</v>
      </c>
      <c r="B1475" s="52" t="str">
        <f t="shared" ca="1" si="161"/>
        <v/>
      </c>
      <c r="C1475" s="52" t="str">
        <f t="shared" ca="1" si="162"/>
        <v/>
      </c>
      <c r="D1475" s="52" t="str">
        <f t="shared" si="163"/>
        <v/>
      </c>
      <c r="E1475" s="6">
        <f t="shared" ca="1" si="159"/>
        <v>0</v>
      </c>
      <c r="F1475" s="6">
        <f t="shared" ca="1" si="160"/>
        <v>0</v>
      </c>
      <c r="G1475" s="6">
        <f t="shared" si="164"/>
        <v>0</v>
      </c>
    </row>
    <row r="1476" spans="1:7">
      <c r="A1476" s="6">
        <f t="shared" si="165"/>
        <v>1465</v>
      </c>
      <c r="B1476" s="52" t="str">
        <f t="shared" ca="1" si="161"/>
        <v/>
      </c>
      <c r="C1476" s="52" t="str">
        <f t="shared" ca="1" si="162"/>
        <v/>
      </c>
      <c r="D1476" s="52" t="str">
        <f t="shared" si="163"/>
        <v/>
      </c>
      <c r="E1476" s="6">
        <f t="shared" ca="1" si="159"/>
        <v>0</v>
      </c>
      <c r="F1476" s="6">
        <f t="shared" ca="1" si="160"/>
        <v>0</v>
      </c>
      <c r="G1476" s="6">
        <f t="shared" si="164"/>
        <v>0</v>
      </c>
    </row>
    <row r="1477" spans="1:7">
      <c r="A1477" s="6">
        <f t="shared" si="165"/>
        <v>1466</v>
      </c>
      <c r="B1477" s="52" t="str">
        <f t="shared" ca="1" si="161"/>
        <v/>
      </c>
      <c r="C1477" s="52" t="str">
        <f t="shared" ca="1" si="162"/>
        <v/>
      </c>
      <c r="D1477" s="52" t="str">
        <f t="shared" si="163"/>
        <v/>
      </c>
      <c r="E1477" s="6">
        <f t="shared" ca="1" si="159"/>
        <v>0</v>
      </c>
      <c r="F1477" s="6">
        <f t="shared" ca="1" si="160"/>
        <v>0</v>
      </c>
      <c r="G1477" s="6">
        <f t="shared" si="164"/>
        <v>0</v>
      </c>
    </row>
    <row r="1478" spans="1:7">
      <c r="A1478" s="6">
        <f t="shared" si="165"/>
        <v>1467</v>
      </c>
      <c r="B1478" s="52" t="str">
        <f t="shared" ca="1" si="161"/>
        <v/>
      </c>
      <c r="C1478" s="52" t="str">
        <f t="shared" ca="1" si="162"/>
        <v/>
      </c>
      <c r="D1478" s="52" t="str">
        <f t="shared" si="163"/>
        <v/>
      </c>
      <c r="E1478" s="6">
        <f t="shared" ca="1" si="159"/>
        <v>0</v>
      </c>
      <c r="F1478" s="6">
        <f t="shared" ca="1" si="160"/>
        <v>0</v>
      </c>
      <c r="G1478" s="6">
        <f t="shared" si="164"/>
        <v>0</v>
      </c>
    </row>
    <row r="1479" spans="1:7">
      <c r="A1479" s="6">
        <f t="shared" si="165"/>
        <v>1468</v>
      </c>
      <c r="B1479" s="52" t="str">
        <f t="shared" ca="1" si="161"/>
        <v/>
      </c>
      <c r="C1479" s="52" t="str">
        <f t="shared" ca="1" si="162"/>
        <v/>
      </c>
      <c r="D1479" s="52" t="str">
        <f t="shared" si="163"/>
        <v/>
      </c>
      <c r="E1479" s="6">
        <f t="shared" ca="1" si="159"/>
        <v>0</v>
      </c>
      <c r="F1479" s="6">
        <f t="shared" ca="1" si="160"/>
        <v>0</v>
      </c>
      <c r="G1479" s="6">
        <f t="shared" si="164"/>
        <v>0</v>
      </c>
    </row>
    <row r="1480" spans="1:7">
      <c r="A1480" s="6">
        <f t="shared" si="165"/>
        <v>1469</v>
      </c>
      <c r="B1480" s="52" t="str">
        <f t="shared" ca="1" si="161"/>
        <v/>
      </c>
      <c r="C1480" s="52" t="str">
        <f t="shared" ca="1" si="162"/>
        <v/>
      </c>
      <c r="D1480" s="52" t="str">
        <f t="shared" si="163"/>
        <v/>
      </c>
      <c r="E1480" s="6">
        <f t="shared" ca="1" si="159"/>
        <v>0</v>
      </c>
      <c r="F1480" s="6">
        <f t="shared" ca="1" si="160"/>
        <v>0</v>
      </c>
      <c r="G1480" s="6">
        <f t="shared" si="164"/>
        <v>0</v>
      </c>
    </row>
    <row r="1481" spans="1:7">
      <c r="A1481" s="6">
        <f t="shared" si="165"/>
        <v>1470</v>
      </c>
      <c r="B1481" s="52" t="str">
        <f t="shared" ca="1" si="161"/>
        <v/>
      </c>
      <c r="C1481" s="52" t="str">
        <f t="shared" ca="1" si="162"/>
        <v/>
      </c>
      <c r="D1481" s="52" t="str">
        <f t="shared" si="163"/>
        <v/>
      </c>
      <c r="E1481" s="6">
        <f t="shared" ca="1" si="159"/>
        <v>0</v>
      </c>
      <c r="F1481" s="6">
        <f t="shared" ca="1" si="160"/>
        <v>0</v>
      </c>
      <c r="G1481" s="6">
        <f t="shared" si="164"/>
        <v>0</v>
      </c>
    </row>
    <row r="1482" spans="1:7">
      <c r="A1482" s="6">
        <f t="shared" si="165"/>
        <v>1471</v>
      </c>
      <c r="B1482" s="52" t="str">
        <f t="shared" ca="1" si="161"/>
        <v/>
      </c>
      <c r="C1482" s="52" t="str">
        <f t="shared" ca="1" si="162"/>
        <v/>
      </c>
      <c r="D1482" s="52" t="str">
        <f t="shared" si="163"/>
        <v/>
      </c>
      <c r="E1482" s="6">
        <f t="shared" ca="1" si="159"/>
        <v>0</v>
      </c>
      <c r="F1482" s="6">
        <f t="shared" ca="1" si="160"/>
        <v>0</v>
      </c>
      <c r="G1482" s="6">
        <f t="shared" si="164"/>
        <v>0</v>
      </c>
    </row>
    <row r="1483" spans="1:7">
      <c r="A1483" s="6">
        <f t="shared" si="165"/>
        <v>1472</v>
      </c>
      <c r="B1483" s="52" t="str">
        <f t="shared" ca="1" si="161"/>
        <v/>
      </c>
      <c r="C1483" s="52" t="str">
        <f t="shared" ca="1" si="162"/>
        <v/>
      </c>
      <c r="D1483" s="52" t="str">
        <f t="shared" si="163"/>
        <v/>
      </c>
      <c r="E1483" s="6">
        <f t="shared" ca="1" si="159"/>
        <v>0</v>
      </c>
      <c r="F1483" s="6">
        <f t="shared" ca="1" si="160"/>
        <v>0</v>
      </c>
      <c r="G1483" s="6">
        <f t="shared" si="164"/>
        <v>0</v>
      </c>
    </row>
    <row r="1484" spans="1:7">
      <c r="A1484" s="6">
        <f t="shared" si="165"/>
        <v>1473</v>
      </c>
      <c r="B1484" s="52" t="str">
        <f t="shared" ca="1" si="161"/>
        <v/>
      </c>
      <c r="C1484" s="52" t="str">
        <f t="shared" ca="1" si="162"/>
        <v/>
      </c>
      <c r="D1484" s="52" t="str">
        <f t="shared" si="163"/>
        <v/>
      </c>
      <c r="E1484" s="6">
        <f t="shared" ref="E1484:E1547" ca="1" si="166">+IF(B1484&lt;&gt;"", IFERROR(B1484/B$12, 0), 0)</f>
        <v>0</v>
      </c>
      <c r="F1484" s="6">
        <f t="shared" ref="F1484:F1547" ca="1" si="167">+IF(C1484&lt;&gt;"", IFERROR(C1484/C$12, 0), 0)</f>
        <v>0</v>
      </c>
      <c r="G1484" s="6">
        <f t="shared" si="164"/>
        <v>0</v>
      </c>
    </row>
    <row r="1485" spans="1:7">
      <c r="A1485" s="6">
        <f t="shared" si="165"/>
        <v>1474</v>
      </c>
      <c r="B1485" s="52" t="str">
        <f t="shared" ref="B1485:B1548" ca="1" si="168">+IF(B1484="", "", IF($A1485*B$12&lt;=B$8, $A1485*B$12, ""))</f>
        <v/>
      </c>
      <c r="C1485" s="52" t="str">
        <f t="shared" ref="C1485:C1548" ca="1" si="169">+IF(OR(C1484="", C1484="n/a"), "", IF($A1485*C$12&lt;=C$8, $A1485*C$12, ""))</f>
        <v/>
      </c>
      <c r="D1485" s="52" t="str">
        <f t="shared" si="163"/>
        <v/>
      </c>
      <c r="E1485" s="6">
        <f t="shared" ca="1" si="166"/>
        <v>0</v>
      </c>
      <c r="F1485" s="6">
        <f t="shared" ca="1" si="167"/>
        <v>0</v>
      </c>
      <c r="G1485" s="6">
        <f t="shared" si="164"/>
        <v>0</v>
      </c>
    </row>
    <row r="1486" spans="1:7">
      <c r="A1486" s="6">
        <f t="shared" si="165"/>
        <v>1475</v>
      </c>
      <c r="B1486" s="52" t="str">
        <f t="shared" ca="1" si="168"/>
        <v/>
      </c>
      <c r="C1486" s="52" t="str">
        <f t="shared" ca="1" si="169"/>
        <v/>
      </c>
      <c r="D1486" s="52" t="str">
        <f t="shared" ref="D1486:D1549" si="170">+IF(D1485="", "", IF($A1486*D$12&lt;=D$8, $A1486*D$12, ""))</f>
        <v/>
      </c>
      <c r="E1486" s="6">
        <f t="shared" ca="1" si="166"/>
        <v>0</v>
      </c>
      <c r="F1486" s="6">
        <f t="shared" ca="1" si="167"/>
        <v>0</v>
      </c>
      <c r="G1486" s="6">
        <f t="shared" si="164"/>
        <v>0</v>
      </c>
    </row>
    <row r="1487" spans="1:7">
      <c r="A1487" s="6">
        <f t="shared" si="165"/>
        <v>1476</v>
      </c>
      <c r="B1487" s="52" t="str">
        <f t="shared" ca="1" si="168"/>
        <v/>
      </c>
      <c r="C1487" s="52" t="str">
        <f t="shared" ca="1" si="169"/>
        <v/>
      </c>
      <c r="D1487" s="52" t="str">
        <f t="shared" si="170"/>
        <v/>
      </c>
      <c r="E1487" s="6">
        <f t="shared" ca="1" si="166"/>
        <v>0</v>
      </c>
      <c r="F1487" s="6">
        <f t="shared" ca="1" si="167"/>
        <v>0</v>
      </c>
      <c r="G1487" s="6">
        <f t="shared" si="164"/>
        <v>0</v>
      </c>
    </row>
    <row r="1488" spans="1:7">
      <c r="A1488" s="6">
        <f t="shared" si="165"/>
        <v>1477</v>
      </c>
      <c r="B1488" s="52" t="str">
        <f t="shared" ca="1" si="168"/>
        <v/>
      </c>
      <c r="C1488" s="52" t="str">
        <f t="shared" ca="1" si="169"/>
        <v/>
      </c>
      <c r="D1488" s="52" t="str">
        <f t="shared" si="170"/>
        <v/>
      </c>
      <c r="E1488" s="6">
        <f t="shared" ca="1" si="166"/>
        <v>0</v>
      </c>
      <c r="F1488" s="6">
        <f t="shared" ca="1" si="167"/>
        <v>0</v>
      </c>
      <c r="G1488" s="6">
        <f t="shared" si="164"/>
        <v>0</v>
      </c>
    </row>
    <row r="1489" spans="1:7">
      <c r="A1489" s="6">
        <f t="shared" si="165"/>
        <v>1478</v>
      </c>
      <c r="B1489" s="52" t="str">
        <f t="shared" ca="1" si="168"/>
        <v/>
      </c>
      <c r="C1489" s="52" t="str">
        <f t="shared" ca="1" si="169"/>
        <v/>
      </c>
      <c r="D1489" s="52" t="str">
        <f t="shared" si="170"/>
        <v/>
      </c>
      <c r="E1489" s="6">
        <f t="shared" ca="1" si="166"/>
        <v>0</v>
      </c>
      <c r="F1489" s="6">
        <f t="shared" ca="1" si="167"/>
        <v>0</v>
      </c>
      <c r="G1489" s="6">
        <f t="shared" si="164"/>
        <v>0</v>
      </c>
    </row>
    <row r="1490" spans="1:7">
      <c r="A1490" s="6">
        <f t="shared" si="165"/>
        <v>1479</v>
      </c>
      <c r="B1490" s="52" t="str">
        <f t="shared" ca="1" si="168"/>
        <v/>
      </c>
      <c r="C1490" s="52" t="str">
        <f t="shared" ca="1" si="169"/>
        <v/>
      </c>
      <c r="D1490" s="52" t="str">
        <f t="shared" si="170"/>
        <v/>
      </c>
      <c r="E1490" s="6">
        <f t="shared" ca="1" si="166"/>
        <v>0</v>
      </c>
      <c r="F1490" s="6">
        <f t="shared" ca="1" si="167"/>
        <v>0</v>
      </c>
      <c r="G1490" s="6">
        <f t="shared" si="164"/>
        <v>0</v>
      </c>
    </row>
    <row r="1491" spans="1:7">
      <c r="A1491" s="6">
        <f t="shared" si="165"/>
        <v>1480</v>
      </c>
      <c r="B1491" s="52" t="str">
        <f t="shared" ca="1" si="168"/>
        <v/>
      </c>
      <c r="C1491" s="52" t="str">
        <f t="shared" ca="1" si="169"/>
        <v/>
      </c>
      <c r="D1491" s="52" t="str">
        <f t="shared" si="170"/>
        <v/>
      </c>
      <c r="E1491" s="6">
        <f t="shared" ca="1" si="166"/>
        <v>0</v>
      </c>
      <c r="F1491" s="6">
        <f t="shared" ca="1" si="167"/>
        <v>0</v>
      </c>
      <c r="G1491" s="6">
        <f t="shared" si="164"/>
        <v>0</v>
      </c>
    </row>
    <row r="1492" spans="1:7">
      <c r="A1492" s="6">
        <f t="shared" si="165"/>
        <v>1481</v>
      </c>
      <c r="B1492" s="52" t="str">
        <f t="shared" ca="1" si="168"/>
        <v/>
      </c>
      <c r="C1492" s="52" t="str">
        <f t="shared" ca="1" si="169"/>
        <v/>
      </c>
      <c r="D1492" s="52" t="str">
        <f t="shared" si="170"/>
        <v/>
      </c>
      <c r="E1492" s="6">
        <f t="shared" ca="1" si="166"/>
        <v>0</v>
      </c>
      <c r="F1492" s="6">
        <f t="shared" ca="1" si="167"/>
        <v>0</v>
      </c>
      <c r="G1492" s="6">
        <f t="shared" si="164"/>
        <v>0</v>
      </c>
    </row>
    <row r="1493" spans="1:7">
      <c r="A1493" s="6">
        <f t="shared" si="165"/>
        <v>1482</v>
      </c>
      <c r="B1493" s="52" t="str">
        <f t="shared" ca="1" si="168"/>
        <v/>
      </c>
      <c r="C1493" s="52" t="str">
        <f t="shared" ca="1" si="169"/>
        <v/>
      </c>
      <c r="D1493" s="52" t="str">
        <f t="shared" si="170"/>
        <v/>
      </c>
      <c r="E1493" s="6">
        <f t="shared" ca="1" si="166"/>
        <v>0</v>
      </c>
      <c r="F1493" s="6">
        <f t="shared" ca="1" si="167"/>
        <v>0</v>
      </c>
      <c r="G1493" s="6">
        <f t="shared" si="164"/>
        <v>0</v>
      </c>
    </row>
    <row r="1494" spans="1:7">
      <c r="A1494" s="6">
        <f t="shared" si="165"/>
        <v>1483</v>
      </c>
      <c r="B1494" s="52" t="str">
        <f t="shared" ca="1" si="168"/>
        <v/>
      </c>
      <c r="C1494" s="52" t="str">
        <f t="shared" ca="1" si="169"/>
        <v/>
      </c>
      <c r="D1494" s="52" t="str">
        <f t="shared" si="170"/>
        <v/>
      </c>
      <c r="E1494" s="6">
        <f t="shared" ca="1" si="166"/>
        <v>0</v>
      </c>
      <c r="F1494" s="6">
        <f t="shared" ca="1" si="167"/>
        <v>0</v>
      </c>
      <c r="G1494" s="6">
        <f t="shared" si="164"/>
        <v>0</v>
      </c>
    </row>
    <row r="1495" spans="1:7">
      <c r="A1495" s="6">
        <f t="shared" si="165"/>
        <v>1484</v>
      </c>
      <c r="B1495" s="52" t="str">
        <f t="shared" ca="1" si="168"/>
        <v/>
      </c>
      <c r="C1495" s="52" t="str">
        <f t="shared" ca="1" si="169"/>
        <v/>
      </c>
      <c r="D1495" s="52" t="str">
        <f t="shared" si="170"/>
        <v/>
      </c>
      <c r="E1495" s="6">
        <f t="shared" ca="1" si="166"/>
        <v>0</v>
      </c>
      <c r="F1495" s="6">
        <f t="shared" ca="1" si="167"/>
        <v>0</v>
      </c>
      <c r="G1495" s="6">
        <f t="shared" si="164"/>
        <v>0</v>
      </c>
    </row>
    <row r="1496" spans="1:7">
      <c r="A1496" s="6">
        <f t="shared" si="165"/>
        <v>1485</v>
      </c>
      <c r="B1496" s="52" t="str">
        <f t="shared" ca="1" si="168"/>
        <v/>
      </c>
      <c r="C1496" s="52" t="str">
        <f t="shared" ca="1" si="169"/>
        <v/>
      </c>
      <c r="D1496" s="52" t="str">
        <f t="shared" si="170"/>
        <v/>
      </c>
      <c r="E1496" s="6">
        <f t="shared" ca="1" si="166"/>
        <v>0</v>
      </c>
      <c r="F1496" s="6">
        <f t="shared" ca="1" si="167"/>
        <v>0</v>
      </c>
      <c r="G1496" s="6">
        <f t="shared" si="164"/>
        <v>0</v>
      </c>
    </row>
    <row r="1497" spans="1:7">
      <c r="A1497" s="6">
        <f t="shared" si="165"/>
        <v>1486</v>
      </c>
      <c r="B1497" s="52" t="str">
        <f t="shared" ca="1" si="168"/>
        <v/>
      </c>
      <c r="C1497" s="52" t="str">
        <f t="shared" ca="1" si="169"/>
        <v/>
      </c>
      <c r="D1497" s="52" t="str">
        <f t="shared" si="170"/>
        <v/>
      </c>
      <c r="E1497" s="6">
        <f t="shared" ca="1" si="166"/>
        <v>0</v>
      </c>
      <c r="F1497" s="6">
        <f t="shared" ca="1" si="167"/>
        <v>0</v>
      </c>
      <c r="G1497" s="6">
        <f t="shared" si="164"/>
        <v>0</v>
      </c>
    </row>
    <row r="1498" spans="1:7">
      <c r="A1498" s="6">
        <f t="shared" si="165"/>
        <v>1487</v>
      </c>
      <c r="B1498" s="52" t="str">
        <f t="shared" ca="1" si="168"/>
        <v/>
      </c>
      <c r="C1498" s="52" t="str">
        <f t="shared" ca="1" si="169"/>
        <v/>
      </c>
      <c r="D1498" s="52" t="str">
        <f t="shared" si="170"/>
        <v/>
      </c>
      <c r="E1498" s="6">
        <f t="shared" ca="1" si="166"/>
        <v>0</v>
      </c>
      <c r="F1498" s="6">
        <f t="shared" ca="1" si="167"/>
        <v>0</v>
      </c>
      <c r="G1498" s="6">
        <f t="shared" si="164"/>
        <v>0</v>
      </c>
    </row>
    <row r="1499" spans="1:7">
      <c r="A1499" s="6">
        <f t="shared" si="165"/>
        <v>1488</v>
      </c>
      <c r="B1499" s="52" t="str">
        <f t="shared" ca="1" si="168"/>
        <v/>
      </c>
      <c r="C1499" s="52" t="str">
        <f t="shared" ca="1" si="169"/>
        <v/>
      </c>
      <c r="D1499" s="52" t="str">
        <f t="shared" si="170"/>
        <v/>
      </c>
      <c r="E1499" s="6">
        <f t="shared" ca="1" si="166"/>
        <v>0</v>
      </c>
      <c r="F1499" s="6">
        <f t="shared" ca="1" si="167"/>
        <v>0</v>
      </c>
      <c r="G1499" s="6">
        <f t="shared" si="164"/>
        <v>0</v>
      </c>
    </row>
    <row r="1500" spans="1:7">
      <c r="A1500" s="6">
        <f t="shared" si="165"/>
        <v>1489</v>
      </c>
      <c r="B1500" s="52" t="str">
        <f t="shared" ca="1" si="168"/>
        <v/>
      </c>
      <c r="C1500" s="52" t="str">
        <f t="shared" ca="1" si="169"/>
        <v/>
      </c>
      <c r="D1500" s="52" t="str">
        <f t="shared" si="170"/>
        <v/>
      </c>
      <c r="E1500" s="6">
        <f t="shared" ca="1" si="166"/>
        <v>0</v>
      </c>
      <c r="F1500" s="6">
        <f t="shared" ca="1" si="167"/>
        <v>0</v>
      </c>
      <c r="G1500" s="6">
        <f t="shared" si="164"/>
        <v>0</v>
      </c>
    </row>
    <row r="1501" spans="1:7">
      <c r="A1501" s="6">
        <f t="shared" si="165"/>
        <v>1490</v>
      </c>
      <c r="B1501" s="52" t="str">
        <f t="shared" ca="1" si="168"/>
        <v/>
      </c>
      <c r="C1501" s="52" t="str">
        <f t="shared" ca="1" si="169"/>
        <v/>
      </c>
      <c r="D1501" s="52" t="str">
        <f t="shared" si="170"/>
        <v/>
      </c>
      <c r="E1501" s="6">
        <f t="shared" ca="1" si="166"/>
        <v>0</v>
      </c>
      <c r="F1501" s="6">
        <f t="shared" ca="1" si="167"/>
        <v>0</v>
      </c>
      <c r="G1501" s="6">
        <f t="shared" si="164"/>
        <v>0</v>
      </c>
    </row>
    <row r="1502" spans="1:7">
      <c r="A1502" s="6">
        <f t="shared" si="165"/>
        <v>1491</v>
      </c>
      <c r="B1502" s="52" t="str">
        <f t="shared" ca="1" si="168"/>
        <v/>
      </c>
      <c r="C1502" s="52" t="str">
        <f t="shared" ca="1" si="169"/>
        <v/>
      </c>
      <c r="D1502" s="52" t="str">
        <f t="shared" si="170"/>
        <v/>
      </c>
      <c r="E1502" s="6">
        <f t="shared" ca="1" si="166"/>
        <v>0</v>
      </c>
      <c r="F1502" s="6">
        <f t="shared" ca="1" si="167"/>
        <v>0</v>
      </c>
      <c r="G1502" s="6">
        <f t="shared" si="164"/>
        <v>0</v>
      </c>
    </row>
    <row r="1503" spans="1:7">
      <c r="A1503" s="6">
        <f t="shared" si="165"/>
        <v>1492</v>
      </c>
      <c r="B1503" s="52" t="str">
        <f t="shared" ca="1" si="168"/>
        <v/>
      </c>
      <c r="C1503" s="52" t="str">
        <f t="shared" ca="1" si="169"/>
        <v/>
      </c>
      <c r="D1503" s="52" t="str">
        <f t="shared" si="170"/>
        <v/>
      </c>
      <c r="E1503" s="6">
        <f t="shared" ca="1" si="166"/>
        <v>0</v>
      </c>
      <c r="F1503" s="6">
        <f t="shared" ca="1" si="167"/>
        <v>0</v>
      </c>
      <c r="G1503" s="6">
        <f t="shared" si="164"/>
        <v>0</v>
      </c>
    </row>
    <row r="1504" spans="1:7">
      <c r="A1504" s="6">
        <f t="shared" si="165"/>
        <v>1493</v>
      </c>
      <c r="B1504" s="52" t="str">
        <f t="shared" ca="1" si="168"/>
        <v/>
      </c>
      <c r="C1504" s="52" t="str">
        <f t="shared" ca="1" si="169"/>
        <v/>
      </c>
      <c r="D1504" s="52" t="str">
        <f t="shared" si="170"/>
        <v/>
      </c>
      <c r="E1504" s="6">
        <f t="shared" ca="1" si="166"/>
        <v>0</v>
      </c>
      <c r="F1504" s="6">
        <f t="shared" ca="1" si="167"/>
        <v>0</v>
      </c>
      <c r="G1504" s="6">
        <f t="shared" si="164"/>
        <v>0</v>
      </c>
    </row>
    <row r="1505" spans="1:7">
      <c r="A1505" s="6">
        <f t="shared" si="165"/>
        <v>1494</v>
      </c>
      <c r="B1505" s="52" t="str">
        <f t="shared" ca="1" si="168"/>
        <v/>
      </c>
      <c r="C1505" s="52" t="str">
        <f t="shared" ca="1" si="169"/>
        <v/>
      </c>
      <c r="D1505" s="52" t="str">
        <f t="shared" si="170"/>
        <v/>
      </c>
      <c r="E1505" s="6">
        <f t="shared" ca="1" si="166"/>
        <v>0</v>
      </c>
      <c r="F1505" s="6">
        <f t="shared" ca="1" si="167"/>
        <v>0</v>
      </c>
      <c r="G1505" s="6">
        <f t="shared" si="164"/>
        <v>0</v>
      </c>
    </row>
    <row r="1506" spans="1:7">
      <c r="A1506" s="6">
        <f t="shared" si="165"/>
        <v>1495</v>
      </c>
      <c r="B1506" s="52" t="str">
        <f t="shared" ca="1" si="168"/>
        <v/>
      </c>
      <c r="C1506" s="52" t="str">
        <f t="shared" ca="1" si="169"/>
        <v/>
      </c>
      <c r="D1506" s="52" t="str">
        <f t="shared" si="170"/>
        <v/>
      </c>
      <c r="E1506" s="6">
        <f t="shared" ca="1" si="166"/>
        <v>0</v>
      </c>
      <c r="F1506" s="6">
        <f t="shared" ca="1" si="167"/>
        <v>0</v>
      </c>
      <c r="G1506" s="6">
        <f t="shared" si="164"/>
        <v>0</v>
      </c>
    </row>
    <row r="1507" spans="1:7">
      <c r="A1507" s="6">
        <f t="shared" si="165"/>
        <v>1496</v>
      </c>
      <c r="B1507" s="52" t="str">
        <f t="shared" ca="1" si="168"/>
        <v/>
      </c>
      <c r="C1507" s="52" t="str">
        <f t="shared" ca="1" si="169"/>
        <v/>
      </c>
      <c r="D1507" s="52" t="str">
        <f t="shared" si="170"/>
        <v/>
      </c>
      <c r="E1507" s="6">
        <f t="shared" ca="1" si="166"/>
        <v>0</v>
      </c>
      <c r="F1507" s="6">
        <f t="shared" ca="1" si="167"/>
        <v>0</v>
      </c>
      <c r="G1507" s="6">
        <f t="shared" si="164"/>
        <v>0</v>
      </c>
    </row>
    <row r="1508" spans="1:7">
      <c r="A1508" s="6">
        <f t="shared" si="165"/>
        <v>1497</v>
      </c>
      <c r="B1508" s="52" t="str">
        <f t="shared" ca="1" si="168"/>
        <v/>
      </c>
      <c r="C1508" s="52" t="str">
        <f t="shared" ca="1" si="169"/>
        <v/>
      </c>
      <c r="D1508" s="52" t="str">
        <f t="shared" si="170"/>
        <v/>
      </c>
      <c r="E1508" s="6">
        <f t="shared" ca="1" si="166"/>
        <v>0</v>
      </c>
      <c r="F1508" s="6">
        <f t="shared" ca="1" si="167"/>
        <v>0</v>
      </c>
      <c r="G1508" s="6">
        <f t="shared" si="164"/>
        <v>0</v>
      </c>
    </row>
    <row r="1509" spans="1:7">
      <c r="A1509" s="6">
        <f t="shared" si="165"/>
        <v>1498</v>
      </c>
      <c r="B1509" s="52" t="str">
        <f t="shared" ca="1" si="168"/>
        <v/>
      </c>
      <c r="C1509" s="52" t="str">
        <f t="shared" ca="1" si="169"/>
        <v/>
      </c>
      <c r="D1509" s="52" t="str">
        <f t="shared" si="170"/>
        <v/>
      </c>
      <c r="E1509" s="6">
        <f t="shared" ca="1" si="166"/>
        <v>0</v>
      </c>
      <c r="F1509" s="6">
        <f t="shared" ca="1" si="167"/>
        <v>0</v>
      </c>
      <c r="G1509" s="6">
        <f t="shared" si="164"/>
        <v>0</v>
      </c>
    </row>
    <row r="1510" spans="1:7">
      <c r="A1510" s="6">
        <f t="shared" si="165"/>
        <v>1499</v>
      </c>
      <c r="B1510" s="52" t="str">
        <f t="shared" ca="1" si="168"/>
        <v/>
      </c>
      <c r="C1510" s="52" t="str">
        <f t="shared" ca="1" si="169"/>
        <v/>
      </c>
      <c r="D1510" s="52" t="str">
        <f t="shared" si="170"/>
        <v/>
      </c>
      <c r="E1510" s="6">
        <f t="shared" ca="1" si="166"/>
        <v>0</v>
      </c>
      <c r="F1510" s="6">
        <f t="shared" ca="1" si="167"/>
        <v>0</v>
      </c>
      <c r="G1510" s="6">
        <f t="shared" si="164"/>
        <v>0</v>
      </c>
    </row>
    <row r="1511" spans="1:7">
      <c r="A1511" s="6">
        <f t="shared" si="165"/>
        <v>1500</v>
      </c>
      <c r="B1511" s="52" t="str">
        <f t="shared" ca="1" si="168"/>
        <v/>
      </c>
      <c r="C1511" s="52" t="str">
        <f t="shared" ca="1" si="169"/>
        <v/>
      </c>
      <c r="D1511" s="52" t="str">
        <f t="shared" si="170"/>
        <v/>
      </c>
      <c r="E1511" s="6">
        <f t="shared" ca="1" si="166"/>
        <v>0</v>
      </c>
      <c r="F1511" s="6">
        <f t="shared" ca="1" si="167"/>
        <v>0</v>
      </c>
      <c r="G1511" s="6">
        <f t="shared" si="164"/>
        <v>0</v>
      </c>
    </row>
    <row r="1512" spans="1:7">
      <c r="A1512" s="6">
        <f t="shared" si="165"/>
        <v>1501</v>
      </c>
      <c r="B1512" s="52" t="str">
        <f t="shared" ca="1" si="168"/>
        <v/>
      </c>
      <c r="C1512" s="52" t="str">
        <f t="shared" ca="1" si="169"/>
        <v/>
      </c>
      <c r="D1512" s="52" t="str">
        <f t="shared" si="170"/>
        <v/>
      </c>
      <c r="E1512" s="6">
        <f t="shared" ca="1" si="166"/>
        <v>0</v>
      </c>
      <c r="F1512" s="6">
        <f t="shared" ca="1" si="167"/>
        <v>0</v>
      </c>
      <c r="G1512" s="6">
        <f t="shared" si="164"/>
        <v>0</v>
      </c>
    </row>
    <row r="1513" spans="1:7">
      <c r="A1513" s="6">
        <f t="shared" si="165"/>
        <v>1502</v>
      </c>
      <c r="B1513" s="52" t="str">
        <f t="shared" ca="1" si="168"/>
        <v/>
      </c>
      <c r="C1513" s="52" t="str">
        <f t="shared" ca="1" si="169"/>
        <v/>
      </c>
      <c r="D1513" s="52" t="str">
        <f t="shared" si="170"/>
        <v/>
      </c>
      <c r="E1513" s="6">
        <f t="shared" ca="1" si="166"/>
        <v>0</v>
      </c>
      <c r="F1513" s="6">
        <f t="shared" ca="1" si="167"/>
        <v>0</v>
      </c>
      <c r="G1513" s="6">
        <f t="shared" si="164"/>
        <v>0</v>
      </c>
    </row>
    <row r="1514" spans="1:7">
      <c r="A1514" s="6">
        <f t="shared" si="165"/>
        <v>1503</v>
      </c>
      <c r="B1514" s="52" t="str">
        <f t="shared" ca="1" si="168"/>
        <v/>
      </c>
      <c r="C1514" s="52" t="str">
        <f t="shared" ca="1" si="169"/>
        <v/>
      </c>
      <c r="D1514" s="52" t="str">
        <f t="shared" si="170"/>
        <v/>
      </c>
      <c r="E1514" s="6">
        <f t="shared" ca="1" si="166"/>
        <v>0</v>
      </c>
      <c r="F1514" s="6">
        <f t="shared" ca="1" si="167"/>
        <v>0</v>
      </c>
      <c r="G1514" s="6">
        <f t="shared" si="164"/>
        <v>0</v>
      </c>
    </row>
    <row r="1515" spans="1:7">
      <c r="A1515" s="6">
        <f t="shared" si="165"/>
        <v>1504</v>
      </c>
      <c r="B1515" s="52" t="str">
        <f t="shared" ca="1" si="168"/>
        <v/>
      </c>
      <c r="C1515" s="52" t="str">
        <f t="shared" ca="1" si="169"/>
        <v/>
      </c>
      <c r="D1515" s="52" t="str">
        <f t="shared" si="170"/>
        <v/>
      </c>
      <c r="E1515" s="6">
        <f t="shared" ca="1" si="166"/>
        <v>0</v>
      </c>
      <c r="F1515" s="6">
        <f t="shared" ca="1" si="167"/>
        <v>0</v>
      </c>
      <c r="G1515" s="6">
        <f t="shared" si="164"/>
        <v>0</v>
      </c>
    </row>
    <row r="1516" spans="1:7">
      <c r="A1516" s="6">
        <f t="shared" si="165"/>
        <v>1505</v>
      </c>
      <c r="B1516" s="52" t="str">
        <f t="shared" ca="1" si="168"/>
        <v/>
      </c>
      <c r="C1516" s="52" t="str">
        <f t="shared" ca="1" si="169"/>
        <v/>
      </c>
      <c r="D1516" s="52" t="str">
        <f t="shared" si="170"/>
        <v/>
      </c>
      <c r="E1516" s="6">
        <f t="shared" ca="1" si="166"/>
        <v>0</v>
      </c>
      <c r="F1516" s="6">
        <f t="shared" ca="1" si="167"/>
        <v>0</v>
      </c>
      <c r="G1516" s="6">
        <f t="shared" si="164"/>
        <v>0</v>
      </c>
    </row>
    <row r="1517" spans="1:7">
      <c r="A1517" s="6">
        <f t="shared" si="165"/>
        <v>1506</v>
      </c>
      <c r="B1517" s="52" t="str">
        <f t="shared" ca="1" si="168"/>
        <v/>
      </c>
      <c r="C1517" s="52" t="str">
        <f t="shared" ca="1" si="169"/>
        <v/>
      </c>
      <c r="D1517" s="52" t="str">
        <f t="shared" si="170"/>
        <v/>
      </c>
      <c r="E1517" s="6">
        <f t="shared" ca="1" si="166"/>
        <v>0</v>
      </c>
      <c r="F1517" s="6">
        <f t="shared" ca="1" si="167"/>
        <v>0</v>
      </c>
      <c r="G1517" s="6">
        <f t="shared" si="164"/>
        <v>0</v>
      </c>
    </row>
    <row r="1518" spans="1:7">
      <c r="A1518" s="6">
        <f t="shared" si="165"/>
        <v>1507</v>
      </c>
      <c r="B1518" s="52" t="str">
        <f t="shared" ca="1" si="168"/>
        <v/>
      </c>
      <c r="C1518" s="52" t="str">
        <f t="shared" ca="1" si="169"/>
        <v/>
      </c>
      <c r="D1518" s="52" t="str">
        <f t="shared" si="170"/>
        <v/>
      </c>
      <c r="E1518" s="6">
        <f t="shared" ca="1" si="166"/>
        <v>0</v>
      </c>
      <c r="F1518" s="6">
        <f t="shared" ca="1" si="167"/>
        <v>0</v>
      </c>
      <c r="G1518" s="6">
        <f t="shared" si="164"/>
        <v>0</v>
      </c>
    </row>
    <row r="1519" spans="1:7">
      <c r="A1519" s="6">
        <f t="shared" si="165"/>
        <v>1508</v>
      </c>
      <c r="B1519" s="52" t="str">
        <f t="shared" ca="1" si="168"/>
        <v/>
      </c>
      <c r="C1519" s="52" t="str">
        <f t="shared" ca="1" si="169"/>
        <v/>
      </c>
      <c r="D1519" s="52" t="str">
        <f t="shared" si="170"/>
        <v/>
      </c>
      <c r="E1519" s="6">
        <f t="shared" ca="1" si="166"/>
        <v>0</v>
      </c>
      <c r="F1519" s="6">
        <f t="shared" ca="1" si="167"/>
        <v>0</v>
      </c>
      <c r="G1519" s="6">
        <f t="shared" si="164"/>
        <v>0</v>
      </c>
    </row>
    <row r="1520" spans="1:7">
      <c r="A1520" s="6">
        <f t="shared" si="165"/>
        <v>1509</v>
      </c>
      <c r="B1520" s="52" t="str">
        <f t="shared" ca="1" si="168"/>
        <v/>
      </c>
      <c r="C1520" s="52" t="str">
        <f t="shared" ca="1" si="169"/>
        <v/>
      </c>
      <c r="D1520" s="52" t="str">
        <f t="shared" si="170"/>
        <v/>
      </c>
      <c r="E1520" s="6">
        <f t="shared" ca="1" si="166"/>
        <v>0</v>
      </c>
      <c r="F1520" s="6">
        <f t="shared" ca="1" si="167"/>
        <v>0</v>
      </c>
      <c r="G1520" s="6">
        <f t="shared" si="164"/>
        <v>0</v>
      </c>
    </row>
    <row r="1521" spans="1:7">
      <c r="A1521" s="6">
        <f t="shared" si="165"/>
        <v>1510</v>
      </c>
      <c r="B1521" s="52" t="str">
        <f t="shared" ca="1" si="168"/>
        <v/>
      </c>
      <c r="C1521" s="52" t="str">
        <f t="shared" ca="1" si="169"/>
        <v/>
      </c>
      <c r="D1521" s="52" t="str">
        <f t="shared" si="170"/>
        <v/>
      </c>
      <c r="E1521" s="6">
        <f t="shared" ca="1" si="166"/>
        <v>0</v>
      </c>
      <c r="F1521" s="6">
        <f t="shared" ca="1" si="167"/>
        <v>0</v>
      </c>
      <c r="G1521" s="6">
        <f t="shared" si="164"/>
        <v>0</v>
      </c>
    </row>
    <row r="1522" spans="1:7">
      <c r="A1522" s="6">
        <f t="shared" si="165"/>
        <v>1511</v>
      </c>
      <c r="B1522" s="52" t="str">
        <f t="shared" ca="1" si="168"/>
        <v/>
      </c>
      <c r="C1522" s="52" t="str">
        <f t="shared" ca="1" si="169"/>
        <v/>
      </c>
      <c r="D1522" s="52" t="str">
        <f t="shared" si="170"/>
        <v/>
      </c>
      <c r="E1522" s="6">
        <f t="shared" ca="1" si="166"/>
        <v>0</v>
      </c>
      <c r="F1522" s="6">
        <f t="shared" ca="1" si="167"/>
        <v>0</v>
      </c>
      <c r="G1522" s="6">
        <f t="shared" si="164"/>
        <v>0</v>
      </c>
    </row>
    <row r="1523" spans="1:7">
      <c r="A1523" s="6">
        <f t="shared" si="165"/>
        <v>1512</v>
      </c>
      <c r="B1523" s="52" t="str">
        <f t="shared" ca="1" si="168"/>
        <v/>
      </c>
      <c r="C1523" s="52" t="str">
        <f t="shared" ca="1" si="169"/>
        <v/>
      </c>
      <c r="D1523" s="52" t="str">
        <f t="shared" si="170"/>
        <v/>
      </c>
      <c r="E1523" s="6">
        <f t="shared" ca="1" si="166"/>
        <v>0</v>
      </c>
      <c r="F1523" s="6">
        <f t="shared" ca="1" si="167"/>
        <v>0</v>
      </c>
      <c r="G1523" s="6">
        <f t="shared" si="164"/>
        <v>0</v>
      </c>
    </row>
    <row r="1524" spans="1:7">
      <c r="A1524" s="6">
        <f t="shared" si="165"/>
        <v>1513</v>
      </c>
      <c r="B1524" s="52" t="str">
        <f t="shared" ca="1" si="168"/>
        <v/>
      </c>
      <c r="C1524" s="52" t="str">
        <f t="shared" ca="1" si="169"/>
        <v/>
      </c>
      <c r="D1524" s="52" t="str">
        <f t="shared" si="170"/>
        <v/>
      </c>
      <c r="E1524" s="6">
        <f t="shared" ca="1" si="166"/>
        <v>0</v>
      </c>
      <c r="F1524" s="6">
        <f t="shared" ca="1" si="167"/>
        <v>0</v>
      </c>
      <c r="G1524" s="6">
        <f t="shared" si="164"/>
        <v>0</v>
      </c>
    </row>
    <row r="1525" spans="1:7">
      <c r="A1525" s="6">
        <f t="shared" si="165"/>
        <v>1514</v>
      </c>
      <c r="B1525" s="52" t="str">
        <f t="shared" ca="1" si="168"/>
        <v/>
      </c>
      <c r="C1525" s="52" t="str">
        <f t="shared" ca="1" si="169"/>
        <v/>
      </c>
      <c r="D1525" s="52" t="str">
        <f t="shared" si="170"/>
        <v/>
      </c>
      <c r="E1525" s="6">
        <f t="shared" ca="1" si="166"/>
        <v>0</v>
      </c>
      <c r="F1525" s="6">
        <f t="shared" ca="1" si="167"/>
        <v>0</v>
      </c>
      <c r="G1525" s="6">
        <f t="shared" ref="G1525:G1588" si="171">+IF(D1525&lt;&gt;"", D1525/D$12, 0)</f>
        <v>0</v>
      </c>
    </row>
    <row r="1526" spans="1:7">
      <c r="A1526" s="6">
        <f t="shared" ref="A1526:A1589" si="172">+A1525+1</f>
        <v>1515</v>
      </c>
      <c r="B1526" s="52" t="str">
        <f t="shared" ca="1" si="168"/>
        <v/>
      </c>
      <c r="C1526" s="52" t="str">
        <f t="shared" ca="1" si="169"/>
        <v/>
      </c>
      <c r="D1526" s="52" t="str">
        <f t="shared" si="170"/>
        <v/>
      </c>
      <c r="E1526" s="6">
        <f t="shared" ca="1" si="166"/>
        <v>0</v>
      </c>
      <c r="F1526" s="6">
        <f t="shared" ca="1" si="167"/>
        <v>0</v>
      </c>
      <c r="G1526" s="6">
        <f t="shared" si="171"/>
        <v>0</v>
      </c>
    </row>
    <row r="1527" spans="1:7">
      <c r="A1527" s="6">
        <f t="shared" si="172"/>
        <v>1516</v>
      </c>
      <c r="B1527" s="52" t="str">
        <f t="shared" ca="1" si="168"/>
        <v/>
      </c>
      <c r="C1527" s="52" t="str">
        <f t="shared" ca="1" si="169"/>
        <v/>
      </c>
      <c r="D1527" s="52" t="str">
        <f t="shared" si="170"/>
        <v/>
      </c>
      <c r="E1527" s="6">
        <f t="shared" ca="1" si="166"/>
        <v>0</v>
      </c>
      <c r="F1527" s="6">
        <f t="shared" ca="1" si="167"/>
        <v>0</v>
      </c>
      <c r="G1527" s="6">
        <f t="shared" si="171"/>
        <v>0</v>
      </c>
    </row>
    <row r="1528" spans="1:7">
      <c r="A1528" s="6">
        <f t="shared" si="172"/>
        <v>1517</v>
      </c>
      <c r="B1528" s="52" t="str">
        <f t="shared" ca="1" si="168"/>
        <v/>
      </c>
      <c r="C1528" s="52" t="str">
        <f t="shared" ca="1" si="169"/>
        <v/>
      </c>
      <c r="D1528" s="52" t="str">
        <f t="shared" si="170"/>
        <v/>
      </c>
      <c r="E1528" s="6">
        <f t="shared" ca="1" si="166"/>
        <v>0</v>
      </c>
      <c r="F1528" s="6">
        <f t="shared" ca="1" si="167"/>
        <v>0</v>
      </c>
      <c r="G1528" s="6">
        <f t="shared" si="171"/>
        <v>0</v>
      </c>
    </row>
    <row r="1529" spans="1:7">
      <c r="A1529" s="6">
        <f t="shared" si="172"/>
        <v>1518</v>
      </c>
      <c r="B1529" s="52" t="str">
        <f t="shared" ca="1" si="168"/>
        <v/>
      </c>
      <c r="C1529" s="52" t="str">
        <f t="shared" ca="1" si="169"/>
        <v/>
      </c>
      <c r="D1529" s="52" t="str">
        <f t="shared" si="170"/>
        <v/>
      </c>
      <c r="E1529" s="6">
        <f t="shared" ca="1" si="166"/>
        <v>0</v>
      </c>
      <c r="F1529" s="6">
        <f t="shared" ca="1" si="167"/>
        <v>0</v>
      </c>
      <c r="G1529" s="6">
        <f t="shared" si="171"/>
        <v>0</v>
      </c>
    </row>
    <row r="1530" spans="1:7">
      <c r="A1530" s="6">
        <f t="shared" si="172"/>
        <v>1519</v>
      </c>
      <c r="B1530" s="52" t="str">
        <f t="shared" ca="1" si="168"/>
        <v/>
      </c>
      <c r="C1530" s="52" t="str">
        <f t="shared" ca="1" si="169"/>
        <v/>
      </c>
      <c r="D1530" s="52" t="str">
        <f t="shared" si="170"/>
        <v/>
      </c>
      <c r="E1530" s="6">
        <f t="shared" ca="1" si="166"/>
        <v>0</v>
      </c>
      <c r="F1530" s="6">
        <f t="shared" ca="1" si="167"/>
        <v>0</v>
      </c>
      <c r="G1530" s="6">
        <f t="shared" si="171"/>
        <v>0</v>
      </c>
    </row>
    <row r="1531" spans="1:7">
      <c r="A1531" s="6">
        <f t="shared" si="172"/>
        <v>1520</v>
      </c>
      <c r="B1531" s="52" t="str">
        <f t="shared" ca="1" si="168"/>
        <v/>
      </c>
      <c r="C1531" s="52" t="str">
        <f t="shared" ca="1" si="169"/>
        <v/>
      </c>
      <c r="D1531" s="52" t="str">
        <f t="shared" si="170"/>
        <v/>
      </c>
      <c r="E1531" s="6">
        <f t="shared" ca="1" si="166"/>
        <v>0</v>
      </c>
      <c r="F1531" s="6">
        <f t="shared" ca="1" si="167"/>
        <v>0</v>
      </c>
      <c r="G1531" s="6">
        <f t="shared" si="171"/>
        <v>0</v>
      </c>
    </row>
    <row r="1532" spans="1:7">
      <c r="A1532" s="6">
        <f t="shared" si="172"/>
        <v>1521</v>
      </c>
      <c r="B1532" s="52" t="str">
        <f t="shared" ca="1" si="168"/>
        <v/>
      </c>
      <c r="C1532" s="52" t="str">
        <f t="shared" ca="1" si="169"/>
        <v/>
      </c>
      <c r="D1532" s="52" t="str">
        <f t="shared" si="170"/>
        <v/>
      </c>
      <c r="E1532" s="6">
        <f t="shared" ca="1" si="166"/>
        <v>0</v>
      </c>
      <c r="F1532" s="6">
        <f t="shared" ca="1" si="167"/>
        <v>0</v>
      </c>
      <c r="G1532" s="6">
        <f t="shared" si="171"/>
        <v>0</v>
      </c>
    </row>
    <row r="1533" spans="1:7">
      <c r="A1533" s="6">
        <f t="shared" si="172"/>
        <v>1522</v>
      </c>
      <c r="B1533" s="52" t="str">
        <f t="shared" ca="1" si="168"/>
        <v/>
      </c>
      <c r="C1533" s="52" t="str">
        <f t="shared" ca="1" si="169"/>
        <v/>
      </c>
      <c r="D1533" s="52" t="str">
        <f t="shared" si="170"/>
        <v/>
      </c>
      <c r="E1533" s="6">
        <f t="shared" ca="1" si="166"/>
        <v>0</v>
      </c>
      <c r="F1533" s="6">
        <f t="shared" ca="1" si="167"/>
        <v>0</v>
      </c>
      <c r="G1533" s="6">
        <f t="shared" si="171"/>
        <v>0</v>
      </c>
    </row>
    <row r="1534" spans="1:7">
      <c r="A1534" s="6">
        <f t="shared" si="172"/>
        <v>1523</v>
      </c>
      <c r="B1534" s="52" t="str">
        <f t="shared" ca="1" si="168"/>
        <v/>
      </c>
      <c r="C1534" s="52" t="str">
        <f t="shared" ca="1" si="169"/>
        <v/>
      </c>
      <c r="D1534" s="52" t="str">
        <f t="shared" si="170"/>
        <v/>
      </c>
      <c r="E1534" s="6">
        <f t="shared" ca="1" si="166"/>
        <v>0</v>
      </c>
      <c r="F1534" s="6">
        <f t="shared" ca="1" si="167"/>
        <v>0</v>
      </c>
      <c r="G1534" s="6">
        <f t="shared" si="171"/>
        <v>0</v>
      </c>
    </row>
    <row r="1535" spans="1:7">
      <c r="A1535" s="6">
        <f t="shared" si="172"/>
        <v>1524</v>
      </c>
      <c r="B1535" s="52" t="str">
        <f t="shared" ca="1" si="168"/>
        <v/>
      </c>
      <c r="C1535" s="52" t="str">
        <f t="shared" ca="1" si="169"/>
        <v/>
      </c>
      <c r="D1535" s="52" t="str">
        <f t="shared" si="170"/>
        <v/>
      </c>
      <c r="E1535" s="6">
        <f t="shared" ca="1" si="166"/>
        <v>0</v>
      </c>
      <c r="F1535" s="6">
        <f t="shared" ca="1" si="167"/>
        <v>0</v>
      </c>
      <c r="G1535" s="6">
        <f t="shared" si="171"/>
        <v>0</v>
      </c>
    </row>
    <row r="1536" spans="1:7">
      <c r="A1536" s="6">
        <f t="shared" si="172"/>
        <v>1525</v>
      </c>
      <c r="B1536" s="52" t="str">
        <f t="shared" ca="1" si="168"/>
        <v/>
      </c>
      <c r="C1536" s="52" t="str">
        <f t="shared" ca="1" si="169"/>
        <v/>
      </c>
      <c r="D1536" s="52" t="str">
        <f t="shared" si="170"/>
        <v/>
      </c>
      <c r="E1536" s="6">
        <f t="shared" ca="1" si="166"/>
        <v>0</v>
      </c>
      <c r="F1536" s="6">
        <f t="shared" ca="1" si="167"/>
        <v>0</v>
      </c>
      <c r="G1536" s="6">
        <f t="shared" si="171"/>
        <v>0</v>
      </c>
    </row>
    <row r="1537" spans="1:7">
      <c r="A1537" s="6">
        <f t="shared" si="172"/>
        <v>1526</v>
      </c>
      <c r="B1537" s="52" t="str">
        <f t="shared" ca="1" si="168"/>
        <v/>
      </c>
      <c r="C1537" s="52" t="str">
        <f t="shared" ca="1" si="169"/>
        <v/>
      </c>
      <c r="D1537" s="52" t="str">
        <f t="shared" si="170"/>
        <v/>
      </c>
      <c r="E1537" s="6">
        <f t="shared" ca="1" si="166"/>
        <v>0</v>
      </c>
      <c r="F1537" s="6">
        <f t="shared" ca="1" si="167"/>
        <v>0</v>
      </c>
      <c r="G1537" s="6">
        <f t="shared" si="171"/>
        <v>0</v>
      </c>
    </row>
    <row r="1538" spans="1:7">
      <c r="A1538" s="6">
        <f t="shared" si="172"/>
        <v>1527</v>
      </c>
      <c r="B1538" s="52" t="str">
        <f t="shared" ca="1" si="168"/>
        <v/>
      </c>
      <c r="C1538" s="52" t="str">
        <f t="shared" ca="1" si="169"/>
        <v/>
      </c>
      <c r="D1538" s="52" t="str">
        <f t="shared" si="170"/>
        <v/>
      </c>
      <c r="E1538" s="6">
        <f t="shared" ca="1" si="166"/>
        <v>0</v>
      </c>
      <c r="F1538" s="6">
        <f t="shared" ca="1" si="167"/>
        <v>0</v>
      </c>
      <c r="G1538" s="6">
        <f t="shared" si="171"/>
        <v>0</v>
      </c>
    </row>
    <row r="1539" spans="1:7">
      <c r="A1539" s="6">
        <f t="shared" si="172"/>
        <v>1528</v>
      </c>
      <c r="B1539" s="52" t="str">
        <f t="shared" ca="1" si="168"/>
        <v/>
      </c>
      <c r="C1539" s="52" t="str">
        <f t="shared" ca="1" si="169"/>
        <v/>
      </c>
      <c r="D1539" s="52" t="str">
        <f t="shared" si="170"/>
        <v/>
      </c>
      <c r="E1539" s="6">
        <f t="shared" ca="1" si="166"/>
        <v>0</v>
      </c>
      <c r="F1539" s="6">
        <f t="shared" ca="1" si="167"/>
        <v>0</v>
      </c>
      <c r="G1539" s="6">
        <f t="shared" si="171"/>
        <v>0</v>
      </c>
    </row>
    <row r="1540" spans="1:7">
      <c r="A1540" s="6">
        <f t="shared" si="172"/>
        <v>1529</v>
      </c>
      <c r="B1540" s="52" t="str">
        <f t="shared" ca="1" si="168"/>
        <v/>
      </c>
      <c r="C1540" s="52" t="str">
        <f t="shared" ca="1" si="169"/>
        <v/>
      </c>
      <c r="D1540" s="52" t="str">
        <f t="shared" si="170"/>
        <v/>
      </c>
      <c r="E1540" s="6">
        <f t="shared" ca="1" si="166"/>
        <v>0</v>
      </c>
      <c r="F1540" s="6">
        <f t="shared" ca="1" si="167"/>
        <v>0</v>
      </c>
      <c r="G1540" s="6">
        <f t="shared" si="171"/>
        <v>0</v>
      </c>
    </row>
    <row r="1541" spans="1:7">
      <c r="A1541" s="6">
        <f t="shared" si="172"/>
        <v>1530</v>
      </c>
      <c r="B1541" s="52" t="str">
        <f t="shared" ca="1" si="168"/>
        <v/>
      </c>
      <c r="C1541" s="52" t="str">
        <f t="shared" ca="1" si="169"/>
        <v/>
      </c>
      <c r="D1541" s="52" t="str">
        <f t="shared" si="170"/>
        <v/>
      </c>
      <c r="E1541" s="6">
        <f t="shared" ca="1" si="166"/>
        <v>0</v>
      </c>
      <c r="F1541" s="6">
        <f t="shared" ca="1" si="167"/>
        <v>0</v>
      </c>
      <c r="G1541" s="6">
        <f t="shared" si="171"/>
        <v>0</v>
      </c>
    </row>
    <row r="1542" spans="1:7">
      <c r="A1542" s="6">
        <f t="shared" si="172"/>
        <v>1531</v>
      </c>
      <c r="B1542" s="52" t="str">
        <f t="shared" ca="1" si="168"/>
        <v/>
      </c>
      <c r="C1542" s="52" t="str">
        <f t="shared" ca="1" si="169"/>
        <v/>
      </c>
      <c r="D1542" s="52" t="str">
        <f t="shared" si="170"/>
        <v/>
      </c>
      <c r="E1542" s="6">
        <f t="shared" ca="1" si="166"/>
        <v>0</v>
      </c>
      <c r="F1542" s="6">
        <f t="shared" ca="1" si="167"/>
        <v>0</v>
      </c>
      <c r="G1542" s="6">
        <f t="shared" si="171"/>
        <v>0</v>
      </c>
    </row>
    <row r="1543" spans="1:7">
      <c r="A1543" s="6">
        <f t="shared" si="172"/>
        <v>1532</v>
      </c>
      <c r="B1543" s="52" t="str">
        <f t="shared" ca="1" si="168"/>
        <v/>
      </c>
      <c r="C1543" s="52" t="str">
        <f t="shared" ca="1" si="169"/>
        <v/>
      </c>
      <c r="D1543" s="52" t="str">
        <f t="shared" si="170"/>
        <v/>
      </c>
      <c r="E1543" s="6">
        <f t="shared" ca="1" si="166"/>
        <v>0</v>
      </c>
      <c r="F1543" s="6">
        <f t="shared" ca="1" si="167"/>
        <v>0</v>
      </c>
      <c r="G1543" s="6">
        <f t="shared" si="171"/>
        <v>0</v>
      </c>
    </row>
    <row r="1544" spans="1:7">
      <c r="A1544" s="6">
        <f t="shared" si="172"/>
        <v>1533</v>
      </c>
      <c r="B1544" s="52" t="str">
        <f t="shared" ca="1" si="168"/>
        <v/>
      </c>
      <c r="C1544" s="52" t="str">
        <f t="shared" ca="1" si="169"/>
        <v/>
      </c>
      <c r="D1544" s="52" t="str">
        <f t="shared" si="170"/>
        <v/>
      </c>
      <c r="E1544" s="6">
        <f t="shared" ca="1" si="166"/>
        <v>0</v>
      </c>
      <c r="F1544" s="6">
        <f t="shared" ca="1" si="167"/>
        <v>0</v>
      </c>
      <c r="G1544" s="6">
        <f t="shared" si="171"/>
        <v>0</v>
      </c>
    </row>
    <row r="1545" spans="1:7">
      <c r="A1545" s="6">
        <f t="shared" si="172"/>
        <v>1534</v>
      </c>
      <c r="B1545" s="52" t="str">
        <f t="shared" ca="1" si="168"/>
        <v/>
      </c>
      <c r="C1545" s="52" t="str">
        <f t="shared" ca="1" si="169"/>
        <v/>
      </c>
      <c r="D1545" s="52" t="str">
        <f t="shared" si="170"/>
        <v/>
      </c>
      <c r="E1545" s="6">
        <f t="shared" ca="1" si="166"/>
        <v>0</v>
      </c>
      <c r="F1545" s="6">
        <f t="shared" ca="1" si="167"/>
        <v>0</v>
      </c>
      <c r="G1545" s="6">
        <f t="shared" si="171"/>
        <v>0</v>
      </c>
    </row>
    <row r="1546" spans="1:7">
      <c r="A1546" s="6">
        <f t="shared" si="172"/>
        <v>1535</v>
      </c>
      <c r="B1546" s="52" t="str">
        <f t="shared" ca="1" si="168"/>
        <v/>
      </c>
      <c r="C1546" s="52" t="str">
        <f t="shared" ca="1" si="169"/>
        <v/>
      </c>
      <c r="D1546" s="52" t="str">
        <f t="shared" si="170"/>
        <v/>
      </c>
      <c r="E1546" s="6">
        <f t="shared" ca="1" si="166"/>
        <v>0</v>
      </c>
      <c r="F1546" s="6">
        <f t="shared" ca="1" si="167"/>
        <v>0</v>
      </c>
      <c r="G1546" s="6">
        <f t="shared" si="171"/>
        <v>0</v>
      </c>
    </row>
    <row r="1547" spans="1:7">
      <c r="A1547" s="6">
        <f t="shared" si="172"/>
        <v>1536</v>
      </c>
      <c r="B1547" s="52" t="str">
        <f t="shared" ca="1" si="168"/>
        <v/>
      </c>
      <c r="C1547" s="52" t="str">
        <f t="shared" ca="1" si="169"/>
        <v/>
      </c>
      <c r="D1547" s="52" t="str">
        <f t="shared" si="170"/>
        <v/>
      </c>
      <c r="E1547" s="6">
        <f t="shared" ca="1" si="166"/>
        <v>0</v>
      </c>
      <c r="F1547" s="6">
        <f t="shared" ca="1" si="167"/>
        <v>0</v>
      </c>
      <c r="G1547" s="6">
        <f t="shared" si="171"/>
        <v>0</v>
      </c>
    </row>
    <row r="1548" spans="1:7">
      <c r="A1548" s="6">
        <f t="shared" si="172"/>
        <v>1537</v>
      </c>
      <c r="B1548" s="52" t="str">
        <f t="shared" ca="1" si="168"/>
        <v/>
      </c>
      <c r="C1548" s="52" t="str">
        <f t="shared" ca="1" si="169"/>
        <v/>
      </c>
      <c r="D1548" s="52" t="str">
        <f t="shared" si="170"/>
        <v/>
      </c>
      <c r="E1548" s="6">
        <f t="shared" ref="E1548:E1611" ca="1" si="173">+IF(B1548&lt;&gt;"", IFERROR(B1548/B$12, 0), 0)</f>
        <v>0</v>
      </c>
      <c r="F1548" s="6">
        <f t="shared" ref="F1548:F1611" ca="1" si="174">+IF(C1548&lt;&gt;"", IFERROR(C1548/C$12, 0), 0)</f>
        <v>0</v>
      </c>
      <c r="G1548" s="6">
        <f t="shared" si="171"/>
        <v>0</v>
      </c>
    </row>
    <row r="1549" spans="1:7">
      <c r="A1549" s="6">
        <f t="shared" si="172"/>
        <v>1538</v>
      </c>
      <c r="B1549" s="52" t="str">
        <f t="shared" ref="B1549:B1612" ca="1" si="175">+IF(B1548="", "", IF($A1549*B$12&lt;=B$8, $A1549*B$12, ""))</f>
        <v/>
      </c>
      <c r="C1549" s="52" t="str">
        <f t="shared" ref="C1549:C1612" ca="1" si="176">+IF(OR(C1548="", C1548="n/a"), "", IF($A1549*C$12&lt;=C$8, $A1549*C$12, ""))</f>
        <v/>
      </c>
      <c r="D1549" s="52" t="str">
        <f t="shared" si="170"/>
        <v/>
      </c>
      <c r="E1549" s="6">
        <f t="shared" ca="1" si="173"/>
        <v>0</v>
      </c>
      <c r="F1549" s="6">
        <f t="shared" ca="1" si="174"/>
        <v>0</v>
      </c>
      <c r="G1549" s="6">
        <f t="shared" si="171"/>
        <v>0</v>
      </c>
    </row>
    <row r="1550" spans="1:7">
      <c r="A1550" s="6">
        <f t="shared" si="172"/>
        <v>1539</v>
      </c>
      <c r="B1550" s="52" t="str">
        <f t="shared" ca="1" si="175"/>
        <v/>
      </c>
      <c r="C1550" s="52" t="str">
        <f t="shared" ca="1" si="176"/>
        <v/>
      </c>
      <c r="D1550" s="52" t="str">
        <f t="shared" ref="D1550:D1613" si="177">+IF(D1549="", "", IF($A1550*D$12&lt;=D$8, $A1550*D$12, ""))</f>
        <v/>
      </c>
      <c r="E1550" s="6">
        <f t="shared" ca="1" si="173"/>
        <v>0</v>
      </c>
      <c r="F1550" s="6">
        <f t="shared" ca="1" si="174"/>
        <v>0</v>
      </c>
      <c r="G1550" s="6">
        <f t="shared" si="171"/>
        <v>0</v>
      </c>
    </row>
    <row r="1551" spans="1:7">
      <c r="A1551" s="6">
        <f t="shared" si="172"/>
        <v>1540</v>
      </c>
      <c r="B1551" s="52" t="str">
        <f t="shared" ca="1" si="175"/>
        <v/>
      </c>
      <c r="C1551" s="52" t="str">
        <f t="shared" ca="1" si="176"/>
        <v/>
      </c>
      <c r="D1551" s="52" t="str">
        <f t="shared" si="177"/>
        <v/>
      </c>
      <c r="E1551" s="6">
        <f t="shared" ca="1" si="173"/>
        <v>0</v>
      </c>
      <c r="F1551" s="6">
        <f t="shared" ca="1" si="174"/>
        <v>0</v>
      </c>
      <c r="G1551" s="6">
        <f t="shared" si="171"/>
        <v>0</v>
      </c>
    </row>
    <row r="1552" spans="1:7">
      <c r="A1552" s="6">
        <f t="shared" si="172"/>
        <v>1541</v>
      </c>
      <c r="B1552" s="52" t="str">
        <f t="shared" ca="1" si="175"/>
        <v/>
      </c>
      <c r="C1552" s="52" t="str">
        <f t="shared" ca="1" si="176"/>
        <v/>
      </c>
      <c r="D1552" s="52" t="str">
        <f t="shared" si="177"/>
        <v/>
      </c>
      <c r="E1552" s="6">
        <f t="shared" ca="1" si="173"/>
        <v>0</v>
      </c>
      <c r="F1552" s="6">
        <f t="shared" ca="1" si="174"/>
        <v>0</v>
      </c>
      <c r="G1552" s="6">
        <f t="shared" si="171"/>
        <v>0</v>
      </c>
    </row>
    <row r="1553" spans="1:7">
      <c r="A1553" s="6">
        <f t="shared" si="172"/>
        <v>1542</v>
      </c>
      <c r="B1553" s="52" t="str">
        <f t="shared" ca="1" si="175"/>
        <v/>
      </c>
      <c r="C1553" s="52" t="str">
        <f t="shared" ca="1" si="176"/>
        <v/>
      </c>
      <c r="D1553" s="52" t="str">
        <f t="shared" si="177"/>
        <v/>
      </c>
      <c r="E1553" s="6">
        <f t="shared" ca="1" si="173"/>
        <v>0</v>
      </c>
      <c r="F1553" s="6">
        <f t="shared" ca="1" si="174"/>
        <v>0</v>
      </c>
      <c r="G1553" s="6">
        <f t="shared" si="171"/>
        <v>0</v>
      </c>
    </row>
    <row r="1554" spans="1:7">
      <c r="A1554" s="6">
        <f t="shared" si="172"/>
        <v>1543</v>
      </c>
      <c r="B1554" s="52" t="str">
        <f t="shared" ca="1" si="175"/>
        <v/>
      </c>
      <c r="C1554" s="52" t="str">
        <f t="shared" ca="1" si="176"/>
        <v/>
      </c>
      <c r="D1554" s="52" t="str">
        <f t="shared" si="177"/>
        <v/>
      </c>
      <c r="E1554" s="6">
        <f t="shared" ca="1" si="173"/>
        <v>0</v>
      </c>
      <c r="F1554" s="6">
        <f t="shared" ca="1" si="174"/>
        <v>0</v>
      </c>
      <c r="G1554" s="6">
        <f t="shared" si="171"/>
        <v>0</v>
      </c>
    </row>
    <row r="1555" spans="1:7">
      <c r="A1555" s="6">
        <f t="shared" si="172"/>
        <v>1544</v>
      </c>
      <c r="B1555" s="52" t="str">
        <f t="shared" ca="1" si="175"/>
        <v/>
      </c>
      <c r="C1555" s="52" t="str">
        <f t="shared" ca="1" si="176"/>
        <v/>
      </c>
      <c r="D1555" s="52" t="str">
        <f t="shared" si="177"/>
        <v/>
      </c>
      <c r="E1555" s="6">
        <f t="shared" ca="1" si="173"/>
        <v>0</v>
      </c>
      <c r="F1555" s="6">
        <f t="shared" ca="1" si="174"/>
        <v>0</v>
      </c>
      <c r="G1555" s="6">
        <f t="shared" si="171"/>
        <v>0</v>
      </c>
    </row>
    <row r="1556" spans="1:7">
      <c r="A1556" s="6">
        <f t="shared" si="172"/>
        <v>1545</v>
      </c>
      <c r="B1556" s="52" t="str">
        <f t="shared" ca="1" si="175"/>
        <v/>
      </c>
      <c r="C1556" s="52" t="str">
        <f t="shared" ca="1" si="176"/>
        <v/>
      </c>
      <c r="D1556" s="52" t="str">
        <f t="shared" si="177"/>
        <v/>
      </c>
      <c r="E1556" s="6">
        <f t="shared" ca="1" si="173"/>
        <v>0</v>
      </c>
      <c r="F1556" s="6">
        <f t="shared" ca="1" si="174"/>
        <v>0</v>
      </c>
      <c r="G1556" s="6">
        <f t="shared" si="171"/>
        <v>0</v>
      </c>
    </row>
    <row r="1557" spans="1:7">
      <c r="A1557" s="6">
        <f t="shared" si="172"/>
        <v>1546</v>
      </c>
      <c r="B1557" s="52" t="str">
        <f t="shared" ca="1" si="175"/>
        <v/>
      </c>
      <c r="C1557" s="52" t="str">
        <f t="shared" ca="1" si="176"/>
        <v/>
      </c>
      <c r="D1557" s="52" t="str">
        <f t="shared" si="177"/>
        <v/>
      </c>
      <c r="E1557" s="6">
        <f t="shared" ca="1" si="173"/>
        <v>0</v>
      </c>
      <c r="F1557" s="6">
        <f t="shared" ca="1" si="174"/>
        <v>0</v>
      </c>
      <c r="G1557" s="6">
        <f t="shared" si="171"/>
        <v>0</v>
      </c>
    </row>
    <row r="1558" spans="1:7">
      <c r="A1558" s="6">
        <f t="shared" si="172"/>
        <v>1547</v>
      </c>
      <c r="B1558" s="52" t="str">
        <f t="shared" ca="1" si="175"/>
        <v/>
      </c>
      <c r="C1558" s="52" t="str">
        <f t="shared" ca="1" si="176"/>
        <v/>
      </c>
      <c r="D1558" s="52" t="str">
        <f t="shared" si="177"/>
        <v/>
      </c>
      <c r="E1558" s="6">
        <f t="shared" ca="1" si="173"/>
        <v>0</v>
      </c>
      <c r="F1558" s="6">
        <f t="shared" ca="1" si="174"/>
        <v>0</v>
      </c>
      <c r="G1558" s="6">
        <f t="shared" si="171"/>
        <v>0</v>
      </c>
    </row>
    <row r="1559" spans="1:7">
      <c r="A1559" s="6">
        <f t="shared" si="172"/>
        <v>1548</v>
      </c>
      <c r="B1559" s="52" t="str">
        <f t="shared" ca="1" si="175"/>
        <v/>
      </c>
      <c r="C1559" s="52" t="str">
        <f t="shared" ca="1" si="176"/>
        <v/>
      </c>
      <c r="D1559" s="52" t="str">
        <f t="shared" si="177"/>
        <v/>
      </c>
      <c r="E1559" s="6">
        <f t="shared" ca="1" si="173"/>
        <v>0</v>
      </c>
      <c r="F1559" s="6">
        <f t="shared" ca="1" si="174"/>
        <v>0</v>
      </c>
      <c r="G1559" s="6">
        <f t="shared" si="171"/>
        <v>0</v>
      </c>
    </row>
    <row r="1560" spans="1:7">
      <c r="A1560" s="6">
        <f t="shared" si="172"/>
        <v>1549</v>
      </c>
      <c r="B1560" s="52" t="str">
        <f t="shared" ca="1" si="175"/>
        <v/>
      </c>
      <c r="C1560" s="52" t="str">
        <f t="shared" ca="1" si="176"/>
        <v/>
      </c>
      <c r="D1560" s="52" t="str">
        <f t="shared" si="177"/>
        <v/>
      </c>
      <c r="E1560" s="6">
        <f t="shared" ca="1" si="173"/>
        <v>0</v>
      </c>
      <c r="F1560" s="6">
        <f t="shared" ca="1" si="174"/>
        <v>0</v>
      </c>
      <c r="G1560" s="6">
        <f t="shared" si="171"/>
        <v>0</v>
      </c>
    </row>
    <row r="1561" spans="1:7">
      <c r="A1561" s="6">
        <f t="shared" si="172"/>
        <v>1550</v>
      </c>
      <c r="B1561" s="52" t="str">
        <f t="shared" ca="1" si="175"/>
        <v/>
      </c>
      <c r="C1561" s="52" t="str">
        <f t="shared" ca="1" si="176"/>
        <v/>
      </c>
      <c r="D1561" s="52" t="str">
        <f t="shared" si="177"/>
        <v/>
      </c>
      <c r="E1561" s="6">
        <f t="shared" ca="1" si="173"/>
        <v>0</v>
      </c>
      <c r="F1561" s="6">
        <f t="shared" ca="1" si="174"/>
        <v>0</v>
      </c>
      <c r="G1561" s="6">
        <f t="shared" si="171"/>
        <v>0</v>
      </c>
    </row>
    <row r="1562" spans="1:7">
      <c r="A1562" s="6">
        <f t="shared" si="172"/>
        <v>1551</v>
      </c>
      <c r="B1562" s="52" t="str">
        <f t="shared" ca="1" si="175"/>
        <v/>
      </c>
      <c r="C1562" s="52" t="str">
        <f t="shared" ca="1" si="176"/>
        <v/>
      </c>
      <c r="D1562" s="52" t="str">
        <f t="shared" si="177"/>
        <v/>
      </c>
      <c r="E1562" s="6">
        <f t="shared" ca="1" si="173"/>
        <v>0</v>
      </c>
      <c r="F1562" s="6">
        <f t="shared" ca="1" si="174"/>
        <v>0</v>
      </c>
      <c r="G1562" s="6">
        <f t="shared" si="171"/>
        <v>0</v>
      </c>
    </row>
    <row r="1563" spans="1:7">
      <c r="A1563" s="6">
        <f t="shared" si="172"/>
        <v>1552</v>
      </c>
      <c r="B1563" s="52" t="str">
        <f t="shared" ca="1" si="175"/>
        <v/>
      </c>
      <c r="C1563" s="52" t="str">
        <f t="shared" ca="1" si="176"/>
        <v/>
      </c>
      <c r="D1563" s="52" t="str">
        <f t="shared" si="177"/>
        <v/>
      </c>
      <c r="E1563" s="6">
        <f t="shared" ca="1" si="173"/>
        <v>0</v>
      </c>
      <c r="F1563" s="6">
        <f t="shared" ca="1" si="174"/>
        <v>0</v>
      </c>
      <c r="G1563" s="6">
        <f t="shared" si="171"/>
        <v>0</v>
      </c>
    </row>
    <row r="1564" spans="1:7">
      <c r="A1564" s="6">
        <f t="shared" si="172"/>
        <v>1553</v>
      </c>
      <c r="B1564" s="52" t="str">
        <f t="shared" ca="1" si="175"/>
        <v/>
      </c>
      <c r="C1564" s="52" t="str">
        <f t="shared" ca="1" si="176"/>
        <v/>
      </c>
      <c r="D1564" s="52" t="str">
        <f t="shared" si="177"/>
        <v/>
      </c>
      <c r="E1564" s="6">
        <f t="shared" ca="1" si="173"/>
        <v>0</v>
      </c>
      <c r="F1564" s="6">
        <f t="shared" ca="1" si="174"/>
        <v>0</v>
      </c>
      <c r="G1564" s="6">
        <f t="shared" si="171"/>
        <v>0</v>
      </c>
    </row>
    <row r="1565" spans="1:7">
      <c r="A1565" s="6">
        <f t="shared" si="172"/>
        <v>1554</v>
      </c>
      <c r="B1565" s="52" t="str">
        <f t="shared" ca="1" si="175"/>
        <v/>
      </c>
      <c r="C1565" s="52" t="str">
        <f t="shared" ca="1" si="176"/>
        <v/>
      </c>
      <c r="D1565" s="52" t="str">
        <f t="shared" si="177"/>
        <v/>
      </c>
      <c r="E1565" s="6">
        <f t="shared" ca="1" si="173"/>
        <v>0</v>
      </c>
      <c r="F1565" s="6">
        <f t="shared" ca="1" si="174"/>
        <v>0</v>
      </c>
      <c r="G1565" s="6">
        <f t="shared" si="171"/>
        <v>0</v>
      </c>
    </row>
    <row r="1566" spans="1:7">
      <c r="A1566" s="6">
        <f t="shared" si="172"/>
        <v>1555</v>
      </c>
      <c r="B1566" s="52" t="str">
        <f t="shared" ca="1" si="175"/>
        <v/>
      </c>
      <c r="C1566" s="52" t="str">
        <f t="shared" ca="1" si="176"/>
        <v/>
      </c>
      <c r="D1566" s="52" t="str">
        <f t="shared" si="177"/>
        <v/>
      </c>
      <c r="E1566" s="6">
        <f t="shared" ca="1" si="173"/>
        <v>0</v>
      </c>
      <c r="F1566" s="6">
        <f t="shared" ca="1" si="174"/>
        <v>0</v>
      </c>
      <c r="G1566" s="6">
        <f t="shared" si="171"/>
        <v>0</v>
      </c>
    </row>
    <row r="1567" spans="1:7">
      <c r="A1567" s="6">
        <f t="shared" si="172"/>
        <v>1556</v>
      </c>
      <c r="B1567" s="52" t="str">
        <f t="shared" ca="1" si="175"/>
        <v/>
      </c>
      <c r="C1567" s="52" t="str">
        <f t="shared" ca="1" si="176"/>
        <v/>
      </c>
      <c r="D1567" s="52" t="str">
        <f t="shared" si="177"/>
        <v/>
      </c>
      <c r="E1567" s="6">
        <f t="shared" ca="1" si="173"/>
        <v>0</v>
      </c>
      <c r="F1567" s="6">
        <f t="shared" ca="1" si="174"/>
        <v>0</v>
      </c>
      <c r="G1567" s="6">
        <f t="shared" si="171"/>
        <v>0</v>
      </c>
    </row>
    <row r="1568" spans="1:7">
      <c r="A1568" s="6">
        <f t="shared" si="172"/>
        <v>1557</v>
      </c>
      <c r="B1568" s="52" t="str">
        <f t="shared" ca="1" si="175"/>
        <v/>
      </c>
      <c r="C1568" s="52" t="str">
        <f t="shared" ca="1" si="176"/>
        <v/>
      </c>
      <c r="D1568" s="52" t="str">
        <f t="shared" si="177"/>
        <v/>
      </c>
      <c r="E1568" s="6">
        <f t="shared" ca="1" si="173"/>
        <v>0</v>
      </c>
      <c r="F1568" s="6">
        <f t="shared" ca="1" si="174"/>
        <v>0</v>
      </c>
      <c r="G1568" s="6">
        <f t="shared" si="171"/>
        <v>0</v>
      </c>
    </row>
    <row r="1569" spans="1:7">
      <c r="A1569" s="6">
        <f t="shared" si="172"/>
        <v>1558</v>
      </c>
      <c r="B1569" s="52" t="str">
        <f t="shared" ca="1" si="175"/>
        <v/>
      </c>
      <c r="C1569" s="52" t="str">
        <f t="shared" ca="1" si="176"/>
        <v/>
      </c>
      <c r="D1569" s="52" t="str">
        <f t="shared" si="177"/>
        <v/>
      </c>
      <c r="E1569" s="6">
        <f t="shared" ca="1" si="173"/>
        <v>0</v>
      </c>
      <c r="F1569" s="6">
        <f t="shared" ca="1" si="174"/>
        <v>0</v>
      </c>
      <c r="G1569" s="6">
        <f t="shared" si="171"/>
        <v>0</v>
      </c>
    </row>
    <row r="1570" spans="1:7">
      <c r="A1570" s="6">
        <f t="shared" si="172"/>
        <v>1559</v>
      </c>
      <c r="B1570" s="52" t="str">
        <f t="shared" ca="1" si="175"/>
        <v/>
      </c>
      <c r="C1570" s="52" t="str">
        <f t="shared" ca="1" si="176"/>
        <v/>
      </c>
      <c r="D1570" s="52" t="str">
        <f t="shared" si="177"/>
        <v/>
      </c>
      <c r="E1570" s="6">
        <f t="shared" ca="1" si="173"/>
        <v>0</v>
      </c>
      <c r="F1570" s="6">
        <f t="shared" ca="1" si="174"/>
        <v>0</v>
      </c>
      <c r="G1570" s="6">
        <f t="shared" si="171"/>
        <v>0</v>
      </c>
    </row>
    <row r="1571" spans="1:7">
      <c r="A1571" s="6">
        <f t="shared" si="172"/>
        <v>1560</v>
      </c>
      <c r="B1571" s="52" t="str">
        <f t="shared" ca="1" si="175"/>
        <v/>
      </c>
      <c r="C1571" s="52" t="str">
        <f t="shared" ca="1" si="176"/>
        <v/>
      </c>
      <c r="D1571" s="52" t="str">
        <f t="shared" si="177"/>
        <v/>
      </c>
      <c r="E1571" s="6">
        <f t="shared" ca="1" si="173"/>
        <v>0</v>
      </c>
      <c r="F1571" s="6">
        <f t="shared" ca="1" si="174"/>
        <v>0</v>
      </c>
      <c r="G1571" s="6">
        <f t="shared" si="171"/>
        <v>0</v>
      </c>
    </row>
    <row r="1572" spans="1:7">
      <c r="A1572" s="6">
        <f t="shared" si="172"/>
        <v>1561</v>
      </c>
      <c r="B1572" s="52" t="str">
        <f t="shared" ca="1" si="175"/>
        <v/>
      </c>
      <c r="C1572" s="52" t="str">
        <f t="shared" ca="1" si="176"/>
        <v/>
      </c>
      <c r="D1572" s="52" t="str">
        <f t="shared" si="177"/>
        <v/>
      </c>
      <c r="E1572" s="6">
        <f t="shared" ca="1" si="173"/>
        <v>0</v>
      </c>
      <c r="F1572" s="6">
        <f t="shared" ca="1" si="174"/>
        <v>0</v>
      </c>
      <c r="G1572" s="6">
        <f t="shared" si="171"/>
        <v>0</v>
      </c>
    </row>
    <row r="1573" spans="1:7">
      <c r="A1573" s="6">
        <f t="shared" si="172"/>
        <v>1562</v>
      </c>
      <c r="B1573" s="52" t="str">
        <f t="shared" ca="1" si="175"/>
        <v/>
      </c>
      <c r="C1573" s="52" t="str">
        <f t="shared" ca="1" si="176"/>
        <v/>
      </c>
      <c r="D1573" s="52" t="str">
        <f t="shared" si="177"/>
        <v/>
      </c>
      <c r="E1573" s="6">
        <f t="shared" ca="1" si="173"/>
        <v>0</v>
      </c>
      <c r="F1573" s="6">
        <f t="shared" ca="1" si="174"/>
        <v>0</v>
      </c>
      <c r="G1573" s="6">
        <f t="shared" si="171"/>
        <v>0</v>
      </c>
    </row>
    <row r="1574" spans="1:7">
      <c r="A1574" s="6">
        <f t="shared" si="172"/>
        <v>1563</v>
      </c>
      <c r="B1574" s="52" t="str">
        <f t="shared" ca="1" si="175"/>
        <v/>
      </c>
      <c r="C1574" s="52" t="str">
        <f t="shared" ca="1" si="176"/>
        <v/>
      </c>
      <c r="D1574" s="52" t="str">
        <f t="shared" si="177"/>
        <v/>
      </c>
      <c r="E1574" s="6">
        <f t="shared" ca="1" si="173"/>
        <v>0</v>
      </c>
      <c r="F1574" s="6">
        <f t="shared" ca="1" si="174"/>
        <v>0</v>
      </c>
      <c r="G1574" s="6">
        <f t="shared" si="171"/>
        <v>0</v>
      </c>
    </row>
    <row r="1575" spans="1:7">
      <c r="A1575" s="6">
        <f t="shared" si="172"/>
        <v>1564</v>
      </c>
      <c r="B1575" s="52" t="str">
        <f t="shared" ca="1" si="175"/>
        <v/>
      </c>
      <c r="C1575" s="52" t="str">
        <f t="shared" ca="1" si="176"/>
        <v/>
      </c>
      <c r="D1575" s="52" t="str">
        <f t="shared" si="177"/>
        <v/>
      </c>
      <c r="E1575" s="6">
        <f t="shared" ca="1" si="173"/>
        <v>0</v>
      </c>
      <c r="F1575" s="6">
        <f t="shared" ca="1" si="174"/>
        <v>0</v>
      </c>
      <c r="G1575" s="6">
        <f t="shared" si="171"/>
        <v>0</v>
      </c>
    </row>
    <row r="1576" spans="1:7">
      <c r="A1576" s="6">
        <f t="shared" si="172"/>
        <v>1565</v>
      </c>
      <c r="B1576" s="52" t="str">
        <f t="shared" ca="1" si="175"/>
        <v/>
      </c>
      <c r="C1576" s="52" t="str">
        <f t="shared" ca="1" si="176"/>
        <v/>
      </c>
      <c r="D1576" s="52" t="str">
        <f t="shared" si="177"/>
        <v/>
      </c>
      <c r="E1576" s="6">
        <f t="shared" ca="1" si="173"/>
        <v>0</v>
      </c>
      <c r="F1576" s="6">
        <f t="shared" ca="1" si="174"/>
        <v>0</v>
      </c>
      <c r="G1576" s="6">
        <f t="shared" si="171"/>
        <v>0</v>
      </c>
    </row>
    <row r="1577" spans="1:7">
      <c r="A1577" s="6">
        <f t="shared" si="172"/>
        <v>1566</v>
      </c>
      <c r="B1577" s="52" t="str">
        <f t="shared" ca="1" si="175"/>
        <v/>
      </c>
      <c r="C1577" s="52" t="str">
        <f t="shared" ca="1" si="176"/>
        <v/>
      </c>
      <c r="D1577" s="52" t="str">
        <f t="shared" si="177"/>
        <v/>
      </c>
      <c r="E1577" s="6">
        <f t="shared" ca="1" si="173"/>
        <v>0</v>
      </c>
      <c r="F1577" s="6">
        <f t="shared" ca="1" si="174"/>
        <v>0</v>
      </c>
      <c r="G1577" s="6">
        <f t="shared" si="171"/>
        <v>0</v>
      </c>
    </row>
    <row r="1578" spans="1:7">
      <c r="A1578" s="6">
        <f t="shared" si="172"/>
        <v>1567</v>
      </c>
      <c r="B1578" s="52" t="str">
        <f t="shared" ca="1" si="175"/>
        <v/>
      </c>
      <c r="C1578" s="52" t="str">
        <f t="shared" ca="1" si="176"/>
        <v/>
      </c>
      <c r="D1578" s="52" t="str">
        <f t="shared" si="177"/>
        <v/>
      </c>
      <c r="E1578" s="6">
        <f t="shared" ca="1" si="173"/>
        <v>0</v>
      </c>
      <c r="F1578" s="6">
        <f t="shared" ca="1" si="174"/>
        <v>0</v>
      </c>
      <c r="G1578" s="6">
        <f t="shared" si="171"/>
        <v>0</v>
      </c>
    </row>
    <row r="1579" spans="1:7">
      <c r="A1579" s="6">
        <f t="shared" si="172"/>
        <v>1568</v>
      </c>
      <c r="B1579" s="52" t="str">
        <f t="shared" ca="1" si="175"/>
        <v/>
      </c>
      <c r="C1579" s="52" t="str">
        <f t="shared" ca="1" si="176"/>
        <v/>
      </c>
      <c r="D1579" s="52" t="str">
        <f t="shared" si="177"/>
        <v/>
      </c>
      <c r="E1579" s="6">
        <f t="shared" ca="1" si="173"/>
        <v>0</v>
      </c>
      <c r="F1579" s="6">
        <f t="shared" ca="1" si="174"/>
        <v>0</v>
      </c>
      <c r="G1579" s="6">
        <f t="shared" si="171"/>
        <v>0</v>
      </c>
    </row>
    <row r="1580" spans="1:7">
      <c r="A1580" s="6">
        <f t="shared" si="172"/>
        <v>1569</v>
      </c>
      <c r="B1580" s="52" t="str">
        <f t="shared" ca="1" si="175"/>
        <v/>
      </c>
      <c r="C1580" s="52" t="str">
        <f t="shared" ca="1" si="176"/>
        <v/>
      </c>
      <c r="D1580" s="52" t="str">
        <f t="shared" si="177"/>
        <v/>
      </c>
      <c r="E1580" s="6">
        <f t="shared" ca="1" si="173"/>
        <v>0</v>
      </c>
      <c r="F1580" s="6">
        <f t="shared" ca="1" si="174"/>
        <v>0</v>
      </c>
      <c r="G1580" s="6">
        <f t="shared" si="171"/>
        <v>0</v>
      </c>
    </row>
    <row r="1581" spans="1:7">
      <c r="A1581" s="6">
        <f t="shared" si="172"/>
        <v>1570</v>
      </c>
      <c r="B1581" s="52" t="str">
        <f t="shared" ca="1" si="175"/>
        <v/>
      </c>
      <c r="C1581" s="52" t="str">
        <f t="shared" ca="1" si="176"/>
        <v/>
      </c>
      <c r="D1581" s="52" t="str">
        <f t="shared" si="177"/>
        <v/>
      </c>
      <c r="E1581" s="6">
        <f t="shared" ca="1" si="173"/>
        <v>0</v>
      </c>
      <c r="F1581" s="6">
        <f t="shared" ca="1" si="174"/>
        <v>0</v>
      </c>
      <c r="G1581" s="6">
        <f t="shared" si="171"/>
        <v>0</v>
      </c>
    </row>
    <row r="1582" spans="1:7">
      <c r="A1582" s="6">
        <f t="shared" si="172"/>
        <v>1571</v>
      </c>
      <c r="B1582" s="52" t="str">
        <f t="shared" ca="1" si="175"/>
        <v/>
      </c>
      <c r="C1582" s="52" t="str">
        <f t="shared" ca="1" si="176"/>
        <v/>
      </c>
      <c r="D1582" s="52" t="str">
        <f t="shared" si="177"/>
        <v/>
      </c>
      <c r="E1582" s="6">
        <f t="shared" ca="1" si="173"/>
        <v>0</v>
      </c>
      <c r="F1582" s="6">
        <f t="shared" ca="1" si="174"/>
        <v>0</v>
      </c>
      <c r="G1582" s="6">
        <f t="shared" si="171"/>
        <v>0</v>
      </c>
    </row>
    <row r="1583" spans="1:7">
      <c r="A1583" s="6">
        <f t="shared" si="172"/>
        <v>1572</v>
      </c>
      <c r="B1583" s="52" t="str">
        <f t="shared" ca="1" si="175"/>
        <v/>
      </c>
      <c r="C1583" s="52" t="str">
        <f t="shared" ca="1" si="176"/>
        <v/>
      </c>
      <c r="D1583" s="52" t="str">
        <f t="shared" si="177"/>
        <v/>
      </c>
      <c r="E1583" s="6">
        <f t="shared" ca="1" si="173"/>
        <v>0</v>
      </c>
      <c r="F1583" s="6">
        <f t="shared" ca="1" si="174"/>
        <v>0</v>
      </c>
      <c r="G1583" s="6">
        <f t="shared" si="171"/>
        <v>0</v>
      </c>
    </row>
    <row r="1584" spans="1:7">
      <c r="A1584" s="6">
        <f t="shared" si="172"/>
        <v>1573</v>
      </c>
      <c r="B1584" s="52" t="str">
        <f t="shared" ca="1" si="175"/>
        <v/>
      </c>
      <c r="C1584" s="52" t="str">
        <f t="shared" ca="1" si="176"/>
        <v/>
      </c>
      <c r="D1584" s="52" t="str">
        <f t="shared" si="177"/>
        <v/>
      </c>
      <c r="E1584" s="6">
        <f t="shared" ca="1" si="173"/>
        <v>0</v>
      </c>
      <c r="F1584" s="6">
        <f t="shared" ca="1" si="174"/>
        <v>0</v>
      </c>
      <c r="G1584" s="6">
        <f t="shared" si="171"/>
        <v>0</v>
      </c>
    </row>
    <row r="1585" spans="1:7">
      <c r="A1585" s="6">
        <f t="shared" si="172"/>
        <v>1574</v>
      </c>
      <c r="B1585" s="52" t="str">
        <f t="shared" ca="1" si="175"/>
        <v/>
      </c>
      <c r="C1585" s="52" t="str">
        <f t="shared" ca="1" si="176"/>
        <v/>
      </c>
      <c r="D1585" s="52" t="str">
        <f t="shared" si="177"/>
        <v/>
      </c>
      <c r="E1585" s="6">
        <f t="shared" ca="1" si="173"/>
        <v>0</v>
      </c>
      <c r="F1585" s="6">
        <f t="shared" ca="1" si="174"/>
        <v>0</v>
      </c>
      <c r="G1585" s="6">
        <f t="shared" si="171"/>
        <v>0</v>
      </c>
    </row>
    <row r="1586" spans="1:7">
      <c r="A1586" s="6">
        <f t="shared" si="172"/>
        <v>1575</v>
      </c>
      <c r="B1586" s="52" t="str">
        <f t="shared" ca="1" si="175"/>
        <v/>
      </c>
      <c r="C1586" s="52" t="str">
        <f t="shared" ca="1" si="176"/>
        <v/>
      </c>
      <c r="D1586" s="52" t="str">
        <f t="shared" si="177"/>
        <v/>
      </c>
      <c r="E1586" s="6">
        <f t="shared" ca="1" si="173"/>
        <v>0</v>
      </c>
      <c r="F1586" s="6">
        <f t="shared" ca="1" si="174"/>
        <v>0</v>
      </c>
      <c r="G1586" s="6">
        <f t="shared" si="171"/>
        <v>0</v>
      </c>
    </row>
    <row r="1587" spans="1:7">
      <c r="A1587" s="6">
        <f t="shared" si="172"/>
        <v>1576</v>
      </c>
      <c r="B1587" s="52" t="str">
        <f t="shared" ca="1" si="175"/>
        <v/>
      </c>
      <c r="C1587" s="52" t="str">
        <f t="shared" ca="1" si="176"/>
        <v/>
      </c>
      <c r="D1587" s="52" t="str">
        <f t="shared" si="177"/>
        <v/>
      </c>
      <c r="E1587" s="6">
        <f t="shared" ca="1" si="173"/>
        <v>0</v>
      </c>
      <c r="F1587" s="6">
        <f t="shared" ca="1" si="174"/>
        <v>0</v>
      </c>
      <c r="G1587" s="6">
        <f t="shared" si="171"/>
        <v>0</v>
      </c>
    </row>
    <row r="1588" spans="1:7">
      <c r="A1588" s="6">
        <f t="shared" si="172"/>
        <v>1577</v>
      </c>
      <c r="B1588" s="52" t="str">
        <f t="shared" ca="1" si="175"/>
        <v/>
      </c>
      <c r="C1588" s="52" t="str">
        <f t="shared" ca="1" si="176"/>
        <v/>
      </c>
      <c r="D1588" s="52" t="str">
        <f t="shared" si="177"/>
        <v/>
      </c>
      <c r="E1588" s="6">
        <f t="shared" ca="1" si="173"/>
        <v>0</v>
      </c>
      <c r="F1588" s="6">
        <f t="shared" ca="1" si="174"/>
        <v>0</v>
      </c>
      <c r="G1588" s="6">
        <f t="shared" si="171"/>
        <v>0</v>
      </c>
    </row>
    <row r="1589" spans="1:7">
      <c r="A1589" s="6">
        <f t="shared" si="172"/>
        <v>1578</v>
      </c>
      <c r="B1589" s="52" t="str">
        <f t="shared" ca="1" si="175"/>
        <v/>
      </c>
      <c r="C1589" s="52" t="str">
        <f t="shared" ca="1" si="176"/>
        <v/>
      </c>
      <c r="D1589" s="52" t="str">
        <f t="shared" si="177"/>
        <v/>
      </c>
      <c r="E1589" s="6">
        <f t="shared" ca="1" si="173"/>
        <v>0</v>
      </c>
      <c r="F1589" s="6">
        <f t="shared" ca="1" si="174"/>
        <v>0</v>
      </c>
      <c r="G1589" s="6">
        <f t="shared" ref="G1589:G1652" si="178">+IF(D1589&lt;&gt;"", D1589/D$12, 0)</f>
        <v>0</v>
      </c>
    </row>
    <row r="1590" spans="1:7">
      <c r="A1590" s="6">
        <f t="shared" ref="A1590:A1653" si="179">+A1589+1</f>
        <v>1579</v>
      </c>
      <c r="B1590" s="52" t="str">
        <f t="shared" ca="1" si="175"/>
        <v/>
      </c>
      <c r="C1590" s="52" t="str">
        <f t="shared" ca="1" si="176"/>
        <v/>
      </c>
      <c r="D1590" s="52" t="str">
        <f t="shared" si="177"/>
        <v/>
      </c>
      <c r="E1590" s="6">
        <f t="shared" ca="1" si="173"/>
        <v>0</v>
      </c>
      <c r="F1590" s="6">
        <f t="shared" ca="1" si="174"/>
        <v>0</v>
      </c>
      <c r="G1590" s="6">
        <f t="shared" si="178"/>
        <v>0</v>
      </c>
    </row>
    <row r="1591" spans="1:7">
      <c r="A1591" s="6">
        <f t="shared" si="179"/>
        <v>1580</v>
      </c>
      <c r="B1591" s="52" t="str">
        <f t="shared" ca="1" si="175"/>
        <v/>
      </c>
      <c r="C1591" s="52" t="str">
        <f t="shared" ca="1" si="176"/>
        <v/>
      </c>
      <c r="D1591" s="52" t="str">
        <f t="shared" si="177"/>
        <v/>
      </c>
      <c r="E1591" s="6">
        <f t="shared" ca="1" si="173"/>
        <v>0</v>
      </c>
      <c r="F1591" s="6">
        <f t="shared" ca="1" si="174"/>
        <v>0</v>
      </c>
      <c r="G1591" s="6">
        <f t="shared" si="178"/>
        <v>0</v>
      </c>
    </row>
    <row r="1592" spans="1:7">
      <c r="A1592" s="6">
        <f t="shared" si="179"/>
        <v>1581</v>
      </c>
      <c r="B1592" s="52" t="str">
        <f t="shared" ca="1" si="175"/>
        <v/>
      </c>
      <c r="C1592" s="52" t="str">
        <f t="shared" ca="1" si="176"/>
        <v/>
      </c>
      <c r="D1592" s="52" t="str">
        <f t="shared" si="177"/>
        <v/>
      </c>
      <c r="E1592" s="6">
        <f t="shared" ca="1" si="173"/>
        <v>0</v>
      </c>
      <c r="F1592" s="6">
        <f t="shared" ca="1" si="174"/>
        <v>0</v>
      </c>
      <c r="G1592" s="6">
        <f t="shared" si="178"/>
        <v>0</v>
      </c>
    </row>
    <row r="1593" spans="1:7">
      <c r="A1593" s="6">
        <f t="shared" si="179"/>
        <v>1582</v>
      </c>
      <c r="B1593" s="52" t="str">
        <f t="shared" ca="1" si="175"/>
        <v/>
      </c>
      <c r="C1593" s="52" t="str">
        <f t="shared" ca="1" si="176"/>
        <v/>
      </c>
      <c r="D1593" s="52" t="str">
        <f t="shared" si="177"/>
        <v/>
      </c>
      <c r="E1593" s="6">
        <f t="shared" ca="1" si="173"/>
        <v>0</v>
      </c>
      <c r="F1593" s="6">
        <f t="shared" ca="1" si="174"/>
        <v>0</v>
      </c>
      <c r="G1593" s="6">
        <f t="shared" si="178"/>
        <v>0</v>
      </c>
    </row>
    <row r="1594" spans="1:7">
      <c r="A1594" s="6">
        <f t="shared" si="179"/>
        <v>1583</v>
      </c>
      <c r="B1594" s="52" t="str">
        <f t="shared" ca="1" si="175"/>
        <v/>
      </c>
      <c r="C1594" s="52" t="str">
        <f t="shared" ca="1" si="176"/>
        <v/>
      </c>
      <c r="D1594" s="52" t="str">
        <f t="shared" si="177"/>
        <v/>
      </c>
      <c r="E1594" s="6">
        <f t="shared" ca="1" si="173"/>
        <v>0</v>
      </c>
      <c r="F1594" s="6">
        <f t="shared" ca="1" si="174"/>
        <v>0</v>
      </c>
      <c r="G1594" s="6">
        <f t="shared" si="178"/>
        <v>0</v>
      </c>
    </row>
    <row r="1595" spans="1:7">
      <c r="A1595" s="6">
        <f t="shared" si="179"/>
        <v>1584</v>
      </c>
      <c r="B1595" s="52" t="str">
        <f t="shared" ca="1" si="175"/>
        <v/>
      </c>
      <c r="C1595" s="52" t="str">
        <f t="shared" ca="1" si="176"/>
        <v/>
      </c>
      <c r="D1595" s="52" t="str">
        <f t="shared" si="177"/>
        <v/>
      </c>
      <c r="E1595" s="6">
        <f t="shared" ca="1" si="173"/>
        <v>0</v>
      </c>
      <c r="F1595" s="6">
        <f t="shared" ca="1" si="174"/>
        <v>0</v>
      </c>
      <c r="G1595" s="6">
        <f t="shared" si="178"/>
        <v>0</v>
      </c>
    </row>
    <row r="1596" spans="1:7">
      <c r="A1596" s="6">
        <f t="shared" si="179"/>
        <v>1585</v>
      </c>
      <c r="B1596" s="52" t="str">
        <f t="shared" ca="1" si="175"/>
        <v/>
      </c>
      <c r="C1596" s="52" t="str">
        <f t="shared" ca="1" si="176"/>
        <v/>
      </c>
      <c r="D1596" s="52" t="str">
        <f t="shared" si="177"/>
        <v/>
      </c>
      <c r="E1596" s="6">
        <f t="shared" ca="1" si="173"/>
        <v>0</v>
      </c>
      <c r="F1596" s="6">
        <f t="shared" ca="1" si="174"/>
        <v>0</v>
      </c>
      <c r="G1596" s="6">
        <f t="shared" si="178"/>
        <v>0</v>
      </c>
    </row>
    <row r="1597" spans="1:7">
      <c r="A1597" s="6">
        <f t="shared" si="179"/>
        <v>1586</v>
      </c>
      <c r="B1597" s="52" t="str">
        <f t="shared" ca="1" si="175"/>
        <v/>
      </c>
      <c r="C1597" s="52" t="str">
        <f t="shared" ca="1" si="176"/>
        <v/>
      </c>
      <c r="D1597" s="52" t="str">
        <f t="shared" si="177"/>
        <v/>
      </c>
      <c r="E1597" s="6">
        <f t="shared" ca="1" si="173"/>
        <v>0</v>
      </c>
      <c r="F1597" s="6">
        <f t="shared" ca="1" si="174"/>
        <v>0</v>
      </c>
      <c r="G1597" s="6">
        <f t="shared" si="178"/>
        <v>0</v>
      </c>
    </row>
    <row r="1598" spans="1:7">
      <c r="A1598" s="6">
        <f t="shared" si="179"/>
        <v>1587</v>
      </c>
      <c r="B1598" s="52" t="str">
        <f t="shared" ca="1" si="175"/>
        <v/>
      </c>
      <c r="C1598" s="52" t="str">
        <f t="shared" ca="1" si="176"/>
        <v/>
      </c>
      <c r="D1598" s="52" t="str">
        <f t="shared" si="177"/>
        <v/>
      </c>
      <c r="E1598" s="6">
        <f t="shared" ca="1" si="173"/>
        <v>0</v>
      </c>
      <c r="F1598" s="6">
        <f t="shared" ca="1" si="174"/>
        <v>0</v>
      </c>
      <c r="G1598" s="6">
        <f t="shared" si="178"/>
        <v>0</v>
      </c>
    </row>
    <row r="1599" spans="1:7">
      <c r="A1599" s="6">
        <f t="shared" si="179"/>
        <v>1588</v>
      </c>
      <c r="B1599" s="52" t="str">
        <f t="shared" ca="1" si="175"/>
        <v/>
      </c>
      <c r="C1599" s="52" t="str">
        <f t="shared" ca="1" si="176"/>
        <v/>
      </c>
      <c r="D1599" s="52" t="str">
        <f t="shared" si="177"/>
        <v/>
      </c>
      <c r="E1599" s="6">
        <f t="shared" ca="1" si="173"/>
        <v>0</v>
      </c>
      <c r="F1599" s="6">
        <f t="shared" ca="1" si="174"/>
        <v>0</v>
      </c>
      <c r="G1599" s="6">
        <f t="shared" si="178"/>
        <v>0</v>
      </c>
    </row>
    <row r="1600" spans="1:7">
      <c r="A1600" s="6">
        <f t="shared" si="179"/>
        <v>1589</v>
      </c>
      <c r="B1600" s="52" t="str">
        <f t="shared" ca="1" si="175"/>
        <v/>
      </c>
      <c r="C1600" s="52" t="str">
        <f t="shared" ca="1" si="176"/>
        <v/>
      </c>
      <c r="D1600" s="52" t="str">
        <f t="shared" si="177"/>
        <v/>
      </c>
      <c r="E1600" s="6">
        <f t="shared" ca="1" si="173"/>
        <v>0</v>
      </c>
      <c r="F1600" s="6">
        <f t="shared" ca="1" si="174"/>
        <v>0</v>
      </c>
      <c r="G1600" s="6">
        <f t="shared" si="178"/>
        <v>0</v>
      </c>
    </row>
    <row r="1601" spans="1:7">
      <c r="A1601" s="6">
        <f t="shared" si="179"/>
        <v>1590</v>
      </c>
      <c r="B1601" s="52" t="str">
        <f t="shared" ca="1" si="175"/>
        <v/>
      </c>
      <c r="C1601" s="52" t="str">
        <f t="shared" ca="1" si="176"/>
        <v/>
      </c>
      <c r="D1601" s="52" t="str">
        <f t="shared" si="177"/>
        <v/>
      </c>
      <c r="E1601" s="6">
        <f t="shared" ca="1" si="173"/>
        <v>0</v>
      </c>
      <c r="F1601" s="6">
        <f t="shared" ca="1" si="174"/>
        <v>0</v>
      </c>
      <c r="G1601" s="6">
        <f t="shared" si="178"/>
        <v>0</v>
      </c>
    </row>
    <row r="1602" spans="1:7">
      <c r="A1602" s="6">
        <f t="shared" si="179"/>
        <v>1591</v>
      </c>
      <c r="B1602" s="52" t="str">
        <f t="shared" ca="1" si="175"/>
        <v/>
      </c>
      <c r="C1602" s="52" t="str">
        <f t="shared" ca="1" si="176"/>
        <v/>
      </c>
      <c r="D1602" s="52" t="str">
        <f t="shared" si="177"/>
        <v/>
      </c>
      <c r="E1602" s="6">
        <f t="shared" ca="1" si="173"/>
        <v>0</v>
      </c>
      <c r="F1602" s="6">
        <f t="shared" ca="1" si="174"/>
        <v>0</v>
      </c>
      <c r="G1602" s="6">
        <f t="shared" si="178"/>
        <v>0</v>
      </c>
    </row>
    <row r="1603" spans="1:7">
      <c r="A1603" s="6">
        <f t="shared" si="179"/>
        <v>1592</v>
      </c>
      <c r="B1603" s="52" t="str">
        <f t="shared" ca="1" si="175"/>
        <v/>
      </c>
      <c r="C1603" s="52" t="str">
        <f t="shared" ca="1" si="176"/>
        <v/>
      </c>
      <c r="D1603" s="52" t="str">
        <f t="shared" si="177"/>
        <v/>
      </c>
      <c r="E1603" s="6">
        <f t="shared" ca="1" si="173"/>
        <v>0</v>
      </c>
      <c r="F1603" s="6">
        <f t="shared" ca="1" si="174"/>
        <v>0</v>
      </c>
      <c r="G1603" s="6">
        <f t="shared" si="178"/>
        <v>0</v>
      </c>
    </row>
    <row r="1604" spans="1:7">
      <c r="A1604" s="6">
        <f t="shared" si="179"/>
        <v>1593</v>
      </c>
      <c r="B1604" s="52" t="str">
        <f t="shared" ca="1" si="175"/>
        <v/>
      </c>
      <c r="C1604" s="52" t="str">
        <f t="shared" ca="1" si="176"/>
        <v/>
      </c>
      <c r="D1604" s="52" t="str">
        <f t="shared" si="177"/>
        <v/>
      </c>
      <c r="E1604" s="6">
        <f t="shared" ca="1" si="173"/>
        <v>0</v>
      </c>
      <c r="F1604" s="6">
        <f t="shared" ca="1" si="174"/>
        <v>0</v>
      </c>
      <c r="G1604" s="6">
        <f t="shared" si="178"/>
        <v>0</v>
      </c>
    </row>
    <row r="1605" spans="1:7">
      <c r="A1605" s="6">
        <f t="shared" si="179"/>
        <v>1594</v>
      </c>
      <c r="B1605" s="52" t="str">
        <f t="shared" ca="1" si="175"/>
        <v/>
      </c>
      <c r="C1605" s="52" t="str">
        <f t="shared" ca="1" si="176"/>
        <v/>
      </c>
      <c r="D1605" s="52" t="str">
        <f t="shared" si="177"/>
        <v/>
      </c>
      <c r="E1605" s="6">
        <f t="shared" ca="1" si="173"/>
        <v>0</v>
      </c>
      <c r="F1605" s="6">
        <f t="shared" ca="1" si="174"/>
        <v>0</v>
      </c>
      <c r="G1605" s="6">
        <f t="shared" si="178"/>
        <v>0</v>
      </c>
    </row>
    <row r="1606" spans="1:7">
      <c r="A1606" s="6">
        <f t="shared" si="179"/>
        <v>1595</v>
      </c>
      <c r="B1606" s="52" t="str">
        <f t="shared" ca="1" si="175"/>
        <v/>
      </c>
      <c r="C1606" s="52" t="str">
        <f t="shared" ca="1" si="176"/>
        <v/>
      </c>
      <c r="D1606" s="52" t="str">
        <f t="shared" si="177"/>
        <v/>
      </c>
      <c r="E1606" s="6">
        <f t="shared" ca="1" si="173"/>
        <v>0</v>
      </c>
      <c r="F1606" s="6">
        <f t="shared" ca="1" si="174"/>
        <v>0</v>
      </c>
      <c r="G1606" s="6">
        <f t="shared" si="178"/>
        <v>0</v>
      </c>
    </row>
    <row r="1607" spans="1:7">
      <c r="A1607" s="6">
        <f t="shared" si="179"/>
        <v>1596</v>
      </c>
      <c r="B1607" s="52" t="str">
        <f t="shared" ca="1" si="175"/>
        <v/>
      </c>
      <c r="C1607" s="52" t="str">
        <f t="shared" ca="1" si="176"/>
        <v/>
      </c>
      <c r="D1607" s="52" t="str">
        <f t="shared" si="177"/>
        <v/>
      </c>
      <c r="E1607" s="6">
        <f t="shared" ca="1" si="173"/>
        <v>0</v>
      </c>
      <c r="F1607" s="6">
        <f t="shared" ca="1" si="174"/>
        <v>0</v>
      </c>
      <c r="G1607" s="6">
        <f t="shared" si="178"/>
        <v>0</v>
      </c>
    </row>
    <row r="1608" spans="1:7">
      <c r="A1608" s="6">
        <f t="shared" si="179"/>
        <v>1597</v>
      </c>
      <c r="B1608" s="52" t="str">
        <f t="shared" ca="1" si="175"/>
        <v/>
      </c>
      <c r="C1608" s="52" t="str">
        <f t="shared" ca="1" si="176"/>
        <v/>
      </c>
      <c r="D1608" s="52" t="str">
        <f t="shared" si="177"/>
        <v/>
      </c>
      <c r="E1608" s="6">
        <f t="shared" ca="1" si="173"/>
        <v>0</v>
      </c>
      <c r="F1608" s="6">
        <f t="shared" ca="1" si="174"/>
        <v>0</v>
      </c>
      <c r="G1608" s="6">
        <f t="shared" si="178"/>
        <v>0</v>
      </c>
    </row>
    <row r="1609" spans="1:7">
      <c r="A1609" s="6">
        <f t="shared" si="179"/>
        <v>1598</v>
      </c>
      <c r="B1609" s="52" t="str">
        <f t="shared" ca="1" si="175"/>
        <v/>
      </c>
      <c r="C1609" s="52" t="str">
        <f t="shared" ca="1" si="176"/>
        <v/>
      </c>
      <c r="D1609" s="52" t="str">
        <f t="shared" si="177"/>
        <v/>
      </c>
      <c r="E1609" s="6">
        <f t="shared" ca="1" si="173"/>
        <v>0</v>
      </c>
      <c r="F1609" s="6">
        <f t="shared" ca="1" si="174"/>
        <v>0</v>
      </c>
      <c r="G1609" s="6">
        <f t="shared" si="178"/>
        <v>0</v>
      </c>
    </row>
    <row r="1610" spans="1:7">
      <c r="A1610" s="6">
        <f t="shared" si="179"/>
        <v>1599</v>
      </c>
      <c r="B1610" s="52" t="str">
        <f t="shared" ca="1" si="175"/>
        <v/>
      </c>
      <c r="C1610" s="52" t="str">
        <f t="shared" ca="1" si="176"/>
        <v/>
      </c>
      <c r="D1610" s="52" t="str">
        <f t="shared" si="177"/>
        <v/>
      </c>
      <c r="E1610" s="6">
        <f t="shared" ca="1" si="173"/>
        <v>0</v>
      </c>
      <c r="F1610" s="6">
        <f t="shared" ca="1" si="174"/>
        <v>0</v>
      </c>
      <c r="G1610" s="6">
        <f t="shared" si="178"/>
        <v>0</v>
      </c>
    </row>
    <row r="1611" spans="1:7">
      <c r="A1611" s="6">
        <f t="shared" si="179"/>
        <v>1600</v>
      </c>
      <c r="B1611" s="52" t="str">
        <f t="shared" ca="1" si="175"/>
        <v/>
      </c>
      <c r="C1611" s="52" t="str">
        <f t="shared" ca="1" si="176"/>
        <v/>
      </c>
      <c r="D1611" s="52" t="str">
        <f t="shared" si="177"/>
        <v/>
      </c>
      <c r="E1611" s="6">
        <f t="shared" ca="1" si="173"/>
        <v>0</v>
      </c>
      <c r="F1611" s="6">
        <f t="shared" ca="1" si="174"/>
        <v>0</v>
      </c>
      <c r="G1611" s="6">
        <f t="shared" si="178"/>
        <v>0</v>
      </c>
    </row>
    <row r="1612" spans="1:7">
      <c r="A1612" s="6">
        <f t="shared" si="179"/>
        <v>1601</v>
      </c>
      <c r="B1612" s="52" t="str">
        <f t="shared" ca="1" si="175"/>
        <v/>
      </c>
      <c r="C1612" s="52" t="str">
        <f t="shared" ca="1" si="176"/>
        <v/>
      </c>
      <c r="D1612" s="52" t="str">
        <f t="shared" si="177"/>
        <v/>
      </c>
      <c r="E1612" s="6">
        <f t="shared" ref="E1612:E1675" ca="1" si="180">+IF(B1612&lt;&gt;"", IFERROR(B1612/B$12, 0), 0)</f>
        <v>0</v>
      </c>
      <c r="F1612" s="6">
        <f t="shared" ref="F1612:F1675" ca="1" si="181">+IF(C1612&lt;&gt;"", IFERROR(C1612/C$12, 0), 0)</f>
        <v>0</v>
      </c>
      <c r="G1612" s="6">
        <f t="shared" si="178"/>
        <v>0</v>
      </c>
    </row>
    <row r="1613" spans="1:7">
      <c r="A1613" s="6">
        <f t="shared" si="179"/>
        <v>1602</v>
      </c>
      <c r="B1613" s="52" t="str">
        <f t="shared" ref="B1613:B1676" ca="1" si="182">+IF(B1612="", "", IF($A1613*B$12&lt;=B$8, $A1613*B$12, ""))</f>
        <v/>
      </c>
      <c r="C1613" s="52" t="str">
        <f t="shared" ref="C1613:C1676" ca="1" si="183">+IF(OR(C1612="", C1612="n/a"), "", IF($A1613*C$12&lt;=C$8, $A1613*C$12, ""))</f>
        <v/>
      </c>
      <c r="D1613" s="52" t="str">
        <f t="shared" si="177"/>
        <v/>
      </c>
      <c r="E1613" s="6">
        <f t="shared" ca="1" si="180"/>
        <v>0</v>
      </c>
      <c r="F1613" s="6">
        <f t="shared" ca="1" si="181"/>
        <v>0</v>
      </c>
      <c r="G1613" s="6">
        <f t="shared" si="178"/>
        <v>0</v>
      </c>
    </row>
    <row r="1614" spans="1:7">
      <c r="A1614" s="6">
        <f t="shared" si="179"/>
        <v>1603</v>
      </c>
      <c r="B1614" s="52" t="str">
        <f t="shared" ca="1" si="182"/>
        <v/>
      </c>
      <c r="C1614" s="52" t="str">
        <f t="shared" ca="1" si="183"/>
        <v/>
      </c>
      <c r="D1614" s="52" t="str">
        <f t="shared" ref="D1614:D1677" si="184">+IF(D1613="", "", IF($A1614*D$12&lt;=D$8, $A1614*D$12, ""))</f>
        <v/>
      </c>
      <c r="E1614" s="6">
        <f t="shared" ca="1" si="180"/>
        <v>0</v>
      </c>
      <c r="F1614" s="6">
        <f t="shared" ca="1" si="181"/>
        <v>0</v>
      </c>
      <c r="G1614" s="6">
        <f t="shared" si="178"/>
        <v>0</v>
      </c>
    </row>
    <row r="1615" spans="1:7">
      <c r="A1615" s="6">
        <f t="shared" si="179"/>
        <v>1604</v>
      </c>
      <c r="B1615" s="52" t="str">
        <f t="shared" ca="1" si="182"/>
        <v/>
      </c>
      <c r="C1615" s="52" t="str">
        <f t="shared" ca="1" si="183"/>
        <v/>
      </c>
      <c r="D1615" s="52" t="str">
        <f t="shared" si="184"/>
        <v/>
      </c>
      <c r="E1615" s="6">
        <f t="shared" ca="1" si="180"/>
        <v>0</v>
      </c>
      <c r="F1615" s="6">
        <f t="shared" ca="1" si="181"/>
        <v>0</v>
      </c>
      <c r="G1615" s="6">
        <f t="shared" si="178"/>
        <v>0</v>
      </c>
    </row>
    <row r="1616" spans="1:7">
      <c r="A1616" s="6">
        <f t="shared" si="179"/>
        <v>1605</v>
      </c>
      <c r="B1616" s="52" t="str">
        <f t="shared" ca="1" si="182"/>
        <v/>
      </c>
      <c r="C1616" s="52" t="str">
        <f t="shared" ca="1" si="183"/>
        <v/>
      </c>
      <c r="D1616" s="52" t="str">
        <f t="shared" si="184"/>
        <v/>
      </c>
      <c r="E1616" s="6">
        <f t="shared" ca="1" si="180"/>
        <v>0</v>
      </c>
      <c r="F1616" s="6">
        <f t="shared" ca="1" si="181"/>
        <v>0</v>
      </c>
      <c r="G1616" s="6">
        <f t="shared" si="178"/>
        <v>0</v>
      </c>
    </row>
    <row r="1617" spans="1:7">
      <c r="A1617" s="6">
        <f t="shared" si="179"/>
        <v>1606</v>
      </c>
      <c r="B1617" s="52" t="str">
        <f t="shared" ca="1" si="182"/>
        <v/>
      </c>
      <c r="C1617" s="52" t="str">
        <f t="shared" ca="1" si="183"/>
        <v/>
      </c>
      <c r="D1617" s="52" t="str">
        <f t="shared" si="184"/>
        <v/>
      </c>
      <c r="E1617" s="6">
        <f t="shared" ca="1" si="180"/>
        <v>0</v>
      </c>
      <c r="F1617" s="6">
        <f t="shared" ca="1" si="181"/>
        <v>0</v>
      </c>
      <c r="G1617" s="6">
        <f t="shared" si="178"/>
        <v>0</v>
      </c>
    </row>
    <row r="1618" spans="1:7">
      <c r="A1618" s="6">
        <f t="shared" si="179"/>
        <v>1607</v>
      </c>
      <c r="B1618" s="52" t="str">
        <f t="shared" ca="1" si="182"/>
        <v/>
      </c>
      <c r="C1618" s="52" t="str">
        <f t="shared" ca="1" si="183"/>
        <v/>
      </c>
      <c r="D1618" s="52" t="str">
        <f t="shared" si="184"/>
        <v/>
      </c>
      <c r="E1618" s="6">
        <f t="shared" ca="1" si="180"/>
        <v>0</v>
      </c>
      <c r="F1618" s="6">
        <f t="shared" ca="1" si="181"/>
        <v>0</v>
      </c>
      <c r="G1618" s="6">
        <f t="shared" si="178"/>
        <v>0</v>
      </c>
    </row>
    <row r="1619" spans="1:7">
      <c r="A1619" s="6">
        <f t="shared" si="179"/>
        <v>1608</v>
      </c>
      <c r="B1619" s="52" t="str">
        <f t="shared" ca="1" si="182"/>
        <v/>
      </c>
      <c r="C1619" s="52" t="str">
        <f t="shared" ca="1" si="183"/>
        <v/>
      </c>
      <c r="D1619" s="52" t="str">
        <f t="shared" si="184"/>
        <v/>
      </c>
      <c r="E1619" s="6">
        <f t="shared" ca="1" si="180"/>
        <v>0</v>
      </c>
      <c r="F1619" s="6">
        <f t="shared" ca="1" si="181"/>
        <v>0</v>
      </c>
      <c r="G1619" s="6">
        <f t="shared" si="178"/>
        <v>0</v>
      </c>
    </row>
    <row r="1620" spans="1:7">
      <c r="A1620" s="6">
        <f t="shared" si="179"/>
        <v>1609</v>
      </c>
      <c r="B1620" s="52" t="str">
        <f t="shared" ca="1" si="182"/>
        <v/>
      </c>
      <c r="C1620" s="52" t="str">
        <f t="shared" ca="1" si="183"/>
        <v/>
      </c>
      <c r="D1620" s="52" t="str">
        <f t="shared" si="184"/>
        <v/>
      </c>
      <c r="E1620" s="6">
        <f t="shared" ca="1" si="180"/>
        <v>0</v>
      </c>
      <c r="F1620" s="6">
        <f t="shared" ca="1" si="181"/>
        <v>0</v>
      </c>
      <c r="G1620" s="6">
        <f t="shared" si="178"/>
        <v>0</v>
      </c>
    </row>
    <row r="1621" spans="1:7">
      <c r="A1621" s="6">
        <f t="shared" si="179"/>
        <v>1610</v>
      </c>
      <c r="B1621" s="52" t="str">
        <f t="shared" ca="1" si="182"/>
        <v/>
      </c>
      <c r="C1621" s="52" t="str">
        <f t="shared" ca="1" si="183"/>
        <v/>
      </c>
      <c r="D1621" s="52" t="str">
        <f t="shared" si="184"/>
        <v/>
      </c>
      <c r="E1621" s="6">
        <f t="shared" ca="1" si="180"/>
        <v>0</v>
      </c>
      <c r="F1621" s="6">
        <f t="shared" ca="1" si="181"/>
        <v>0</v>
      </c>
      <c r="G1621" s="6">
        <f t="shared" si="178"/>
        <v>0</v>
      </c>
    </row>
    <row r="1622" spans="1:7">
      <c r="A1622" s="6">
        <f t="shared" si="179"/>
        <v>1611</v>
      </c>
      <c r="B1622" s="52" t="str">
        <f t="shared" ca="1" si="182"/>
        <v/>
      </c>
      <c r="C1622" s="52" t="str">
        <f t="shared" ca="1" si="183"/>
        <v/>
      </c>
      <c r="D1622" s="52" t="str">
        <f t="shared" si="184"/>
        <v/>
      </c>
      <c r="E1622" s="6">
        <f t="shared" ca="1" si="180"/>
        <v>0</v>
      </c>
      <c r="F1622" s="6">
        <f t="shared" ca="1" si="181"/>
        <v>0</v>
      </c>
      <c r="G1622" s="6">
        <f t="shared" si="178"/>
        <v>0</v>
      </c>
    </row>
    <row r="1623" spans="1:7">
      <c r="A1623" s="6">
        <f t="shared" si="179"/>
        <v>1612</v>
      </c>
      <c r="B1623" s="52" t="str">
        <f t="shared" ca="1" si="182"/>
        <v/>
      </c>
      <c r="C1623" s="52" t="str">
        <f t="shared" ca="1" si="183"/>
        <v/>
      </c>
      <c r="D1623" s="52" t="str">
        <f t="shared" si="184"/>
        <v/>
      </c>
      <c r="E1623" s="6">
        <f t="shared" ca="1" si="180"/>
        <v>0</v>
      </c>
      <c r="F1623" s="6">
        <f t="shared" ca="1" si="181"/>
        <v>0</v>
      </c>
      <c r="G1623" s="6">
        <f t="shared" si="178"/>
        <v>0</v>
      </c>
    </row>
    <row r="1624" spans="1:7">
      <c r="A1624" s="6">
        <f t="shared" si="179"/>
        <v>1613</v>
      </c>
      <c r="B1624" s="52" t="str">
        <f t="shared" ca="1" si="182"/>
        <v/>
      </c>
      <c r="C1624" s="52" t="str">
        <f t="shared" ca="1" si="183"/>
        <v/>
      </c>
      <c r="D1624" s="52" t="str">
        <f t="shared" si="184"/>
        <v/>
      </c>
      <c r="E1624" s="6">
        <f t="shared" ca="1" si="180"/>
        <v>0</v>
      </c>
      <c r="F1624" s="6">
        <f t="shared" ca="1" si="181"/>
        <v>0</v>
      </c>
      <c r="G1624" s="6">
        <f t="shared" si="178"/>
        <v>0</v>
      </c>
    </row>
    <row r="1625" spans="1:7">
      <c r="A1625" s="6">
        <f t="shared" si="179"/>
        <v>1614</v>
      </c>
      <c r="B1625" s="52" t="str">
        <f t="shared" ca="1" si="182"/>
        <v/>
      </c>
      <c r="C1625" s="52" t="str">
        <f t="shared" ca="1" si="183"/>
        <v/>
      </c>
      <c r="D1625" s="52" t="str">
        <f t="shared" si="184"/>
        <v/>
      </c>
      <c r="E1625" s="6">
        <f t="shared" ca="1" si="180"/>
        <v>0</v>
      </c>
      <c r="F1625" s="6">
        <f t="shared" ca="1" si="181"/>
        <v>0</v>
      </c>
      <c r="G1625" s="6">
        <f t="shared" si="178"/>
        <v>0</v>
      </c>
    </row>
    <row r="1626" spans="1:7">
      <c r="A1626" s="6">
        <f t="shared" si="179"/>
        <v>1615</v>
      </c>
      <c r="B1626" s="52" t="str">
        <f t="shared" ca="1" si="182"/>
        <v/>
      </c>
      <c r="C1626" s="52" t="str">
        <f t="shared" ca="1" si="183"/>
        <v/>
      </c>
      <c r="D1626" s="52" t="str">
        <f t="shared" si="184"/>
        <v/>
      </c>
      <c r="E1626" s="6">
        <f t="shared" ca="1" si="180"/>
        <v>0</v>
      </c>
      <c r="F1626" s="6">
        <f t="shared" ca="1" si="181"/>
        <v>0</v>
      </c>
      <c r="G1626" s="6">
        <f t="shared" si="178"/>
        <v>0</v>
      </c>
    </row>
    <row r="1627" spans="1:7">
      <c r="A1627" s="6">
        <f t="shared" si="179"/>
        <v>1616</v>
      </c>
      <c r="B1627" s="52" t="str">
        <f t="shared" ca="1" si="182"/>
        <v/>
      </c>
      <c r="C1627" s="52" t="str">
        <f t="shared" ca="1" si="183"/>
        <v/>
      </c>
      <c r="D1627" s="52" t="str">
        <f t="shared" si="184"/>
        <v/>
      </c>
      <c r="E1627" s="6">
        <f t="shared" ca="1" si="180"/>
        <v>0</v>
      </c>
      <c r="F1627" s="6">
        <f t="shared" ca="1" si="181"/>
        <v>0</v>
      </c>
      <c r="G1627" s="6">
        <f t="shared" si="178"/>
        <v>0</v>
      </c>
    </row>
    <row r="1628" spans="1:7">
      <c r="A1628" s="6">
        <f t="shared" si="179"/>
        <v>1617</v>
      </c>
      <c r="B1628" s="52" t="str">
        <f t="shared" ca="1" si="182"/>
        <v/>
      </c>
      <c r="C1628" s="52" t="str">
        <f t="shared" ca="1" si="183"/>
        <v/>
      </c>
      <c r="D1628" s="52" t="str">
        <f t="shared" si="184"/>
        <v/>
      </c>
      <c r="E1628" s="6">
        <f t="shared" ca="1" si="180"/>
        <v>0</v>
      </c>
      <c r="F1628" s="6">
        <f t="shared" ca="1" si="181"/>
        <v>0</v>
      </c>
      <c r="G1628" s="6">
        <f t="shared" si="178"/>
        <v>0</v>
      </c>
    </row>
    <row r="1629" spans="1:7">
      <c r="A1629" s="6">
        <f t="shared" si="179"/>
        <v>1618</v>
      </c>
      <c r="B1629" s="52" t="str">
        <f t="shared" ca="1" si="182"/>
        <v/>
      </c>
      <c r="C1629" s="52" t="str">
        <f t="shared" ca="1" si="183"/>
        <v/>
      </c>
      <c r="D1629" s="52" t="str">
        <f t="shared" si="184"/>
        <v/>
      </c>
      <c r="E1629" s="6">
        <f t="shared" ca="1" si="180"/>
        <v>0</v>
      </c>
      <c r="F1629" s="6">
        <f t="shared" ca="1" si="181"/>
        <v>0</v>
      </c>
      <c r="G1629" s="6">
        <f t="shared" si="178"/>
        <v>0</v>
      </c>
    </row>
    <row r="1630" spans="1:7">
      <c r="A1630" s="6">
        <f t="shared" si="179"/>
        <v>1619</v>
      </c>
      <c r="B1630" s="52" t="str">
        <f t="shared" ca="1" si="182"/>
        <v/>
      </c>
      <c r="C1630" s="52" t="str">
        <f t="shared" ca="1" si="183"/>
        <v/>
      </c>
      <c r="D1630" s="52" t="str">
        <f t="shared" si="184"/>
        <v/>
      </c>
      <c r="E1630" s="6">
        <f t="shared" ca="1" si="180"/>
        <v>0</v>
      </c>
      <c r="F1630" s="6">
        <f t="shared" ca="1" si="181"/>
        <v>0</v>
      </c>
      <c r="G1630" s="6">
        <f t="shared" si="178"/>
        <v>0</v>
      </c>
    </row>
    <row r="1631" spans="1:7">
      <c r="A1631" s="6">
        <f t="shared" si="179"/>
        <v>1620</v>
      </c>
      <c r="B1631" s="52" t="str">
        <f t="shared" ca="1" si="182"/>
        <v/>
      </c>
      <c r="C1631" s="52" t="str">
        <f t="shared" ca="1" si="183"/>
        <v/>
      </c>
      <c r="D1631" s="52" t="str">
        <f t="shared" si="184"/>
        <v/>
      </c>
      <c r="E1631" s="6">
        <f t="shared" ca="1" si="180"/>
        <v>0</v>
      </c>
      <c r="F1631" s="6">
        <f t="shared" ca="1" si="181"/>
        <v>0</v>
      </c>
      <c r="G1631" s="6">
        <f t="shared" si="178"/>
        <v>0</v>
      </c>
    </row>
    <row r="1632" spans="1:7">
      <c r="A1632" s="6">
        <f t="shared" si="179"/>
        <v>1621</v>
      </c>
      <c r="B1632" s="52" t="str">
        <f t="shared" ca="1" si="182"/>
        <v/>
      </c>
      <c r="C1632" s="52" t="str">
        <f t="shared" ca="1" si="183"/>
        <v/>
      </c>
      <c r="D1632" s="52" t="str">
        <f t="shared" si="184"/>
        <v/>
      </c>
      <c r="E1632" s="6">
        <f t="shared" ca="1" si="180"/>
        <v>0</v>
      </c>
      <c r="F1632" s="6">
        <f t="shared" ca="1" si="181"/>
        <v>0</v>
      </c>
      <c r="G1632" s="6">
        <f t="shared" si="178"/>
        <v>0</v>
      </c>
    </row>
    <row r="1633" spans="1:7">
      <c r="A1633" s="6">
        <f t="shared" si="179"/>
        <v>1622</v>
      </c>
      <c r="B1633" s="52" t="str">
        <f t="shared" ca="1" si="182"/>
        <v/>
      </c>
      <c r="C1633" s="52" t="str">
        <f t="shared" ca="1" si="183"/>
        <v/>
      </c>
      <c r="D1633" s="52" t="str">
        <f t="shared" si="184"/>
        <v/>
      </c>
      <c r="E1633" s="6">
        <f t="shared" ca="1" si="180"/>
        <v>0</v>
      </c>
      <c r="F1633" s="6">
        <f t="shared" ca="1" si="181"/>
        <v>0</v>
      </c>
      <c r="G1633" s="6">
        <f t="shared" si="178"/>
        <v>0</v>
      </c>
    </row>
    <row r="1634" spans="1:7">
      <c r="A1634" s="6">
        <f t="shared" si="179"/>
        <v>1623</v>
      </c>
      <c r="B1634" s="52" t="str">
        <f t="shared" ca="1" si="182"/>
        <v/>
      </c>
      <c r="C1634" s="52" t="str">
        <f t="shared" ca="1" si="183"/>
        <v/>
      </c>
      <c r="D1634" s="52" t="str">
        <f t="shared" si="184"/>
        <v/>
      </c>
      <c r="E1634" s="6">
        <f t="shared" ca="1" si="180"/>
        <v>0</v>
      </c>
      <c r="F1634" s="6">
        <f t="shared" ca="1" si="181"/>
        <v>0</v>
      </c>
      <c r="G1634" s="6">
        <f t="shared" si="178"/>
        <v>0</v>
      </c>
    </row>
    <row r="1635" spans="1:7">
      <c r="A1635" s="6">
        <f t="shared" si="179"/>
        <v>1624</v>
      </c>
      <c r="B1635" s="52" t="str">
        <f t="shared" ca="1" si="182"/>
        <v/>
      </c>
      <c r="C1635" s="52" t="str">
        <f t="shared" ca="1" si="183"/>
        <v/>
      </c>
      <c r="D1635" s="52" t="str">
        <f t="shared" si="184"/>
        <v/>
      </c>
      <c r="E1635" s="6">
        <f t="shared" ca="1" si="180"/>
        <v>0</v>
      </c>
      <c r="F1635" s="6">
        <f t="shared" ca="1" si="181"/>
        <v>0</v>
      </c>
      <c r="G1635" s="6">
        <f t="shared" si="178"/>
        <v>0</v>
      </c>
    </row>
    <row r="1636" spans="1:7">
      <c r="A1636" s="6">
        <f t="shared" si="179"/>
        <v>1625</v>
      </c>
      <c r="B1636" s="52" t="str">
        <f t="shared" ca="1" si="182"/>
        <v/>
      </c>
      <c r="C1636" s="52" t="str">
        <f t="shared" ca="1" si="183"/>
        <v/>
      </c>
      <c r="D1636" s="52" t="str">
        <f t="shared" si="184"/>
        <v/>
      </c>
      <c r="E1636" s="6">
        <f t="shared" ca="1" si="180"/>
        <v>0</v>
      </c>
      <c r="F1636" s="6">
        <f t="shared" ca="1" si="181"/>
        <v>0</v>
      </c>
      <c r="G1636" s="6">
        <f t="shared" si="178"/>
        <v>0</v>
      </c>
    </row>
    <row r="1637" spans="1:7">
      <c r="A1637" s="6">
        <f t="shared" si="179"/>
        <v>1626</v>
      </c>
      <c r="B1637" s="52" t="str">
        <f t="shared" ca="1" si="182"/>
        <v/>
      </c>
      <c r="C1637" s="52" t="str">
        <f t="shared" ca="1" si="183"/>
        <v/>
      </c>
      <c r="D1637" s="52" t="str">
        <f t="shared" si="184"/>
        <v/>
      </c>
      <c r="E1637" s="6">
        <f t="shared" ca="1" si="180"/>
        <v>0</v>
      </c>
      <c r="F1637" s="6">
        <f t="shared" ca="1" si="181"/>
        <v>0</v>
      </c>
      <c r="G1637" s="6">
        <f t="shared" si="178"/>
        <v>0</v>
      </c>
    </row>
    <row r="1638" spans="1:7">
      <c r="A1638" s="6">
        <f t="shared" si="179"/>
        <v>1627</v>
      </c>
      <c r="B1638" s="52" t="str">
        <f t="shared" ca="1" si="182"/>
        <v/>
      </c>
      <c r="C1638" s="52" t="str">
        <f t="shared" ca="1" si="183"/>
        <v/>
      </c>
      <c r="D1638" s="52" t="str">
        <f t="shared" si="184"/>
        <v/>
      </c>
      <c r="E1638" s="6">
        <f t="shared" ca="1" si="180"/>
        <v>0</v>
      </c>
      <c r="F1638" s="6">
        <f t="shared" ca="1" si="181"/>
        <v>0</v>
      </c>
      <c r="G1638" s="6">
        <f t="shared" si="178"/>
        <v>0</v>
      </c>
    </row>
    <row r="1639" spans="1:7">
      <c r="A1639" s="6">
        <f t="shared" si="179"/>
        <v>1628</v>
      </c>
      <c r="B1639" s="52" t="str">
        <f t="shared" ca="1" si="182"/>
        <v/>
      </c>
      <c r="C1639" s="52" t="str">
        <f t="shared" ca="1" si="183"/>
        <v/>
      </c>
      <c r="D1639" s="52" t="str">
        <f t="shared" si="184"/>
        <v/>
      </c>
      <c r="E1639" s="6">
        <f t="shared" ca="1" si="180"/>
        <v>0</v>
      </c>
      <c r="F1639" s="6">
        <f t="shared" ca="1" si="181"/>
        <v>0</v>
      </c>
      <c r="G1639" s="6">
        <f t="shared" si="178"/>
        <v>0</v>
      </c>
    </row>
    <row r="1640" spans="1:7">
      <c r="A1640" s="6">
        <f t="shared" si="179"/>
        <v>1629</v>
      </c>
      <c r="B1640" s="52" t="str">
        <f t="shared" ca="1" si="182"/>
        <v/>
      </c>
      <c r="C1640" s="52" t="str">
        <f t="shared" ca="1" si="183"/>
        <v/>
      </c>
      <c r="D1640" s="52" t="str">
        <f t="shared" si="184"/>
        <v/>
      </c>
      <c r="E1640" s="6">
        <f t="shared" ca="1" si="180"/>
        <v>0</v>
      </c>
      <c r="F1640" s="6">
        <f t="shared" ca="1" si="181"/>
        <v>0</v>
      </c>
      <c r="G1640" s="6">
        <f t="shared" si="178"/>
        <v>0</v>
      </c>
    </row>
    <row r="1641" spans="1:7">
      <c r="A1641" s="6">
        <f t="shared" si="179"/>
        <v>1630</v>
      </c>
      <c r="B1641" s="52" t="str">
        <f t="shared" ca="1" si="182"/>
        <v/>
      </c>
      <c r="C1641" s="52" t="str">
        <f t="shared" ca="1" si="183"/>
        <v/>
      </c>
      <c r="D1641" s="52" t="str">
        <f t="shared" si="184"/>
        <v/>
      </c>
      <c r="E1641" s="6">
        <f t="shared" ca="1" si="180"/>
        <v>0</v>
      </c>
      <c r="F1641" s="6">
        <f t="shared" ca="1" si="181"/>
        <v>0</v>
      </c>
      <c r="G1641" s="6">
        <f t="shared" si="178"/>
        <v>0</v>
      </c>
    </row>
    <row r="1642" spans="1:7">
      <c r="A1642" s="6">
        <f t="shared" si="179"/>
        <v>1631</v>
      </c>
      <c r="B1642" s="52" t="str">
        <f t="shared" ca="1" si="182"/>
        <v/>
      </c>
      <c r="C1642" s="52" t="str">
        <f t="shared" ca="1" si="183"/>
        <v/>
      </c>
      <c r="D1642" s="52" t="str">
        <f t="shared" si="184"/>
        <v/>
      </c>
      <c r="E1642" s="6">
        <f t="shared" ca="1" si="180"/>
        <v>0</v>
      </c>
      <c r="F1642" s="6">
        <f t="shared" ca="1" si="181"/>
        <v>0</v>
      </c>
      <c r="G1642" s="6">
        <f t="shared" si="178"/>
        <v>0</v>
      </c>
    </row>
    <row r="1643" spans="1:7">
      <c r="A1643" s="6">
        <f t="shared" si="179"/>
        <v>1632</v>
      </c>
      <c r="B1643" s="52" t="str">
        <f t="shared" ca="1" si="182"/>
        <v/>
      </c>
      <c r="C1643" s="52" t="str">
        <f t="shared" ca="1" si="183"/>
        <v/>
      </c>
      <c r="D1643" s="52" t="str">
        <f t="shared" si="184"/>
        <v/>
      </c>
      <c r="E1643" s="6">
        <f t="shared" ca="1" si="180"/>
        <v>0</v>
      </c>
      <c r="F1643" s="6">
        <f t="shared" ca="1" si="181"/>
        <v>0</v>
      </c>
      <c r="G1643" s="6">
        <f t="shared" si="178"/>
        <v>0</v>
      </c>
    </row>
    <row r="1644" spans="1:7">
      <c r="A1644" s="6">
        <f t="shared" si="179"/>
        <v>1633</v>
      </c>
      <c r="B1644" s="52" t="str">
        <f t="shared" ca="1" si="182"/>
        <v/>
      </c>
      <c r="C1644" s="52" t="str">
        <f t="shared" ca="1" si="183"/>
        <v/>
      </c>
      <c r="D1644" s="52" t="str">
        <f t="shared" si="184"/>
        <v/>
      </c>
      <c r="E1644" s="6">
        <f t="shared" ca="1" si="180"/>
        <v>0</v>
      </c>
      <c r="F1644" s="6">
        <f t="shared" ca="1" si="181"/>
        <v>0</v>
      </c>
      <c r="G1644" s="6">
        <f t="shared" si="178"/>
        <v>0</v>
      </c>
    </row>
    <row r="1645" spans="1:7">
      <c r="A1645" s="6">
        <f t="shared" si="179"/>
        <v>1634</v>
      </c>
      <c r="B1645" s="52" t="str">
        <f t="shared" ca="1" si="182"/>
        <v/>
      </c>
      <c r="C1645" s="52" t="str">
        <f t="shared" ca="1" si="183"/>
        <v/>
      </c>
      <c r="D1645" s="52" t="str">
        <f t="shared" si="184"/>
        <v/>
      </c>
      <c r="E1645" s="6">
        <f t="shared" ca="1" si="180"/>
        <v>0</v>
      </c>
      <c r="F1645" s="6">
        <f t="shared" ca="1" si="181"/>
        <v>0</v>
      </c>
      <c r="G1645" s="6">
        <f t="shared" si="178"/>
        <v>0</v>
      </c>
    </row>
    <row r="1646" spans="1:7">
      <c r="A1646" s="6">
        <f t="shared" si="179"/>
        <v>1635</v>
      </c>
      <c r="B1646" s="52" t="str">
        <f t="shared" ca="1" si="182"/>
        <v/>
      </c>
      <c r="C1646" s="52" t="str">
        <f t="shared" ca="1" si="183"/>
        <v/>
      </c>
      <c r="D1646" s="52" t="str">
        <f t="shared" si="184"/>
        <v/>
      </c>
      <c r="E1646" s="6">
        <f t="shared" ca="1" si="180"/>
        <v>0</v>
      </c>
      <c r="F1646" s="6">
        <f t="shared" ca="1" si="181"/>
        <v>0</v>
      </c>
      <c r="G1646" s="6">
        <f t="shared" si="178"/>
        <v>0</v>
      </c>
    </row>
    <row r="1647" spans="1:7">
      <c r="A1647" s="6">
        <f t="shared" si="179"/>
        <v>1636</v>
      </c>
      <c r="B1647" s="52" t="str">
        <f t="shared" ca="1" si="182"/>
        <v/>
      </c>
      <c r="C1647" s="52" t="str">
        <f t="shared" ca="1" si="183"/>
        <v/>
      </c>
      <c r="D1647" s="52" t="str">
        <f t="shared" si="184"/>
        <v/>
      </c>
      <c r="E1647" s="6">
        <f t="shared" ca="1" si="180"/>
        <v>0</v>
      </c>
      <c r="F1647" s="6">
        <f t="shared" ca="1" si="181"/>
        <v>0</v>
      </c>
      <c r="G1647" s="6">
        <f t="shared" si="178"/>
        <v>0</v>
      </c>
    </row>
    <row r="1648" spans="1:7">
      <c r="A1648" s="6">
        <f t="shared" si="179"/>
        <v>1637</v>
      </c>
      <c r="B1648" s="52" t="str">
        <f t="shared" ca="1" si="182"/>
        <v/>
      </c>
      <c r="C1648" s="52" t="str">
        <f t="shared" ca="1" si="183"/>
        <v/>
      </c>
      <c r="D1648" s="52" t="str">
        <f t="shared" si="184"/>
        <v/>
      </c>
      <c r="E1648" s="6">
        <f t="shared" ca="1" si="180"/>
        <v>0</v>
      </c>
      <c r="F1648" s="6">
        <f t="shared" ca="1" si="181"/>
        <v>0</v>
      </c>
      <c r="G1648" s="6">
        <f t="shared" si="178"/>
        <v>0</v>
      </c>
    </row>
    <row r="1649" spans="1:7">
      <c r="A1649" s="6">
        <f t="shared" si="179"/>
        <v>1638</v>
      </c>
      <c r="B1649" s="52" t="str">
        <f t="shared" ca="1" si="182"/>
        <v/>
      </c>
      <c r="C1649" s="52" t="str">
        <f t="shared" ca="1" si="183"/>
        <v/>
      </c>
      <c r="D1649" s="52" t="str">
        <f t="shared" si="184"/>
        <v/>
      </c>
      <c r="E1649" s="6">
        <f t="shared" ca="1" si="180"/>
        <v>0</v>
      </c>
      <c r="F1649" s="6">
        <f t="shared" ca="1" si="181"/>
        <v>0</v>
      </c>
      <c r="G1649" s="6">
        <f t="shared" si="178"/>
        <v>0</v>
      </c>
    </row>
    <row r="1650" spans="1:7">
      <c r="A1650" s="6">
        <f t="shared" si="179"/>
        <v>1639</v>
      </c>
      <c r="B1650" s="52" t="str">
        <f t="shared" ca="1" si="182"/>
        <v/>
      </c>
      <c r="C1650" s="52" t="str">
        <f t="shared" ca="1" si="183"/>
        <v/>
      </c>
      <c r="D1650" s="52" t="str">
        <f t="shared" si="184"/>
        <v/>
      </c>
      <c r="E1650" s="6">
        <f t="shared" ca="1" si="180"/>
        <v>0</v>
      </c>
      <c r="F1650" s="6">
        <f t="shared" ca="1" si="181"/>
        <v>0</v>
      </c>
      <c r="G1650" s="6">
        <f t="shared" si="178"/>
        <v>0</v>
      </c>
    </row>
    <row r="1651" spans="1:7">
      <c r="A1651" s="6">
        <f t="shared" si="179"/>
        <v>1640</v>
      </c>
      <c r="B1651" s="52" t="str">
        <f t="shared" ca="1" si="182"/>
        <v/>
      </c>
      <c r="C1651" s="52" t="str">
        <f t="shared" ca="1" si="183"/>
        <v/>
      </c>
      <c r="D1651" s="52" t="str">
        <f t="shared" si="184"/>
        <v/>
      </c>
      <c r="E1651" s="6">
        <f t="shared" ca="1" si="180"/>
        <v>0</v>
      </c>
      <c r="F1651" s="6">
        <f t="shared" ca="1" si="181"/>
        <v>0</v>
      </c>
      <c r="G1651" s="6">
        <f t="shared" si="178"/>
        <v>0</v>
      </c>
    </row>
    <row r="1652" spans="1:7">
      <c r="A1652" s="6">
        <f t="shared" si="179"/>
        <v>1641</v>
      </c>
      <c r="B1652" s="52" t="str">
        <f t="shared" ca="1" si="182"/>
        <v/>
      </c>
      <c r="C1652" s="52" t="str">
        <f t="shared" ca="1" si="183"/>
        <v/>
      </c>
      <c r="D1652" s="52" t="str">
        <f t="shared" si="184"/>
        <v/>
      </c>
      <c r="E1652" s="6">
        <f t="shared" ca="1" si="180"/>
        <v>0</v>
      </c>
      <c r="F1652" s="6">
        <f t="shared" ca="1" si="181"/>
        <v>0</v>
      </c>
      <c r="G1652" s="6">
        <f t="shared" si="178"/>
        <v>0</v>
      </c>
    </row>
    <row r="1653" spans="1:7">
      <c r="A1653" s="6">
        <f t="shared" si="179"/>
        <v>1642</v>
      </c>
      <c r="B1653" s="52" t="str">
        <f t="shared" ca="1" si="182"/>
        <v/>
      </c>
      <c r="C1653" s="52" t="str">
        <f t="shared" ca="1" si="183"/>
        <v/>
      </c>
      <c r="D1653" s="52" t="str">
        <f t="shared" si="184"/>
        <v/>
      </c>
      <c r="E1653" s="6">
        <f t="shared" ca="1" si="180"/>
        <v>0</v>
      </c>
      <c r="F1653" s="6">
        <f t="shared" ca="1" si="181"/>
        <v>0</v>
      </c>
      <c r="G1653" s="6">
        <f t="shared" ref="G1653:G1716" si="185">+IF(D1653&lt;&gt;"", D1653/D$12, 0)</f>
        <v>0</v>
      </c>
    </row>
    <row r="1654" spans="1:7">
      <c r="A1654" s="6">
        <f t="shared" ref="A1654:A1717" si="186">+A1653+1</f>
        <v>1643</v>
      </c>
      <c r="B1654" s="52" t="str">
        <f t="shared" ca="1" si="182"/>
        <v/>
      </c>
      <c r="C1654" s="52" t="str">
        <f t="shared" ca="1" si="183"/>
        <v/>
      </c>
      <c r="D1654" s="52" t="str">
        <f t="shared" si="184"/>
        <v/>
      </c>
      <c r="E1654" s="6">
        <f t="shared" ca="1" si="180"/>
        <v>0</v>
      </c>
      <c r="F1654" s="6">
        <f t="shared" ca="1" si="181"/>
        <v>0</v>
      </c>
      <c r="G1654" s="6">
        <f t="shared" si="185"/>
        <v>0</v>
      </c>
    </row>
    <row r="1655" spans="1:7">
      <c r="A1655" s="6">
        <f t="shared" si="186"/>
        <v>1644</v>
      </c>
      <c r="B1655" s="52" t="str">
        <f t="shared" ca="1" si="182"/>
        <v/>
      </c>
      <c r="C1655" s="52" t="str">
        <f t="shared" ca="1" si="183"/>
        <v/>
      </c>
      <c r="D1655" s="52" t="str">
        <f t="shared" si="184"/>
        <v/>
      </c>
      <c r="E1655" s="6">
        <f t="shared" ca="1" si="180"/>
        <v>0</v>
      </c>
      <c r="F1655" s="6">
        <f t="shared" ca="1" si="181"/>
        <v>0</v>
      </c>
      <c r="G1655" s="6">
        <f t="shared" si="185"/>
        <v>0</v>
      </c>
    </row>
    <row r="1656" spans="1:7">
      <c r="A1656" s="6">
        <f t="shared" si="186"/>
        <v>1645</v>
      </c>
      <c r="B1656" s="52" t="str">
        <f t="shared" ca="1" si="182"/>
        <v/>
      </c>
      <c r="C1656" s="52" t="str">
        <f t="shared" ca="1" si="183"/>
        <v/>
      </c>
      <c r="D1656" s="52" t="str">
        <f t="shared" si="184"/>
        <v/>
      </c>
      <c r="E1656" s="6">
        <f t="shared" ca="1" si="180"/>
        <v>0</v>
      </c>
      <c r="F1656" s="6">
        <f t="shared" ca="1" si="181"/>
        <v>0</v>
      </c>
      <c r="G1656" s="6">
        <f t="shared" si="185"/>
        <v>0</v>
      </c>
    </row>
    <row r="1657" spans="1:7">
      <c r="A1657" s="6">
        <f t="shared" si="186"/>
        <v>1646</v>
      </c>
      <c r="B1657" s="52" t="str">
        <f t="shared" ca="1" si="182"/>
        <v/>
      </c>
      <c r="C1657" s="52" t="str">
        <f t="shared" ca="1" si="183"/>
        <v/>
      </c>
      <c r="D1657" s="52" t="str">
        <f t="shared" si="184"/>
        <v/>
      </c>
      <c r="E1657" s="6">
        <f t="shared" ca="1" si="180"/>
        <v>0</v>
      </c>
      <c r="F1657" s="6">
        <f t="shared" ca="1" si="181"/>
        <v>0</v>
      </c>
      <c r="G1657" s="6">
        <f t="shared" si="185"/>
        <v>0</v>
      </c>
    </row>
    <row r="1658" spans="1:7">
      <c r="A1658" s="6">
        <f t="shared" si="186"/>
        <v>1647</v>
      </c>
      <c r="B1658" s="52" t="str">
        <f t="shared" ca="1" si="182"/>
        <v/>
      </c>
      <c r="C1658" s="52" t="str">
        <f t="shared" ca="1" si="183"/>
        <v/>
      </c>
      <c r="D1658" s="52" t="str">
        <f t="shared" si="184"/>
        <v/>
      </c>
      <c r="E1658" s="6">
        <f t="shared" ca="1" si="180"/>
        <v>0</v>
      </c>
      <c r="F1658" s="6">
        <f t="shared" ca="1" si="181"/>
        <v>0</v>
      </c>
      <c r="G1658" s="6">
        <f t="shared" si="185"/>
        <v>0</v>
      </c>
    </row>
    <row r="1659" spans="1:7">
      <c r="A1659" s="6">
        <f t="shared" si="186"/>
        <v>1648</v>
      </c>
      <c r="B1659" s="52" t="str">
        <f t="shared" ca="1" si="182"/>
        <v/>
      </c>
      <c r="C1659" s="52" t="str">
        <f t="shared" ca="1" si="183"/>
        <v/>
      </c>
      <c r="D1659" s="52" t="str">
        <f t="shared" si="184"/>
        <v/>
      </c>
      <c r="E1659" s="6">
        <f t="shared" ca="1" si="180"/>
        <v>0</v>
      </c>
      <c r="F1659" s="6">
        <f t="shared" ca="1" si="181"/>
        <v>0</v>
      </c>
      <c r="G1659" s="6">
        <f t="shared" si="185"/>
        <v>0</v>
      </c>
    </row>
    <row r="1660" spans="1:7">
      <c r="A1660" s="6">
        <f t="shared" si="186"/>
        <v>1649</v>
      </c>
      <c r="B1660" s="52" t="str">
        <f t="shared" ca="1" si="182"/>
        <v/>
      </c>
      <c r="C1660" s="52" t="str">
        <f t="shared" ca="1" si="183"/>
        <v/>
      </c>
      <c r="D1660" s="52" t="str">
        <f t="shared" si="184"/>
        <v/>
      </c>
      <c r="E1660" s="6">
        <f t="shared" ca="1" si="180"/>
        <v>0</v>
      </c>
      <c r="F1660" s="6">
        <f t="shared" ca="1" si="181"/>
        <v>0</v>
      </c>
      <c r="G1660" s="6">
        <f t="shared" si="185"/>
        <v>0</v>
      </c>
    </row>
    <row r="1661" spans="1:7">
      <c r="A1661" s="6">
        <f t="shared" si="186"/>
        <v>1650</v>
      </c>
      <c r="B1661" s="52" t="str">
        <f t="shared" ca="1" si="182"/>
        <v/>
      </c>
      <c r="C1661" s="52" t="str">
        <f t="shared" ca="1" si="183"/>
        <v/>
      </c>
      <c r="D1661" s="52" t="str">
        <f t="shared" si="184"/>
        <v/>
      </c>
      <c r="E1661" s="6">
        <f t="shared" ca="1" si="180"/>
        <v>0</v>
      </c>
      <c r="F1661" s="6">
        <f t="shared" ca="1" si="181"/>
        <v>0</v>
      </c>
      <c r="G1661" s="6">
        <f t="shared" si="185"/>
        <v>0</v>
      </c>
    </row>
    <row r="1662" spans="1:7">
      <c r="A1662" s="6">
        <f t="shared" si="186"/>
        <v>1651</v>
      </c>
      <c r="B1662" s="52" t="str">
        <f t="shared" ca="1" si="182"/>
        <v/>
      </c>
      <c r="C1662" s="52" t="str">
        <f t="shared" ca="1" si="183"/>
        <v/>
      </c>
      <c r="D1662" s="52" t="str">
        <f t="shared" si="184"/>
        <v/>
      </c>
      <c r="E1662" s="6">
        <f t="shared" ca="1" si="180"/>
        <v>0</v>
      </c>
      <c r="F1662" s="6">
        <f t="shared" ca="1" si="181"/>
        <v>0</v>
      </c>
      <c r="G1662" s="6">
        <f t="shared" si="185"/>
        <v>0</v>
      </c>
    </row>
    <row r="1663" spans="1:7">
      <c r="A1663" s="6">
        <f t="shared" si="186"/>
        <v>1652</v>
      </c>
      <c r="B1663" s="52" t="str">
        <f t="shared" ca="1" si="182"/>
        <v/>
      </c>
      <c r="C1663" s="52" t="str">
        <f t="shared" ca="1" si="183"/>
        <v/>
      </c>
      <c r="D1663" s="52" t="str">
        <f t="shared" si="184"/>
        <v/>
      </c>
      <c r="E1663" s="6">
        <f t="shared" ca="1" si="180"/>
        <v>0</v>
      </c>
      <c r="F1663" s="6">
        <f t="shared" ca="1" si="181"/>
        <v>0</v>
      </c>
      <c r="G1663" s="6">
        <f t="shared" si="185"/>
        <v>0</v>
      </c>
    </row>
    <row r="1664" spans="1:7">
      <c r="A1664" s="6">
        <f t="shared" si="186"/>
        <v>1653</v>
      </c>
      <c r="B1664" s="52" t="str">
        <f t="shared" ca="1" si="182"/>
        <v/>
      </c>
      <c r="C1664" s="52" t="str">
        <f t="shared" ca="1" si="183"/>
        <v/>
      </c>
      <c r="D1664" s="52" t="str">
        <f t="shared" si="184"/>
        <v/>
      </c>
      <c r="E1664" s="6">
        <f t="shared" ca="1" si="180"/>
        <v>0</v>
      </c>
      <c r="F1664" s="6">
        <f t="shared" ca="1" si="181"/>
        <v>0</v>
      </c>
      <c r="G1664" s="6">
        <f t="shared" si="185"/>
        <v>0</v>
      </c>
    </row>
    <row r="1665" spans="1:7">
      <c r="A1665" s="6">
        <f t="shared" si="186"/>
        <v>1654</v>
      </c>
      <c r="B1665" s="52" t="str">
        <f t="shared" ca="1" si="182"/>
        <v/>
      </c>
      <c r="C1665" s="52" t="str">
        <f t="shared" ca="1" si="183"/>
        <v/>
      </c>
      <c r="D1665" s="52" t="str">
        <f t="shared" si="184"/>
        <v/>
      </c>
      <c r="E1665" s="6">
        <f t="shared" ca="1" si="180"/>
        <v>0</v>
      </c>
      <c r="F1665" s="6">
        <f t="shared" ca="1" si="181"/>
        <v>0</v>
      </c>
      <c r="G1665" s="6">
        <f t="shared" si="185"/>
        <v>0</v>
      </c>
    </row>
    <row r="1666" spans="1:7">
      <c r="A1666" s="6">
        <f t="shared" si="186"/>
        <v>1655</v>
      </c>
      <c r="B1666" s="52" t="str">
        <f t="shared" ca="1" si="182"/>
        <v/>
      </c>
      <c r="C1666" s="52" t="str">
        <f t="shared" ca="1" si="183"/>
        <v/>
      </c>
      <c r="D1666" s="52" t="str">
        <f t="shared" si="184"/>
        <v/>
      </c>
      <c r="E1666" s="6">
        <f t="shared" ca="1" si="180"/>
        <v>0</v>
      </c>
      <c r="F1666" s="6">
        <f t="shared" ca="1" si="181"/>
        <v>0</v>
      </c>
      <c r="G1666" s="6">
        <f t="shared" si="185"/>
        <v>0</v>
      </c>
    </row>
    <row r="1667" spans="1:7">
      <c r="A1667" s="6">
        <f t="shared" si="186"/>
        <v>1656</v>
      </c>
      <c r="B1667" s="52" t="str">
        <f t="shared" ca="1" si="182"/>
        <v/>
      </c>
      <c r="C1667" s="52" t="str">
        <f t="shared" ca="1" si="183"/>
        <v/>
      </c>
      <c r="D1667" s="52" t="str">
        <f t="shared" si="184"/>
        <v/>
      </c>
      <c r="E1667" s="6">
        <f t="shared" ca="1" si="180"/>
        <v>0</v>
      </c>
      <c r="F1667" s="6">
        <f t="shared" ca="1" si="181"/>
        <v>0</v>
      </c>
      <c r="G1667" s="6">
        <f t="shared" si="185"/>
        <v>0</v>
      </c>
    </row>
    <row r="1668" spans="1:7">
      <c r="A1668" s="6">
        <f t="shared" si="186"/>
        <v>1657</v>
      </c>
      <c r="B1668" s="52" t="str">
        <f t="shared" ca="1" si="182"/>
        <v/>
      </c>
      <c r="C1668" s="52" t="str">
        <f t="shared" ca="1" si="183"/>
        <v/>
      </c>
      <c r="D1668" s="52" t="str">
        <f t="shared" si="184"/>
        <v/>
      </c>
      <c r="E1668" s="6">
        <f t="shared" ca="1" si="180"/>
        <v>0</v>
      </c>
      <c r="F1668" s="6">
        <f t="shared" ca="1" si="181"/>
        <v>0</v>
      </c>
      <c r="G1668" s="6">
        <f t="shared" si="185"/>
        <v>0</v>
      </c>
    </row>
    <row r="1669" spans="1:7">
      <c r="A1669" s="6">
        <f t="shared" si="186"/>
        <v>1658</v>
      </c>
      <c r="B1669" s="52" t="str">
        <f t="shared" ca="1" si="182"/>
        <v/>
      </c>
      <c r="C1669" s="52" t="str">
        <f t="shared" ca="1" si="183"/>
        <v/>
      </c>
      <c r="D1669" s="52" t="str">
        <f t="shared" si="184"/>
        <v/>
      </c>
      <c r="E1669" s="6">
        <f t="shared" ca="1" si="180"/>
        <v>0</v>
      </c>
      <c r="F1669" s="6">
        <f t="shared" ca="1" si="181"/>
        <v>0</v>
      </c>
      <c r="G1669" s="6">
        <f t="shared" si="185"/>
        <v>0</v>
      </c>
    </row>
    <row r="1670" spans="1:7">
      <c r="A1670" s="6">
        <f t="shared" si="186"/>
        <v>1659</v>
      </c>
      <c r="B1670" s="52" t="str">
        <f t="shared" ca="1" si="182"/>
        <v/>
      </c>
      <c r="C1670" s="52" t="str">
        <f t="shared" ca="1" si="183"/>
        <v/>
      </c>
      <c r="D1670" s="52" t="str">
        <f t="shared" si="184"/>
        <v/>
      </c>
      <c r="E1670" s="6">
        <f t="shared" ca="1" si="180"/>
        <v>0</v>
      </c>
      <c r="F1670" s="6">
        <f t="shared" ca="1" si="181"/>
        <v>0</v>
      </c>
      <c r="G1670" s="6">
        <f t="shared" si="185"/>
        <v>0</v>
      </c>
    </row>
    <row r="1671" spans="1:7">
      <c r="A1671" s="6">
        <f t="shared" si="186"/>
        <v>1660</v>
      </c>
      <c r="B1671" s="52" t="str">
        <f t="shared" ca="1" si="182"/>
        <v/>
      </c>
      <c r="C1671" s="52" t="str">
        <f t="shared" ca="1" si="183"/>
        <v/>
      </c>
      <c r="D1671" s="52" t="str">
        <f t="shared" si="184"/>
        <v/>
      </c>
      <c r="E1671" s="6">
        <f t="shared" ca="1" si="180"/>
        <v>0</v>
      </c>
      <c r="F1671" s="6">
        <f t="shared" ca="1" si="181"/>
        <v>0</v>
      </c>
      <c r="G1671" s="6">
        <f t="shared" si="185"/>
        <v>0</v>
      </c>
    </row>
    <row r="1672" spans="1:7">
      <c r="A1672" s="6">
        <f t="shared" si="186"/>
        <v>1661</v>
      </c>
      <c r="B1672" s="52" t="str">
        <f t="shared" ca="1" si="182"/>
        <v/>
      </c>
      <c r="C1672" s="52" t="str">
        <f t="shared" ca="1" si="183"/>
        <v/>
      </c>
      <c r="D1672" s="52" t="str">
        <f t="shared" si="184"/>
        <v/>
      </c>
      <c r="E1672" s="6">
        <f t="shared" ca="1" si="180"/>
        <v>0</v>
      </c>
      <c r="F1672" s="6">
        <f t="shared" ca="1" si="181"/>
        <v>0</v>
      </c>
      <c r="G1672" s="6">
        <f t="shared" si="185"/>
        <v>0</v>
      </c>
    </row>
    <row r="1673" spans="1:7">
      <c r="A1673" s="6">
        <f t="shared" si="186"/>
        <v>1662</v>
      </c>
      <c r="B1673" s="52" t="str">
        <f t="shared" ca="1" si="182"/>
        <v/>
      </c>
      <c r="C1673" s="52" t="str">
        <f t="shared" ca="1" si="183"/>
        <v/>
      </c>
      <c r="D1673" s="52" t="str">
        <f t="shared" si="184"/>
        <v/>
      </c>
      <c r="E1673" s="6">
        <f t="shared" ca="1" si="180"/>
        <v>0</v>
      </c>
      <c r="F1673" s="6">
        <f t="shared" ca="1" si="181"/>
        <v>0</v>
      </c>
      <c r="G1673" s="6">
        <f t="shared" si="185"/>
        <v>0</v>
      </c>
    </row>
    <row r="1674" spans="1:7">
      <c r="A1674" s="6">
        <f t="shared" si="186"/>
        <v>1663</v>
      </c>
      <c r="B1674" s="52" t="str">
        <f t="shared" ca="1" si="182"/>
        <v/>
      </c>
      <c r="C1674" s="52" t="str">
        <f t="shared" ca="1" si="183"/>
        <v/>
      </c>
      <c r="D1674" s="52" t="str">
        <f t="shared" si="184"/>
        <v/>
      </c>
      <c r="E1674" s="6">
        <f t="shared" ca="1" si="180"/>
        <v>0</v>
      </c>
      <c r="F1674" s="6">
        <f t="shared" ca="1" si="181"/>
        <v>0</v>
      </c>
      <c r="G1674" s="6">
        <f t="shared" si="185"/>
        <v>0</v>
      </c>
    </row>
    <row r="1675" spans="1:7">
      <c r="A1675" s="6">
        <f t="shared" si="186"/>
        <v>1664</v>
      </c>
      <c r="B1675" s="52" t="str">
        <f t="shared" ca="1" si="182"/>
        <v/>
      </c>
      <c r="C1675" s="52" t="str">
        <f t="shared" ca="1" si="183"/>
        <v/>
      </c>
      <c r="D1675" s="52" t="str">
        <f t="shared" si="184"/>
        <v/>
      </c>
      <c r="E1675" s="6">
        <f t="shared" ca="1" si="180"/>
        <v>0</v>
      </c>
      <c r="F1675" s="6">
        <f t="shared" ca="1" si="181"/>
        <v>0</v>
      </c>
      <c r="G1675" s="6">
        <f t="shared" si="185"/>
        <v>0</v>
      </c>
    </row>
    <row r="1676" spans="1:7">
      <c r="A1676" s="6">
        <f t="shared" si="186"/>
        <v>1665</v>
      </c>
      <c r="B1676" s="52" t="str">
        <f t="shared" ca="1" si="182"/>
        <v/>
      </c>
      <c r="C1676" s="52" t="str">
        <f t="shared" ca="1" si="183"/>
        <v/>
      </c>
      <c r="D1676" s="52" t="str">
        <f t="shared" si="184"/>
        <v/>
      </c>
      <c r="E1676" s="6">
        <f t="shared" ref="E1676:E1739" ca="1" si="187">+IF(B1676&lt;&gt;"", IFERROR(B1676/B$12, 0), 0)</f>
        <v>0</v>
      </c>
      <c r="F1676" s="6">
        <f t="shared" ref="F1676:F1739" ca="1" si="188">+IF(C1676&lt;&gt;"", IFERROR(C1676/C$12, 0), 0)</f>
        <v>0</v>
      </c>
      <c r="G1676" s="6">
        <f t="shared" si="185"/>
        <v>0</v>
      </c>
    </row>
    <row r="1677" spans="1:7">
      <c r="A1677" s="6">
        <f t="shared" si="186"/>
        <v>1666</v>
      </c>
      <c r="B1677" s="52" t="str">
        <f t="shared" ref="B1677:B1740" ca="1" si="189">+IF(B1676="", "", IF($A1677*B$12&lt;=B$8, $A1677*B$12, ""))</f>
        <v/>
      </c>
      <c r="C1677" s="52" t="str">
        <f t="shared" ref="C1677:C1740" ca="1" si="190">+IF(OR(C1676="", C1676="n/a"), "", IF($A1677*C$12&lt;=C$8, $A1677*C$12, ""))</f>
        <v/>
      </c>
      <c r="D1677" s="52" t="str">
        <f t="shared" si="184"/>
        <v/>
      </c>
      <c r="E1677" s="6">
        <f t="shared" ca="1" si="187"/>
        <v>0</v>
      </c>
      <c r="F1677" s="6">
        <f t="shared" ca="1" si="188"/>
        <v>0</v>
      </c>
      <c r="G1677" s="6">
        <f t="shared" si="185"/>
        <v>0</v>
      </c>
    </row>
    <row r="1678" spans="1:7">
      <c r="A1678" s="6">
        <f t="shared" si="186"/>
        <v>1667</v>
      </c>
      <c r="B1678" s="52" t="str">
        <f t="shared" ca="1" si="189"/>
        <v/>
      </c>
      <c r="C1678" s="52" t="str">
        <f t="shared" ca="1" si="190"/>
        <v/>
      </c>
      <c r="D1678" s="52" t="str">
        <f t="shared" ref="D1678:D1741" si="191">+IF(D1677="", "", IF($A1678*D$12&lt;=D$8, $A1678*D$12, ""))</f>
        <v/>
      </c>
      <c r="E1678" s="6">
        <f t="shared" ca="1" si="187"/>
        <v>0</v>
      </c>
      <c r="F1678" s="6">
        <f t="shared" ca="1" si="188"/>
        <v>0</v>
      </c>
      <c r="G1678" s="6">
        <f t="shared" si="185"/>
        <v>0</v>
      </c>
    </row>
    <row r="1679" spans="1:7">
      <c r="A1679" s="6">
        <f t="shared" si="186"/>
        <v>1668</v>
      </c>
      <c r="B1679" s="52" t="str">
        <f t="shared" ca="1" si="189"/>
        <v/>
      </c>
      <c r="C1679" s="52" t="str">
        <f t="shared" ca="1" si="190"/>
        <v/>
      </c>
      <c r="D1679" s="52" t="str">
        <f t="shared" si="191"/>
        <v/>
      </c>
      <c r="E1679" s="6">
        <f t="shared" ca="1" si="187"/>
        <v>0</v>
      </c>
      <c r="F1679" s="6">
        <f t="shared" ca="1" si="188"/>
        <v>0</v>
      </c>
      <c r="G1679" s="6">
        <f t="shared" si="185"/>
        <v>0</v>
      </c>
    </row>
    <row r="1680" spans="1:7">
      <c r="A1680" s="6">
        <f t="shared" si="186"/>
        <v>1669</v>
      </c>
      <c r="B1680" s="52" t="str">
        <f t="shared" ca="1" si="189"/>
        <v/>
      </c>
      <c r="C1680" s="52" t="str">
        <f t="shared" ca="1" si="190"/>
        <v/>
      </c>
      <c r="D1680" s="52" t="str">
        <f t="shared" si="191"/>
        <v/>
      </c>
      <c r="E1680" s="6">
        <f t="shared" ca="1" si="187"/>
        <v>0</v>
      </c>
      <c r="F1680" s="6">
        <f t="shared" ca="1" si="188"/>
        <v>0</v>
      </c>
      <c r="G1680" s="6">
        <f t="shared" si="185"/>
        <v>0</v>
      </c>
    </row>
    <row r="1681" spans="1:7">
      <c r="A1681" s="6">
        <f t="shared" si="186"/>
        <v>1670</v>
      </c>
      <c r="B1681" s="52" t="str">
        <f t="shared" ca="1" si="189"/>
        <v/>
      </c>
      <c r="C1681" s="52" t="str">
        <f t="shared" ca="1" si="190"/>
        <v/>
      </c>
      <c r="D1681" s="52" t="str">
        <f t="shared" si="191"/>
        <v/>
      </c>
      <c r="E1681" s="6">
        <f t="shared" ca="1" si="187"/>
        <v>0</v>
      </c>
      <c r="F1681" s="6">
        <f t="shared" ca="1" si="188"/>
        <v>0</v>
      </c>
      <c r="G1681" s="6">
        <f t="shared" si="185"/>
        <v>0</v>
      </c>
    </row>
    <row r="1682" spans="1:7">
      <c r="A1682" s="6">
        <f t="shared" si="186"/>
        <v>1671</v>
      </c>
      <c r="B1682" s="52" t="str">
        <f t="shared" ca="1" si="189"/>
        <v/>
      </c>
      <c r="C1682" s="52" t="str">
        <f t="shared" ca="1" si="190"/>
        <v/>
      </c>
      <c r="D1682" s="52" t="str">
        <f t="shared" si="191"/>
        <v/>
      </c>
      <c r="E1682" s="6">
        <f t="shared" ca="1" si="187"/>
        <v>0</v>
      </c>
      <c r="F1682" s="6">
        <f t="shared" ca="1" si="188"/>
        <v>0</v>
      </c>
      <c r="G1682" s="6">
        <f t="shared" si="185"/>
        <v>0</v>
      </c>
    </row>
    <row r="1683" spans="1:7">
      <c r="A1683" s="6">
        <f t="shared" si="186"/>
        <v>1672</v>
      </c>
      <c r="B1683" s="52" t="str">
        <f t="shared" ca="1" si="189"/>
        <v/>
      </c>
      <c r="C1683" s="52" t="str">
        <f t="shared" ca="1" si="190"/>
        <v/>
      </c>
      <c r="D1683" s="52" t="str">
        <f t="shared" si="191"/>
        <v/>
      </c>
      <c r="E1683" s="6">
        <f t="shared" ca="1" si="187"/>
        <v>0</v>
      </c>
      <c r="F1683" s="6">
        <f t="shared" ca="1" si="188"/>
        <v>0</v>
      </c>
      <c r="G1683" s="6">
        <f t="shared" si="185"/>
        <v>0</v>
      </c>
    </row>
    <row r="1684" spans="1:7">
      <c r="A1684" s="6">
        <f t="shared" si="186"/>
        <v>1673</v>
      </c>
      <c r="B1684" s="52" t="str">
        <f t="shared" ca="1" si="189"/>
        <v/>
      </c>
      <c r="C1684" s="52" t="str">
        <f t="shared" ca="1" si="190"/>
        <v/>
      </c>
      <c r="D1684" s="52" t="str">
        <f t="shared" si="191"/>
        <v/>
      </c>
      <c r="E1684" s="6">
        <f t="shared" ca="1" si="187"/>
        <v>0</v>
      </c>
      <c r="F1684" s="6">
        <f t="shared" ca="1" si="188"/>
        <v>0</v>
      </c>
      <c r="G1684" s="6">
        <f t="shared" si="185"/>
        <v>0</v>
      </c>
    </row>
    <row r="1685" spans="1:7">
      <c r="A1685" s="6">
        <f t="shared" si="186"/>
        <v>1674</v>
      </c>
      <c r="B1685" s="52" t="str">
        <f t="shared" ca="1" si="189"/>
        <v/>
      </c>
      <c r="C1685" s="52" t="str">
        <f t="shared" ca="1" si="190"/>
        <v/>
      </c>
      <c r="D1685" s="52" t="str">
        <f t="shared" si="191"/>
        <v/>
      </c>
      <c r="E1685" s="6">
        <f t="shared" ca="1" si="187"/>
        <v>0</v>
      </c>
      <c r="F1685" s="6">
        <f t="shared" ca="1" si="188"/>
        <v>0</v>
      </c>
      <c r="G1685" s="6">
        <f t="shared" si="185"/>
        <v>0</v>
      </c>
    </row>
    <row r="1686" spans="1:7">
      <c r="A1686" s="6">
        <f t="shared" si="186"/>
        <v>1675</v>
      </c>
      <c r="B1686" s="52" t="str">
        <f t="shared" ca="1" si="189"/>
        <v/>
      </c>
      <c r="C1686" s="52" t="str">
        <f t="shared" ca="1" si="190"/>
        <v/>
      </c>
      <c r="D1686" s="52" t="str">
        <f t="shared" si="191"/>
        <v/>
      </c>
      <c r="E1686" s="6">
        <f t="shared" ca="1" si="187"/>
        <v>0</v>
      </c>
      <c r="F1686" s="6">
        <f t="shared" ca="1" si="188"/>
        <v>0</v>
      </c>
      <c r="G1686" s="6">
        <f t="shared" si="185"/>
        <v>0</v>
      </c>
    </row>
    <row r="1687" spans="1:7">
      <c r="A1687" s="6">
        <f t="shared" si="186"/>
        <v>1676</v>
      </c>
      <c r="B1687" s="52" t="str">
        <f t="shared" ca="1" si="189"/>
        <v/>
      </c>
      <c r="C1687" s="52" t="str">
        <f t="shared" ca="1" si="190"/>
        <v/>
      </c>
      <c r="D1687" s="52" t="str">
        <f t="shared" si="191"/>
        <v/>
      </c>
      <c r="E1687" s="6">
        <f t="shared" ca="1" si="187"/>
        <v>0</v>
      </c>
      <c r="F1687" s="6">
        <f t="shared" ca="1" si="188"/>
        <v>0</v>
      </c>
      <c r="G1687" s="6">
        <f t="shared" si="185"/>
        <v>0</v>
      </c>
    </row>
    <row r="1688" spans="1:7">
      <c r="A1688" s="6">
        <f t="shared" si="186"/>
        <v>1677</v>
      </c>
      <c r="B1688" s="52" t="str">
        <f t="shared" ca="1" si="189"/>
        <v/>
      </c>
      <c r="C1688" s="52" t="str">
        <f t="shared" ca="1" si="190"/>
        <v/>
      </c>
      <c r="D1688" s="52" t="str">
        <f t="shared" si="191"/>
        <v/>
      </c>
      <c r="E1688" s="6">
        <f t="shared" ca="1" si="187"/>
        <v>0</v>
      </c>
      <c r="F1688" s="6">
        <f t="shared" ca="1" si="188"/>
        <v>0</v>
      </c>
      <c r="G1688" s="6">
        <f t="shared" si="185"/>
        <v>0</v>
      </c>
    </row>
    <row r="1689" spans="1:7">
      <c r="A1689" s="6">
        <f t="shared" si="186"/>
        <v>1678</v>
      </c>
      <c r="B1689" s="52" t="str">
        <f t="shared" ca="1" si="189"/>
        <v/>
      </c>
      <c r="C1689" s="52" t="str">
        <f t="shared" ca="1" si="190"/>
        <v/>
      </c>
      <c r="D1689" s="52" t="str">
        <f t="shared" si="191"/>
        <v/>
      </c>
      <c r="E1689" s="6">
        <f t="shared" ca="1" si="187"/>
        <v>0</v>
      </c>
      <c r="F1689" s="6">
        <f t="shared" ca="1" si="188"/>
        <v>0</v>
      </c>
      <c r="G1689" s="6">
        <f t="shared" si="185"/>
        <v>0</v>
      </c>
    </row>
    <row r="1690" spans="1:7">
      <c r="A1690" s="6">
        <f t="shared" si="186"/>
        <v>1679</v>
      </c>
      <c r="B1690" s="52" t="str">
        <f t="shared" ca="1" si="189"/>
        <v/>
      </c>
      <c r="C1690" s="52" t="str">
        <f t="shared" ca="1" si="190"/>
        <v/>
      </c>
      <c r="D1690" s="52" t="str">
        <f t="shared" si="191"/>
        <v/>
      </c>
      <c r="E1690" s="6">
        <f t="shared" ca="1" si="187"/>
        <v>0</v>
      </c>
      <c r="F1690" s="6">
        <f t="shared" ca="1" si="188"/>
        <v>0</v>
      </c>
      <c r="G1690" s="6">
        <f t="shared" si="185"/>
        <v>0</v>
      </c>
    </row>
    <row r="1691" spans="1:7">
      <c r="A1691" s="6">
        <f t="shared" si="186"/>
        <v>1680</v>
      </c>
      <c r="B1691" s="52" t="str">
        <f t="shared" ca="1" si="189"/>
        <v/>
      </c>
      <c r="C1691" s="52" t="str">
        <f t="shared" ca="1" si="190"/>
        <v/>
      </c>
      <c r="D1691" s="52" t="str">
        <f t="shared" si="191"/>
        <v/>
      </c>
      <c r="E1691" s="6">
        <f t="shared" ca="1" si="187"/>
        <v>0</v>
      </c>
      <c r="F1691" s="6">
        <f t="shared" ca="1" si="188"/>
        <v>0</v>
      </c>
      <c r="G1691" s="6">
        <f t="shared" si="185"/>
        <v>0</v>
      </c>
    </row>
    <row r="1692" spans="1:7">
      <c r="A1692" s="6">
        <f t="shared" si="186"/>
        <v>1681</v>
      </c>
      <c r="B1692" s="52" t="str">
        <f t="shared" ca="1" si="189"/>
        <v/>
      </c>
      <c r="C1692" s="52" t="str">
        <f t="shared" ca="1" si="190"/>
        <v/>
      </c>
      <c r="D1692" s="52" t="str">
        <f t="shared" si="191"/>
        <v/>
      </c>
      <c r="E1692" s="6">
        <f t="shared" ca="1" si="187"/>
        <v>0</v>
      </c>
      <c r="F1692" s="6">
        <f t="shared" ca="1" si="188"/>
        <v>0</v>
      </c>
      <c r="G1692" s="6">
        <f t="shared" si="185"/>
        <v>0</v>
      </c>
    </row>
    <row r="1693" spans="1:7">
      <c r="A1693" s="6">
        <f t="shared" si="186"/>
        <v>1682</v>
      </c>
      <c r="B1693" s="52" t="str">
        <f t="shared" ca="1" si="189"/>
        <v/>
      </c>
      <c r="C1693" s="52" t="str">
        <f t="shared" ca="1" si="190"/>
        <v/>
      </c>
      <c r="D1693" s="52" t="str">
        <f t="shared" si="191"/>
        <v/>
      </c>
      <c r="E1693" s="6">
        <f t="shared" ca="1" si="187"/>
        <v>0</v>
      </c>
      <c r="F1693" s="6">
        <f t="shared" ca="1" si="188"/>
        <v>0</v>
      </c>
      <c r="G1693" s="6">
        <f t="shared" si="185"/>
        <v>0</v>
      </c>
    </row>
    <row r="1694" spans="1:7">
      <c r="A1694" s="6">
        <f t="shared" si="186"/>
        <v>1683</v>
      </c>
      <c r="B1694" s="52" t="str">
        <f t="shared" ca="1" si="189"/>
        <v/>
      </c>
      <c r="C1694" s="52" t="str">
        <f t="shared" ca="1" si="190"/>
        <v/>
      </c>
      <c r="D1694" s="52" t="str">
        <f t="shared" si="191"/>
        <v/>
      </c>
      <c r="E1694" s="6">
        <f t="shared" ca="1" si="187"/>
        <v>0</v>
      </c>
      <c r="F1694" s="6">
        <f t="shared" ca="1" si="188"/>
        <v>0</v>
      </c>
      <c r="G1694" s="6">
        <f t="shared" si="185"/>
        <v>0</v>
      </c>
    </row>
    <row r="1695" spans="1:7">
      <c r="A1695" s="6">
        <f t="shared" si="186"/>
        <v>1684</v>
      </c>
      <c r="B1695" s="52" t="str">
        <f t="shared" ca="1" si="189"/>
        <v/>
      </c>
      <c r="C1695" s="52" t="str">
        <f t="shared" ca="1" si="190"/>
        <v/>
      </c>
      <c r="D1695" s="52" t="str">
        <f t="shared" si="191"/>
        <v/>
      </c>
      <c r="E1695" s="6">
        <f t="shared" ca="1" si="187"/>
        <v>0</v>
      </c>
      <c r="F1695" s="6">
        <f t="shared" ca="1" si="188"/>
        <v>0</v>
      </c>
      <c r="G1695" s="6">
        <f t="shared" si="185"/>
        <v>0</v>
      </c>
    </row>
    <row r="1696" spans="1:7">
      <c r="A1696" s="6">
        <f t="shared" si="186"/>
        <v>1685</v>
      </c>
      <c r="B1696" s="52" t="str">
        <f t="shared" ca="1" si="189"/>
        <v/>
      </c>
      <c r="C1696" s="52" t="str">
        <f t="shared" ca="1" si="190"/>
        <v/>
      </c>
      <c r="D1696" s="52" t="str">
        <f t="shared" si="191"/>
        <v/>
      </c>
      <c r="E1696" s="6">
        <f t="shared" ca="1" si="187"/>
        <v>0</v>
      </c>
      <c r="F1696" s="6">
        <f t="shared" ca="1" si="188"/>
        <v>0</v>
      </c>
      <c r="G1696" s="6">
        <f t="shared" si="185"/>
        <v>0</v>
      </c>
    </row>
    <row r="1697" spans="1:7">
      <c r="A1697" s="6">
        <f t="shared" si="186"/>
        <v>1686</v>
      </c>
      <c r="B1697" s="52" t="str">
        <f t="shared" ca="1" si="189"/>
        <v/>
      </c>
      <c r="C1697" s="52" t="str">
        <f t="shared" ca="1" si="190"/>
        <v/>
      </c>
      <c r="D1697" s="52" t="str">
        <f t="shared" si="191"/>
        <v/>
      </c>
      <c r="E1697" s="6">
        <f t="shared" ca="1" si="187"/>
        <v>0</v>
      </c>
      <c r="F1697" s="6">
        <f t="shared" ca="1" si="188"/>
        <v>0</v>
      </c>
      <c r="G1697" s="6">
        <f t="shared" si="185"/>
        <v>0</v>
      </c>
    </row>
    <row r="1698" spans="1:7">
      <c r="A1698" s="6">
        <f t="shared" si="186"/>
        <v>1687</v>
      </c>
      <c r="B1698" s="52" t="str">
        <f t="shared" ca="1" si="189"/>
        <v/>
      </c>
      <c r="C1698" s="52" t="str">
        <f t="shared" ca="1" si="190"/>
        <v/>
      </c>
      <c r="D1698" s="52" t="str">
        <f t="shared" si="191"/>
        <v/>
      </c>
      <c r="E1698" s="6">
        <f t="shared" ca="1" si="187"/>
        <v>0</v>
      </c>
      <c r="F1698" s="6">
        <f t="shared" ca="1" si="188"/>
        <v>0</v>
      </c>
      <c r="G1698" s="6">
        <f t="shared" si="185"/>
        <v>0</v>
      </c>
    </row>
    <row r="1699" spans="1:7">
      <c r="A1699" s="6">
        <f t="shared" si="186"/>
        <v>1688</v>
      </c>
      <c r="B1699" s="52" t="str">
        <f t="shared" ca="1" si="189"/>
        <v/>
      </c>
      <c r="C1699" s="52" t="str">
        <f t="shared" ca="1" si="190"/>
        <v/>
      </c>
      <c r="D1699" s="52" t="str">
        <f t="shared" si="191"/>
        <v/>
      </c>
      <c r="E1699" s="6">
        <f t="shared" ca="1" si="187"/>
        <v>0</v>
      </c>
      <c r="F1699" s="6">
        <f t="shared" ca="1" si="188"/>
        <v>0</v>
      </c>
      <c r="G1699" s="6">
        <f t="shared" si="185"/>
        <v>0</v>
      </c>
    </row>
    <row r="1700" spans="1:7">
      <c r="A1700" s="6">
        <f t="shared" si="186"/>
        <v>1689</v>
      </c>
      <c r="B1700" s="52" t="str">
        <f t="shared" ca="1" si="189"/>
        <v/>
      </c>
      <c r="C1700" s="52" t="str">
        <f t="shared" ca="1" si="190"/>
        <v/>
      </c>
      <c r="D1700" s="52" t="str">
        <f t="shared" si="191"/>
        <v/>
      </c>
      <c r="E1700" s="6">
        <f t="shared" ca="1" si="187"/>
        <v>0</v>
      </c>
      <c r="F1700" s="6">
        <f t="shared" ca="1" si="188"/>
        <v>0</v>
      </c>
      <c r="G1700" s="6">
        <f t="shared" si="185"/>
        <v>0</v>
      </c>
    </row>
    <row r="1701" spans="1:7">
      <c r="A1701" s="6">
        <f t="shared" si="186"/>
        <v>1690</v>
      </c>
      <c r="B1701" s="52" t="str">
        <f t="shared" ca="1" si="189"/>
        <v/>
      </c>
      <c r="C1701" s="52" t="str">
        <f t="shared" ca="1" si="190"/>
        <v/>
      </c>
      <c r="D1701" s="52" t="str">
        <f t="shared" si="191"/>
        <v/>
      </c>
      <c r="E1701" s="6">
        <f t="shared" ca="1" si="187"/>
        <v>0</v>
      </c>
      <c r="F1701" s="6">
        <f t="shared" ca="1" si="188"/>
        <v>0</v>
      </c>
      <c r="G1701" s="6">
        <f t="shared" si="185"/>
        <v>0</v>
      </c>
    </row>
    <row r="1702" spans="1:7">
      <c r="A1702" s="6">
        <f t="shared" si="186"/>
        <v>1691</v>
      </c>
      <c r="B1702" s="52" t="str">
        <f t="shared" ca="1" si="189"/>
        <v/>
      </c>
      <c r="C1702" s="52" t="str">
        <f t="shared" ca="1" si="190"/>
        <v/>
      </c>
      <c r="D1702" s="52" t="str">
        <f t="shared" si="191"/>
        <v/>
      </c>
      <c r="E1702" s="6">
        <f t="shared" ca="1" si="187"/>
        <v>0</v>
      </c>
      <c r="F1702" s="6">
        <f t="shared" ca="1" si="188"/>
        <v>0</v>
      </c>
      <c r="G1702" s="6">
        <f t="shared" si="185"/>
        <v>0</v>
      </c>
    </row>
    <row r="1703" spans="1:7">
      <c r="A1703" s="6">
        <f t="shared" si="186"/>
        <v>1692</v>
      </c>
      <c r="B1703" s="52" t="str">
        <f t="shared" ca="1" si="189"/>
        <v/>
      </c>
      <c r="C1703" s="52" t="str">
        <f t="shared" ca="1" si="190"/>
        <v/>
      </c>
      <c r="D1703" s="52" t="str">
        <f t="shared" si="191"/>
        <v/>
      </c>
      <c r="E1703" s="6">
        <f t="shared" ca="1" si="187"/>
        <v>0</v>
      </c>
      <c r="F1703" s="6">
        <f t="shared" ca="1" si="188"/>
        <v>0</v>
      </c>
      <c r="G1703" s="6">
        <f t="shared" si="185"/>
        <v>0</v>
      </c>
    </row>
    <row r="1704" spans="1:7">
      <c r="A1704" s="6">
        <f t="shared" si="186"/>
        <v>1693</v>
      </c>
      <c r="B1704" s="52" t="str">
        <f t="shared" ca="1" si="189"/>
        <v/>
      </c>
      <c r="C1704" s="52" t="str">
        <f t="shared" ca="1" si="190"/>
        <v/>
      </c>
      <c r="D1704" s="52" t="str">
        <f t="shared" si="191"/>
        <v/>
      </c>
      <c r="E1704" s="6">
        <f t="shared" ca="1" si="187"/>
        <v>0</v>
      </c>
      <c r="F1704" s="6">
        <f t="shared" ca="1" si="188"/>
        <v>0</v>
      </c>
      <c r="G1704" s="6">
        <f t="shared" si="185"/>
        <v>0</v>
      </c>
    </row>
    <row r="1705" spans="1:7">
      <c r="A1705" s="6">
        <f t="shared" si="186"/>
        <v>1694</v>
      </c>
      <c r="B1705" s="52" t="str">
        <f t="shared" ca="1" si="189"/>
        <v/>
      </c>
      <c r="C1705" s="52" t="str">
        <f t="shared" ca="1" si="190"/>
        <v/>
      </c>
      <c r="D1705" s="52" t="str">
        <f t="shared" si="191"/>
        <v/>
      </c>
      <c r="E1705" s="6">
        <f t="shared" ca="1" si="187"/>
        <v>0</v>
      </c>
      <c r="F1705" s="6">
        <f t="shared" ca="1" si="188"/>
        <v>0</v>
      </c>
      <c r="G1705" s="6">
        <f t="shared" si="185"/>
        <v>0</v>
      </c>
    </row>
    <row r="1706" spans="1:7">
      <c r="A1706" s="6">
        <f t="shared" si="186"/>
        <v>1695</v>
      </c>
      <c r="B1706" s="52" t="str">
        <f t="shared" ca="1" si="189"/>
        <v/>
      </c>
      <c r="C1706" s="52" t="str">
        <f t="shared" ca="1" si="190"/>
        <v/>
      </c>
      <c r="D1706" s="52" t="str">
        <f t="shared" si="191"/>
        <v/>
      </c>
      <c r="E1706" s="6">
        <f t="shared" ca="1" si="187"/>
        <v>0</v>
      </c>
      <c r="F1706" s="6">
        <f t="shared" ca="1" si="188"/>
        <v>0</v>
      </c>
      <c r="G1706" s="6">
        <f t="shared" si="185"/>
        <v>0</v>
      </c>
    </row>
    <row r="1707" spans="1:7">
      <c r="A1707" s="6">
        <f t="shared" si="186"/>
        <v>1696</v>
      </c>
      <c r="B1707" s="52" t="str">
        <f t="shared" ca="1" si="189"/>
        <v/>
      </c>
      <c r="C1707" s="52" t="str">
        <f t="shared" ca="1" si="190"/>
        <v/>
      </c>
      <c r="D1707" s="52" t="str">
        <f t="shared" si="191"/>
        <v/>
      </c>
      <c r="E1707" s="6">
        <f t="shared" ca="1" si="187"/>
        <v>0</v>
      </c>
      <c r="F1707" s="6">
        <f t="shared" ca="1" si="188"/>
        <v>0</v>
      </c>
      <c r="G1707" s="6">
        <f t="shared" si="185"/>
        <v>0</v>
      </c>
    </row>
    <row r="1708" spans="1:7">
      <c r="A1708" s="6">
        <f t="shared" si="186"/>
        <v>1697</v>
      </c>
      <c r="B1708" s="52" t="str">
        <f t="shared" ca="1" si="189"/>
        <v/>
      </c>
      <c r="C1708" s="52" t="str">
        <f t="shared" ca="1" si="190"/>
        <v/>
      </c>
      <c r="D1708" s="52" t="str">
        <f t="shared" si="191"/>
        <v/>
      </c>
      <c r="E1708" s="6">
        <f t="shared" ca="1" si="187"/>
        <v>0</v>
      </c>
      <c r="F1708" s="6">
        <f t="shared" ca="1" si="188"/>
        <v>0</v>
      </c>
      <c r="G1708" s="6">
        <f t="shared" si="185"/>
        <v>0</v>
      </c>
    </row>
    <row r="1709" spans="1:7">
      <c r="A1709" s="6">
        <f t="shared" si="186"/>
        <v>1698</v>
      </c>
      <c r="B1709" s="52" t="str">
        <f t="shared" ca="1" si="189"/>
        <v/>
      </c>
      <c r="C1709" s="52" t="str">
        <f t="shared" ca="1" si="190"/>
        <v/>
      </c>
      <c r="D1709" s="52" t="str">
        <f t="shared" si="191"/>
        <v/>
      </c>
      <c r="E1709" s="6">
        <f t="shared" ca="1" si="187"/>
        <v>0</v>
      </c>
      <c r="F1709" s="6">
        <f t="shared" ca="1" si="188"/>
        <v>0</v>
      </c>
      <c r="G1709" s="6">
        <f t="shared" si="185"/>
        <v>0</v>
      </c>
    </row>
    <row r="1710" spans="1:7">
      <c r="A1710" s="6">
        <f t="shared" si="186"/>
        <v>1699</v>
      </c>
      <c r="B1710" s="52" t="str">
        <f t="shared" ca="1" si="189"/>
        <v/>
      </c>
      <c r="C1710" s="52" t="str">
        <f t="shared" ca="1" si="190"/>
        <v/>
      </c>
      <c r="D1710" s="52" t="str">
        <f t="shared" si="191"/>
        <v/>
      </c>
      <c r="E1710" s="6">
        <f t="shared" ca="1" si="187"/>
        <v>0</v>
      </c>
      <c r="F1710" s="6">
        <f t="shared" ca="1" si="188"/>
        <v>0</v>
      </c>
      <c r="G1710" s="6">
        <f t="shared" si="185"/>
        <v>0</v>
      </c>
    </row>
    <row r="1711" spans="1:7">
      <c r="A1711" s="6">
        <f t="shared" si="186"/>
        <v>1700</v>
      </c>
      <c r="B1711" s="52" t="str">
        <f t="shared" ca="1" si="189"/>
        <v/>
      </c>
      <c r="C1711" s="52" t="str">
        <f t="shared" ca="1" si="190"/>
        <v/>
      </c>
      <c r="D1711" s="52" t="str">
        <f t="shared" si="191"/>
        <v/>
      </c>
      <c r="E1711" s="6">
        <f t="shared" ca="1" si="187"/>
        <v>0</v>
      </c>
      <c r="F1711" s="6">
        <f t="shared" ca="1" si="188"/>
        <v>0</v>
      </c>
      <c r="G1711" s="6">
        <f t="shared" si="185"/>
        <v>0</v>
      </c>
    </row>
    <row r="1712" spans="1:7">
      <c r="A1712" s="6">
        <f t="shared" si="186"/>
        <v>1701</v>
      </c>
      <c r="B1712" s="52" t="str">
        <f t="shared" ca="1" si="189"/>
        <v/>
      </c>
      <c r="C1712" s="52" t="str">
        <f t="shared" ca="1" si="190"/>
        <v/>
      </c>
      <c r="D1712" s="52" t="str">
        <f t="shared" si="191"/>
        <v/>
      </c>
      <c r="E1712" s="6">
        <f t="shared" ca="1" si="187"/>
        <v>0</v>
      </c>
      <c r="F1712" s="6">
        <f t="shared" ca="1" si="188"/>
        <v>0</v>
      </c>
      <c r="G1712" s="6">
        <f t="shared" si="185"/>
        <v>0</v>
      </c>
    </row>
    <row r="1713" spans="1:7">
      <c r="A1713" s="6">
        <f t="shared" si="186"/>
        <v>1702</v>
      </c>
      <c r="B1713" s="52" t="str">
        <f t="shared" ca="1" si="189"/>
        <v/>
      </c>
      <c r="C1713" s="52" t="str">
        <f t="shared" ca="1" si="190"/>
        <v/>
      </c>
      <c r="D1713" s="52" t="str">
        <f t="shared" si="191"/>
        <v/>
      </c>
      <c r="E1713" s="6">
        <f t="shared" ca="1" si="187"/>
        <v>0</v>
      </c>
      <c r="F1713" s="6">
        <f t="shared" ca="1" si="188"/>
        <v>0</v>
      </c>
      <c r="G1713" s="6">
        <f t="shared" si="185"/>
        <v>0</v>
      </c>
    </row>
    <row r="1714" spans="1:7">
      <c r="A1714" s="6">
        <f t="shared" si="186"/>
        <v>1703</v>
      </c>
      <c r="B1714" s="52" t="str">
        <f t="shared" ca="1" si="189"/>
        <v/>
      </c>
      <c r="C1714" s="52" t="str">
        <f t="shared" ca="1" si="190"/>
        <v/>
      </c>
      <c r="D1714" s="52" t="str">
        <f t="shared" si="191"/>
        <v/>
      </c>
      <c r="E1714" s="6">
        <f t="shared" ca="1" si="187"/>
        <v>0</v>
      </c>
      <c r="F1714" s="6">
        <f t="shared" ca="1" si="188"/>
        <v>0</v>
      </c>
      <c r="G1714" s="6">
        <f t="shared" si="185"/>
        <v>0</v>
      </c>
    </row>
    <row r="1715" spans="1:7">
      <c r="A1715" s="6">
        <f t="shared" si="186"/>
        <v>1704</v>
      </c>
      <c r="B1715" s="52" t="str">
        <f t="shared" ca="1" si="189"/>
        <v/>
      </c>
      <c r="C1715" s="52" t="str">
        <f t="shared" ca="1" si="190"/>
        <v/>
      </c>
      <c r="D1715" s="52" t="str">
        <f t="shared" si="191"/>
        <v/>
      </c>
      <c r="E1715" s="6">
        <f t="shared" ca="1" si="187"/>
        <v>0</v>
      </c>
      <c r="F1715" s="6">
        <f t="shared" ca="1" si="188"/>
        <v>0</v>
      </c>
      <c r="G1715" s="6">
        <f t="shared" si="185"/>
        <v>0</v>
      </c>
    </row>
    <row r="1716" spans="1:7">
      <c r="A1716" s="6">
        <f t="shared" si="186"/>
        <v>1705</v>
      </c>
      <c r="B1716" s="52" t="str">
        <f t="shared" ca="1" si="189"/>
        <v/>
      </c>
      <c r="C1716" s="52" t="str">
        <f t="shared" ca="1" si="190"/>
        <v/>
      </c>
      <c r="D1716" s="52" t="str">
        <f t="shared" si="191"/>
        <v/>
      </c>
      <c r="E1716" s="6">
        <f t="shared" ca="1" si="187"/>
        <v>0</v>
      </c>
      <c r="F1716" s="6">
        <f t="shared" ca="1" si="188"/>
        <v>0</v>
      </c>
      <c r="G1716" s="6">
        <f t="shared" si="185"/>
        <v>0</v>
      </c>
    </row>
    <row r="1717" spans="1:7">
      <c r="A1717" s="6">
        <f t="shared" si="186"/>
        <v>1706</v>
      </c>
      <c r="B1717" s="52" t="str">
        <f t="shared" ca="1" si="189"/>
        <v/>
      </c>
      <c r="C1717" s="52" t="str">
        <f t="shared" ca="1" si="190"/>
        <v/>
      </c>
      <c r="D1717" s="52" t="str">
        <f t="shared" si="191"/>
        <v/>
      </c>
      <c r="E1717" s="6">
        <f t="shared" ca="1" si="187"/>
        <v>0</v>
      </c>
      <c r="F1717" s="6">
        <f t="shared" ca="1" si="188"/>
        <v>0</v>
      </c>
      <c r="G1717" s="6">
        <f t="shared" ref="G1717:G1780" si="192">+IF(D1717&lt;&gt;"", D1717/D$12, 0)</f>
        <v>0</v>
      </c>
    </row>
    <row r="1718" spans="1:7">
      <c r="A1718" s="6">
        <f t="shared" ref="A1718:A1781" si="193">+A1717+1</f>
        <v>1707</v>
      </c>
      <c r="B1718" s="52" t="str">
        <f t="shared" ca="1" si="189"/>
        <v/>
      </c>
      <c r="C1718" s="52" t="str">
        <f t="shared" ca="1" si="190"/>
        <v/>
      </c>
      <c r="D1718" s="52" t="str">
        <f t="shared" si="191"/>
        <v/>
      </c>
      <c r="E1718" s="6">
        <f t="shared" ca="1" si="187"/>
        <v>0</v>
      </c>
      <c r="F1718" s="6">
        <f t="shared" ca="1" si="188"/>
        <v>0</v>
      </c>
      <c r="G1718" s="6">
        <f t="shared" si="192"/>
        <v>0</v>
      </c>
    </row>
    <row r="1719" spans="1:7">
      <c r="A1719" s="6">
        <f t="shared" si="193"/>
        <v>1708</v>
      </c>
      <c r="B1719" s="52" t="str">
        <f t="shared" ca="1" si="189"/>
        <v/>
      </c>
      <c r="C1719" s="52" t="str">
        <f t="shared" ca="1" si="190"/>
        <v/>
      </c>
      <c r="D1719" s="52" t="str">
        <f t="shared" si="191"/>
        <v/>
      </c>
      <c r="E1719" s="6">
        <f t="shared" ca="1" si="187"/>
        <v>0</v>
      </c>
      <c r="F1719" s="6">
        <f t="shared" ca="1" si="188"/>
        <v>0</v>
      </c>
      <c r="G1719" s="6">
        <f t="shared" si="192"/>
        <v>0</v>
      </c>
    </row>
    <row r="1720" spans="1:7">
      <c r="A1720" s="6">
        <f t="shared" si="193"/>
        <v>1709</v>
      </c>
      <c r="B1720" s="52" t="str">
        <f t="shared" ca="1" si="189"/>
        <v/>
      </c>
      <c r="C1720" s="52" t="str">
        <f t="shared" ca="1" si="190"/>
        <v/>
      </c>
      <c r="D1720" s="52" t="str">
        <f t="shared" si="191"/>
        <v/>
      </c>
      <c r="E1720" s="6">
        <f t="shared" ca="1" si="187"/>
        <v>0</v>
      </c>
      <c r="F1720" s="6">
        <f t="shared" ca="1" si="188"/>
        <v>0</v>
      </c>
      <c r="G1720" s="6">
        <f t="shared" si="192"/>
        <v>0</v>
      </c>
    </row>
    <row r="1721" spans="1:7">
      <c r="A1721" s="6">
        <f t="shared" si="193"/>
        <v>1710</v>
      </c>
      <c r="B1721" s="52" t="str">
        <f t="shared" ca="1" si="189"/>
        <v/>
      </c>
      <c r="C1721" s="52" t="str">
        <f t="shared" ca="1" si="190"/>
        <v/>
      </c>
      <c r="D1721" s="52" t="str">
        <f t="shared" si="191"/>
        <v/>
      </c>
      <c r="E1721" s="6">
        <f t="shared" ca="1" si="187"/>
        <v>0</v>
      </c>
      <c r="F1721" s="6">
        <f t="shared" ca="1" si="188"/>
        <v>0</v>
      </c>
      <c r="G1721" s="6">
        <f t="shared" si="192"/>
        <v>0</v>
      </c>
    </row>
    <row r="1722" spans="1:7">
      <c r="A1722" s="6">
        <f t="shared" si="193"/>
        <v>1711</v>
      </c>
      <c r="B1722" s="52" t="str">
        <f t="shared" ca="1" si="189"/>
        <v/>
      </c>
      <c r="C1722" s="52" t="str">
        <f t="shared" ca="1" si="190"/>
        <v/>
      </c>
      <c r="D1722" s="52" t="str">
        <f t="shared" si="191"/>
        <v/>
      </c>
      <c r="E1722" s="6">
        <f t="shared" ca="1" si="187"/>
        <v>0</v>
      </c>
      <c r="F1722" s="6">
        <f t="shared" ca="1" si="188"/>
        <v>0</v>
      </c>
      <c r="G1722" s="6">
        <f t="shared" si="192"/>
        <v>0</v>
      </c>
    </row>
    <row r="1723" spans="1:7">
      <c r="A1723" s="6">
        <f t="shared" si="193"/>
        <v>1712</v>
      </c>
      <c r="B1723" s="52" t="str">
        <f t="shared" ca="1" si="189"/>
        <v/>
      </c>
      <c r="C1723" s="52" t="str">
        <f t="shared" ca="1" si="190"/>
        <v/>
      </c>
      <c r="D1723" s="52" t="str">
        <f t="shared" si="191"/>
        <v/>
      </c>
      <c r="E1723" s="6">
        <f t="shared" ca="1" si="187"/>
        <v>0</v>
      </c>
      <c r="F1723" s="6">
        <f t="shared" ca="1" si="188"/>
        <v>0</v>
      </c>
      <c r="G1723" s="6">
        <f t="shared" si="192"/>
        <v>0</v>
      </c>
    </row>
    <row r="1724" spans="1:7">
      <c r="A1724" s="6">
        <f t="shared" si="193"/>
        <v>1713</v>
      </c>
      <c r="B1724" s="52" t="str">
        <f t="shared" ca="1" si="189"/>
        <v/>
      </c>
      <c r="C1724" s="52" t="str">
        <f t="shared" ca="1" si="190"/>
        <v/>
      </c>
      <c r="D1724" s="52" t="str">
        <f t="shared" si="191"/>
        <v/>
      </c>
      <c r="E1724" s="6">
        <f t="shared" ca="1" si="187"/>
        <v>0</v>
      </c>
      <c r="F1724" s="6">
        <f t="shared" ca="1" si="188"/>
        <v>0</v>
      </c>
      <c r="G1724" s="6">
        <f t="shared" si="192"/>
        <v>0</v>
      </c>
    </row>
    <row r="1725" spans="1:7">
      <c r="A1725" s="6">
        <f t="shared" si="193"/>
        <v>1714</v>
      </c>
      <c r="B1725" s="52" t="str">
        <f t="shared" ca="1" si="189"/>
        <v/>
      </c>
      <c r="C1725" s="52" t="str">
        <f t="shared" ca="1" si="190"/>
        <v/>
      </c>
      <c r="D1725" s="52" t="str">
        <f t="shared" si="191"/>
        <v/>
      </c>
      <c r="E1725" s="6">
        <f t="shared" ca="1" si="187"/>
        <v>0</v>
      </c>
      <c r="F1725" s="6">
        <f t="shared" ca="1" si="188"/>
        <v>0</v>
      </c>
      <c r="G1725" s="6">
        <f t="shared" si="192"/>
        <v>0</v>
      </c>
    </row>
    <row r="1726" spans="1:7">
      <c r="A1726" s="6">
        <f t="shared" si="193"/>
        <v>1715</v>
      </c>
      <c r="B1726" s="52" t="str">
        <f t="shared" ca="1" si="189"/>
        <v/>
      </c>
      <c r="C1726" s="52" t="str">
        <f t="shared" ca="1" si="190"/>
        <v/>
      </c>
      <c r="D1726" s="52" t="str">
        <f t="shared" si="191"/>
        <v/>
      </c>
      <c r="E1726" s="6">
        <f t="shared" ca="1" si="187"/>
        <v>0</v>
      </c>
      <c r="F1726" s="6">
        <f t="shared" ca="1" si="188"/>
        <v>0</v>
      </c>
      <c r="G1726" s="6">
        <f t="shared" si="192"/>
        <v>0</v>
      </c>
    </row>
    <row r="1727" spans="1:7">
      <c r="A1727" s="6">
        <f t="shared" si="193"/>
        <v>1716</v>
      </c>
      <c r="B1727" s="52" t="str">
        <f t="shared" ca="1" si="189"/>
        <v/>
      </c>
      <c r="C1727" s="52" t="str">
        <f t="shared" ca="1" si="190"/>
        <v/>
      </c>
      <c r="D1727" s="52" t="str">
        <f t="shared" si="191"/>
        <v/>
      </c>
      <c r="E1727" s="6">
        <f t="shared" ca="1" si="187"/>
        <v>0</v>
      </c>
      <c r="F1727" s="6">
        <f t="shared" ca="1" si="188"/>
        <v>0</v>
      </c>
      <c r="G1727" s="6">
        <f t="shared" si="192"/>
        <v>0</v>
      </c>
    </row>
    <row r="1728" spans="1:7">
      <c r="A1728" s="6">
        <f t="shared" si="193"/>
        <v>1717</v>
      </c>
      <c r="B1728" s="52" t="str">
        <f t="shared" ca="1" si="189"/>
        <v/>
      </c>
      <c r="C1728" s="52" t="str">
        <f t="shared" ca="1" si="190"/>
        <v/>
      </c>
      <c r="D1728" s="52" t="str">
        <f t="shared" si="191"/>
        <v/>
      </c>
      <c r="E1728" s="6">
        <f t="shared" ca="1" si="187"/>
        <v>0</v>
      </c>
      <c r="F1728" s="6">
        <f t="shared" ca="1" si="188"/>
        <v>0</v>
      </c>
      <c r="G1728" s="6">
        <f t="shared" si="192"/>
        <v>0</v>
      </c>
    </row>
    <row r="1729" spans="1:7">
      <c r="A1729" s="6">
        <f t="shared" si="193"/>
        <v>1718</v>
      </c>
      <c r="B1729" s="52" t="str">
        <f t="shared" ca="1" si="189"/>
        <v/>
      </c>
      <c r="C1729" s="52" t="str">
        <f t="shared" ca="1" si="190"/>
        <v/>
      </c>
      <c r="D1729" s="52" t="str">
        <f t="shared" si="191"/>
        <v/>
      </c>
      <c r="E1729" s="6">
        <f t="shared" ca="1" si="187"/>
        <v>0</v>
      </c>
      <c r="F1729" s="6">
        <f t="shared" ca="1" si="188"/>
        <v>0</v>
      </c>
      <c r="G1729" s="6">
        <f t="shared" si="192"/>
        <v>0</v>
      </c>
    </row>
    <row r="1730" spans="1:7">
      <c r="A1730" s="6">
        <f t="shared" si="193"/>
        <v>1719</v>
      </c>
      <c r="B1730" s="52" t="str">
        <f t="shared" ca="1" si="189"/>
        <v/>
      </c>
      <c r="C1730" s="52" t="str">
        <f t="shared" ca="1" si="190"/>
        <v/>
      </c>
      <c r="D1730" s="52" t="str">
        <f t="shared" si="191"/>
        <v/>
      </c>
      <c r="E1730" s="6">
        <f t="shared" ca="1" si="187"/>
        <v>0</v>
      </c>
      <c r="F1730" s="6">
        <f t="shared" ca="1" si="188"/>
        <v>0</v>
      </c>
      <c r="G1730" s="6">
        <f t="shared" si="192"/>
        <v>0</v>
      </c>
    </row>
    <row r="1731" spans="1:7">
      <c r="A1731" s="6">
        <f t="shared" si="193"/>
        <v>1720</v>
      </c>
      <c r="B1731" s="52" t="str">
        <f t="shared" ca="1" si="189"/>
        <v/>
      </c>
      <c r="C1731" s="52" t="str">
        <f t="shared" ca="1" si="190"/>
        <v/>
      </c>
      <c r="D1731" s="52" t="str">
        <f t="shared" si="191"/>
        <v/>
      </c>
      <c r="E1731" s="6">
        <f t="shared" ca="1" si="187"/>
        <v>0</v>
      </c>
      <c r="F1731" s="6">
        <f t="shared" ca="1" si="188"/>
        <v>0</v>
      </c>
      <c r="G1731" s="6">
        <f t="shared" si="192"/>
        <v>0</v>
      </c>
    </row>
    <row r="1732" spans="1:7">
      <c r="A1732" s="6">
        <f t="shared" si="193"/>
        <v>1721</v>
      </c>
      <c r="B1732" s="52" t="str">
        <f t="shared" ca="1" si="189"/>
        <v/>
      </c>
      <c r="C1732" s="52" t="str">
        <f t="shared" ca="1" si="190"/>
        <v/>
      </c>
      <c r="D1732" s="52" t="str">
        <f t="shared" si="191"/>
        <v/>
      </c>
      <c r="E1732" s="6">
        <f t="shared" ca="1" si="187"/>
        <v>0</v>
      </c>
      <c r="F1732" s="6">
        <f t="shared" ca="1" si="188"/>
        <v>0</v>
      </c>
      <c r="G1732" s="6">
        <f t="shared" si="192"/>
        <v>0</v>
      </c>
    </row>
    <row r="1733" spans="1:7">
      <c r="A1733" s="6">
        <f t="shared" si="193"/>
        <v>1722</v>
      </c>
      <c r="B1733" s="52" t="str">
        <f t="shared" ca="1" si="189"/>
        <v/>
      </c>
      <c r="C1733" s="52" t="str">
        <f t="shared" ca="1" si="190"/>
        <v/>
      </c>
      <c r="D1733" s="52" t="str">
        <f t="shared" si="191"/>
        <v/>
      </c>
      <c r="E1733" s="6">
        <f t="shared" ca="1" si="187"/>
        <v>0</v>
      </c>
      <c r="F1733" s="6">
        <f t="shared" ca="1" si="188"/>
        <v>0</v>
      </c>
      <c r="G1733" s="6">
        <f t="shared" si="192"/>
        <v>0</v>
      </c>
    </row>
    <row r="1734" spans="1:7">
      <c r="A1734" s="6">
        <f t="shared" si="193"/>
        <v>1723</v>
      </c>
      <c r="B1734" s="52" t="str">
        <f t="shared" ca="1" si="189"/>
        <v/>
      </c>
      <c r="C1734" s="52" t="str">
        <f t="shared" ca="1" si="190"/>
        <v/>
      </c>
      <c r="D1734" s="52" t="str">
        <f t="shared" si="191"/>
        <v/>
      </c>
      <c r="E1734" s="6">
        <f t="shared" ca="1" si="187"/>
        <v>0</v>
      </c>
      <c r="F1734" s="6">
        <f t="shared" ca="1" si="188"/>
        <v>0</v>
      </c>
      <c r="G1734" s="6">
        <f t="shared" si="192"/>
        <v>0</v>
      </c>
    </row>
    <row r="1735" spans="1:7">
      <c r="A1735" s="6">
        <f t="shared" si="193"/>
        <v>1724</v>
      </c>
      <c r="B1735" s="52" t="str">
        <f t="shared" ca="1" si="189"/>
        <v/>
      </c>
      <c r="C1735" s="52" t="str">
        <f t="shared" ca="1" si="190"/>
        <v/>
      </c>
      <c r="D1735" s="52" t="str">
        <f t="shared" si="191"/>
        <v/>
      </c>
      <c r="E1735" s="6">
        <f t="shared" ca="1" si="187"/>
        <v>0</v>
      </c>
      <c r="F1735" s="6">
        <f t="shared" ca="1" si="188"/>
        <v>0</v>
      </c>
      <c r="G1735" s="6">
        <f t="shared" si="192"/>
        <v>0</v>
      </c>
    </row>
    <row r="1736" spans="1:7">
      <c r="A1736" s="6">
        <f t="shared" si="193"/>
        <v>1725</v>
      </c>
      <c r="B1736" s="52" t="str">
        <f t="shared" ca="1" si="189"/>
        <v/>
      </c>
      <c r="C1736" s="52" t="str">
        <f t="shared" ca="1" si="190"/>
        <v/>
      </c>
      <c r="D1736" s="52" t="str">
        <f t="shared" si="191"/>
        <v/>
      </c>
      <c r="E1736" s="6">
        <f t="shared" ca="1" si="187"/>
        <v>0</v>
      </c>
      <c r="F1736" s="6">
        <f t="shared" ca="1" si="188"/>
        <v>0</v>
      </c>
      <c r="G1736" s="6">
        <f t="shared" si="192"/>
        <v>0</v>
      </c>
    </row>
    <row r="1737" spans="1:7">
      <c r="A1737" s="6">
        <f t="shared" si="193"/>
        <v>1726</v>
      </c>
      <c r="B1737" s="52" t="str">
        <f t="shared" ca="1" si="189"/>
        <v/>
      </c>
      <c r="C1737" s="52" t="str">
        <f t="shared" ca="1" si="190"/>
        <v/>
      </c>
      <c r="D1737" s="52" t="str">
        <f t="shared" si="191"/>
        <v/>
      </c>
      <c r="E1737" s="6">
        <f t="shared" ca="1" si="187"/>
        <v>0</v>
      </c>
      <c r="F1737" s="6">
        <f t="shared" ca="1" si="188"/>
        <v>0</v>
      </c>
      <c r="G1737" s="6">
        <f t="shared" si="192"/>
        <v>0</v>
      </c>
    </row>
    <row r="1738" spans="1:7">
      <c r="A1738" s="6">
        <f t="shared" si="193"/>
        <v>1727</v>
      </c>
      <c r="B1738" s="52" t="str">
        <f t="shared" ca="1" si="189"/>
        <v/>
      </c>
      <c r="C1738" s="52" t="str">
        <f t="shared" ca="1" si="190"/>
        <v/>
      </c>
      <c r="D1738" s="52" t="str">
        <f t="shared" si="191"/>
        <v/>
      </c>
      <c r="E1738" s="6">
        <f t="shared" ca="1" si="187"/>
        <v>0</v>
      </c>
      <c r="F1738" s="6">
        <f t="shared" ca="1" si="188"/>
        <v>0</v>
      </c>
      <c r="G1738" s="6">
        <f t="shared" si="192"/>
        <v>0</v>
      </c>
    </row>
    <row r="1739" spans="1:7">
      <c r="A1739" s="6">
        <f t="shared" si="193"/>
        <v>1728</v>
      </c>
      <c r="B1739" s="52" t="str">
        <f t="shared" ca="1" si="189"/>
        <v/>
      </c>
      <c r="C1739" s="52" t="str">
        <f t="shared" ca="1" si="190"/>
        <v/>
      </c>
      <c r="D1739" s="52" t="str">
        <f t="shared" si="191"/>
        <v/>
      </c>
      <c r="E1739" s="6">
        <f t="shared" ca="1" si="187"/>
        <v>0</v>
      </c>
      <c r="F1739" s="6">
        <f t="shared" ca="1" si="188"/>
        <v>0</v>
      </c>
      <c r="G1739" s="6">
        <f t="shared" si="192"/>
        <v>0</v>
      </c>
    </row>
    <row r="1740" spans="1:7">
      <c r="A1740" s="6">
        <f t="shared" si="193"/>
        <v>1729</v>
      </c>
      <c r="B1740" s="52" t="str">
        <f t="shared" ca="1" si="189"/>
        <v/>
      </c>
      <c r="C1740" s="52" t="str">
        <f t="shared" ca="1" si="190"/>
        <v/>
      </c>
      <c r="D1740" s="52" t="str">
        <f t="shared" si="191"/>
        <v/>
      </c>
      <c r="E1740" s="6">
        <f t="shared" ref="E1740:E1803" ca="1" si="194">+IF(B1740&lt;&gt;"", IFERROR(B1740/B$12, 0), 0)</f>
        <v>0</v>
      </c>
      <c r="F1740" s="6">
        <f t="shared" ref="F1740:F1803" ca="1" si="195">+IF(C1740&lt;&gt;"", IFERROR(C1740/C$12, 0), 0)</f>
        <v>0</v>
      </c>
      <c r="G1740" s="6">
        <f t="shared" si="192"/>
        <v>0</v>
      </c>
    </row>
    <row r="1741" spans="1:7">
      <c r="A1741" s="6">
        <f t="shared" si="193"/>
        <v>1730</v>
      </c>
      <c r="B1741" s="52" t="str">
        <f t="shared" ref="B1741:B1804" ca="1" si="196">+IF(B1740="", "", IF($A1741*B$12&lt;=B$8, $A1741*B$12, ""))</f>
        <v/>
      </c>
      <c r="C1741" s="52" t="str">
        <f t="shared" ref="C1741:C1804" ca="1" si="197">+IF(OR(C1740="", C1740="n/a"), "", IF($A1741*C$12&lt;=C$8, $A1741*C$12, ""))</f>
        <v/>
      </c>
      <c r="D1741" s="52" t="str">
        <f t="shared" si="191"/>
        <v/>
      </c>
      <c r="E1741" s="6">
        <f t="shared" ca="1" si="194"/>
        <v>0</v>
      </c>
      <c r="F1741" s="6">
        <f t="shared" ca="1" si="195"/>
        <v>0</v>
      </c>
      <c r="G1741" s="6">
        <f t="shared" si="192"/>
        <v>0</v>
      </c>
    </row>
    <row r="1742" spans="1:7">
      <c r="A1742" s="6">
        <f t="shared" si="193"/>
        <v>1731</v>
      </c>
      <c r="B1742" s="52" t="str">
        <f t="shared" ca="1" si="196"/>
        <v/>
      </c>
      <c r="C1742" s="52" t="str">
        <f t="shared" ca="1" si="197"/>
        <v/>
      </c>
      <c r="D1742" s="52" t="str">
        <f t="shared" ref="D1742:D1805" si="198">+IF(D1741="", "", IF($A1742*D$12&lt;=D$8, $A1742*D$12, ""))</f>
        <v/>
      </c>
      <c r="E1742" s="6">
        <f t="shared" ca="1" si="194"/>
        <v>0</v>
      </c>
      <c r="F1742" s="6">
        <f t="shared" ca="1" si="195"/>
        <v>0</v>
      </c>
      <c r="G1742" s="6">
        <f t="shared" si="192"/>
        <v>0</v>
      </c>
    </row>
    <row r="1743" spans="1:7">
      <c r="A1743" s="6">
        <f t="shared" si="193"/>
        <v>1732</v>
      </c>
      <c r="B1743" s="52" t="str">
        <f t="shared" ca="1" si="196"/>
        <v/>
      </c>
      <c r="C1743" s="52" t="str">
        <f t="shared" ca="1" si="197"/>
        <v/>
      </c>
      <c r="D1743" s="52" t="str">
        <f t="shared" si="198"/>
        <v/>
      </c>
      <c r="E1743" s="6">
        <f t="shared" ca="1" si="194"/>
        <v>0</v>
      </c>
      <c r="F1743" s="6">
        <f t="shared" ca="1" si="195"/>
        <v>0</v>
      </c>
      <c r="G1743" s="6">
        <f t="shared" si="192"/>
        <v>0</v>
      </c>
    </row>
    <row r="1744" spans="1:7">
      <c r="A1744" s="6">
        <f t="shared" si="193"/>
        <v>1733</v>
      </c>
      <c r="B1744" s="52" t="str">
        <f t="shared" ca="1" si="196"/>
        <v/>
      </c>
      <c r="C1744" s="52" t="str">
        <f t="shared" ca="1" si="197"/>
        <v/>
      </c>
      <c r="D1744" s="52" t="str">
        <f t="shared" si="198"/>
        <v/>
      </c>
      <c r="E1744" s="6">
        <f t="shared" ca="1" si="194"/>
        <v>0</v>
      </c>
      <c r="F1744" s="6">
        <f t="shared" ca="1" si="195"/>
        <v>0</v>
      </c>
      <c r="G1744" s="6">
        <f t="shared" si="192"/>
        <v>0</v>
      </c>
    </row>
    <row r="1745" spans="1:7">
      <c r="A1745" s="6">
        <f t="shared" si="193"/>
        <v>1734</v>
      </c>
      <c r="B1745" s="52" t="str">
        <f t="shared" ca="1" si="196"/>
        <v/>
      </c>
      <c r="C1745" s="52" t="str">
        <f t="shared" ca="1" si="197"/>
        <v/>
      </c>
      <c r="D1745" s="52" t="str">
        <f t="shared" si="198"/>
        <v/>
      </c>
      <c r="E1745" s="6">
        <f t="shared" ca="1" si="194"/>
        <v>0</v>
      </c>
      <c r="F1745" s="6">
        <f t="shared" ca="1" si="195"/>
        <v>0</v>
      </c>
      <c r="G1745" s="6">
        <f t="shared" si="192"/>
        <v>0</v>
      </c>
    </row>
    <row r="1746" spans="1:7">
      <c r="A1746" s="6">
        <f t="shared" si="193"/>
        <v>1735</v>
      </c>
      <c r="B1746" s="52" t="str">
        <f t="shared" ca="1" si="196"/>
        <v/>
      </c>
      <c r="C1746" s="52" t="str">
        <f t="shared" ca="1" si="197"/>
        <v/>
      </c>
      <c r="D1746" s="52" t="str">
        <f t="shared" si="198"/>
        <v/>
      </c>
      <c r="E1746" s="6">
        <f t="shared" ca="1" si="194"/>
        <v>0</v>
      </c>
      <c r="F1746" s="6">
        <f t="shared" ca="1" si="195"/>
        <v>0</v>
      </c>
      <c r="G1746" s="6">
        <f t="shared" si="192"/>
        <v>0</v>
      </c>
    </row>
    <row r="1747" spans="1:7">
      <c r="A1747" s="6">
        <f t="shared" si="193"/>
        <v>1736</v>
      </c>
      <c r="B1747" s="52" t="str">
        <f t="shared" ca="1" si="196"/>
        <v/>
      </c>
      <c r="C1747" s="52" t="str">
        <f t="shared" ca="1" si="197"/>
        <v/>
      </c>
      <c r="D1747" s="52" t="str">
        <f t="shared" si="198"/>
        <v/>
      </c>
      <c r="E1747" s="6">
        <f t="shared" ca="1" si="194"/>
        <v>0</v>
      </c>
      <c r="F1747" s="6">
        <f t="shared" ca="1" si="195"/>
        <v>0</v>
      </c>
      <c r="G1747" s="6">
        <f t="shared" si="192"/>
        <v>0</v>
      </c>
    </row>
    <row r="1748" spans="1:7">
      <c r="A1748" s="6">
        <f t="shared" si="193"/>
        <v>1737</v>
      </c>
      <c r="B1748" s="52" t="str">
        <f t="shared" ca="1" si="196"/>
        <v/>
      </c>
      <c r="C1748" s="52" t="str">
        <f t="shared" ca="1" si="197"/>
        <v/>
      </c>
      <c r="D1748" s="52" t="str">
        <f t="shared" si="198"/>
        <v/>
      </c>
      <c r="E1748" s="6">
        <f t="shared" ca="1" si="194"/>
        <v>0</v>
      </c>
      <c r="F1748" s="6">
        <f t="shared" ca="1" si="195"/>
        <v>0</v>
      </c>
      <c r="G1748" s="6">
        <f t="shared" si="192"/>
        <v>0</v>
      </c>
    </row>
    <row r="1749" spans="1:7">
      <c r="A1749" s="6">
        <f t="shared" si="193"/>
        <v>1738</v>
      </c>
      <c r="B1749" s="52" t="str">
        <f t="shared" ca="1" si="196"/>
        <v/>
      </c>
      <c r="C1749" s="52" t="str">
        <f t="shared" ca="1" si="197"/>
        <v/>
      </c>
      <c r="D1749" s="52" t="str">
        <f t="shared" si="198"/>
        <v/>
      </c>
      <c r="E1749" s="6">
        <f t="shared" ca="1" si="194"/>
        <v>0</v>
      </c>
      <c r="F1749" s="6">
        <f t="shared" ca="1" si="195"/>
        <v>0</v>
      </c>
      <c r="G1749" s="6">
        <f t="shared" si="192"/>
        <v>0</v>
      </c>
    </row>
    <row r="1750" spans="1:7">
      <c r="A1750" s="6">
        <f t="shared" si="193"/>
        <v>1739</v>
      </c>
      <c r="B1750" s="52" t="str">
        <f t="shared" ca="1" si="196"/>
        <v/>
      </c>
      <c r="C1750" s="52" t="str">
        <f t="shared" ca="1" si="197"/>
        <v/>
      </c>
      <c r="D1750" s="52" t="str">
        <f t="shared" si="198"/>
        <v/>
      </c>
      <c r="E1750" s="6">
        <f t="shared" ca="1" si="194"/>
        <v>0</v>
      </c>
      <c r="F1750" s="6">
        <f t="shared" ca="1" si="195"/>
        <v>0</v>
      </c>
      <c r="G1750" s="6">
        <f t="shared" si="192"/>
        <v>0</v>
      </c>
    </row>
    <row r="1751" spans="1:7">
      <c r="A1751" s="6">
        <f t="shared" si="193"/>
        <v>1740</v>
      </c>
      <c r="B1751" s="52" t="str">
        <f t="shared" ca="1" si="196"/>
        <v/>
      </c>
      <c r="C1751" s="52" t="str">
        <f t="shared" ca="1" si="197"/>
        <v/>
      </c>
      <c r="D1751" s="52" t="str">
        <f t="shared" si="198"/>
        <v/>
      </c>
      <c r="E1751" s="6">
        <f t="shared" ca="1" si="194"/>
        <v>0</v>
      </c>
      <c r="F1751" s="6">
        <f t="shared" ca="1" si="195"/>
        <v>0</v>
      </c>
      <c r="G1751" s="6">
        <f t="shared" si="192"/>
        <v>0</v>
      </c>
    </row>
    <row r="1752" spans="1:7">
      <c r="A1752" s="6">
        <f t="shared" si="193"/>
        <v>1741</v>
      </c>
      <c r="B1752" s="52" t="str">
        <f t="shared" ca="1" si="196"/>
        <v/>
      </c>
      <c r="C1752" s="52" t="str">
        <f t="shared" ca="1" si="197"/>
        <v/>
      </c>
      <c r="D1752" s="52" t="str">
        <f t="shared" si="198"/>
        <v/>
      </c>
      <c r="E1752" s="6">
        <f t="shared" ca="1" si="194"/>
        <v>0</v>
      </c>
      <c r="F1752" s="6">
        <f t="shared" ca="1" si="195"/>
        <v>0</v>
      </c>
      <c r="G1752" s="6">
        <f t="shared" si="192"/>
        <v>0</v>
      </c>
    </row>
    <row r="1753" spans="1:7">
      <c r="A1753" s="6">
        <f t="shared" si="193"/>
        <v>1742</v>
      </c>
      <c r="B1753" s="52" t="str">
        <f t="shared" ca="1" si="196"/>
        <v/>
      </c>
      <c r="C1753" s="52" t="str">
        <f t="shared" ca="1" si="197"/>
        <v/>
      </c>
      <c r="D1753" s="52" t="str">
        <f t="shared" si="198"/>
        <v/>
      </c>
      <c r="E1753" s="6">
        <f t="shared" ca="1" si="194"/>
        <v>0</v>
      </c>
      <c r="F1753" s="6">
        <f t="shared" ca="1" si="195"/>
        <v>0</v>
      </c>
      <c r="G1753" s="6">
        <f t="shared" si="192"/>
        <v>0</v>
      </c>
    </row>
    <row r="1754" spans="1:7">
      <c r="A1754" s="6">
        <f t="shared" si="193"/>
        <v>1743</v>
      </c>
      <c r="B1754" s="52" t="str">
        <f t="shared" ca="1" si="196"/>
        <v/>
      </c>
      <c r="C1754" s="52" t="str">
        <f t="shared" ca="1" si="197"/>
        <v/>
      </c>
      <c r="D1754" s="52" t="str">
        <f t="shared" si="198"/>
        <v/>
      </c>
      <c r="E1754" s="6">
        <f t="shared" ca="1" si="194"/>
        <v>0</v>
      </c>
      <c r="F1754" s="6">
        <f t="shared" ca="1" si="195"/>
        <v>0</v>
      </c>
      <c r="G1754" s="6">
        <f t="shared" si="192"/>
        <v>0</v>
      </c>
    </row>
    <row r="1755" spans="1:7">
      <c r="A1755" s="6">
        <f t="shared" si="193"/>
        <v>1744</v>
      </c>
      <c r="B1755" s="52" t="str">
        <f t="shared" ca="1" si="196"/>
        <v/>
      </c>
      <c r="C1755" s="52" t="str">
        <f t="shared" ca="1" si="197"/>
        <v/>
      </c>
      <c r="D1755" s="52" t="str">
        <f t="shared" si="198"/>
        <v/>
      </c>
      <c r="E1755" s="6">
        <f t="shared" ca="1" si="194"/>
        <v>0</v>
      </c>
      <c r="F1755" s="6">
        <f t="shared" ca="1" si="195"/>
        <v>0</v>
      </c>
      <c r="G1755" s="6">
        <f t="shared" si="192"/>
        <v>0</v>
      </c>
    </row>
    <row r="1756" spans="1:7">
      <c r="A1756" s="6">
        <f t="shared" si="193"/>
        <v>1745</v>
      </c>
      <c r="B1756" s="52" t="str">
        <f t="shared" ca="1" si="196"/>
        <v/>
      </c>
      <c r="C1756" s="52" t="str">
        <f t="shared" ca="1" si="197"/>
        <v/>
      </c>
      <c r="D1756" s="52" t="str">
        <f t="shared" si="198"/>
        <v/>
      </c>
      <c r="E1756" s="6">
        <f t="shared" ca="1" si="194"/>
        <v>0</v>
      </c>
      <c r="F1756" s="6">
        <f t="shared" ca="1" si="195"/>
        <v>0</v>
      </c>
      <c r="G1756" s="6">
        <f t="shared" si="192"/>
        <v>0</v>
      </c>
    </row>
    <row r="1757" spans="1:7">
      <c r="A1757" s="6">
        <f t="shared" si="193"/>
        <v>1746</v>
      </c>
      <c r="B1757" s="52" t="str">
        <f t="shared" ca="1" si="196"/>
        <v/>
      </c>
      <c r="C1757" s="52" t="str">
        <f t="shared" ca="1" si="197"/>
        <v/>
      </c>
      <c r="D1757" s="52" t="str">
        <f t="shared" si="198"/>
        <v/>
      </c>
      <c r="E1757" s="6">
        <f t="shared" ca="1" si="194"/>
        <v>0</v>
      </c>
      <c r="F1757" s="6">
        <f t="shared" ca="1" si="195"/>
        <v>0</v>
      </c>
      <c r="G1757" s="6">
        <f t="shared" si="192"/>
        <v>0</v>
      </c>
    </row>
    <row r="1758" spans="1:7">
      <c r="A1758" s="6">
        <f t="shared" si="193"/>
        <v>1747</v>
      </c>
      <c r="B1758" s="52" t="str">
        <f t="shared" ca="1" si="196"/>
        <v/>
      </c>
      <c r="C1758" s="52" t="str">
        <f t="shared" ca="1" si="197"/>
        <v/>
      </c>
      <c r="D1758" s="52" t="str">
        <f t="shared" si="198"/>
        <v/>
      </c>
      <c r="E1758" s="6">
        <f t="shared" ca="1" si="194"/>
        <v>0</v>
      </c>
      <c r="F1758" s="6">
        <f t="shared" ca="1" si="195"/>
        <v>0</v>
      </c>
      <c r="G1758" s="6">
        <f t="shared" si="192"/>
        <v>0</v>
      </c>
    </row>
    <row r="1759" spans="1:7">
      <c r="A1759" s="6">
        <f t="shared" si="193"/>
        <v>1748</v>
      </c>
      <c r="B1759" s="52" t="str">
        <f t="shared" ca="1" si="196"/>
        <v/>
      </c>
      <c r="C1759" s="52" t="str">
        <f t="shared" ca="1" si="197"/>
        <v/>
      </c>
      <c r="D1759" s="52" t="str">
        <f t="shared" si="198"/>
        <v/>
      </c>
      <c r="E1759" s="6">
        <f t="shared" ca="1" si="194"/>
        <v>0</v>
      </c>
      <c r="F1759" s="6">
        <f t="shared" ca="1" si="195"/>
        <v>0</v>
      </c>
      <c r="G1759" s="6">
        <f t="shared" si="192"/>
        <v>0</v>
      </c>
    </row>
    <row r="1760" spans="1:7">
      <c r="A1760" s="6">
        <f t="shared" si="193"/>
        <v>1749</v>
      </c>
      <c r="B1760" s="52" t="str">
        <f t="shared" ca="1" si="196"/>
        <v/>
      </c>
      <c r="C1760" s="52" t="str">
        <f t="shared" ca="1" si="197"/>
        <v/>
      </c>
      <c r="D1760" s="52" t="str">
        <f t="shared" si="198"/>
        <v/>
      </c>
      <c r="E1760" s="6">
        <f t="shared" ca="1" si="194"/>
        <v>0</v>
      </c>
      <c r="F1760" s="6">
        <f t="shared" ca="1" si="195"/>
        <v>0</v>
      </c>
      <c r="G1760" s="6">
        <f t="shared" si="192"/>
        <v>0</v>
      </c>
    </row>
    <row r="1761" spans="1:7">
      <c r="A1761" s="6">
        <f t="shared" si="193"/>
        <v>1750</v>
      </c>
      <c r="B1761" s="52" t="str">
        <f t="shared" ca="1" si="196"/>
        <v/>
      </c>
      <c r="C1761" s="52" t="str">
        <f t="shared" ca="1" si="197"/>
        <v/>
      </c>
      <c r="D1761" s="52" t="str">
        <f t="shared" si="198"/>
        <v/>
      </c>
      <c r="E1761" s="6">
        <f t="shared" ca="1" si="194"/>
        <v>0</v>
      </c>
      <c r="F1761" s="6">
        <f t="shared" ca="1" si="195"/>
        <v>0</v>
      </c>
      <c r="G1761" s="6">
        <f t="shared" si="192"/>
        <v>0</v>
      </c>
    </row>
    <row r="1762" spans="1:7">
      <c r="A1762" s="6">
        <f t="shared" si="193"/>
        <v>1751</v>
      </c>
      <c r="B1762" s="52" t="str">
        <f t="shared" ca="1" si="196"/>
        <v/>
      </c>
      <c r="C1762" s="52" t="str">
        <f t="shared" ca="1" si="197"/>
        <v/>
      </c>
      <c r="D1762" s="52" t="str">
        <f t="shared" si="198"/>
        <v/>
      </c>
      <c r="E1762" s="6">
        <f t="shared" ca="1" si="194"/>
        <v>0</v>
      </c>
      <c r="F1762" s="6">
        <f t="shared" ca="1" si="195"/>
        <v>0</v>
      </c>
      <c r="G1762" s="6">
        <f t="shared" si="192"/>
        <v>0</v>
      </c>
    </row>
    <row r="1763" spans="1:7">
      <c r="A1763" s="6">
        <f t="shared" si="193"/>
        <v>1752</v>
      </c>
      <c r="B1763" s="52" t="str">
        <f t="shared" ca="1" si="196"/>
        <v/>
      </c>
      <c r="C1763" s="52" t="str">
        <f t="shared" ca="1" si="197"/>
        <v/>
      </c>
      <c r="D1763" s="52" t="str">
        <f t="shared" si="198"/>
        <v/>
      </c>
      <c r="E1763" s="6">
        <f t="shared" ca="1" si="194"/>
        <v>0</v>
      </c>
      <c r="F1763" s="6">
        <f t="shared" ca="1" si="195"/>
        <v>0</v>
      </c>
      <c r="G1763" s="6">
        <f t="shared" si="192"/>
        <v>0</v>
      </c>
    </row>
    <row r="1764" spans="1:7">
      <c r="A1764" s="6">
        <f t="shared" si="193"/>
        <v>1753</v>
      </c>
      <c r="B1764" s="52" t="str">
        <f t="shared" ca="1" si="196"/>
        <v/>
      </c>
      <c r="C1764" s="52" t="str">
        <f t="shared" ca="1" si="197"/>
        <v/>
      </c>
      <c r="D1764" s="52" t="str">
        <f t="shared" si="198"/>
        <v/>
      </c>
      <c r="E1764" s="6">
        <f t="shared" ca="1" si="194"/>
        <v>0</v>
      </c>
      <c r="F1764" s="6">
        <f t="shared" ca="1" si="195"/>
        <v>0</v>
      </c>
      <c r="G1764" s="6">
        <f t="shared" si="192"/>
        <v>0</v>
      </c>
    </row>
    <row r="1765" spans="1:7">
      <c r="A1765" s="6">
        <f t="shared" si="193"/>
        <v>1754</v>
      </c>
      <c r="B1765" s="52" t="str">
        <f t="shared" ca="1" si="196"/>
        <v/>
      </c>
      <c r="C1765" s="52" t="str">
        <f t="shared" ca="1" si="197"/>
        <v/>
      </c>
      <c r="D1765" s="52" t="str">
        <f t="shared" si="198"/>
        <v/>
      </c>
      <c r="E1765" s="6">
        <f t="shared" ca="1" si="194"/>
        <v>0</v>
      </c>
      <c r="F1765" s="6">
        <f t="shared" ca="1" si="195"/>
        <v>0</v>
      </c>
      <c r="G1765" s="6">
        <f t="shared" si="192"/>
        <v>0</v>
      </c>
    </row>
    <row r="1766" spans="1:7">
      <c r="A1766" s="6">
        <f t="shared" si="193"/>
        <v>1755</v>
      </c>
      <c r="B1766" s="52" t="str">
        <f t="shared" ca="1" si="196"/>
        <v/>
      </c>
      <c r="C1766" s="52" t="str">
        <f t="shared" ca="1" si="197"/>
        <v/>
      </c>
      <c r="D1766" s="52" t="str">
        <f t="shared" si="198"/>
        <v/>
      </c>
      <c r="E1766" s="6">
        <f t="shared" ca="1" si="194"/>
        <v>0</v>
      </c>
      <c r="F1766" s="6">
        <f t="shared" ca="1" si="195"/>
        <v>0</v>
      </c>
      <c r="G1766" s="6">
        <f t="shared" si="192"/>
        <v>0</v>
      </c>
    </row>
    <row r="1767" spans="1:7">
      <c r="A1767" s="6">
        <f t="shared" si="193"/>
        <v>1756</v>
      </c>
      <c r="B1767" s="52" t="str">
        <f t="shared" ca="1" si="196"/>
        <v/>
      </c>
      <c r="C1767" s="52" t="str">
        <f t="shared" ca="1" si="197"/>
        <v/>
      </c>
      <c r="D1767" s="52" t="str">
        <f t="shared" si="198"/>
        <v/>
      </c>
      <c r="E1767" s="6">
        <f t="shared" ca="1" si="194"/>
        <v>0</v>
      </c>
      <c r="F1767" s="6">
        <f t="shared" ca="1" si="195"/>
        <v>0</v>
      </c>
      <c r="G1767" s="6">
        <f t="shared" si="192"/>
        <v>0</v>
      </c>
    </row>
    <row r="1768" spans="1:7">
      <c r="A1768" s="6">
        <f t="shared" si="193"/>
        <v>1757</v>
      </c>
      <c r="B1768" s="52" t="str">
        <f t="shared" ca="1" si="196"/>
        <v/>
      </c>
      <c r="C1768" s="52" t="str">
        <f t="shared" ca="1" si="197"/>
        <v/>
      </c>
      <c r="D1768" s="52" t="str">
        <f t="shared" si="198"/>
        <v/>
      </c>
      <c r="E1768" s="6">
        <f t="shared" ca="1" si="194"/>
        <v>0</v>
      </c>
      <c r="F1768" s="6">
        <f t="shared" ca="1" si="195"/>
        <v>0</v>
      </c>
      <c r="G1768" s="6">
        <f t="shared" si="192"/>
        <v>0</v>
      </c>
    </row>
    <row r="1769" spans="1:7">
      <c r="A1769" s="6">
        <f t="shared" si="193"/>
        <v>1758</v>
      </c>
      <c r="B1769" s="52" t="str">
        <f t="shared" ca="1" si="196"/>
        <v/>
      </c>
      <c r="C1769" s="52" t="str">
        <f t="shared" ca="1" si="197"/>
        <v/>
      </c>
      <c r="D1769" s="52" t="str">
        <f t="shared" si="198"/>
        <v/>
      </c>
      <c r="E1769" s="6">
        <f t="shared" ca="1" si="194"/>
        <v>0</v>
      </c>
      <c r="F1769" s="6">
        <f t="shared" ca="1" si="195"/>
        <v>0</v>
      </c>
      <c r="G1769" s="6">
        <f t="shared" si="192"/>
        <v>0</v>
      </c>
    </row>
    <row r="1770" spans="1:7">
      <c r="A1770" s="6">
        <f t="shared" si="193"/>
        <v>1759</v>
      </c>
      <c r="B1770" s="52" t="str">
        <f t="shared" ca="1" si="196"/>
        <v/>
      </c>
      <c r="C1770" s="52" t="str">
        <f t="shared" ca="1" si="197"/>
        <v/>
      </c>
      <c r="D1770" s="52" t="str">
        <f t="shared" si="198"/>
        <v/>
      </c>
      <c r="E1770" s="6">
        <f t="shared" ca="1" si="194"/>
        <v>0</v>
      </c>
      <c r="F1770" s="6">
        <f t="shared" ca="1" si="195"/>
        <v>0</v>
      </c>
      <c r="G1770" s="6">
        <f t="shared" si="192"/>
        <v>0</v>
      </c>
    </row>
    <row r="1771" spans="1:7">
      <c r="A1771" s="6">
        <f t="shared" si="193"/>
        <v>1760</v>
      </c>
      <c r="B1771" s="52" t="str">
        <f t="shared" ca="1" si="196"/>
        <v/>
      </c>
      <c r="C1771" s="52" t="str">
        <f t="shared" ca="1" si="197"/>
        <v/>
      </c>
      <c r="D1771" s="52" t="str">
        <f t="shared" si="198"/>
        <v/>
      </c>
      <c r="E1771" s="6">
        <f t="shared" ca="1" si="194"/>
        <v>0</v>
      </c>
      <c r="F1771" s="6">
        <f t="shared" ca="1" si="195"/>
        <v>0</v>
      </c>
      <c r="G1771" s="6">
        <f t="shared" si="192"/>
        <v>0</v>
      </c>
    </row>
    <row r="1772" spans="1:7">
      <c r="A1772" s="6">
        <f t="shared" si="193"/>
        <v>1761</v>
      </c>
      <c r="B1772" s="52" t="str">
        <f t="shared" ca="1" si="196"/>
        <v/>
      </c>
      <c r="C1772" s="52" t="str">
        <f t="shared" ca="1" si="197"/>
        <v/>
      </c>
      <c r="D1772" s="52" t="str">
        <f t="shared" si="198"/>
        <v/>
      </c>
      <c r="E1772" s="6">
        <f t="shared" ca="1" si="194"/>
        <v>0</v>
      </c>
      <c r="F1772" s="6">
        <f t="shared" ca="1" si="195"/>
        <v>0</v>
      </c>
      <c r="G1772" s="6">
        <f t="shared" si="192"/>
        <v>0</v>
      </c>
    </row>
    <row r="1773" spans="1:7">
      <c r="A1773" s="6">
        <f t="shared" si="193"/>
        <v>1762</v>
      </c>
      <c r="B1773" s="52" t="str">
        <f t="shared" ca="1" si="196"/>
        <v/>
      </c>
      <c r="C1773" s="52" t="str">
        <f t="shared" ca="1" si="197"/>
        <v/>
      </c>
      <c r="D1773" s="52" t="str">
        <f t="shared" si="198"/>
        <v/>
      </c>
      <c r="E1773" s="6">
        <f t="shared" ca="1" si="194"/>
        <v>0</v>
      </c>
      <c r="F1773" s="6">
        <f t="shared" ca="1" si="195"/>
        <v>0</v>
      </c>
      <c r="G1773" s="6">
        <f t="shared" si="192"/>
        <v>0</v>
      </c>
    </row>
    <row r="1774" spans="1:7">
      <c r="A1774" s="6">
        <f t="shared" si="193"/>
        <v>1763</v>
      </c>
      <c r="B1774" s="52" t="str">
        <f t="shared" ca="1" si="196"/>
        <v/>
      </c>
      <c r="C1774" s="52" t="str">
        <f t="shared" ca="1" si="197"/>
        <v/>
      </c>
      <c r="D1774" s="52" t="str">
        <f t="shared" si="198"/>
        <v/>
      </c>
      <c r="E1774" s="6">
        <f t="shared" ca="1" si="194"/>
        <v>0</v>
      </c>
      <c r="F1774" s="6">
        <f t="shared" ca="1" si="195"/>
        <v>0</v>
      </c>
      <c r="G1774" s="6">
        <f t="shared" si="192"/>
        <v>0</v>
      </c>
    </row>
    <row r="1775" spans="1:7">
      <c r="A1775" s="6">
        <f t="shared" si="193"/>
        <v>1764</v>
      </c>
      <c r="B1775" s="52" t="str">
        <f t="shared" ca="1" si="196"/>
        <v/>
      </c>
      <c r="C1775" s="52" t="str">
        <f t="shared" ca="1" si="197"/>
        <v/>
      </c>
      <c r="D1775" s="52" t="str">
        <f t="shared" si="198"/>
        <v/>
      </c>
      <c r="E1775" s="6">
        <f t="shared" ca="1" si="194"/>
        <v>0</v>
      </c>
      <c r="F1775" s="6">
        <f t="shared" ca="1" si="195"/>
        <v>0</v>
      </c>
      <c r="G1775" s="6">
        <f t="shared" si="192"/>
        <v>0</v>
      </c>
    </row>
    <row r="1776" spans="1:7">
      <c r="A1776" s="6">
        <f t="shared" si="193"/>
        <v>1765</v>
      </c>
      <c r="B1776" s="52" t="str">
        <f t="shared" ca="1" si="196"/>
        <v/>
      </c>
      <c r="C1776" s="52" t="str">
        <f t="shared" ca="1" si="197"/>
        <v/>
      </c>
      <c r="D1776" s="52" t="str">
        <f t="shared" si="198"/>
        <v/>
      </c>
      <c r="E1776" s="6">
        <f t="shared" ca="1" si="194"/>
        <v>0</v>
      </c>
      <c r="F1776" s="6">
        <f t="shared" ca="1" si="195"/>
        <v>0</v>
      </c>
      <c r="G1776" s="6">
        <f t="shared" si="192"/>
        <v>0</v>
      </c>
    </row>
    <row r="1777" spans="1:7">
      <c r="A1777" s="6">
        <f t="shared" si="193"/>
        <v>1766</v>
      </c>
      <c r="B1777" s="52" t="str">
        <f t="shared" ca="1" si="196"/>
        <v/>
      </c>
      <c r="C1777" s="52" t="str">
        <f t="shared" ca="1" si="197"/>
        <v/>
      </c>
      <c r="D1777" s="52" t="str">
        <f t="shared" si="198"/>
        <v/>
      </c>
      <c r="E1777" s="6">
        <f t="shared" ca="1" si="194"/>
        <v>0</v>
      </c>
      <c r="F1777" s="6">
        <f t="shared" ca="1" si="195"/>
        <v>0</v>
      </c>
      <c r="G1777" s="6">
        <f t="shared" si="192"/>
        <v>0</v>
      </c>
    </row>
    <row r="1778" spans="1:7">
      <c r="A1778" s="6">
        <f t="shared" si="193"/>
        <v>1767</v>
      </c>
      <c r="B1778" s="52" t="str">
        <f t="shared" ca="1" si="196"/>
        <v/>
      </c>
      <c r="C1778" s="52" t="str">
        <f t="shared" ca="1" si="197"/>
        <v/>
      </c>
      <c r="D1778" s="52" t="str">
        <f t="shared" si="198"/>
        <v/>
      </c>
      <c r="E1778" s="6">
        <f t="shared" ca="1" si="194"/>
        <v>0</v>
      </c>
      <c r="F1778" s="6">
        <f t="shared" ca="1" si="195"/>
        <v>0</v>
      </c>
      <c r="G1778" s="6">
        <f t="shared" si="192"/>
        <v>0</v>
      </c>
    </row>
    <row r="1779" spans="1:7">
      <c r="A1779" s="6">
        <f t="shared" si="193"/>
        <v>1768</v>
      </c>
      <c r="B1779" s="52" t="str">
        <f t="shared" ca="1" si="196"/>
        <v/>
      </c>
      <c r="C1779" s="52" t="str">
        <f t="shared" ca="1" si="197"/>
        <v/>
      </c>
      <c r="D1779" s="52" t="str">
        <f t="shared" si="198"/>
        <v/>
      </c>
      <c r="E1779" s="6">
        <f t="shared" ca="1" si="194"/>
        <v>0</v>
      </c>
      <c r="F1779" s="6">
        <f t="shared" ca="1" si="195"/>
        <v>0</v>
      </c>
      <c r="G1779" s="6">
        <f t="shared" si="192"/>
        <v>0</v>
      </c>
    </row>
    <row r="1780" spans="1:7">
      <c r="A1780" s="6">
        <f t="shared" si="193"/>
        <v>1769</v>
      </c>
      <c r="B1780" s="52" t="str">
        <f t="shared" ca="1" si="196"/>
        <v/>
      </c>
      <c r="C1780" s="52" t="str">
        <f t="shared" ca="1" si="197"/>
        <v/>
      </c>
      <c r="D1780" s="52" t="str">
        <f t="shared" si="198"/>
        <v/>
      </c>
      <c r="E1780" s="6">
        <f t="shared" ca="1" si="194"/>
        <v>0</v>
      </c>
      <c r="F1780" s="6">
        <f t="shared" ca="1" si="195"/>
        <v>0</v>
      </c>
      <c r="G1780" s="6">
        <f t="shared" si="192"/>
        <v>0</v>
      </c>
    </row>
    <row r="1781" spans="1:7">
      <c r="A1781" s="6">
        <f t="shared" si="193"/>
        <v>1770</v>
      </c>
      <c r="B1781" s="52" t="str">
        <f t="shared" ca="1" si="196"/>
        <v/>
      </c>
      <c r="C1781" s="52" t="str">
        <f t="shared" ca="1" si="197"/>
        <v/>
      </c>
      <c r="D1781" s="52" t="str">
        <f t="shared" si="198"/>
        <v/>
      </c>
      <c r="E1781" s="6">
        <f t="shared" ca="1" si="194"/>
        <v>0</v>
      </c>
      <c r="F1781" s="6">
        <f t="shared" ca="1" si="195"/>
        <v>0</v>
      </c>
      <c r="G1781" s="6">
        <f t="shared" ref="G1781:G1844" si="199">+IF(D1781&lt;&gt;"", D1781/D$12, 0)</f>
        <v>0</v>
      </c>
    </row>
    <row r="1782" spans="1:7">
      <c r="A1782" s="6">
        <f t="shared" ref="A1782:A1845" si="200">+A1781+1</f>
        <v>1771</v>
      </c>
      <c r="B1782" s="52" t="str">
        <f t="shared" ca="1" si="196"/>
        <v/>
      </c>
      <c r="C1782" s="52" t="str">
        <f t="shared" ca="1" si="197"/>
        <v/>
      </c>
      <c r="D1782" s="52" t="str">
        <f t="shared" si="198"/>
        <v/>
      </c>
      <c r="E1782" s="6">
        <f t="shared" ca="1" si="194"/>
        <v>0</v>
      </c>
      <c r="F1782" s="6">
        <f t="shared" ca="1" si="195"/>
        <v>0</v>
      </c>
      <c r="G1782" s="6">
        <f t="shared" si="199"/>
        <v>0</v>
      </c>
    </row>
    <row r="1783" spans="1:7">
      <c r="A1783" s="6">
        <f t="shared" si="200"/>
        <v>1772</v>
      </c>
      <c r="B1783" s="52" t="str">
        <f t="shared" ca="1" si="196"/>
        <v/>
      </c>
      <c r="C1783" s="52" t="str">
        <f t="shared" ca="1" si="197"/>
        <v/>
      </c>
      <c r="D1783" s="52" t="str">
        <f t="shared" si="198"/>
        <v/>
      </c>
      <c r="E1783" s="6">
        <f t="shared" ca="1" si="194"/>
        <v>0</v>
      </c>
      <c r="F1783" s="6">
        <f t="shared" ca="1" si="195"/>
        <v>0</v>
      </c>
      <c r="G1783" s="6">
        <f t="shared" si="199"/>
        <v>0</v>
      </c>
    </row>
    <row r="1784" spans="1:7">
      <c r="A1784" s="6">
        <f t="shared" si="200"/>
        <v>1773</v>
      </c>
      <c r="B1784" s="52" t="str">
        <f t="shared" ca="1" si="196"/>
        <v/>
      </c>
      <c r="C1784" s="52" t="str">
        <f t="shared" ca="1" si="197"/>
        <v/>
      </c>
      <c r="D1784" s="52" t="str">
        <f t="shared" si="198"/>
        <v/>
      </c>
      <c r="E1784" s="6">
        <f t="shared" ca="1" si="194"/>
        <v>0</v>
      </c>
      <c r="F1784" s="6">
        <f t="shared" ca="1" si="195"/>
        <v>0</v>
      </c>
      <c r="G1784" s="6">
        <f t="shared" si="199"/>
        <v>0</v>
      </c>
    </row>
    <row r="1785" spans="1:7">
      <c r="A1785" s="6">
        <f t="shared" si="200"/>
        <v>1774</v>
      </c>
      <c r="B1785" s="52" t="str">
        <f t="shared" ca="1" si="196"/>
        <v/>
      </c>
      <c r="C1785" s="52" t="str">
        <f t="shared" ca="1" si="197"/>
        <v/>
      </c>
      <c r="D1785" s="52" t="str">
        <f t="shared" si="198"/>
        <v/>
      </c>
      <c r="E1785" s="6">
        <f t="shared" ca="1" si="194"/>
        <v>0</v>
      </c>
      <c r="F1785" s="6">
        <f t="shared" ca="1" si="195"/>
        <v>0</v>
      </c>
      <c r="G1785" s="6">
        <f t="shared" si="199"/>
        <v>0</v>
      </c>
    </row>
    <row r="1786" spans="1:7">
      <c r="A1786" s="6">
        <f t="shared" si="200"/>
        <v>1775</v>
      </c>
      <c r="B1786" s="52" t="str">
        <f t="shared" ca="1" si="196"/>
        <v/>
      </c>
      <c r="C1786" s="52" t="str">
        <f t="shared" ca="1" si="197"/>
        <v/>
      </c>
      <c r="D1786" s="52" t="str">
        <f t="shared" si="198"/>
        <v/>
      </c>
      <c r="E1786" s="6">
        <f t="shared" ca="1" si="194"/>
        <v>0</v>
      </c>
      <c r="F1786" s="6">
        <f t="shared" ca="1" si="195"/>
        <v>0</v>
      </c>
      <c r="G1786" s="6">
        <f t="shared" si="199"/>
        <v>0</v>
      </c>
    </row>
    <row r="1787" spans="1:7">
      <c r="A1787" s="6">
        <f t="shared" si="200"/>
        <v>1776</v>
      </c>
      <c r="B1787" s="52" t="str">
        <f t="shared" ca="1" si="196"/>
        <v/>
      </c>
      <c r="C1787" s="52" t="str">
        <f t="shared" ca="1" si="197"/>
        <v/>
      </c>
      <c r="D1787" s="52" t="str">
        <f t="shared" si="198"/>
        <v/>
      </c>
      <c r="E1787" s="6">
        <f t="shared" ca="1" si="194"/>
        <v>0</v>
      </c>
      <c r="F1787" s="6">
        <f t="shared" ca="1" si="195"/>
        <v>0</v>
      </c>
      <c r="G1787" s="6">
        <f t="shared" si="199"/>
        <v>0</v>
      </c>
    </row>
    <row r="1788" spans="1:7">
      <c r="A1788" s="6">
        <f t="shared" si="200"/>
        <v>1777</v>
      </c>
      <c r="B1788" s="52" t="str">
        <f t="shared" ca="1" si="196"/>
        <v/>
      </c>
      <c r="C1788" s="52" t="str">
        <f t="shared" ca="1" si="197"/>
        <v/>
      </c>
      <c r="D1788" s="52" t="str">
        <f t="shared" si="198"/>
        <v/>
      </c>
      <c r="E1788" s="6">
        <f t="shared" ca="1" si="194"/>
        <v>0</v>
      </c>
      <c r="F1788" s="6">
        <f t="shared" ca="1" si="195"/>
        <v>0</v>
      </c>
      <c r="G1788" s="6">
        <f t="shared" si="199"/>
        <v>0</v>
      </c>
    </row>
    <row r="1789" spans="1:7">
      <c r="A1789" s="6">
        <f t="shared" si="200"/>
        <v>1778</v>
      </c>
      <c r="B1789" s="52" t="str">
        <f t="shared" ca="1" si="196"/>
        <v/>
      </c>
      <c r="C1789" s="52" t="str">
        <f t="shared" ca="1" si="197"/>
        <v/>
      </c>
      <c r="D1789" s="52" t="str">
        <f t="shared" si="198"/>
        <v/>
      </c>
      <c r="E1789" s="6">
        <f t="shared" ca="1" si="194"/>
        <v>0</v>
      </c>
      <c r="F1789" s="6">
        <f t="shared" ca="1" si="195"/>
        <v>0</v>
      </c>
      <c r="G1789" s="6">
        <f t="shared" si="199"/>
        <v>0</v>
      </c>
    </row>
    <row r="1790" spans="1:7">
      <c r="A1790" s="6">
        <f t="shared" si="200"/>
        <v>1779</v>
      </c>
      <c r="B1790" s="52" t="str">
        <f t="shared" ca="1" si="196"/>
        <v/>
      </c>
      <c r="C1790" s="52" t="str">
        <f t="shared" ca="1" si="197"/>
        <v/>
      </c>
      <c r="D1790" s="52" t="str">
        <f t="shared" si="198"/>
        <v/>
      </c>
      <c r="E1790" s="6">
        <f t="shared" ca="1" si="194"/>
        <v>0</v>
      </c>
      <c r="F1790" s="6">
        <f t="shared" ca="1" si="195"/>
        <v>0</v>
      </c>
      <c r="G1790" s="6">
        <f t="shared" si="199"/>
        <v>0</v>
      </c>
    </row>
    <row r="1791" spans="1:7">
      <c r="A1791" s="6">
        <f t="shared" si="200"/>
        <v>1780</v>
      </c>
      <c r="B1791" s="52" t="str">
        <f t="shared" ca="1" si="196"/>
        <v/>
      </c>
      <c r="C1791" s="52" t="str">
        <f t="shared" ca="1" si="197"/>
        <v/>
      </c>
      <c r="D1791" s="52" t="str">
        <f t="shared" si="198"/>
        <v/>
      </c>
      <c r="E1791" s="6">
        <f t="shared" ca="1" si="194"/>
        <v>0</v>
      </c>
      <c r="F1791" s="6">
        <f t="shared" ca="1" si="195"/>
        <v>0</v>
      </c>
      <c r="G1791" s="6">
        <f t="shared" si="199"/>
        <v>0</v>
      </c>
    </row>
    <row r="1792" spans="1:7">
      <c r="A1792" s="6">
        <f t="shared" si="200"/>
        <v>1781</v>
      </c>
      <c r="B1792" s="52" t="str">
        <f t="shared" ca="1" si="196"/>
        <v/>
      </c>
      <c r="C1792" s="52" t="str">
        <f t="shared" ca="1" si="197"/>
        <v/>
      </c>
      <c r="D1792" s="52" t="str">
        <f t="shared" si="198"/>
        <v/>
      </c>
      <c r="E1792" s="6">
        <f t="shared" ca="1" si="194"/>
        <v>0</v>
      </c>
      <c r="F1792" s="6">
        <f t="shared" ca="1" si="195"/>
        <v>0</v>
      </c>
      <c r="G1792" s="6">
        <f t="shared" si="199"/>
        <v>0</v>
      </c>
    </row>
    <row r="1793" spans="1:7">
      <c r="A1793" s="6">
        <f t="shared" si="200"/>
        <v>1782</v>
      </c>
      <c r="B1793" s="52" t="str">
        <f t="shared" ca="1" si="196"/>
        <v/>
      </c>
      <c r="C1793" s="52" t="str">
        <f t="shared" ca="1" si="197"/>
        <v/>
      </c>
      <c r="D1793" s="52" t="str">
        <f t="shared" si="198"/>
        <v/>
      </c>
      <c r="E1793" s="6">
        <f t="shared" ca="1" si="194"/>
        <v>0</v>
      </c>
      <c r="F1793" s="6">
        <f t="shared" ca="1" si="195"/>
        <v>0</v>
      </c>
      <c r="G1793" s="6">
        <f t="shared" si="199"/>
        <v>0</v>
      </c>
    </row>
    <row r="1794" spans="1:7">
      <c r="A1794" s="6">
        <f t="shared" si="200"/>
        <v>1783</v>
      </c>
      <c r="B1794" s="52" t="str">
        <f t="shared" ca="1" si="196"/>
        <v/>
      </c>
      <c r="C1794" s="52" t="str">
        <f t="shared" ca="1" si="197"/>
        <v/>
      </c>
      <c r="D1794" s="52" t="str">
        <f t="shared" si="198"/>
        <v/>
      </c>
      <c r="E1794" s="6">
        <f t="shared" ca="1" si="194"/>
        <v>0</v>
      </c>
      <c r="F1794" s="6">
        <f t="shared" ca="1" si="195"/>
        <v>0</v>
      </c>
      <c r="G1794" s="6">
        <f t="shared" si="199"/>
        <v>0</v>
      </c>
    </row>
    <row r="1795" spans="1:7">
      <c r="A1795" s="6">
        <f t="shared" si="200"/>
        <v>1784</v>
      </c>
      <c r="B1795" s="52" t="str">
        <f t="shared" ca="1" si="196"/>
        <v/>
      </c>
      <c r="C1795" s="52" t="str">
        <f t="shared" ca="1" si="197"/>
        <v/>
      </c>
      <c r="D1795" s="52" t="str">
        <f t="shared" si="198"/>
        <v/>
      </c>
      <c r="E1795" s="6">
        <f t="shared" ca="1" si="194"/>
        <v>0</v>
      </c>
      <c r="F1795" s="6">
        <f t="shared" ca="1" si="195"/>
        <v>0</v>
      </c>
      <c r="G1795" s="6">
        <f t="shared" si="199"/>
        <v>0</v>
      </c>
    </row>
    <row r="1796" spans="1:7">
      <c r="A1796" s="6">
        <f t="shared" si="200"/>
        <v>1785</v>
      </c>
      <c r="B1796" s="52" t="str">
        <f t="shared" ca="1" si="196"/>
        <v/>
      </c>
      <c r="C1796" s="52" t="str">
        <f t="shared" ca="1" si="197"/>
        <v/>
      </c>
      <c r="D1796" s="52" t="str">
        <f t="shared" si="198"/>
        <v/>
      </c>
      <c r="E1796" s="6">
        <f t="shared" ca="1" si="194"/>
        <v>0</v>
      </c>
      <c r="F1796" s="6">
        <f t="shared" ca="1" si="195"/>
        <v>0</v>
      </c>
      <c r="G1796" s="6">
        <f t="shared" si="199"/>
        <v>0</v>
      </c>
    </row>
    <row r="1797" spans="1:7">
      <c r="A1797" s="6">
        <f t="shared" si="200"/>
        <v>1786</v>
      </c>
      <c r="B1797" s="52" t="str">
        <f t="shared" ca="1" si="196"/>
        <v/>
      </c>
      <c r="C1797" s="52" t="str">
        <f t="shared" ca="1" si="197"/>
        <v/>
      </c>
      <c r="D1797" s="52" t="str">
        <f t="shared" si="198"/>
        <v/>
      </c>
      <c r="E1797" s="6">
        <f t="shared" ca="1" si="194"/>
        <v>0</v>
      </c>
      <c r="F1797" s="6">
        <f t="shared" ca="1" si="195"/>
        <v>0</v>
      </c>
      <c r="G1797" s="6">
        <f t="shared" si="199"/>
        <v>0</v>
      </c>
    </row>
    <row r="1798" spans="1:7">
      <c r="A1798" s="6">
        <f t="shared" si="200"/>
        <v>1787</v>
      </c>
      <c r="B1798" s="52" t="str">
        <f t="shared" ca="1" si="196"/>
        <v/>
      </c>
      <c r="C1798" s="52" t="str">
        <f t="shared" ca="1" si="197"/>
        <v/>
      </c>
      <c r="D1798" s="52" t="str">
        <f t="shared" si="198"/>
        <v/>
      </c>
      <c r="E1798" s="6">
        <f t="shared" ca="1" si="194"/>
        <v>0</v>
      </c>
      <c r="F1798" s="6">
        <f t="shared" ca="1" si="195"/>
        <v>0</v>
      </c>
      <c r="G1798" s="6">
        <f t="shared" si="199"/>
        <v>0</v>
      </c>
    </row>
    <row r="1799" spans="1:7">
      <c r="A1799" s="6">
        <f t="shared" si="200"/>
        <v>1788</v>
      </c>
      <c r="B1799" s="52" t="str">
        <f t="shared" ca="1" si="196"/>
        <v/>
      </c>
      <c r="C1799" s="52" t="str">
        <f t="shared" ca="1" si="197"/>
        <v/>
      </c>
      <c r="D1799" s="52" t="str">
        <f t="shared" si="198"/>
        <v/>
      </c>
      <c r="E1799" s="6">
        <f t="shared" ca="1" si="194"/>
        <v>0</v>
      </c>
      <c r="F1799" s="6">
        <f t="shared" ca="1" si="195"/>
        <v>0</v>
      </c>
      <c r="G1799" s="6">
        <f t="shared" si="199"/>
        <v>0</v>
      </c>
    </row>
    <row r="1800" spans="1:7">
      <c r="A1800" s="6">
        <f t="shared" si="200"/>
        <v>1789</v>
      </c>
      <c r="B1800" s="52" t="str">
        <f t="shared" ca="1" si="196"/>
        <v/>
      </c>
      <c r="C1800" s="52" t="str">
        <f t="shared" ca="1" si="197"/>
        <v/>
      </c>
      <c r="D1800" s="52" t="str">
        <f t="shared" si="198"/>
        <v/>
      </c>
      <c r="E1800" s="6">
        <f t="shared" ca="1" si="194"/>
        <v>0</v>
      </c>
      <c r="F1800" s="6">
        <f t="shared" ca="1" si="195"/>
        <v>0</v>
      </c>
      <c r="G1800" s="6">
        <f t="shared" si="199"/>
        <v>0</v>
      </c>
    </row>
    <row r="1801" spans="1:7">
      <c r="A1801" s="6">
        <f t="shared" si="200"/>
        <v>1790</v>
      </c>
      <c r="B1801" s="52" t="str">
        <f t="shared" ca="1" si="196"/>
        <v/>
      </c>
      <c r="C1801" s="52" t="str">
        <f t="shared" ca="1" si="197"/>
        <v/>
      </c>
      <c r="D1801" s="52" t="str">
        <f t="shared" si="198"/>
        <v/>
      </c>
      <c r="E1801" s="6">
        <f t="shared" ca="1" si="194"/>
        <v>0</v>
      </c>
      <c r="F1801" s="6">
        <f t="shared" ca="1" si="195"/>
        <v>0</v>
      </c>
      <c r="G1801" s="6">
        <f t="shared" si="199"/>
        <v>0</v>
      </c>
    </row>
    <row r="1802" spans="1:7">
      <c r="A1802" s="6">
        <f t="shared" si="200"/>
        <v>1791</v>
      </c>
      <c r="B1802" s="52" t="str">
        <f t="shared" ca="1" si="196"/>
        <v/>
      </c>
      <c r="C1802" s="52" t="str">
        <f t="shared" ca="1" si="197"/>
        <v/>
      </c>
      <c r="D1802" s="52" t="str">
        <f t="shared" si="198"/>
        <v/>
      </c>
      <c r="E1802" s="6">
        <f t="shared" ca="1" si="194"/>
        <v>0</v>
      </c>
      <c r="F1802" s="6">
        <f t="shared" ca="1" si="195"/>
        <v>0</v>
      </c>
      <c r="G1802" s="6">
        <f t="shared" si="199"/>
        <v>0</v>
      </c>
    </row>
    <row r="1803" spans="1:7">
      <c r="A1803" s="6">
        <f t="shared" si="200"/>
        <v>1792</v>
      </c>
      <c r="B1803" s="52" t="str">
        <f t="shared" ca="1" si="196"/>
        <v/>
      </c>
      <c r="C1803" s="52" t="str">
        <f t="shared" ca="1" si="197"/>
        <v/>
      </c>
      <c r="D1803" s="52" t="str">
        <f t="shared" si="198"/>
        <v/>
      </c>
      <c r="E1803" s="6">
        <f t="shared" ca="1" si="194"/>
        <v>0</v>
      </c>
      <c r="F1803" s="6">
        <f t="shared" ca="1" si="195"/>
        <v>0</v>
      </c>
      <c r="G1803" s="6">
        <f t="shared" si="199"/>
        <v>0</v>
      </c>
    </row>
    <row r="1804" spans="1:7">
      <c r="A1804" s="6">
        <f t="shared" si="200"/>
        <v>1793</v>
      </c>
      <c r="B1804" s="52" t="str">
        <f t="shared" ca="1" si="196"/>
        <v/>
      </c>
      <c r="C1804" s="52" t="str">
        <f t="shared" ca="1" si="197"/>
        <v/>
      </c>
      <c r="D1804" s="52" t="str">
        <f t="shared" si="198"/>
        <v/>
      </c>
      <c r="E1804" s="6">
        <f t="shared" ref="E1804:E1867" ca="1" si="201">+IF(B1804&lt;&gt;"", IFERROR(B1804/B$12, 0), 0)</f>
        <v>0</v>
      </c>
      <c r="F1804" s="6">
        <f t="shared" ref="F1804:F1867" ca="1" si="202">+IF(C1804&lt;&gt;"", IFERROR(C1804/C$12, 0), 0)</f>
        <v>0</v>
      </c>
      <c r="G1804" s="6">
        <f t="shared" si="199"/>
        <v>0</v>
      </c>
    </row>
    <row r="1805" spans="1:7">
      <c r="A1805" s="6">
        <f t="shared" si="200"/>
        <v>1794</v>
      </c>
      <c r="B1805" s="52" t="str">
        <f t="shared" ref="B1805:B1868" ca="1" si="203">+IF(B1804="", "", IF($A1805*B$12&lt;=B$8, $A1805*B$12, ""))</f>
        <v/>
      </c>
      <c r="C1805" s="52" t="str">
        <f t="shared" ref="C1805:C1868" ca="1" si="204">+IF(OR(C1804="", C1804="n/a"), "", IF($A1805*C$12&lt;=C$8, $A1805*C$12, ""))</f>
        <v/>
      </c>
      <c r="D1805" s="52" t="str">
        <f t="shared" si="198"/>
        <v/>
      </c>
      <c r="E1805" s="6">
        <f t="shared" ca="1" si="201"/>
        <v>0</v>
      </c>
      <c r="F1805" s="6">
        <f t="shared" ca="1" si="202"/>
        <v>0</v>
      </c>
      <c r="G1805" s="6">
        <f t="shared" si="199"/>
        <v>0</v>
      </c>
    </row>
    <row r="1806" spans="1:7">
      <c r="A1806" s="6">
        <f t="shared" si="200"/>
        <v>1795</v>
      </c>
      <c r="B1806" s="52" t="str">
        <f t="shared" ca="1" si="203"/>
        <v/>
      </c>
      <c r="C1806" s="52" t="str">
        <f t="shared" ca="1" si="204"/>
        <v/>
      </c>
      <c r="D1806" s="52" t="str">
        <f t="shared" ref="D1806:D1869" si="205">+IF(D1805="", "", IF($A1806*D$12&lt;=D$8, $A1806*D$12, ""))</f>
        <v/>
      </c>
      <c r="E1806" s="6">
        <f t="shared" ca="1" si="201"/>
        <v>0</v>
      </c>
      <c r="F1806" s="6">
        <f t="shared" ca="1" si="202"/>
        <v>0</v>
      </c>
      <c r="G1806" s="6">
        <f t="shared" si="199"/>
        <v>0</v>
      </c>
    </row>
    <row r="1807" spans="1:7">
      <c r="A1807" s="6">
        <f t="shared" si="200"/>
        <v>1796</v>
      </c>
      <c r="B1807" s="52" t="str">
        <f t="shared" ca="1" si="203"/>
        <v/>
      </c>
      <c r="C1807" s="52" t="str">
        <f t="shared" ca="1" si="204"/>
        <v/>
      </c>
      <c r="D1807" s="52" t="str">
        <f t="shared" si="205"/>
        <v/>
      </c>
      <c r="E1807" s="6">
        <f t="shared" ca="1" si="201"/>
        <v>0</v>
      </c>
      <c r="F1807" s="6">
        <f t="shared" ca="1" si="202"/>
        <v>0</v>
      </c>
      <c r="G1807" s="6">
        <f t="shared" si="199"/>
        <v>0</v>
      </c>
    </row>
    <row r="1808" spans="1:7">
      <c r="A1808" s="6">
        <f t="shared" si="200"/>
        <v>1797</v>
      </c>
      <c r="B1808" s="52" t="str">
        <f t="shared" ca="1" si="203"/>
        <v/>
      </c>
      <c r="C1808" s="52" t="str">
        <f t="shared" ca="1" si="204"/>
        <v/>
      </c>
      <c r="D1808" s="52" t="str">
        <f t="shared" si="205"/>
        <v/>
      </c>
      <c r="E1808" s="6">
        <f t="shared" ca="1" si="201"/>
        <v>0</v>
      </c>
      <c r="F1808" s="6">
        <f t="shared" ca="1" si="202"/>
        <v>0</v>
      </c>
      <c r="G1808" s="6">
        <f t="shared" si="199"/>
        <v>0</v>
      </c>
    </row>
    <row r="1809" spans="1:7">
      <c r="A1809" s="6">
        <f t="shared" si="200"/>
        <v>1798</v>
      </c>
      <c r="B1809" s="52" t="str">
        <f t="shared" ca="1" si="203"/>
        <v/>
      </c>
      <c r="C1809" s="52" t="str">
        <f t="shared" ca="1" si="204"/>
        <v/>
      </c>
      <c r="D1809" s="52" t="str">
        <f t="shared" si="205"/>
        <v/>
      </c>
      <c r="E1809" s="6">
        <f t="shared" ca="1" si="201"/>
        <v>0</v>
      </c>
      <c r="F1809" s="6">
        <f t="shared" ca="1" si="202"/>
        <v>0</v>
      </c>
      <c r="G1809" s="6">
        <f t="shared" si="199"/>
        <v>0</v>
      </c>
    </row>
    <row r="1810" spans="1:7">
      <c r="A1810" s="6">
        <f t="shared" si="200"/>
        <v>1799</v>
      </c>
      <c r="B1810" s="52" t="str">
        <f t="shared" ca="1" si="203"/>
        <v/>
      </c>
      <c r="C1810" s="52" t="str">
        <f t="shared" ca="1" si="204"/>
        <v/>
      </c>
      <c r="D1810" s="52" t="str">
        <f t="shared" si="205"/>
        <v/>
      </c>
      <c r="E1810" s="6">
        <f t="shared" ca="1" si="201"/>
        <v>0</v>
      </c>
      <c r="F1810" s="6">
        <f t="shared" ca="1" si="202"/>
        <v>0</v>
      </c>
      <c r="G1810" s="6">
        <f t="shared" si="199"/>
        <v>0</v>
      </c>
    </row>
    <row r="1811" spans="1:7">
      <c r="A1811" s="6">
        <f t="shared" si="200"/>
        <v>1800</v>
      </c>
      <c r="B1811" s="52" t="str">
        <f t="shared" ca="1" si="203"/>
        <v/>
      </c>
      <c r="C1811" s="52" t="str">
        <f t="shared" ca="1" si="204"/>
        <v/>
      </c>
      <c r="D1811" s="52" t="str">
        <f t="shared" si="205"/>
        <v/>
      </c>
      <c r="E1811" s="6">
        <f t="shared" ca="1" si="201"/>
        <v>0</v>
      </c>
      <c r="F1811" s="6">
        <f t="shared" ca="1" si="202"/>
        <v>0</v>
      </c>
      <c r="G1811" s="6">
        <f t="shared" si="199"/>
        <v>0</v>
      </c>
    </row>
    <row r="1812" spans="1:7">
      <c r="A1812" s="6">
        <f t="shared" si="200"/>
        <v>1801</v>
      </c>
      <c r="B1812" s="52" t="str">
        <f t="shared" ca="1" si="203"/>
        <v/>
      </c>
      <c r="C1812" s="52" t="str">
        <f t="shared" ca="1" si="204"/>
        <v/>
      </c>
      <c r="D1812" s="52" t="str">
        <f t="shared" si="205"/>
        <v/>
      </c>
      <c r="E1812" s="6">
        <f t="shared" ca="1" si="201"/>
        <v>0</v>
      </c>
      <c r="F1812" s="6">
        <f t="shared" ca="1" si="202"/>
        <v>0</v>
      </c>
      <c r="G1812" s="6">
        <f t="shared" si="199"/>
        <v>0</v>
      </c>
    </row>
    <row r="1813" spans="1:7">
      <c r="A1813" s="6">
        <f t="shared" si="200"/>
        <v>1802</v>
      </c>
      <c r="B1813" s="52" t="str">
        <f t="shared" ca="1" si="203"/>
        <v/>
      </c>
      <c r="C1813" s="52" t="str">
        <f t="shared" ca="1" si="204"/>
        <v/>
      </c>
      <c r="D1813" s="52" t="str">
        <f t="shared" si="205"/>
        <v/>
      </c>
      <c r="E1813" s="6">
        <f t="shared" ca="1" si="201"/>
        <v>0</v>
      </c>
      <c r="F1813" s="6">
        <f t="shared" ca="1" si="202"/>
        <v>0</v>
      </c>
      <c r="G1813" s="6">
        <f t="shared" si="199"/>
        <v>0</v>
      </c>
    </row>
    <row r="1814" spans="1:7">
      <c r="A1814" s="6">
        <f t="shared" si="200"/>
        <v>1803</v>
      </c>
      <c r="B1814" s="52" t="str">
        <f t="shared" ca="1" si="203"/>
        <v/>
      </c>
      <c r="C1814" s="52" t="str">
        <f t="shared" ca="1" si="204"/>
        <v/>
      </c>
      <c r="D1814" s="52" t="str">
        <f t="shared" si="205"/>
        <v/>
      </c>
      <c r="E1814" s="6">
        <f t="shared" ca="1" si="201"/>
        <v>0</v>
      </c>
      <c r="F1814" s="6">
        <f t="shared" ca="1" si="202"/>
        <v>0</v>
      </c>
      <c r="G1814" s="6">
        <f t="shared" si="199"/>
        <v>0</v>
      </c>
    </row>
    <row r="1815" spans="1:7">
      <c r="A1815" s="6">
        <f t="shared" si="200"/>
        <v>1804</v>
      </c>
      <c r="B1815" s="52" t="str">
        <f t="shared" ca="1" si="203"/>
        <v/>
      </c>
      <c r="C1815" s="52" t="str">
        <f t="shared" ca="1" si="204"/>
        <v/>
      </c>
      <c r="D1815" s="52" t="str">
        <f t="shared" si="205"/>
        <v/>
      </c>
      <c r="E1815" s="6">
        <f t="shared" ca="1" si="201"/>
        <v>0</v>
      </c>
      <c r="F1815" s="6">
        <f t="shared" ca="1" si="202"/>
        <v>0</v>
      </c>
      <c r="G1815" s="6">
        <f t="shared" si="199"/>
        <v>0</v>
      </c>
    </row>
    <row r="1816" spans="1:7">
      <c r="A1816" s="6">
        <f t="shared" si="200"/>
        <v>1805</v>
      </c>
      <c r="B1816" s="52" t="str">
        <f t="shared" ca="1" si="203"/>
        <v/>
      </c>
      <c r="C1816" s="52" t="str">
        <f t="shared" ca="1" si="204"/>
        <v/>
      </c>
      <c r="D1816" s="52" t="str">
        <f t="shared" si="205"/>
        <v/>
      </c>
      <c r="E1816" s="6">
        <f t="shared" ca="1" si="201"/>
        <v>0</v>
      </c>
      <c r="F1816" s="6">
        <f t="shared" ca="1" si="202"/>
        <v>0</v>
      </c>
      <c r="G1816" s="6">
        <f t="shared" si="199"/>
        <v>0</v>
      </c>
    </row>
    <row r="1817" spans="1:7">
      <c r="A1817" s="6">
        <f t="shared" si="200"/>
        <v>1806</v>
      </c>
      <c r="B1817" s="52" t="str">
        <f t="shared" ca="1" si="203"/>
        <v/>
      </c>
      <c r="C1817" s="52" t="str">
        <f t="shared" ca="1" si="204"/>
        <v/>
      </c>
      <c r="D1817" s="52" t="str">
        <f t="shared" si="205"/>
        <v/>
      </c>
      <c r="E1817" s="6">
        <f t="shared" ca="1" si="201"/>
        <v>0</v>
      </c>
      <c r="F1817" s="6">
        <f t="shared" ca="1" si="202"/>
        <v>0</v>
      </c>
      <c r="G1817" s="6">
        <f t="shared" si="199"/>
        <v>0</v>
      </c>
    </row>
    <row r="1818" spans="1:7">
      <c r="A1818" s="6">
        <f t="shared" si="200"/>
        <v>1807</v>
      </c>
      <c r="B1818" s="52" t="str">
        <f t="shared" ca="1" si="203"/>
        <v/>
      </c>
      <c r="C1818" s="52" t="str">
        <f t="shared" ca="1" si="204"/>
        <v/>
      </c>
      <c r="D1818" s="52" t="str">
        <f t="shared" si="205"/>
        <v/>
      </c>
      <c r="E1818" s="6">
        <f t="shared" ca="1" si="201"/>
        <v>0</v>
      </c>
      <c r="F1818" s="6">
        <f t="shared" ca="1" si="202"/>
        <v>0</v>
      </c>
      <c r="G1818" s="6">
        <f t="shared" si="199"/>
        <v>0</v>
      </c>
    </row>
    <row r="1819" spans="1:7">
      <c r="A1819" s="6">
        <f t="shared" si="200"/>
        <v>1808</v>
      </c>
      <c r="B1819" s="52" t="str">
        <f t="shared" ca="1" si="203"/>
        <v/>
      </c>
      <c r="C1819" s="52" t="str">
        <f t="shared" ca="1" si="204"/>
        <v/>
      </c>
      <c r="D1819" s="52" t="str">
        <f t="shared" si="205"/>
        <v/>
      </c>
      <c r="E1819" s="6">
        <f t="shared" ca="1" si="201"/>
        <v>0</v>
      </c>
      <c r="F1819" s="6">
        <f t="shared" ca="1" si="202"/>
        <v>0</v>
      </c>
      <c r="G1819" s="6">
        <f t="shared" si="199"/>
        <v>0</v>
      </c>
    </row>
    <row r="1820" spans="1:7">
      <c r="A1820" s="6">
        <f t="shared" si="200"/>
        <v>1809</v>
      </c>
      <c r="B1820" s="52" t="str">
        <f t="shared" ca="1" si="203"/>
        <v/>
      </c>
      <c r="C1820" s="52" t="str">
        <f t="shared" ca="1" si="204"/>
        <v/>
      </c>
      <c r="D1820" s="52" t="str">
        <f t="shared" si="205"/>
        <v/>
      </c>
      <c r="E1820" s="6">
        <f t="shared" ca="1" si="201"/>
        <v>0</v>
      </c>
      <c r="F1820" s="6">
        <f t="shared" ca="1" si="202"/>
        <v>0</v>
      </c>
      <c r="G1820" s="6">
        <f t="shared" si="199"/>
        <v>0</v>
      </c>
    </row>
    <row r="1821" spans="1:7">
      <c r="A1821" s="6">
        <f t="shared" si="200"/>
        <v>1810</v>
      </c>
      <c r="B1821" s="52" t="str">
        <f t="shared" ca="1" si="203"/>
        <v/>
      </c>
      <c r="C1821" s="52" t="str">
        <f t="shared" ca="1" si="204"/>
        <v/>
      </c>
      <c r="D1821" s="52" t="str">
        <f t="shared" si="205"/>
        <v/>
      </c>
      <c r="E1821" s="6">
        <f t="shared" ca="1" si="201"/>
        <v>0</v>
      </c>
      <c r="F1821" s="6">
        <f t="shared" ca="1" si="202"/>
        <v>0</v>
      </c>
      <c r="G1821" s="6">
        <f t="shared" si="199"/>
        <v>0</v>
      </c>
    </row>
    <row r="1822" spans="1:7">
      <c r="A1822" s="6">
        <f t="shared" si="200"/>
        <v>1811</v>
      </c>
      <c r="B1822" s="52" t="str">
        <f t="shared" ca="1" si="203"/>
        <v/>
      </c>
      <c r="C1822" s="52" t="str">
        <f t="shared" ca="1" si="204"/>
        <v/>
      </c>
      <c r="D1822" s="52" t="str">
        <f t="shared" si="205"/>
        <v/>
      </c>
      <c r="E1822" s="6">
        <f t="shared" ca="1" si="201"/>
        <v>0</v>
      </c>
      <c r="F1822" s="6">
        <f t="shared" ca="1" si="202"/>
        <v>0</v>
      </c>
      <c r="G1822" s="6">
        <f t="shared" si="199"/>
        <v>0</v>
      </c>
    </row>
    <row r="1823" spans="1:7">
      <c r="A1823" s="6">
        <f t="shared" si="200"/>
        <v>1812</v>
      </c>
      <c r="B1823" s="52" t="str">
        <f t="shared" ca="1" si="203"/>
        <v/>
      </c>
      <c r="C1823" s="52" t="str">
        <f t="shared" ca="1" si="204"/>
        <v/>
      </c>
      <c r="D1823" s="52" t="str">
        <f t="shared" si="205"/>
        <v/>
      </c>
      <c r="E1823" s="6">
        <f t="shared" ca="1" si="201"/>
        <v>0</v>
      </c>
      <c r="F1823" s="6">
        <f t="shared" ca="1" si="202"/>
        <v>0</v>
      </c>
      <c r="G1823" s="6">
        <f t="shared" si="199"/>
        <v>0</v>
      </c>
    </row>
    <row r="1824" spans="1:7">
      <c r="A1824" s="6">
        <f t="shared" si="200"/>
        <v>1813</v>
      </c>
      <c r="B1824" s="52" t="str">
        <f t="shared" ca="1" si="203"/>
        <v/>
      </c>
      <c r="C1824" s="52" t="str">
        <f t="shared" ca="1" si="204"/>
        <v/>
      </c>
      <c r="D1824" s="52" t="str">
        <f t="shared" si="205"/>
        <v/>
      </c>
      <c r="E1824" s="6">
        <f t="shared" ca="1" si="201"/>
        <v>0</v>
      </c>
      <c r="F1824" s="6">
        <f t="shared" ca="1" si="202"/>
        <v>0</v>
      </c>
      <c r="G1824" s="6">
        <f t="shared" si="199"/>
        <v>0</v>
      </c>
    </row>
    <row r="1825" spans="1:7">
      <c r="A1825" s="6">
        <f t="shared" si="200"/>
        <v>1814</v>
      </c>
      <c r="B1825" s="52" t="str">
        <f t="shared" ca="1" si="203"/>
        <v/>
      </c>
      <c r="C1825" s="52" t="str">
        <f t="shared" ca="1" si="204"/>
        <v/>
      </c>
      <c r="D1825" s="52" t="str">
        <f t="shared" si="205"/>
        <v/>
      </c>
      <c r="E1825" s="6">
        <f t="shared" ca="1" si="201"/>
        <v>0</v>
      </c>
      <c r="F1825" s="6">
        <f t="shared" ca="1" si="202"/>
        <v>0</v>
      </c>
      <c r="G1825" s="6">
        <f t="shared" si="199"/>
        <v>0</v>
      </c>
    </row>
    <row r="1826" spans="1:7">
      <c r="A1826" s="6">
        <f t="shared" si="200"/>
        <v>1815</v>
      </c>
      <c r="B1826" s="52" t="str">
        <f t="shared" ca="1" si="203"/>
        <v/>
      </c>
      <c r="C1826" s="52" t="str">
        <f t="shared" ca="1" si="204"/>
        <v/>
      </c>
      <c r="D1826" s="52" t="str">
        <f t="shared" si="205"/>
        <v/>
      </c>
      <c r="E1826" s="6">
        <f t="shared" ca="1" si="201"/>
        <v>0</v>
      </c>
      <c r="F1826" s="6">
        <f t="shared" ca="1" si="202"/>
        <v>0</v>
      </c>
      <c r="G1826" s="6">
        <f t="shared" si="199"/>
        <v>0</v>
      </c>
    </row>
    <row r="1827" spans="1:7">
      <c r="A1827" s="6">
        <f t="shared" si="200"/>
        <v>1816</v>
      </c>
      <c r="B1827" s="52" t="str">
        <f t="shared" ca="1" si="203"/>
        <v/>
      </c>
      <c r="C1827" s="52" t="str">
        <f t="shared" ca="1" si="204"/>
        <v/>
      </c>
      <c r="D1827" s="52" t="str">
        <f t="shared" si="205"/>
        <v/>
      </c>
      <c r="E1827" s="6">
        <f t="shared" ca="1" si="201"/>
        <v>0</v>
      </c>
      <c r="F1827" s="6">
        <f t="shared" ca="1" si="202"/>
        <v>0</v>
      </c>
      <c r="G1827" s="6">
        <f t="shared" si="199"/>
        <v>0</v>
      </c>
    </row>
    <row r="1828" spans="1:7">
      <c r="A1828" s="6">
        <f t="shared" si="200"/>
        <v>1817</v>
      </c>
      <c r="B1828" s="52" t="str">
        <f t="shared" ca="1" si="203"/>
        <v/>
      </c>
      <c r="C1828" s="52" t="str">
        <f t="shared" ca="1" si="204"/>
        <v/>
      </c>
      <c r="D1828" s="52" t="str">
        <f t="shared" si="205"/>
        <v/>
      </c>
      <c r="E1828" s="6">
        <f t="shared" ca="1" si="201"/>
        <v>0</v>
      </c>
      <c r="F1828" s="6">
        <f t="shared" ca="1" si="202"/>
        <v>0</v>
      </c>
      <c r="G1828" s="6">
        <f t="shared" si="199"/>
        <v>0</v>
      </c>
    </row>
    <row r="1829" spans="1:7">
      <c r="A1829" s="6">
        <f t="shared" si="200"/>
        <v>1818</v>
      </c>
      <c r="B1829" s="52" t="str">
        <f t="shared" ca="1" si="203"/>
        <v/>
      </c>
      <c r="C1829" s="52" t="str">
        <f t="shared" ca="1" si="204"/>
        <v/>
      </c>
      <c r="D1829" s="52" t="str">
        <f t="shared" si="205"/>
        <v/>
      </c>
      <c r="E1829" s="6">
        <f t="shared" ca="1" si="201"/>
        <v>0</v>
      </c>
      <c r="F1829" s="6">
        <f t="shared" ca="1" si="202"/>
        <v>0</v>
      </c>
      <c r="G1829" s="6">
        <f t="shared" si="199"/>
        <v>0</v>
      </c>
    </row>
    <row r="1830" spans="1:7">
      <c r="A1830" s="6">
        <f t="shared" si="200"/>
        <v>1819</v>
      </c>
      <c r="B1830" s="52" t="str">
        <f t="shared" ca="1" si="203"/>
        <v/>
      </c>
      <c r="C1830" s="52" t="str">
        <f t="shared" ca="1" si="204"/>
        <v/>
      </c>
      <c r="D1830" s="52" t="str">
        <f t="shared" si="205"/>
        <v/>
      </c>
      <c r="E1830" s="6">
        <f t="shared" ca="1" si="201"/>
        <v>0</v>
      </c>
      <c r="F1830" s="6">
        <f t="shared" ca="1" si="202"/>
        <v>0</v>
      </c>
      <c r="G1830" s="6">
        <f t="shared" si="199"/>
        <v>0</v>
      </c>
    </row>
    <row r="1831" spans="1:7">
      <c r="A1831" s="6">
        <f t="shared" si="200"/>
        <v>1820</v>
      </c>
      <c r="B1831" s="52" t="str">
        <f t="shared" ca="1" si="203"/>
        <v/>
      </c>
      <c r="C1831" s="52" t="str">
        <f t="shared" ca="1" si="204"/>
        <v/>
      </c>
      <c r="D1831" s="52" t="str">
        <f t="shared" si="205"/>
        <v/>
      </c>
      <c r="E1831" s="6">
        <f t="shared" ca="1" si="201"/>
        <v>0</v>
      </c>
      <c r="F1831" s="6">
        <f t="shared" ca="1" si="202"/>
        <v>0</v>
      </c>
      <c r="G1831" s="6">
        <f t="shared" si="199"/>
        <v>0</v>
      </c>
    </row>
    <row r="1832" spans="1:7">
      <c r="A1832" s="6">
        <f t="shared" si="200"/>
        <v>1821</v>
      </c>
      <c r="B1832" s="52" t="str">
        <f t="shared" ca="1" si="203"/>
        <v/>
      </c>
      <c r="C1832" s="52" t="str">
        <f t="shared" ca="1" si="204"/>
        <v/>
      </c>
      <c r="D1832" s="52" t="str">
        <f t="shared" si="205"/>
        <v/>
      </c>
      <c r="E1832" s="6">
        <f t="shared" ca="1" si="201"/>
        <v>0</v>
      </c>
      <c r="F1832" s="6">
        <f t="shared" ca="1" si="202"/>
        <v>0</v>
      </c>
      <c r="G1832" s="6">
        <f t="shared" si="199"/>
        <v>0</v>
      </c>
    </row>
    <row r="1833" spans="1:7">
      <c r="A1833" s="6">
        <f t="shared" si="200"/>
        <v>1822</v>
      </c>
      <c r="B1833" s="52" t="str">
        <f t="shared" ca="1" si="203"/>
        <v/>
      </c>
      <c r="C1833" s="52" t="str">
        <f t="shared" ca="1" si="204"/>
        <v/>
      </c>
      <c r="D1833" s="52" t="str">
        <f t="shared" si="205"/>
        <v/>
      </c>
      <c r="E1833" s="6">
        <f t="shared" ca="1" si="201"/>
        <v>0</v>
      </c>
      <c r="F1833" s="6">
        <f t="shared" ca="1" si="202"/>
        <v>0</v>
      </c>
      <c r="G1833" s="6">
        <f t="shared" si="199"/>
        <v>0</v>
      </c>
    </row>
    <row r="1834" spans="1:7">
      <c r="A1834" s="6">
        <f t="shared" si="200"/>
        <v>1823</v>
      </c>
      <c r="B1834" s="52" t="str">
        <f t="shared" ca="1" si="203"/>
        <v/>
      </c>
      <c r="C1834" s="52" t="str">
        <f t="shared" ca="1" si="204"/>
        <v/>
      </c>
      <c r="D1834" s="52" t="str">
        <f t="shared" si="205"/>
        <v/>
      </c>
      <c r="E1834" s="6">
        <f t="shared" ca="1" si="201"/>
        <v>0</v>
      </c>
      <c r="F1834" s="6">
        <f t="shared" ca="1" si="202"/>
        <v>0</v>
      </c>
      <c r="G1834" s="6">
        <f t="shared" si="199"/>
        <v>0</v>
      </c>
    </row>
    <row r="1835" spans="1:7">
      <c r="A1835" s="6">
        <f t="shared" si="200"/>
        <v>1824</v>
      </c>
      <c r="B1835" s="52" t="str">
        <f t="shared" ca="1" si="203"/>
        <v/>
      </c>
      <c r="C1835" s="52" t="str">
        <f t="shared" ca="1" si="204"/>
        <v/>
      </c>
      <c r="D1835" s="52" t="str">
        <f t="shared" si="205"/>
        <v/>
      </c>
      <c r="E1835" s="6">
        <f t="shared" ca="1" si="201"/>
        <v>0</v>
      </c>
      <c r="F1835" s="6">
        <f t="shared" ca="1" si="202"/>
        <v>0</v>
      </c>
      <c r="G1835" s="6">
        <f t="shared" si="199"/>
        <v>0</v>
      </c>
    </row>
    <row r="1836" spans="1:7">
      <c r="A1836" s="6">
        <f t="shared" si="200"/>
        <v>1825</v>
      </c>
      <c r="B1836" s="52" t="str">
        <f t="shared" ca="1" si="203"/>
        <v/>
      </c>
      <c r="C1836" s="52" t="str">
        <f t="shared" ca="1" si="204"/>
        <v/>
      </c>
      <c r="D1836" s="52" t="str">
        <f t="shared" si="205"/>
        <v/>
      </c>
      <c r="E1836" s="6">
        <f t="shared" ca="1" si="201"/>
        <v>0</v>
      </c>
      <c r="F1836" s="6">
        <f t="shared" ca="1" si="202"/>
        <v>0</v>
      </c>
      <c r="G1836" s="6">
        <f t="shared" si="199"/>
        <v>0</v>
      </c>
    </row>
    <row r="1837" spans="1:7">
      <c r="A1837" s="6">
        <f t="shared" si="200"/>
        <v>1826</v>
      </c>
      <c r="B1837" s="52" t="str">
        <f t="shared" ca="1" si="203"/>
        <v/>
      </c>
      <c r="C1837" s="52" t="str">
        <f t="shared" ca="1" si="204"/>
        <v/>
      </c>
      <c r="D1837" s="52" t="str">
        <f t="shared" si="205"/>
        <v/>
      </c>
      <c r="E1837" s="6">
        <f t="shared" ca="1" si="201"/>
        <v>0</v>
      </c>
      <c r="F1837" s="6">
        <f t="shared" ca="1" si="202"/>
        <v>0</v>
      </c>
      <c r="G1837" s="6">
        <f t="shared" si="199"/>
        <v>0</v>
      </c>
    </row>
    <row r="1838" spans="1:7">
      <c r="A1838" s="6">
        <f t="shared" si="200"/>
        <v>1827</v>
      </c>
      <c r="B1838" s="52" t="str">
        <f t="shared" ca="1" si="203"/>
        <v/>
      </c>
      <c r="C1838" s="52" t="str">
        <f t="shared" ca="1" si="204"/>
        <v/>
      </c>
      <c r="D1838" s="52" t="str">
        <f t="shared" si="205"/>
        <v/>
      </c>
      <c r="E1838" s="6">
        <f t="shared" ca="1" si="201"/>
        <v>0</v>
      </c>
      <c r="F1838" s="6">
        <f t="shared" ca="1" si="202"/>
        <v>0</v>
      </c>
      <c r="G1838" s="6">
        <f t="shared" si="199"/>
        <v>0</v>
      </c>
    </row>
    <row r="1839" spans="1:7">
      <c r="A1839" s="6">
        <f t="shared" si="200"/>
        <v>1828</v>
      </c>
      <c r="B1839" s="52" t="str">
        <f t="shared" ca="1" si="203"/>
        <v/>
      </c>
      <c r="C1839" s="52" t="str">
        <f t="shared" ca="1" si="204"/>
        <v/>
      </c>
      <c r="D1839" s="52" t="str">
        <f t="shared" si="205"/>
        <v/>
      </c>
      <c r="E1839" s="6">
        <f t="shared" ca="1" si="201"/>
        <v>0</v>
      </c>
      <c r="F1839" s="6">
        <f t="shared" ca="1" si="202"/>
        <v>0</v>
      </c>
      <c r="G1839" s="6">
        <f t="shared" si="199"/>
        <v>0</v>
      </c>
    </row>
    <row r="1840" spans="1:7">
      <c r="A1840" s="6">
        <f t="shared" si="200"/>
        <v>1829</v>
      </c>
      <c r="B1840" s="52" t="str">
        <f t="shared" ca="1" si="203"/>
        <v/>
      </c>
      <c r="C1840" s="52" t="str">
        <f t="shared" ca="1" si="204"/>
        <v/>
      </c>
      <c r="D1840" s="52" t="str">
        <f t="shared" si="205"/>
        <v/>
      </c>
      <c r="E1840" s="6">
        <f t="shared" ca="1" si="201"/>
        <v>0</v>
      </c>
      <c r="F1840" s="6">
        <f t="shared" ca="1" si="202"/>
        <v>0</v>
      </c>
      <c r="G1840" s="6">
        <f t="shared" si="199"/>
        <v>0</v>
      </c>
    </row>
    <row r="1841" spans="1:7">
      <c r="A1841" s="6">
        <f t="shared" si="200"/>
        <v>1830</v>
      </c>
      <c r="B1841" s="52" t="str">
        <f t="shared" ca="1" si="203"/>
        <v/>
      </c>
      <c r="C1841" s="52" t="str">
        <f t="shared" ca="1" si="204"/>
        <v/>
      </c>
      <c r="D1841" s="52" t="str">
        <f t="shared" si="205"/>
        <v/>
      </c>
      <c r="E1841" s="6">
        <f t="shared" ca="1" si="201"/>
        <v>0</v>
      </c>
      <c r="F1841" s="6">
        <f t="shared" ca="1" si="202"/>
        <v>0</v>
      </c>
      <c r="G1841" s="6">
        <f t="shared" si="199"/>
        <v>0</v>
      </c>
    </row>
    <row r="1842" spans="1:7">
      <c r="A1842" s="6">
        <f t="shared" si="200"/>
        <v>1831</v>
      </c>
      <c r="B1842" s="52" t="str">
        <f t="shared" ca="1" si="203"/>
        <v/>
      </c>
      <c r="C1842" s="52" t="str">
        <f t="shared" ca="1" si="204"/>
        <v/>
      </c>
      <c r="D1842" s="52" t="str">
        <f t="shared" si="205"/>
        <v/>
      </c>
      <c r="E1842" s="6">
        <f t="shared" ca="1" si="201"/>
        <v>0</v>
      </c>
      <c r="F1842" s="6">
        <f t="shared" ca="1" si="202"/>
        <v>0</v>
      </c>
      <c r="G1842" s="6">
        <f t="shared" si="199"/>
        <v>0</v>
      </c>
    </row>
    <row r="1843" spans="1:7">
      <c r="A1843" s="6">
        <f t="shared" si="200"/>
        <v>1832</v>
      </c>
      <c r="B1843" s="52" t="str">
        <f t="shared" ca="1" si="203"/>
        <v/>
      </c>
      <c r="C1843" s="52" t="str">
        <f t="shared" ca="1" si="204"/>
        <v/>
      </c>
      <c r="D1843" s="52" t="str">
        <f t="shared" si="205"/>
        <v/>
      </c>
      <c r="E1843" s="6">
        <f t="shared" ca="1" si="201"/>
        <v>0</v>
      </c>
      <c r="F1843" s="6">
        <f t="shared" ca="1" si="202"/>
        <v>0</v>
      </c>
      <c r="G1843" s="6">
        <f t="shared" si="199"/>
        <v>0</v>
      </c>
    </row>
    <row r="1844" spans="1:7">
      <c r="A1844" s="6">
        <f t="shared" si="200"/>
        <v>1833</v>
      </c>
      <c r="B1844" s="52" t="str">
        <f t="shared" ca="1" si="203"/>
        <v/>
      </c>
      <c r="C1844" s="52" t="str">
        <f t="shared" ca="1" si="204"/>
        <v/>
      </c>
      <c r="D1844" s="52" t="str">
        <f t="shared" si="205"/>
        <v/>
      </c>
      <c r="E1844" s="6">
        <f t="shared" ca="1" si="201"/>
        <v>0</v>
      </c>
      <c r="F1844" s="6">
        <f t="shared" ca="1" si="202"/>
        <v>0</v>
      </c>
      <c r="G1844" s="6">
        <f t="shared" si="199"/>
        <v>0</v>
      </c>
    </row>
    <row r="1845" spans="1:7">
      <c r="A1845" s="6">
        <f t="shared" si="200"/>
        <v>1834</v>
      </c>
      <c r="B1845" s="52" t="str">
        <f t="shared" ca="1" si="203"/>
        <v/>
      </c>
      <c r="C1845" s="52" t="str">
        <f t="shared" ca="1" si="204"/>
        <v/>
      </c>
      <c r="D1845" s="52" t="str">
        <f t="shared" si="205"/>
        <v/>
      </c>
      <c r="E1845" s="6">
        <f t="shared" ca="1" si="201"/>
        <v>0</v>
      </c>
      <c r="F1845" s="6">
        <f t="shared" ca="1" si="202"/>
        <v>0</v>
      </c>
      <c r="G1845" s="6">
        <f t="shared" ref="G1845:G1908" si="206">+IF(D1845&lt;&gt;"", D1845/D$12, 0)</f>
        <v>0</v>
      </c>
    </row>
    <row r="1846" spans="1:7">
      <c r="A1846" s="6">
        <f t="shared" ref="A1846:A1909" si="207">+A1845+1</f>
        <v>1835</v>
      </c>
      <c r="B1846" s="52" t="str">
        <f t="shared" ca="1" si="203"/>
        <v/>
      </c>
      <c r="C1846" s="52" t="str">
        <f t="shared" ca="1" si="204"/>
        <v/>
      </c>
      <c r="D1846" s="52" t="str">
        <f t="shared" si="205"/>
        <v/>
      </c>
      <c r="E1846" s="6">
        <f t="shared" ca="1" si="201"/>
        <v>0</v>
      </c>
      <c r="F1846" s="6">
        <f t="shared" ca="1" si="202"/>
        <v>0</v>
      </c>
      <c r="G1846" s="6">
        <f t="shared" si="206"/>
        <v>0</v>
      </c>
    </row>
    <row r="1847" spans="1:7">
      <c r="A1847" s="6">
        <f t="shared" si="207"/>
        <v>1836</v>
      </c>
      <c r="B1847" s="52" t="str">
        <f t="shared" ca="1" si="203"/>
        <v/>
      </c>
      <c r="C1847" s="52" t="str">
        <f t="shared" ca="1" si="204"/>
        <v/>
      </c>
      <c r="D1847" s="52" t="str">
        <f t="shared" si="205"/>
        <v/>
      </c>
      <c r="E1847" s="6">
        <f t="shared" ca="1" si="201"/>
        <v>0</v>
      </c>
      <c r="F1847" s="6">
        <f t="shared" ca="1" si="202"/>
        <v>0</v>
      </c>
      <c r="G1847" s="6">
        <f t="shared" si="206"/>
        <v>0</v>
      </c>
    </row>
    <row r="1848" spans="1:7">
      <c r="A1848" s="6">
        <f t="shared" si="207"/>
        <v>1837</v>
      </c>
      <c r="B1848" s="52" t="str">
        <f t="shared" ca="1" si="203"/>
        <v/>
      </c>
      <c r="C1848" s="52" t="str">
        <f t="shared" ca="1" si="204"/>
        <v/>
      </c>
      <c r="D1848" s="52" t="str">
        <f t="shared" si="205"/>
        <v/>
      </c>
      <c r="E1848" s="6">
        <f t="shared" ca="1" si="201"/>
        <v>0</v>
      </c>
      <c r="F1848" s="6">
        <f t="shared" ca="1" si="202"/>
        <v>0</v>
      </c>
      <c r="G1848" s="6">
        <f t="shared" si="206"/>
        <v>0</v>
      </c>
    </row>
    <row r="1849" spans="1:7">
      <c r="A1849" s="6">
        <f t="shared" si="207"/>
        <v>1838</v>
      </c>
      <c r="B1849" s="52" t="str">
        <f t="shared" ca="1" si="203"/>
        <v/>
      </c>
      <c r="C1849" s="52" t="str">
        <f t="shared" ca="1" si="204"/>
        <v/>
      </c>
      <c r="D1849" s="52" t="str">
        <f t="shared" si="205"/>
        <v/>
      </c>
      <c r="E1849" s="6">
        <f t="shared" ca="1" si="201"/>
        <v>0</v>
      </c>
      <c r="F1849" s="6">
        <f t="shared" ca="1" si="202"/>
        <v>0</v>
      </c>
      <c r="G1849" s="6">
        <f t="shared" si="206"/>
        <v>0</v>
      </c>
    </row>
    <row r="1850" spans="1:7">
      <c r="A1850" s="6">
        <f t="shared" si="207"/>
        <v>1839</v>
      </c>
      <c r="B1850" s="52" t="str">
        <f t="shared" ca="1" si="203"/>
        <v/>
      </c>
      <c r="C1850" s="52" t="str">
        <f t="shared" ca="1" si="204"/>
        <v/>
      </c>
      <c r="D1850" s="52" t="str">
        <f t="shared" si="205"/>
        <v/>
      </c>
      <c r="E1850" s="6">
        <f t="shared" ca="1" si="201"/>
        <v>0</v>
      </c>
      <c r="F1850" s="6">
        <f t="shared" ca="1" si="202"/>
        <v>0</v>
      </c>
      <c r="G1850" s="6">
        <f t="shared" si="206"/>
        <v>0</v>
      </c>
    </row>
    <row r="1851" spans="1:7">
      <c r="A1851" s="6">
        <f t="shared" si="207"/>
        <v>1840</v>
      </c>
      <c r="B1851" s="52" t="str">
        <f t="shared" ca="1" si="203"/>
        <v/>
      </c>
      <c r="C1851" s="52" t="str">
        <f t="shared" ca="1" si="204"/>
        <v/>
      </c>
      <c r="D1851" s="52" t="str">
        <f t="shared" si="205"/>
        <v/>
      </c>
      <c r="E1851" s="6">
        <f t="shared" ca="1" si="201"/>
        <v>0</v>
      </c>
      <c r="F1851" s="6">
        <f t="shared" ca="1" si="202"/>
        <v>0</v>
      </c>
      <c r="G1851" s="6">
        <f t="shared" si="206"/>
        <v>0</v>
      </c>
    </row>
    <row r="1852" spans="1:7">
      <c r="A1852" s="6">
        <f t="shared" si="207"/>
        <v>1841</v>
      </c>
      <c r="B1852" s="52" t="str">
        <f t="shared" ca="1" si="203"/>
        <v/>
      </c>
      <c r="C1852" s="52" t="str">
        <f t="shared" ca="1" si="204"/>
        <v/>
      </c>
      <c r="D1852" s="52" t="str">
        <f t="shared" si="205"/>
        <v/>
      </c>
      <c r="E1852" s="6">
        <f t="shared" ca="1" si="201"/>
        <v>0</v>
      </c>
      <c r="F1852" s="6">
        <f t="shared" ca="1" si="202"/>
        <v>0</v>
      </c>
      <c r="G1852" s="6">
        <f t="shared" si="206"/>
        <v>0</v>
      </c>
    </row>
    <row r="1853" spans="1:7">
      <c r="A1853" s="6">
        <f t="shared" si="207"/>
        <v>1842</v>
      </c>
      <c r="B1853" s="52" t="str">
        <f t="shared" ca="1" si="203"/>
        <v/>
      </c>
      <c r="C1853" s="52" t="str">
        <f t="shared" ca="1" si="204"/>
        <v/>
      </c>
      <c r="D1853" s="52" t="str">
        <f t="shared" si="205"/>
        <v/>
      </c>
      <c r="E1853" s="6">
        <f t="shared" ca="1" si="201"/>
        <v>0</v>
      </c>
      <c r="F1853" s="6">
        <f t="shared" ca="1" si="202"/>
        <v>0</v>
      </c>
      <c r="G1853" s="6">
        <f t="shared" si="206"/>
        <v>0</v>
      </c>
    </row>
    <row r="1854" spans="1:7">
      <c r="A1854" s="6">
        <f t="shared" si="207"/>
        <v>1843</v>
      </c>
      <c r="B1854" s="52" t="str">
        <f t="shared" ca="1" si="203"/>
        <v/>
      </c>
      <c r="C1854" s="52" t="str">
        <f t="shared" ca="1" si="204"/>
        <v/>
      </c>
      <c r="D1854" s="52" t="str">
        <f t="shared" si="205"/>
        <v/>
      </c>
      <c r="E1854" s="6">
        <f t="shared" ca="1" si="201"/>
        <v>0</v>
      </c>
      <c r="F1854" s="6">
        <f t="shared" ca="1" si="202"/>
        <v>0</v>
      </c>
      <c r="G1854" s="6">
        <f t="shared" si="206"/>
        <v>0</v>
      </c>
    </row>
    <row r="1855" spans="1:7">
      <c r="A1855" s="6">
        <f t="shared" si="207"/>
        <v>1844</v>
      </c>
      <c r="B1855" s="52" t="str">
        <f t="shared" ca="1" si="203"/>
        <v/>
      </c>
      <c r="C1855" s="52" t="str">
        <f t="shared" ca="1" si="204"/>
        <v/>
      </c>
      <c r="D1855" s="52" t="str">
        <f t="shared" si="205"/>
        <v/>
      </c>
      <c r="E1855" s="6">
        <f t="shared" ca="1" si="201"/>
        <v>0</v>
      </c>
      <c r="F1855" s="6">
        <f t="shared" ca="1" si="202"/>
        <v>0</v>
      </c>
      <c r="G1855" s="6">
        <f t="shared" si="206"/>
        <v>0</v>
      </c>
    </row>
    <row r="1856" spans="1:7">
      <c r="A1856" s="6">
        <f t="shared" si="207"/>
        <v>1845</v>
      </c>
      <c r="B1856" s="52" t="str">
        <f t="shared" ca="1" si="203"/>
        <v/>
      </c>
      <c r="C1856" s="52" t="str">
        <f t="shared" ca="1" si="204"/>
        <v/>
      </c>
      <c r="D1856" s="52" t="str">
        <f t="shared" si="205"/>
        <v/>
      </c>
      <c r="E1856" s="6">
        <f t="shared" ca="1" si="201"/>
        <v>0</v>
      </c>
      <c r="F1856" s="6">
        <f t="shared" ca="1" si="202"/>
        <v>0</v>
      </c>
      <c r="G1856" s="6">
        <f t="shared" si="206"/>
        <v>0</v>
      </c>
    </row>
    <row r="1857" spans="1:7">
      <c r="A1857" s="6">
        <f t="shared" si="207"/>
        <v>1846</v>
      </c>
      <c r="B1857" s="52" t="str">
        <f t="shared" ca="1" si="203"/>
        <v/>
      </c>
      <c r="C1857" s="52" t="str">
        <f t="shared" ca="1" si="204"/>
        <v/>
      </c>
      <c r="D1857" s="52" t="str">
        <f t="shared" si="205"/>
        <v/>
      </c>
      <c r="E1857" s="6">
        <f t="shared" ca="1" si="201"/>
        <v>0</v>
      </c>
      <c r="F1857" s="6">
        <f t="shared" ca="1" si="202"/>
        <v>0</v>
      </c>
      <c r="G1857" s="6">
        <f t="shared" si="206"/>
        <v>0</v>
      </c>
    </row>
    <row r="1858" spans="1:7">
      <c r="A1858" s="6">
        <f t="shared" si="207"/>
        <v>1847</v>
      </c>
      <c r="B1858" s="52" t="str">
        <f t="shared" ca="1" si="203"/>
        <v/>
      </c>
      <c r="C1858" s="52" t="str">
        <f t="shared" ca="1" si="204"/>
        <v/>
      </c>
      <c r="D1858" s="52" t="str">
        <f t="shared" si="205"/>
        <v/>
      </c>
      <c r="E1858" s="6">
        <f t="shared" ca="1" si="201"/>
        <v>0</v>
      </c>
      <c r="F1858" s="6">
        <f t="shared" ca="1" si="202"/>
        <v>0</v>
      </c>
      <c r="G1858" s="6">
        <f t="shared" si="206"/>
        <v>0</v>
      </c>
    </row>
    <row r="1859" spans="1:7">
      <c r="A1859" s="6">
        <f t="shared" si="207"/>
        <v>1848</v>
      </c>
      <c r="B1859" s="52" t="str">
        <f t="shared" ca="1" si="203"/>
        <v/>
      </c>
      <c r="C1859" s="52" t="str">
        <f t="shared" ca="1" si="204"/>
        <v/>
      </c>
      <c r="D1859" s="52" t="str">
        <f t="shared" si="205"/>
        <v/>
      </c>
      <c r="E1859" s="6">
        <f t="shared" ca="1" si="201"/>
        <v>0</v>
      </c>
      <c r="F1859" s="6">
        <f t="shared" ca="1" si="202"/>
        <v>0</v>
      </c>
      <c r="G1859" s="6">
        <f t="shared" si="206"/>
        <v>0</v>
      </c>
    </row>
    <row r="1860" spans="1:7">
      <c r="A1860" s="6">
        <f t="shared" si="207"/>
        <v>1849</v>
      </c>
      <c r="B1860" s="52" t="str">
        <f t="shared" ca="1" si="203"/>
        <v/>
      </c>
      <c r="C1860" s="52" t="str">
        <f t="shared" ca="1" si="204"/>
        <v/>
      </c>
      <c r="D1860" s="52" t="str">
        <f t="shared" si="205"/>
        <v/>
      </c>
      <c r="E1860" s="6">
        <f t="shared" ca="1" si="201"/>
        <v>0</v>
      </c>
      <c r="F1860" s="6">
        <f t="shared" ca="1" si="202"/>
        <v>0</v>
      </c>
      <c r="G1860" s="6">
        <f t="shared" si="206"/>
        <v>0</v>
      </c>
    </row>
    <row r="1861" spans="1:7">
      <c r="A1861" s="6">
        <f t="shared" si="207"/>
        <v>1850</v>
      </c>
      <c r="B1861" s="52" t="str">
        <f t="shared" ca="1" si="203"/>
        <v/>
      </c>
      <c r="C1861" s="52" t="str">
        <f t="shared" ca="1" si="204"/>
        <v/>
      </c>
      <c r="D1861" s="52" t="str">
        <f t="shared" si="205"/>
        <v/>
      </c>
      <c r="E1861" s="6">
        <f t="shared" ca="1" si="201"/>
        <v>0</v>
      </c>
      <c r="F1861" s="6">
        <f t="shared" ca="1" si="202"/>
        <v>0</v>
      </c>
      <c r="G1861" s="6">
        <f t="shared" si="206"/>
        <v>0</v>
      </c>
    </row>
    <row r="1862" spans="1:7">
      <c r="A1862" s="6">
        <f t="shared" si="207"/>
        <v>1851</v>
      </c>
      <c r="B1862" s="52" t="str">
        <f t="shared" ca="1" si="203"/>
        <v/>
      </c>
      <c r="C1862" s="52" t="str">
        <f t="shared" ca="1" si="204"/>
        <v/>
      </c>
      <c r="D1862" s="52" t="str">
        <f t="shared" si="205"/>
        <v/>
      </c>
      <c r="E1862" s="6">
        <f t="shared" ca="1" si="201"/>
        <v>0</v>
      </c>
      <c r="F1862" s="6">
        <f t="shared" ca="1" si="202"/>
        <v>0</v>
      </c>
      <c r="G1862" s="6">
        <f t="shared" si="206"/>
        <v>0</v>
      </c>
    </row>
    <row r="1863" spans="1:7">
      <c r="A1863" s="6">
        <f t="shared" si="207"/>
        <v>1852</v>
      </c>
      <c r="B1863" s="52" t="str">
        <f t="shared" ca="1" si="203"/>
        <v/>
      </c>
      <c r="C1863" s="52" t="str">
        <f t="shared" ca="1" si="204"/>
        <v/>
      </c>
      <c r="D1863" s="52" t="str">
        <f t="shared" si="205"/>
        <v/>
      </c>
      <c r="E1863" s="6">
        <f t="shared" ca="1" si="201"/>
        <v>0</v>
      </c>
      <c r="F1863" s="6">
        <f t="shared" ca="1" si="202"/>
        <v>0</v>
      </c>
      <c r="G1863" s="6">
        <f t="shared" si="206"/>
        <v>0</v>
      </c>
    </row>
    <row r="1864" spans="1:7">
      <c r="A1864" s="6">
        <f t="shared" si="207"/>
        <v>1853</v>
      </c>
      <c r="B1864" s="52" t="str">
        <f t="shared" ca="1" si="203"/>
        <v/>
      </c>
      <c r="C1864" s="52" t="str">
        <f t="shared" ca="1" si="204"/>
        <v/>
      </c>
      <c r="D1864" s="52" t="str">
        <f t="shared" si="205"/>
        <v/>
      </c>
      <c r="E1864" s="6">
        <f t="shared" ca="1" si="201"/>
        <v>0</v>
      </c>
      <c r="F1864" s="6">
        <f t="shared" ca="1" si="202"/>
        <v>0</v>
      </c>
      <c r="G1864" s="6">
        <f t="shared" si="206"/>
        <v>0</v>
      </c>
    </row>
    <row r="1865" spans="1:7">
      <c r="A1865" s="6">
        <f t="shared" si="207"/>
        <v>1854</v>
      </c>
      <c r="B1865" s="52" t="str">
        <f t="shared" ca="1" si="203"/>
        <v/>
      </c>
      <c r="C1865" s="52" t="str">
        <f t="shared" ca="1" si="204"/>
        <v/>
      </c>
      <c r="D1865" s="52" t="str">
        <f t="shared" si="205"/>
        <v/>
      </c>
      <c r="E1865" s="6">
        <f t="shared" ca="1" si="201"/>
        <v>0</v>
      </c>
      <c r="F1865" s="6">
        <f t="shared" ca="1" si="202"/>
        <v>0</v>
      </c>
      <c r="G1865" s="6">
        <f t="shared" si="206"/>
        <v>0</v>
      </c>
    </row>
    <row r="1866" spans="1:7">
      <c r="A1866" s="6">
        <f t="shared" si="207"/>
        <v>1855</v>
      </c>
      <c r="B1866" s="52" t="str">
        <f t="shared" ca="1" si="203"/>
        <v/>
      </c>
      <c r="C1866" s="52" t="str">
        <f t="shared" ca="1" si="204"/>
        <v/>
      </c>
      <c r="D1866" s="52" t="str">
        <f t="shared" si="205"/>
        <v/>
      </c>
      <c r="E1866" s="6">
        <f t="shared" ca="1" si="201"/>
        <v>0</v>
      </c>
      <c r="F1866" s="6">
        <f t="shared" ca="1" si="202"/>
        <v>0</v>
      </c>
      <c r="G1866" s="6">
        <f t="shared" si="206"/>
        <v>0</v>
      </c>
    </row>
    <row r="1867" spans="1:7">
      <c r="A1867" s="6">
        <f t="shared" si="207"/>
        <v>1856</v>
      </c>
      <c r="B1867" s="52" t="str">
        <f t="shared" ca="1" si="203"/>
        <v/>
      </c>
      <c r="C1867" s="52" t="str">
        <f t="shared" ca="1" si="204"/>
        <v/>
      </c>
      <c r="D1867" s="52" t="str">
        <f t="shared" si="205"/>
        <v/>
      </c>
      <c r="E1867" s="6">
        <f t="shared" ca="1" si="201"/>
        <v>0</v>
      </c>
      <c r="F1867" s="6">
        <f t="shared" ca="1" si="202"/>
        <v>0</v>
      </c>
      <c r="G1867" s="6">
        <f t="shared" si="206"/>
        <v>0</v>
      </c>
    </row>
    <row r="1868" spans="1:7">
      <c r="A1868" s="6">
        <f t="shared" si="207"/>
        <v>1857</v>
      </c>
      <c r="B1868" s="52" t="str">
        <f t="shared" ca="1" si="203"/>
        <v/>
      </c>
      <c r="C1868" s="52" t="str">
        <f t="shared" ca="1" si="204"/>
        <v/>
      </c>
      <c r="D1868" s="52" t="str">
        <f t="shared" si="205"/>
        <v/>
      </c>
      <c r="E1868" s="6">
        <f t="shared" ref="E1868:E1931" ca="1" si="208">+IF(B1868&lt;&gt;"", IFERROR(B1868/B$12, 0), 0)</f>
        <v>0</v>
      </c>
      <c r="F1868" s="6">
        <f t="shared" ref="F1868:F1931" ca="1" si="209">+IF(C1868&lt;&gt;"", IFERROR(C1868/C$12, 0), 0)</f>
        <v>0</v>
      </c>
      <c r="G1868" s="6">
        <f t="shared" si="206"/>
        <v>0</v>
      </c>
    </row>
    <row r="1869" spans="1:7">
      <c r="A1869" s="6">
        <f t="shared" si="207"/>
        <v>1858</v>
      </c>
      <c r="B1869" s="52" t="str">
        <f t="shared" ref="B1869:B1932" ca="1" si="210">+IF(B1868="", "", IF($A1869*B$12&lt;=B$8, $A1869*B$12, ""))</f>
        <v/>
      </c>
      <c r="C1869" s="52" t="str">
        <f t="shared" ref="C1869:C1932" ca="1" si="211">+IF(OR(C1868="", C1868="n/a"), "", IF($A1869*C$12&lt;=C$8, $A1869*C$12, ""))</f>
        <v/>
      </c>
      <c r="D1869" s="52" t="str">
        <f t="shared" si="205"/>
        <v/>
      </c>
      <c r="E1869" s="6">
        <f t="shared" ca="1" si="208"/>
        <v>0</v>
      </c>
      <c r="F1869" s="6">
        <f t="shared" ca="1" si="209"/>
        <v>0</v>
      </c>
      <c r="G1869" s="6">
        <f t="shared" si="206"/>
        <v>0</v>
      </c>
    </row>
    <row r="1870" spans="1:7">
      <c r="A1870" s="6">
        <f t="shared" si="207"/>
        <v>1859</v>
      </c>
      <c r="B1870" s="52" t="str">
        <f t="shared" ca="1" si="210"/>
        <v/>
      </c>
      <c r="C1870" s="52" t="str">
        <f t="shared" ca="1" si="211"/>
        <v/>
      </c>
      <c r="D1870" s="52" t="str">
        <f t="shared" ref="D1870:D1933" si="212">+IF(D1869="", "", IF($A1870*D$12&lt;=D$8, $A1870*D$12, ""))</f>
        <v/>
      </c>
      <c r="E1870" s="6">
        <f t="shared" ca="1" si="208"/>
        <v>0</v>
      </c>
      <c r="F1870" s="6">
        <f t="shared" ca="1" si="209"/>
        <v>0</v>
      </c>
      <c r="G1870" s="6">
        <f t="shared" si="206"/>
        <v>0</v>
      </c>
    </row>
    <row r="1871" spans="1:7">
      <c r="A1871" s="6">
        <f t="shared" si="207"/>
        <v>1860</v>
      </c>
      <c r="B1871" s="52" t="str">
        <f t="shared" ca="1" si="210"/>
        <v/>
      </c>
      <c r="C1871" s="52" t="str">
        <f t="shared" ca="1" si="211"/>
        <v/>
      </c>
      <c r="D1871" s="52" t="str">
        <f t="shared" si="212"/>
        <v/>
      </c>
      <c r="E1871" s="6">
        <f t="shared" ca="1" si="208"/>
        <v>0</v>
      </c>
      <c r="F1871" s="6">
        <f t="shared" ca="1" si="209"/>
        <v>0</v>
      </c>
      <c r="G1871" s="6">
        <f t="shared" si="206"/>
        <v>0</v>
      </c>
    </row>
    <row r="1872" spans="1:7">
      <c r="A1872" s="6">
        <f t="shared" si="207"/>
        <v>1861</v>
      </c>
      <c r="B1872" s="52" t="str">
        <f t="shared" ca="1" si="210"/>
        <v/>
      </c>
      <c r="C1872" s="52" t="str">
        <f t="shared" ca="1" si="211"/>
        <v/>
      </c>
      <c r="D1872" s="52" t="str">
        <f t="shared" si="212"/>
        <v/>
      </c>
      <c r="E1872" s="6">
        <f t="shared" ca="1" si="208"/>
        <v>0</v>
      </c>
      <c r="F1872" s="6">
        <f t="shared" ca="1" si="209"/>
        <v>0</v>
      </c>
      <c r="G1872" s="6">
        <f t="shared" si="206"/>
        <v>0</v>
      </c>
    </row>
    <row r="1873" spans="1:7">
      <c r="A1873" s="6">
        <f t="shared" si="207"/>
        <v>1862</v>
      </c>
      <c r="B1873" s="52" t="str">
        <f t="shared" ca="1" si="210"/>
        <v/>
      </c>
      <c r="C1873" s="52" t="str">
        <f t="shared" ca="1" si="211"/>
        <v/>
      </c>
      <c r="D1873" s="52" t="str">
        <f t="shared" si="212"/>
        <v/>
      </c>
      <c r="E1873" s="6">
        <f t="shared" ca="1" si="208"/>
        <v>0</v>
      </c>
      <c r="F1873" s="6">
        <f t="shared" ca="1" si="209"/>
        <v>0</v>
      </c>
      <c r="G1873" s="6">
        <f t="shared" si="206"/>
        <v>0</v>
      </c>
    </row>
    <row r="1874" spans="1:7">
      <c r="A1874" s="6">
        <f t="shared" si="207"/>
        <v>1863</v>
      </c>
      <c r="B1874" s="52" t="str">
        <f t="shared" ca="1" si="210"/>
        <v/>
      </c>
      <c r="C1874" s="52" t="str">
        <f t="shared" ca="1" si="211"/>
        <v/>
      </c>
      <c r="D1874" s="52" t="str">
        <f t="shared" si="212"/>
        <v/>
      </c>
      <c r="E1874" s="6">
        <f t="shared" ca="1" si="208"/>
        <v>0</v>
      </c>
      <c r="F1874" s="6">
        <f t="shared" ca="1" si="209"/>
        <v>0</v>
      </c>
      <c r="G1874" s="6">
        <f t="shared" si="206"/>
        <v>0</v>
      </c>
    </row>
    <row r="1875" spans="1:7">
      <c r="A1875" s="6">
        <f t="shared" si="207"/>
        <v>1864</v>
      </c>
      <c r="B1875" s="52" t="str">
        <f t="shared" ca="1" si="210"/>
        <v/>
      </c>
      <c r="C1875" s="52" t="str">
        <f t="shared" ca="1" si="211"/>
        <v/>
      </c>
      <c r="D1875" s="52" t="str">
        <f t="shared" si="212"/>
        <v/>
      </c>
      <c r="E1875" s="6">
        <f t="shared" ca="1" si="208"/>
        <v>0</v>
      </c>
      <c r="F1875" s="6">
        <f t="shared" ca="1" si="209"/>
        <v>0</v>
      </c>
      <c r="G1875" s="6">
        <f t="shared" si="206"/>
        <v>0</v>
      </c>
    </row>
    <row r="1876" spans="1:7">
      <c r="A1876" s="6">
        <f t="shared" si="207"/>
        <v>1865</v>
      </c>
      <c r="B1876" s="52" t="str">
        <f t="shared" ca="1" si="210"/>
        <v/>
      </c>
      <c r="C1876" s="52" t="str">
        <f t="shared" ca="1" si="211"/>
        <v/>
      </c>
      <c r="D1876" s="52" t="str">
        <f t="shared" si="212"/>
        <v/>
      </c>
      <c r="E1876" s="6">
        <f t="shared" ca="1" si="208"/>
        <v>0</v>
      </c>
      <c r="F1876" s="6">
        <f t="shared" ca="1" si="209"/>
        <v>0</v>
      </c>
      <c r="G1876" s="6">
        <f t="shared" si="206"/>
        <v>0</v>
      </c>
    </row>
    <row r="1877" spans="1:7">
      <c r="A1877" s="6">
        <f t="shared" si="207"/>
        <v>1866</v>
      </c>
      <c r="B1877" s="52" t="str">
        <f t="shared" ca="1" si="210"/>
        <v/>
      </c>
      <c r="C1877" s="52" t="str">
        <f t="shared" ca="1" si="211"/>
        <v/>
      </c>
      <c r="D1877" s="52" t="str">
        <f t="shared" si="212"/>
        <v/>
      </c>
      <c r="E1877" s="6">
        <f t="shared" ca="1" si="208"/>
        <v>0</v>
      </c>
      <c r="F1877" s="6">
        <f t="shared" ca="1" si="209"/>
        <v>0</v>
      </c>
      <c r="G1877" s="6">
        <f t="shared" si="206"/>
        <v>0</v>
      </c>
    </row>
    <row r="1878" spans="1:7">
      <c r="A1878" s="6">
        <f t="shared" si="207"/>
        <v>1867</v>
      </c>
      <c r="B1878" s="52" t="str">
        <f t="shared" ca="1" si="210"/>
        <v/>
      </c>
      <c r="C1878" s="52" t="str">
        <f t="shared" ca="1" si="211"/>
        <v/>
      </c>
      <c r="D1878" s="52" t="str">
        <f t="shared" si="212"/>
        <v/>
      </c>
      <c r="E1878" s="6">
        <f t="shared" ca="1" si="208"/>
        <v>0</v>
      </c>
      <c r="F1878" s="6">
        <f t="shared" ca="1" si="209"/>
        <v>0</v>
      </c>
      <c r="G1878" s="6">
        <f t="shared" si="206"/>
        <v>0</v>
      </c>
    </row>
    <row r="1879" spans="1:7">
      <c r="A1879" s="6">
        <f t="shared" si="207"/>
        <v>1868</v>
      </c>
      <c r="B1879" s="52" t="str">
        <f t="shared" ca="1" si="210"/>
        <v/>
      </c>
      <c r="C1879" s="52" t="str">
        <f t="shared" ca="1" si="211"/>
        <v/>
      </c>
      <c r="D1879" s="52" t="str">
        <f t="shared" si="212"/>
        <v/>
      </c>
      <c r="E1879" s="6">
        <f t="shared" ca="1" si="208"/>
        <v>0</v>
      </c>
      <c r="F1879" s="6">
        <f t="shared" ca="1" si="209"/>
        <v>0</v>
      </c>
      <c r="G1879" s="6">
        <f t="shared" si="206"/>
        <v>0</v>
      </c>
    </row>
    <row r="1880" spans="1:7">
      <c r="A1880" s="6">
        <f t="shared" si="207"/>
        <v>1869</v>
      </c>
      <c r="B1880" s="52" t="str">
        <f t="shared" ca="1" si="210"/>
        <v/>
      </c>
      <c r="C1880" s="52" t="str">
        <f t="shared" ca="1" si="211"/>
        <v/>
      </c>
      <c r="D1880" s="52" t="str">
        <f t="shared" si="212"/>
        <v/>
      </c>
      <c r="E1880" s="6">
        <f t="shared" ca="1" si="208"/>
        <v>0</v>
      </c>
      <c r="F1880" s="6">
        <f t="shared" ca="1" si="209"/>
        <v>0</v>
      </c>
      <c r="G1880" s="6">
        <f t="shared" si="206"/>
        <v>0</v>
      </c>
    </row>
    <row r="1881" spans="1:7">
      <c r="A1881" s="6">
        <f t="shared" si="207"/>
        <v>1870</v>
      </c>
      <c r="B1881" s="52" t="str">
        <f t="shared" ca="1" si="210"/>
        <v/>
      </c>
      <c r="C1881" s="52" t="str">
        <f t="shared" ca="1" si="211"/>
        <v/>
      </c>
      <c r="D1881" s="52" t="str">
        <f t="shared" si="212"/>
        <v/>
      </c>
      <c r="E1881" s="6">
        <f t="shared" ca="1" si="208"/>
        <v>0</v>
      </c>
      <c r="F1881" s="6">
        <f t="shared" ca="1" si="209"/>
        <v>0</v>
      </c>
      <c r="G1881" s="6">
        <f t="shared" si="206"/>
        <v>0</v>
      </c>
    </row>
    <row r="1882" spans="1:7">
      <c r="A1882" s="6">
        <f t="shared" si="207"/>
        <v>1871</v>
      </c>
      <c r="B1882" s="52" t="str">
        <f t="shared" ca="1" si="210"/>
        <v/>
      </c>
      <c r="C1882" s="52" t="str">
        <f t="shared" ca="1" si="211"/>
        <v/>
      </c>
      <c r="D1882" s="52" t="str">
        <f t="shared" si="212"/>
        <v/>
      </c>
      <c r="E1882" s="6">
        <f t="shared" ca="1" si="208"/>
        <v>0</v>
      </c>
      <c r="F1882" s="6">
        <f t="shared" ca="1" si="209"/>
        <v>0</v>
      </c>
      <c r="G1882" s="6">
        <f t="shared" si="206"/>
        <v>0</v>
      </c>
    </row>
    <row r="1883" spans="1:7">
      <c r="A1883" s="6">
        <f t="shared" si="207"/>
        <v>1872</v>
      </c>
      <c r="B1883" s="52" t="str">
        <f t="shared" ca="1" si="210"/>
        <v/>
      </c>
      <c r="C1883" s="52" t="str">
        <f t="shared" ca="1" si="211"/>
        <v/>
      </c>
      <c r="D1883" s="52" t="str">
        <f t="shared" si="212"/>
        <v/>
      </c>
      <c r="E1883" s="6">
        <f t="shared" ca="1" si="208"/>
        <v>0</v>
      </c>
      <c r="F1883" s="6">
        <f t="shared" ca="1" si="209"/>
        <v>0</v>
      </c>
      <c r="G1883" s="6">
        <f t="shared" si="206"/>
        <v>0</v>
      </c>
    </row>
    <row r="1884" spans="1:7">
      <c r="A1884" s="6">
        <f t="shared" si="207"/>
        <v>1873</v>
      </c>
      <c r="B1884" s="52" t="str">
        <f t="shared" ca="1" si="210"/>
        <v/>
      </c>
      <c r="C1884" s="52" t="str">
        <f t="shared" ca="1" si="211"/>
        <v/>
      </c>
      <c r="D1884" s="52" t="str">
        <f t="shared" si="212"/>
        <v/>
      </c>
      <c r="E1884" s="6">
        <f t="shared" ca="1" si="208"/>
        <v>0</v>
      </c>
      <c r="F1884" s="6">
        <f t="shared" ca="1" si="209"/>
        <v>0</v>
      </c>
      <c r="G1884" s="6">
        <f t="shared" si="206"/>
        <v>0</v>
      </c>
    </row>
    <row r="1885" spans="1:7">
      <c r="A1885" s="6">
        <f t="shared" si="207"/>
        <v>1874</v>
      </c>
      <c r="B1885" s="52" t="str">
        <f t="shared" ca="1" si="210"/>
        <v/>
      </c>
      <c r="C1885" s="52" t="str">
        <f t="shared" ca="1" si="211"/>
        <v/>
      </c>
      <c r="D1885" s="52" t="str">
        <f t="shared" si="212"/>
        <v/>
      </c>
      <c r="E1885" s="6">
        <f t="shared" ca="1" si="208"/>
        <v>0</v>
      </c>
      <c r="F1885" s="6">
        <f t="shared" ca="1" si="209"/>
        <v>0</v>
      </c>
      <c r="G1885" s="6">
        <f t="shared" si="206"/>
        <v>0</v>
      </c>
    </row>
    <row r="1886" spans="1:7">
      <c r="A1886" s="6">
        <f t="shared" si="207"/>
        <v>1875</v>
      </c>
      <c r="B1886" s="52" t="str">
        <f t="shared" ca="1" si="210"/>
        <v/>
      </c>
      <c r="C1886" s="52" t="str">
        <f t="shared" ca="1" si="211"/>
        <v/>
      </c>
      <c r="D1886" s="52" t="str">
        <f t="shared" si="212"/>
        <v/>
      </c>
      <c r="E1886" s="6">
        <f t="shared" ca="1" si="208"/>
        <v>0</v>
      </c>
      <c r="F1886" s="6">
        <f t="shared" ca="1" si="209"/>
        <v>0</v>
      </c>
      <c r="G1886" s="6">
        <f t="shared" si="206"/>
        <v>0</v>
      </c>
    </row>
    <row r="1887" spans="1:7">
      <c r="A1887" s="6">
        <f t="shared" si="207"/>
        <v>1876</v>
      </c>
      <c r="B1887" s="52" t="str">
        <f t="shared" ca="1" si="210"/>
        <v/>
      </c>
      <c r="C1887" s="52" t="str">
        <f t="shared" ca="1" si="211"/>
        <v/>
      </c>
      <c r="D1887" s="52" t="str">
        <f t="shared" si="212"/>
        <v/>
      </c>
      <c r="E1887" s="6">
        <f t="shared" ca="1" si="208"/>
        <v>0</v>
      </c>
      <c r="F1887" s="6">
        <f t="shared" ca="1" si="209"/>
        <v>0</v>
      </c>
      <c r="G1887" s="6">
        <f t="shared" si="206"/>
        <v>0</v>
      </c>
    </row>
    <row r="1888" spans="1:7">
      <c r="A1888" s="6">
        <f t="shared" si="207"/>
        <v>1877</v>
      </c>
      <c r="B1888" s="52" t="str">
        <f t="shared" ca="1" si="210"/>
        <v/>
      </c>
      <c r="C1888" s="52" t="str">
        <f t="shared" ca="1" si="211"/>
        <v/>
      </c>
      <c r="D1888" s="52" t="str">
        <f t="shared" si="212"/>
        <v/>
      </c>
      <c r="E1888" s="6">
        <f t="shared" ca="1" si="208"/>
        <v>0</v>
      </c>
      <c r="F1888" s="6">
        <f t="shared" ca="1" si="209"/>
        <v>0</v>
      </c>
      <c r="G1888" s="6">
        <f t="shared" si="206"/>
        <v>0</v>
      </c>
    </row>
    <row r="1889" spans="1:7">
      <c r="A1889" s="6">
        <f t="shared" si="207"/>
        <v>1878</v>
      </c>
      <c r="B1889" s="52" t="str">
        <f t="shared" ca="1" si="210"/>
        <v/>
      </c>
      <c r="C1889" s="52" t="str">
        <f t="shared" ca="1" si="211"/>
        <v/>
      </c>
      <c r="D1889" s="52" t="str">
        <f t="shared" si="212"/>
        <v/>
      </c>
      <c r="E1889" s="6">
        <f t="shared" ca="1" si="208"/>
        <v>0</v>
      </c>
      <c r="F1889" s="6">
        <f t="shared" ca="1" si="209"/>
        <v>0</v>
      </c>
      <c r="G1889" s="6">
        <f t="shared" si="206"/>
        <v>0</v>
      </c>
    </row>
    <row r="1890" spans="1:7">
      <c r="A1890" s="6">
        <f t="shared" si="207"/>
        <v>1879</v>
      </c>
      <c r="B1890" s="52" t="str">
        <f t="shared" ca="1" si="210"/>
        <v/>
      </c>
      <c r="C1890" s="52" t="str">
        <f t="shared" ca="1" si="211"/>
        <v/>
      </c>
      <c r="D1890" s="52" t="str">
        <f t="shared" si="212"/>
        <v/>
      </c>
      <c r="E1890" s="6">
        <f t="shared" ca="1" si="208"/>
        <v>0</v>
      </c>
      <c r="F1890" s="6">
        <f t="shared" ca="1" si="209"/>
        <v>0</v>
      </c>
      <c r="G1890" s="6">
        <f t="shared" si="206"/>
        <v>0</v>
      </c>
    </row>
    <row r="1891" spans="1:7">
      <c r="A1891" s="6">
        <f t="shared" si="207"/>
        <v>1880</v>
      </c>
      <c r="B1891" s="52" t="str">
        <f t="shared" ca="1" si="210"/>
        <v/>
      </c>
      <c r="C1891" s="52" t="str">
        <f t="shared" ca="1" si="211"/>
        <v/>
      </c>
      <c r="D1891" s="52" t="str">
        <f t="shared" si="212"/>
        <v/>
      </c>
      <c r="E1891" s="6">
        <f t="shared" ca="1" si="208"/>
        <v>0</v>
      </c>
      <c r="F1891" s="6">
        <f t="shared" ca="1" si="209"/>
        <v>0</v>
      </c>
      <c r="G1891" s="6">
        <f t="shared" si="206"/>
        <v>0</v>
      </c>
    </row>
    <row r="1892" spans="1:7">
      <c r="A1892" s="6">
        <f t="shared" si="207"/>
        <v>1881</v>
      </c>
      <c r="B1892" s="52" t="str">
        <f t="shared" ca="1" si="210"/>
        <v/>
      </c>
      <c r="C1892" s="52" t="str">
        <f t="shared" ca="1" si="211"/>
        <v/>
      </c>
      <c r="D1892" s="52" t="str">
        <f t="shared" si="212"/>
        <v/>
      </c>
      <c r="E1892" s="6">
        <f t="shared" ca="1" si="208"/>
        <v>0</v>
      </c>
      <c r="F1892" s="6">
        <f t="shared" ca="1" si="209"/>
        <v>0</v>
      </c>
      <c r="G1892" s="6">
        <f t="shared" si="206"/>
        <v>0</v>
      </c>
    </row>
    <row r="1893" spans="1:7">
      <c r="A1893" s="6">
        <f t="shared" si="207"/>
        <v>1882</v>
      </c>
      <c r="B1893" s="52" t="str">
        <f t="shared" ca="1" si="210"/>
        <v/>
      </c>
      <c r="C1893" s="52" t="str">
        <f t="shared" ca="1" si="211"/>
        <v/>
      </c>
      <c r="D1893" s="52" t="str">
        <f t="shared" si="212"/>
        <v/>
      </c>
      <c r="E1893" s="6">
        <f t="shared" ca="1" si="208"/>
        <v>0</v>
      </c>
      <c r="F1893" s="6">
        <f t="shared" ca="1" si="209"/>
        <v>0</v>
      </c>
      <c r="G1893" s="6">
        <f t="shared" si="206"/>
        <v>0</v>
      </c>
    </row>
    <row r="1894" spans="1:7">
      <c r="A1894" s="6">
        <f t="shared" si="207"/>
        <v>1883</v>
      </c>
      <c r="B1894" s="52" t="str">
        <f t="shared" ca="1" si="210"/>
        <v/>
      </c>
      <c r="C1894" s="52" t="str">
        <f t="shared" ca="1" si="211"/>
        <v/>
      </c>
      <c r="D1894" s="52" t="str">
        <f t="shared" si="212"/>
        <v/>
      </c>
      <c r="E1894" s="6">
        <f t="shared" ca="1" si="208"/>
        <v>0</v>
      </c>
      <c r="F1894" s="6">
        <f t="shared" ca="1" si="209"/>
        <v>0</v>
      </c>
      <c r="G1894" s="6">
        <f t="shared" si="206"/>
        <v>0</v>
      </c>
    </row>
    <row r="1895" spans="1:7">
      <c r="A1895" s="6">
        <f t="shared" si="207"/>
        <v>1884</v>
      </c>
      <c r="B1895" s="52" t="str">
        <f t="shared" ca="1" si="210"/>
        <v/>
      </c>
      <c r="C1895" s="52" t="str">
        <f t="shared" ca="1" si="211"/>
        <v/>
      </c>
      <c r="D1895" s="52" t="str">
        <f t="shared" si="212"/>
        <v/>
      </c>
      <c r="E1895" s="6">
        <f t="shared" ca="1" si="208"/>
        <v>0</v>
      </c>
      <c r="F1895" s="6">
        <f t="shared" ca="1" si="209"/>
        <v>0</v>
      </c>
      <c r="G1895" s="6">
        <f t="shared" si="206"/>
        <v>0</v>
      </c>
    </row>
    <row r="1896" spans="1:7">
      <c r="A1896" s="6">
        <f t="shared" si="207"/>
        <v>1885</v>
      </c>
      <c r="B1896" s="52" t="str">
        <f t="shared" ca="1" si="210"/>
        <v/>
      </c>
      <c r="C1896" s="52" t="str">
        <f t="shared" ca="1" si="211"/>
        <v/>
      </c>
      <c r="D1896" s="52" t="str">
        <f t="shared" si="212"/>
        <v/>
      </c>
      <c r="E1896" s="6">
        <f t="shared" ca="1" si="208"/>
        <v>0</v>
      </c>
      <c r="F1896" s="6">
        <f t="shared" ca="1" si="209"/>
        <v>0</v>
      </c>
      <c r="G1896" s="6">
        <f t="shared" si="206"/>
        <v>0</v>
      </c>
    </row>
    <row r="1897" spans="1:7">
      <c r="A1897" s="6">
        <f t="shared" si="207"/>
        <v>1886</v>
      </c>
      <c r="B1897" s="52" t="str">
        <f t="shared" ca="1" si="210"/>
        <v/>
      </c>
      <c r="C1897" s="52" t="str">
        <f t="shared" ca="1" si="211"/>
        <v/>
      </c>
      <c r="D1897" s="52" t="str">
        <f t="shared" si="212"/>
        <v/>
      </c>
      <c r="E1897" s="6">
        <f t="shared" ca="1" si="208"/>
        <v>0</v>
      </c>
      <c r="F1897" s="6">
        <f t="shared" ca="1" si="209"/>
        <v>0</v>
      </c>
      <c r="G1897" s="6">
        <f t="shared" si="206"/>
        <v>0</v>
      </c>
    </row>
    <row r="1898" spans="1:7">
      <c r="A1898" s="6">
        <f t="shared" si="207"/>
        <v>1887</v>
      </c>
      <c r="B1898" s="52" t="str">
        <f t="shared" ca="1" si="210"/>
        <v/>
      </c>
      <c r="C1898" s="52" t="str">
        <f t="shared" ca="1" si="211"/>
        <v/>
      </c>
      <c r="D1898" s="52" t="str">
        <f t="shared" si="212"/>
        <v/>
      </c>
      <c r="E1898" s="6">
        <f t="shared" ca="1" si="208"/>
        <v>0</v>
      </c>
      <c r="F1898" s="6">
        <f t="shared" ca="1" si="209"/>
        <v>0</v>
      </c>
      <c r="G1898" s="6">
        <f t="shared" si="206"/>
        <v>0</v>
      </c>
    </row>
    <row r="1899" spans="1:7">
      <c r="A1899" s="6">
        <f t="shared" si="207"/>
        <v>1888</v>
      </c>
      <c r="B1899" s="52" t="str">
        <f t="shared" ca="1" si="210"/>
        <v/>
      </c>
      <c r="C1899" s="52" t="str">
        <f t="shared" ca="1" si="211"/>
        <v/>
      </c>
      <c r="D1899" s="52" t="str">
        <f t="shared" si="212"/>
        <v/>
      </c>
      <c r="E1899" s="6">
        <f t="shared" ca="1" si="208"/>
        <v>0</v>
      </c>
      <c r="F1899" s="6">
        <f t="shared" ca="1" si="209"/>
        <v>0</v>
      </c>
      <c r="G1899" s="6">
        <f t="shared" si="206"/>
        <v>0</v>
      </c>
    </row>
    <row r="1900" spans="1:7">
      <c r="A1900" s="6">
        <f t="shared" si="207"/>
        <v>1889</v>
      </c>
      <c r="B1900" s="52" t="str">
        <f t="shared" ca="1" si="210"/>
        <v/>
      </c>
      <c r="C1900" s="52" t="str">
        <f t="shared" ca="1" si="211"/>
        <v/>
      </c>
      <c r="D1900" s="52" t="str">
        <f t="shared" si="212"/>
        <v/>
      </c>
      <c r="E1900" s="6">
        <f t="shared" ca="1" si="208"/>
        <v>0</v>
      </c>
      <c r="F1900" s="6">
        <f t="shared" ca="1" si="209"/>
        <v>0</v>
      </c>
      <c r="G1900" s="6">
        <f t="shared" si="206"/>
        <v>0</v>
      </c>
    </row>
    <row r="1901" spans="1:7">
      <c r="A1901" s="6">
        <f t="shared" si="207"/>
        <v>1890</v>
      </c>
      <c r="B1901" s="52" t="str">
        <f t="shared" ca="1" si="210"/>
        <v/>
      </c>
      <c r="C1901" s="52" t="str">
        <f t="shared" ca="1" si="211"/>
        <v/>
      </c>
      <c r="D1901" s="52" t="str">
        <f t="shared" si="212"/>
        <v/>
      </c>
      <c r="E1901" s="6">
        <f t="shared" ca="1" si="208"/>
        <v>0</v>
      </c>
      <c r="F1901" s="6">
        <f t="shared" ca="1" si="209"/>
        <v>0</v>
      </c>
      <c r="G1901" s="6">
        <f t="shared" si="206"/>
        <v>0</v>
      </c>
    </row>
    <row r="1902" spans="1:7">
      <c r="A1902" s="6">
        <f t="shared" si="207"/>
        <v>1891</v>
      </c>
      <c r="B1902" s="52" t="str">
        <f t="shared" ca="1" si="210"/>
        <v/>
      </c>
      <c r="C1902" s="52" t="str">
        <f t="shared" ca="1" si="211"/>
        <v/>
      </c>
      <c r="D1902" s="52" t="str">
        <f t="shared" si="212"/>
        <v/>
      </c>
      <c r="E1902" s="6">
        <f t="shared" ca="1" si="208"/>
        <v>0</v>
      </c>
      <c r="F1902" s="6">
        <f t="shared" ca="1" si="209"/>
        <v>0</v>
      </c>
      <c r="G1902" s="6">
        <f t="shared" si="206"/>
        <v>0</v>
      </c>
    </row>
    <row r="1903" spans="1:7">
      <c r="A1903" s="6">
        <f t="shared" si="207"/>
        <v>1892</v>
      </c>
      <c r="B1903" s="52" t="str">
        <f t="shared" ca="1" si="210"/>
        <v/>
      </c>
      <c r="C1903" s="52" t="str">
        <f t="shared" ca="1" si="211"/>
        <v/>
      </c>
      <c r="D1903" s="52" t="str">
        <f t="shared" si="212"/>
        <v/>
      </c>
      <c r="E1903" s="6">
        <f t="shared" ca="1" si="208"/>
        <v>0</v>
      </c>
      <c r="F1903" s="6">
        <f t="shared" ca="1" si="209"/>
        <v>0</v>
      </c>
      <c r="G1903" s="6">
        <f t="shared" si="206"/>
        <v>0</v>
      </c>
    </row>
    <row r="1904" spans="1:7">
      <c r="A1904" s="6">
        <f t="shared" si="207"/>
        <v>1893</v>
      </c>
      <c r="B1904" s="52" t="str">
        <f t="shared" ca="1" si="210"/>
        <v/>
      </c>
      <c r="C1904" s="52" t="str">
        <f t="shared" ca="1" si="211"/>
        <v/>
      </c>
      <c r="D1904" s="52" t="str">
        <f t="shared" si="212"/>
        <v/>
      </c>
      <c r="E1904" s="6">
        <f t="shared" ca="1" si="208"/>
        <v>0</v>
      </c>
      <c r="F1904" s="6">
        <f t="shared" ca="1" si="209"/>
        <v>0</v>
      </c>
      <c r="G1904" s="6">
        <f t="shared" si="206"/>
        <v>0</v>
      </c>
    </row>
    <row r="1905" spans="1:7">
      <c r="A1905" s="6">
        <f t="shared" si="207"/>
        <v>1894</v>
      </c>
      <c r="B1905" s="52" t="str">
        <f t="shared" ca="1" si="210"/>
        <v/>
      </c>
      <c r="C1905" s="52" t="str">
        <f t="shared" ca="1" si="211"/>
        <v/>
      </c>
      <c r="D1905" s="52" t="str">
        <f t="shared" si="212"/>
        <v/>
      </c>
      <c r="E1905" s="6">
        <f t="shared" ca="1" si="208"/>
        <v>0</v>
      </c>
      <c r="F1905" s="6">
        <f t="shared" ca="1" si="209"/>
        <v>0</v>
      </c>
      <c r="G1905" s="6">
        <f t="shared" si="206"/>
        <v>0</v>
      </c>
    </row>
    <row r="1906" spans="1:7">
      <c r="A1906" s="6">
        <f t="shared" si="207"/>
        <v>1895</v>
      </c>
      <c r="B1906" s="52" t="str">
        <f t="shared" ca="1" si="210"/>
        <v/>
      </c>
      <c r="C1906" s="52" t="str">
        <f t="shared" ca="1" si="211"/>
        <v/>
      </c>
      <c r="D1906" s="52" t="str">
        <f t="shared" si="212"/>
        <v/>
      </c>
      <c r="E1906" s="6">
        <f t="shared" ca="1" si="208"/>
        <v>0</v>
      </c>
      <c r="F1906" s="6">
        <f t="shared" ca="1" si="209"/>
        <v>0</v>
      </c>
      <c r="G1906" s="6">
        <f t="shared" si="206"/>
        <v>0</v>
      </c>
    </row>
    <row r="1907" spans="1:7">
      <c r="A1907" s="6">
        <f t="shared" si="207"/>
        <v>1896</v>
      </c>
      <c r="B1907" s="52" t="str">
        <f t="shared" ca="1" si="210"/>
        <v/>
      </c>
      <c r="C1907" s="52" t="str">
        <f t="shared" ca="1" si="211"/>
        <v/>
      </c>
      <c r="D1907" s="52" t="str">
        <f t="shared" si="212"/>
        <v/>
      </c>
      <c r="E1907" s="6">
        <f t="shared" ca="1" si="208"/>
        <v>0</v>
      </c>
      <c r="F1907" s="6">
        <f t="shared" ca="1" si="209"/>
        <v>0</v>
      </c>
      <c r="G1907" s="6">
        <f t="shared" si="206"/>
        <v>0</v>
      </c>
    </row>
    <row r="1908" spans="1:7">
      <c r="A1908" s="6">
        <f t="shared" si="207"/>
        <v>1897</v>
      </c>
      <c r="B1908" s="52" t="str">
        <f t="shared" ca="1" si="210"/>
        <v/>
      </c>
      <c r="C1908" s="52" t="str">
        <f t="shared" ca="1" si="211"/>
        <v/>
      </c>
      <c r="D1908" s="52" t="str">
        <f t="shared" si="212"/>
        <v/>
      </c>
      <c r="E1908" s="6">
        <f t="shared" ca="1" si="208"/>
        <v>0</v>
      </c>
      <c r="F1908" s="6">
        <f t="shared" ca="1" si="209"/>
        <v>0</v>
      </c>
      <c r="G1908" s="6">
        <f t="shared" si="206"/>
        <v>0</v>
      </c>
    </row>
    <row r="1909" spans="1:7">
      <c r="A1909" s="6">
        <f t="shared" si="207"/>
        <v>1898</v>
      </c>
      <c r="B1909" s="52" t="str">
        <f t="shared" ca="1" si="210"/>
        <v/>
      </c>
      <c r="C1909" s="52" t="str">
        <f t="shared" ca="1" si="211"/>
        <v/>
      </c>
      <c r="D1909" s="52" t="str">
        <f t="shared" si="212"/>
        <v/>
      </c>
      <c r="E1909" s="6">
        <f t="shared" ca="1" si="208"/>
        <v>0</v>
      </c>
      <c r="F1909" s="6">
        <f t="shared" ca="1" si="209"/>
        <v>0</v>
      </c>
      <c r="G1909" s="6">
        <f t="shared" ref="G1909:G1972" si="213">+IF(D1909&lt;&gt;"", D1909/D$12, 0)</f>
        <v>0</v>
      </c>
    </row>
    <row r="1910" spans="1:7">
      <c r="A1910" s="6">
        <f t="shared" ref="A1910:A1973" si="214">+A1909+1</f>
        <v>1899</v>
      </c>
      <c r="B1910" s="52" t="str">
        <f t="shared" ca="1" si="210"/>
        <v/>
      </c>
      <c r="C1910" s="52" t="str">
        <f t="shared" ca="1" si="211"/>
        <v/>
      </c>
      <c r="D1910" s="52" t="str">
        <f t="shared" si="212"/>
        <v/>
      </c>
      <c r="E1910" s="6">
        <f t="shared" ca="1" si="208"/>
        <v>0</v>
      </c>
      <c r="F1910" s="6">
        <f t="shared" ca="1" si="209"/>
        <v>0</v>
      </c>
      <c r="G1910" s="6">
        <f t="shared" si="213"/>
        <v>0</v>
      </c>
    </row>
    <row r="1911" spans="1:7">
      <c r="A1911" s="6">
        <f t="shared" si="214"/>
        <v>1900</v>
      </c>
      <c r="B1911" s="52" t="str">
        <f t="shared" ca="1" si="210"/>
        <v/>
      </c>
      <c r="C1911" s="52" t="str">
        <f t="shared" ca="1" si="211"/>
        <v/>
      </c>
      <c r="D1911" s="52" t="str">
        <f t="shared" si="212"/>
        <v/>
      </c>
      <c r="E1911" s="6">
        <f t="shared" ca="1" si="208"/>
        <v>0</v>
      </c>
      <c r="F1911" s="6">
        <f t="shared" ca="1" si="209"/>
        <v>0</v>
      </c>
      <c r="G1911" s="6">
        <f t="shared" si="213"/>
        <v>0</v>
      </c>
    </row>
    <row r="1912" spans="1:7">
      <c r="A1912" s="6">
        <f t="shared" si="214"/>
        <v>1901</v>
      </c>
      <c r="B1912" s="52" t="str">
        <f t="shared" ca="1" si="210"/>
        <v/>
      </c>
      <c r="C1912" s="52" t="str">
        <f t="shared" ca="1" si="211"/>
        <v/>
      </c>
      <c r="D1912" s="52" t="str">
        <f t="shared" si="212"/>
        <v/>
      </c>
      <c r="E1912" s="6">
        <f t="shared" ca="1" si="208"/>
        <v>0</v>
      </c>
      <c r="F1912" s="6">
        <f t="shared" ca="1" si="209"/>
        <v>0</v>
      </c>
      <c r="G1912" s="6">
        <f t="shared" si="213"/>
        <v>0</v>
      </c>
    </row>
    <row r="1913" spans="1:7">
      <c r="A1913" s="6">
        <f t="shared" si="214"/>
        <v>1902</v>
      </c>
      <c r="B1913" s="52" t="str">
        <f t="shared" ca="1" si="210"/>
        <v/>
      </c>
      <c r="C1913" s="52" t="str">
        <f t="shared" ca="1" si="211"/>
        <v/>
      </c>
      <c r="D1913" s="52" t="str">
        <f t="shared" si="212"/>
        <v/>
      </c>
      <c r="E1913" s="6">
        <f t="shared" ca="1" si="208"/>
        <v>0</v>
      </c>
      <c r="F1913" s="6">
        <f t="shared" ca="1" si="209"/>
        <v>0</v>
      </c>
      <c r="G1913" s="6">
        <f t="shared" si="213"/>
        <v>0</v>
      </c>
    </row>
    <row r="1914" spans="1:7">
      <c r="A1914" s="6">
        <f t="shared" si="214"/>
        <v>1903</v>
      </c>
      <c r="B1914" s="52" t="str">
        <f t="shared" ca="1" si="210"/>
        <v/>
      </c>
      <c r="C1914" s="52" t="str">
        <f t="shared" ca="1" si="211"/>
        <v/>
      </c>
      <c r="D1914" s="52" t="str">
        <f t="shared" si="212"/>
        <v/>
      </c>
      <c r="E1914" s="6">
        <f t="shared" ca="1" si="208"/>
        <v>0</v>
      </c>
      <c r="F1914" s="6">
        <f t="shared" ca="1" si="209"/>
        <v>0</v>
      </c>
      <c r="G1914" s="6">
        <f t="shared" si="213"/>
        <v>0</v>
      </c>
    </row>
    <row r="1915" spans="1:7">
      <c r="A1915" s="6">
        <f t="shared" si="214"/>
        <v>1904</v>
      </c>
      <c r="B1915" s="52" t="str">
        <f t="shared" ca="1" si="210"/>
        <v/>
      </c>
      <c r="C1915" s="52" t="str">
        <f t="shared" ca="1" si="211"/>
        <v/>
      </c>
      <c r="D1915" s="52" t="str">
        <f t="shared" si="212"/>
        <v/>
      </c>
      <c r="E1915" s="6">
        <f t="shared" ca="1" si="208"/>
        <v>0</v>
      </c>
      <c r="F1915" s="6">
        <f t="shared" ca="1" si="209"/>
        <v>0</v>
      </c>
      <c r="G1915" s="6">
        <f t="shared" si="213"/>
        <v>0</v>
      </c>
    </row>
    <row r="1916" spans="1:7">
      <c r="A1916" s="6">
        <f t="shared" si="214"/>
        <v>1905</v>
      </c>
      <c r="B1916" s="52" t="str">
        <f t="shared" ca="1" si="210"/>
        <v/>
      </c>
      <c r="C1916" s="52" t="str">
        <f t="shared" ca="1" si="211"/>
        <v/>
      </c>
      <c r="D1916" s="52" t="str">
        <f t="shared" si="212"/>
        <v/>
      </c>
      <c r="E1916" s="6">
        <f t="shared" ca="1" si="208"/>
        <v>0</v>
      </c>
      <c r="F1916" s="6">
        <f t="shared" ca="1" si="209"/>
        <v>0</v>
      </c>
      <c r="G1916" s="6">
        <f t="shared" si="213"/>
        <v>0</v>
      </c>
    </row>
    <row r="1917" spans="1:7">
      <c r="A1917" s="6">
        <f t="shared" si="214"/>
        <v>1906</v>
      </c>
      <c r="B1917" s="52" t="str">
        <f t="shared" ca="1" si="210"/>
        <v/>
      </c>
      <c r="C1917" s="52" t="str">
        <f t="shared" ca="1" si="211"/>
        <v/>
      </c>
      <c r="D1917" s="52" t="str">
        <f t="shared" si="212"/>
        <v/>
      </c>
      <c r="E1917" s="6">
        <f t="shared" ca="1" si="208"/>
        <v>0</v>
      </c>
      <c r="F1917" s="6">
        <f t="shared" ca="1" si="209"/>
        <v>0</v>
      </c>
      <c r="G1917" s="6">
        <f t="shared" si="213"/>
        <v>0</v>
      </c>
    </row>
    <row r="1918" spans="1:7">
      <c r="A1918" s="6">
        <f t="shared" si="214"/>
        <v>1907</v>
      </c>
      <c r="B1918" s="52" t="str">
        <f t="shared" ca="1" si="210"/>
        <v/>
      </c>
      <c r="C1918" s="52" t="str">
        <f t="shared" ca="1" si="211"/>
        <v/>
      </c>
      <c r="D1918" s="52" t="str">
        <f t="shared" si="212"/>
        <v/>
      </c>
      <c r="E1918" s="6">
        <f t="shared" ca="1" si="208"/>
        <v>0</v>
      </c>
      <c r="F1918" s="6">
        <f t="shared" ca="1" si="209"/>
        <v>0</v>
      </c>
      <c r="G1918" s="6">
        <f t="shared" si="213"/>
        <v>0</v>
      </c>
    </row>
    <row r="1919" spans="1:7">
      <c r="A1919" s="6">
        <f t="shared" si="214"/>
        <v>1908</v>
      </c>
      <c r="B1919" s="52" t="str">
        <f t="shared" ca="1" si="210"/>
        <v/>
      </c>
      <c r="C1919" s="52" t="str">
        <f t="shared" ca="1" si="211"/>
        <v/>
      </c>
      <c r="D1919" s="52" t="str">
        <f t="shared" si="212"/>
        <v/>
      </c>
      <c r="E1919" s="6">
        <f t="shared" ca="1" si="208"/>
        <v>0</v>
      </c>
      <c r="F1919" s="6">
        <f t="shared" ca="1" si="209"/>
        <v>0</v>
      </c>
      <c r="G1919" s="6">
        <f t="shared" si="213"/>
        <v>0</v>
      </c>
    </row>
    <row r="1920" spans="1:7">
      <c r="A1920" s="6">
        <f t="shared" si="214"/>
        <v>1909</v>
      </c>
      <c r="B1920" s="52" t="str">
        <f t="shared" ca="1" si="210"/>
        <v/>
      </c>
      <c r="C1920" s="52" t="str">
        <f t="shared" ca="1" si="211"/>
        <v/>
      </c>
      <c r="D1920" s="52" t="str">
        <f t="shared" si="212"/>
        <v/>
      </c>
      <c r="E1920" s="6">
        <f t="shared" ca="1" si="208"/>
        <v>0</v>
      </c>
      <c r="F1920" s="6">
        <f t="shared" ca="1" si="209"/>
        <v>0</v>
      </c>
      <c r="G1920" s="6">
        <f t="shared" si="213"/>
        <v>0</v>
      </c>
    </row>
    <row r="1921" spans="1:7">
      <c r="A1921" s="6">
        <f t="shared" si="214"/>
        <v>1910</v>
      </c>
      <c r="B1921" s="52" t="str">
        <f t="shared" ca="1" si="210"/>
        <v/>
      </c>
      <c r="C1921" s="52" t="str">
        <f t="shared" ca="1" si="211"/>
        <v/>
      </c>
      <c r="D1921" s="52" t="str">
        <f t="shared" si="212"/>
        <v/>
      </c>
      <c r="E1921" s="6">
        <f t="shared" ca="1" si="208"/>
        <v>0</v>
      </c>
      <c r="F1921" s="6">
        <f t="shared" ca="1" si="209"/>
        <v>0</v>
      </c>
      <c r="G1921" s="6">
        <f t="shared" si="213"/>
        <v>0</v>
      </c>
    </row>
    <row r="1922" spans="1:7">
      <c r="A1922" s="6">
        <f t="shared" si="214"/>
        <v>1911</v>
      </c>
      <c r="B1922" s="52" t="str">
        <f t="shared" ca="1" si="210"/>
        <v/>
      </c>
      <c r="C1922" s="52" t="str">
        <f t="shared" ca="1" si="211"/>
        <v/>
      </c>
      <c r="D1922" s="52" t="str">
        <f t="shared" si="212"/>
        <v/>
      </c>
      <c r="E1922" s="6">
        <f t="shared" ca="1" si="208"/>
        <v>0</v>
      </c>
      <c r="F1922" s="6">
        <f t="shared" ca="1" si="209"/>
        <v>0</v>
      </c>
      <c r="G1922" s="6">
        <f t="shared" si="213"/>
        <v>0</v>
      </c>
    </row>
    <row r="1923" spans="1:7">
      <c r="A1923" s="6">
        <f t="shared" si="214"/>
        <v>1912</v>
      </c>
      <c r="B1923" s="52" t="str">
        <f t="shared" ca="1" si="210"/>
        <v/>
      </c>
      <c r="C1923" s="52" t="str">
        <f t="shared" ca="1" si="211"/>
        <v/>
      </c>
      <c r="D1923" s="52" t="str">
        <f t="shared" si="212"/>
        <v/>
      </c>
      <c r="E1923" s="6">
        <f t="shared" ca="1" si="208"/>
        <v>0</v>
      </c>
      <c r="F1923" s="6">
        <f t="shared" ca="1" si="209"/>
        <v>0</v>
      </c>
      <c r="G1923" s="6">
        <f t="shared" si="213"/>
        <v>0</v>
      </c>
    </row>
    <row r="1924" spans="1:7">
      <c r="A1924" s="6">
        <f t="shared" si="214"/>
        <v>1913</v>
      </c>
      <c r="B1924" s="52" t="str">
        <f t="shared" ca="1" si="210"/>
        <v/>
      </c>
      <c r="C1924" s="52" t="str">
        <f t="shared" ca="1" si="211"/>
        <v/>
      </c>
      <c r="D1924" s="52" t="str">
        <f t="shared" si="212"/>
        <v/>
      </c>
      <c r="E1924" s="6">
        <f t="shared" ca="1" si="208"/>
        <v>0</v>
      </c>
      <c r="F1924" s="6">
        <f t="shared" ca="1" si="209"/>
        <v>0</v>
      </c>
      <c r="G1924" s="6">
        <f t="shared" si="213"/>
        <v>0</v>
      </c>
    </row>
    <row r="1925" spans="1:7">
      <c r="A1925" s="6">
        <f t="shared" si="214"/>
        <v>1914</v>
      </c>
      <c r="B1925" s="52" t="str">
        <f t="shared" ca="1" si="210"/>
        <v/>
      </c>
      <c r="C1925" s="52" t="str">
        <f t="shared" ca="1" si="211"/>
        <v/>
      </c>
      <c r="D1925" s="52" t="str">
        <f t="shared" si="212"/>
        <v/>
      </c>
      <c r="E1925" s="6">
        <f t="shared" ca="1" si="208"/>
        <v>0</v>
      </c>
      <c r="F1925" s="6">
        <f t="shared" ca="1" si="209"/>
        <v>0</v>
      </c>
      <c r="G1925" s="6">
        <f t="shared" si="213"/>
        <v>0</v>
      </c>
    </row>
    <row r="1926" spans="1:7">
      <c r="A1926" s="6">
        <f t="shared" si="214"/>
        <v>1915</v>
      </c>
      <c r="B1926" s="52" t="str">
        <f t="shared" ca="1" si="210"/>
        <v/>
      </c>
      <c r="C1926" s="52" t="str">
        <f t="shared" ca="1" si="211"/>
        <v/>
      </c>
      <c r="D1926" s="52" t="str">
        <f t="shared" si="212"/>
        <v/>
      </c>
      <c r="E1926" s="6">
        <f t="shared" ca="1" si="208"/>
        <v>0</v>
      </c>
      <c r="F1926" s="6">
        <f t="shared" ca="1" si="209"/>
        <v>0</v>
      </c>
      <c r="G1926" s="6">
        <f t="shared" si="213"/>
        <v>0</v>
      </c>
    </row>
    <row r="1927" spans="1:7">
      <c r="A1927" s="6">
        <f t="shared" si="214"/>
        <v>1916</v>
      </c>
      <c r="B1927" s="52" t="str">
        <f t="shared" ca="1" si="210"/>
        <v/>
      </c>
      <c r="C1927" s="52" t="str">
        <f t="shared" ca="1" si="211"/>
        <v/>
      </c>
      <c r="D1927" s="52" t="str">
        <f t="shared" si="212"/>
        <v/>
      </c>
      <c r="E1927" s="6">
        <f t="shared" ca="1" si="208"/>
        <v>0</v>
      </c>
      <c r="F1927" s="6">
        <f t="shared" ca="1" si="209"/>
        <v>0</v>
      </c>
      <c r="G1927" s="6">
        <f t="shared" si="213"/>
        <v>0</v>
      </c>
    </row>
    <row r="1928" spans="1:7">
      <c r="A1928" s="6">
        <f t="shared" si="214"/>
        <v>1917</v>
      </c>
      <c r="B1928" s="52" t="str">
        <f t="shared" ca="1" si="210"/>
        <v/>
      </c>
      <c r="C1928" s="52" t="str">
        <f t="shared" ca="1" si="211"/>
        <v/>
      </c>
      <c r="D1928" s="52" t="str">
        <f t="shared" si="212"/>
        <v/>
      </c>
      <c r="E1928" s="6">
        <f t="shared" ca="1" si="208"/>
        <v>0</v>
      </c>
      <c r="F1928" s="6">
        <f t="shared" ca="1" si="209"/>
        <v>0</v>
      </c>
      <c r="G1928" s="6">
        <f t="shared" si="213"/>
        <v>0</v>
      </c>
    </row>
    <row r="1929" spans="1:7">
      <c r="A1929" s="6">
        <f t="shared" si="214"/>
        <v>1918</v>
      </c>
      <c r="B1929" s="52" t="str">
        <f t="shared" ca="1" si="210"/>
        <v/>
      </c>
      <c r="C1929" s="52" t="str">
        <f t="shared" ca="1" si="211"/>
        <v/>
      </c>
      <c r="D1929" s="52" t="str">
        <f t="shared" si="212"/>
        <v/>
      </c>
      <c r="E1929" s="6">
        <f t="shared" ca="1" si="208"/>
        <v>0</v>
      </c>
      <c r="F1929" s="6">
        <f t="shared" ca="1" si="209"/>
        <v>0</v>
      </c>
      <c r="G1929" s="6">
        <f t="shared" si="213"/>
        <v>0</v>
      </c>
    </row>
    <row r="1930" spans="1:7">
      <c r="A1930" s="6">
        <f t="shared" si="214"/>
        <v>1919</v>
      </c>
      <c r="B1930" s="52" t="str">
        <f t="shared" ca="1" si="210"/>
        <v/>
      </c>
      <c r="C1930" s="52" t="str">
        <f t="shared" ca="1" si="211"/>
        <v/>
      </c>
      <c r="D1930" s="52" t="str">
        <f t="shared" si="212"/>
        <v/>
      </c>
      <c r="E1930" s="6">
        <f t="shared" ca="1" si="208"/>
        <v>0</v>
      </c>
      <c r="F1930" s="6">
        <f t="shared" ca="1" si="209"/>
        <v>0</v>
      </c>
      <c r="G1930" s="6">
        <f t="shared" si="213"/>
        <v>0</v>
      </c>
    </row>
    <row r="1931" spans="1:7">
      <c r="A1931" s="6">
        <f t="shared" si="214"/>
        <v>1920</v>
      </c>
      <c r="B1931" s="52" t="str">
        <f t="shared" ca="1" si="210"/>
        <v/>
      </c>
      <c r="C1931" s="52" t="str">
        <f t="shared" ca="1" si="211"/>
        <v/>
      </c>
      <c r="D1931" s="52" t="str">
        <f t="shared" si="212"/>
        <v/>
      </c>
      <c r="E1931" s="6">
        <f t="shared" ca="1" si="208"/>
        <v>0</v>
      </c>
      <c r="F1931" s="6">
        <f t="shared" ca="1" si="209"/>
        <v>0</v>
      </c>
      <c r="G1931" s="6">
        <f t="shared" si="213"/>
        <v>0</v>
      </c>
    </row>
    <row r="1932" spans="1:7">
      <c r="A1932" s="6">
        <f t="shared" si="214"/>
        <v>1921</v>
      </c>
      <c r="B1932" s="52" t="str">
        <f t="shared" ca="1" si="210"/>
        <v/>
      </c>
      <c r="C1932" s="52" t="str">
        <f t="shared" ca="1" si="211"/>
        <v/>
      </c>
      <c r="D1932" s="52" t="str">
        <f t="shared" si="212"/>
        <v/>
      </c>
      <c r="E1932" s="6">
        <f t="shared" ref="E1932:E1995" ca="1" si="215">+IF(B1932&lt;&gt;"", IFERROR(B1932/B$12, 0), 0)</f>
        <v>0</v>
      </c>
      <c r="F1932" s="6">
        <f t="shared" ref="F1932:F1995" ca="1" si="216">+IF(C1932&lt;&gt;"", IFERROR(C1932/C$12, 0), 0)</f>
        <v>0</v>
      </c>
      <c r="G1932" s="6">
        <f t="shared" si="213"/>
        <v>0</v>
      </c>
    </row>
    <row r="1933" spans="1:7">
      <c r="A1933" s="6">
        <f t="shared" si="214"/>
        <v>1922</v>
      </c>
      <c r="B1933" s="52" t="str">
        <f t="shared" ref="B1933:B1996" ca="1" si="217">+IF(B1932="", "", IF($A1933*B$12&lt;=B$8, $A1933*B$12, ""))</f>
        <v/>
      </c>
      <c r="C1933" s="52" t="str">
        <f t="shared" ref="C1933:C1996" ca="1" si="218">+IF(OR(C1932="", C1932="n/a"), "", IF($A1933*C$12&lt;=C$8, $A1933*C$12, ""))</f>
        <v/>
      </c>
      <c r="D1933" s="52" t="str">
        <f t="shared" si="212"/>
        <v/>
      </c>
      <c r="E1933" s="6">
        <f t="shared" ca="1" si="215"/>
        <v>0</v>
      </c>
      <c r="F1933" s="6">
        <f t="shared" ca="1" si="216"/>
        <v>0</v>
      </c>
      <c r="G1933" s="6">
        <f t="shared" si="213"/>
        <v>0</v>
      </c>
    </row>
    <row r="1934" spans="1:7">
      <c r="A1934" s="6">
        <f t="shared" si="214"/>
        <v>1923</v>
      </c>
      <c r="B1934" s="52" t="str">
        <f t="shared" ca="1" si="217"/>
        <v/>
      </c>
      <c r="C1934" s="52" t="str">
        <f t="shared" ca="1" si="218"/>
        <v/>
      </c>
      <c r="D1934" s="52" t="str">
        <f t="shared" ref="D1934:D1997" si="219">+IF(D1933="", "", IF($A1934*D$12&lt;=D$8, $A1934*D$12, ""))</f>
        <v/>
      </c>
      <c r="E1934" s="6">
        <f t="shared" ca="1" si="215"/>
        <v>0</v>
      </c>
      <c r="F1934" s="6">
        <f t="shared" ca="1" si="216"/>
        <v>0</v>
      </c>
      <c r="G1934" s="6">
        <f t="shared" si="213"/>
        <v>0</v>
      </c>
    </row>
    <row r="1935" spans="1:7">
      <c r="A1935" s="6">
        <f t="shared" si="214"/>
        <v>1924</v>
      </c>
      <c r="B1935" s="52" t="str">
        <f t="shared" ca="1" si="217"/>
        <v/>
      </c>
      <c r="C1935" s="52" t="str">
        <f t="shared" ca="1" si="218"/>
        <v/>
      </c>
      <c r="D1935" s="52" t="str">
        <f t="shared" si="219"/>
        <v/>
      </c>
      <c r="E1935" s="6">
        <f t="shared" ca="1" si="215"/>
        <v>0</v>
      </c>
      <c r="F1935" s="6">
        <f t="shared" ca="1" si="216"/>
        <v>0</v>
      </c>
      <c r="G1935" s="6">
        <f t="shared" si="213"/>
        <v>0</v>
      </c>
    </row>
    <row r="1936" spans="1:7">
      <c r="A1936" s="6">
        <f t="shared" si="214"/>
        <v>1925</v>
      </c>
      <c r="B1936" s="52" t="str">
        <f t="shared" ca="1" si="217"/>
        <v/>
      </c>
      <c r="C1936" s="52" t="str">
        <f t="shared" ca="1" si="218"/>
        <v/>
      </c>
      <c r="D1936" s="52" t="str">
        <f t="shared" si="219"/>
        <v/>
      </c>
      <c r="E1936" s="6">
        <f t="shared" ca="1" si="215"/>
        <v>0</v>
      </c>
      <c r="F1936" s="6">
        <f t="shared" ca="1" si="216"/>
        <v>0</v>
      </c>
      <c r="G1936" s="6">
        <f t="shared" si="213"/>
        <v>0</v>
      </c>
    </row>
    <row r="1937" spans="1:7">
      <c r="A1937" s="6">
        <f t="shared" si="214"/>
        <v>1926</v>
      </c>
      <c r="B1937" s="52" t="str">
        <f t="shared" ca="1" si="217"/>
        <v/>
      </c>
      <c r="C1937" s="52" t="str">
        <f t="shared" ca="1" si="218"/>
        <v/>
      </c>
      <c r="D1937" s="52" t="str">
        <f t="shared" si="219"/>
        <v/>
      </c>
      <c r="E1937" s="6">
        <f t="shared" ca="1" si="215"/>
        <v>0</v>
      </c>
      <c r="F1937" s="6">
        <f t="shared" ca="1" si="216"/>
        <v>0</v>
      </c>
      <c r="G1937" s="6">
        <f t="shared" si="213"/>
        <v>0</v>
      </c>
    </row>
    <row r="1938" spans="1:7">
      <c r="A1938" s="6">
        <f t="shared" si="214"/>
        <v>1927</v>
      </c>
      <c r="B1938" s="52" t="str">
        <f t="shared" ca="1" si="217"/>
        <v/>
      </c>
      <c r="C1938" s="52" t="str">
        <f t="shared" ca="1" si="218"/>
        <v/>
      </c>
      <c r="D1938" s="52" t="str">
        <f t="shared" si="219"/>
        <v/>
      </c>
      <c r="E1938" s="6">
        <f t="shared" ca="1" si="215"/>
        <v>0</v>
      </c>
      <c r="F1938" s="6">
        <f t="shared" ca="1" si="216"/>
        <v>0</v>
      </c>
      <c r="G1938" s="6">
        <f t="shared" si="213"/>
        <v>0</v>
      </c>
    </row>
    <row r="1939" spans="1:7">
      <c r="A1939" s="6">
        <f t="shared" si="214"/>
        <v>1928</v>
      </c>
      <c r="B1939" s="52" t="str">
        <f t="shared" ca="1" si="217"/>
        <v/>
      </c>
      <c r="C1939" s="52" t="str">
        <f t="shared" ca="1" si="218"/>
        <v/>
      </c>
      <c r="D1939" s="52" t="str">
        <f t="shared" si="219"/>
        <v/>
      </c>
      <c r="E1939" s="6">
        <f t="shared" ca="1" si="215"/>
        <v>0</v>
      </c>
      <c r="F1939" s="6">
        <f t="shared" ca="1" si="216"/>
        <v>0</v>
      </c>
      <c r="G1939" s="6">
        <f t="shared" si="213"/>
        <v>0</v>
      </c>
    </row>
    <row r="1940" spans="1:7">
      <c r="A1940" s="6">
        <f t="shared" si="214"/>
        <v>1929</v>
      </c>
      <c r="B1940" s="52" t="str">
        <f t="shared" ca="1" si="217"/>
        <v/>
      </c>
      <c r="C1940" s="52" t="str">
        <f t="shared" ca="1" si="218"/>
        <v/>
      </c>
      <c r="D1940" s="52" t="str">
        <f t="shared" si="219"/>
        <v/>
      </c>
      <c r="E1940" s="6">
        <f t="shared" ca="1" si="215"/>
        <v>0</v>
      </c>
      <c r="F1940" s="6">
        <f t="shared" ca="1" si="216"/>
        <v>0</v>
      </c>
      <c r="G1940" s="6">
        <f t="shared" si="213"/>
        <v>0</v>
      </c>
    </row>
    <row r="1941" spans="1:7">
      <c r="A1941" s="6">
        <f t="shared" si="214"/>
        <v>1930</v>
      </c>
      <c r="B1941" s="52" t="str">
        <f t="shared" ca="1" si="217"/>
        <v/>
      </c>
      <c r="C1941" s="52" t="str">
        <f t="shared" ca="1" si="218"/>
        <v/>
      </c>
      <c r="D1941" s="52" t="str">
        <f t="shared" si="219"/>
        <v/>
      </c>
      <c r="E1941" s="6">
        <f t="shared" ca="1" si="215"/>
        <v>0</v>
      </c>
      <c r="F1941" s="6">
        <f t="shared" ca="1" si="216"/>
        <v>0</v>
      </c>
      <c r="G1941" s="6">
        <f t="shared" si="213"/>
        <v>0</v>
      </c>
    </row>
    <row r="1942" spans="1:7">
      <c r="A1942" s="6">
        <f t="shared" si="214"/>
        <v>1931</v>
      </c>
      <c r="B1942" s="52" t="str">
        <f t="shared" ca="1" si="217"/>
        <v/>
      </c>
      <c r="C1942" s="52" t="str">
        <f t="shared" ca="1" si="218"/>
        <v/>
      </c>
      <c r="D1942" s="52" t="str">
        <f t="shared" si="219"/>
        <v/>
      </c>
      <c r="E1942" s="6">
        <f t="shared" ca="1" si="215"/>
        <v>0</v>
      </c>
      <c r="F1942" s="6">
        <f t="shared" ca="1" si="216"/>
        <v>0</v>
      </c>
      <c r="G1942" s="6">
        <f t="shared" si="213"/>
        <v>0</v>
      </c>
    </row>
    <row r="1943" spans="1:7">
      <c r="A1943" s="6">
        <f t="shared" si="214"/>
        <v>1932</v>
      </c>
      <c r="B1943" s="52" t="str">
        <f t="shared" ca="1" si="217"/>
        <v/>
      </c>
      <c r="C1943" s="52" t="str">
        <f t="shared" ca="1" si="218"/>
        <v/>
      </c>
      <c r="D1943" s="52" t="str">
        <f t="shared" si="219"/>
        <v/>
      </c>
      <c r="E1943" s="6">
        <f t="shared" ca="1" si="215"/>
        <v>0</v>
      </c>
      <c r="F1943" s="6">
        <f t="shared" ca="1" si="216"/>
        <v>0</v>
      </c>
      <c r="G1943" s="6">
        <f t="shared" si="213"/>
        <v>0</v>
      </c>
    </row>
    <row r="1944" spans="1:7">
      <c r="A1944" s="6">
        <f t="shared" si="214"/>
        <v>1933</v>
      </c>
      <c r="B1944" s="52" t="str">
        <f t="shared" ca="1" si="217"/>
        <v/>
      </c>
      <c r="C1944" s="52" t="str">
        <f t="shared" ca="1" si="218"/>
        <v/>
      </c>
      <c r="D1944" s="52" t="str">
        <f t="shared" si="219"/>
        <v/>
      </c>
      <c r="E1944" s="6">
        <f t="shared" ca="1" si="215"/>
        <v>0</v>
      </c>
      <c r="F1944" s="6">
        <f t="shared" ca="1" si="216"/>
        <v>0</v>
      </c>
      <c r="G1944" s="6">
        <f t="shared" si="213"/>
        <v>0</v>
      </c>
    </row>
    <row r="1945" spans="1:7">
      <c r="A1945" s="6">
        <f t="shared" si="214"/>
        <v>1934</v>
      </c>
      <c r="B1945" s="52" t="str">
        <f t="shared" ca="1" si="217"/>
        <v/>
      </c>
      <c r="C1945" s="52" t="str">
        <f t="shared" ca="1" si="218"/>
        <v/>
      </c>
      <c r="D1945" s="52" t="str">
        <f t="shared" si="219"/>
        <v/>
      </c>
      <c r="E1945" s="6">
        <f t="shared" ca="1" si="215"/>
        <v>0</v>
      </c>
      <c r="F1945" s="6">
        <f t="shared" ca="1" si="216"/>
        <v>0</v>
      </c>
      <c r="G1945" s="6">
        <f t="shared" si="213"/>
        <v>0</v>
      </c>
    </row>
    <row r="1946" spans="1:7">
      <c r="A1946" s="6">
        <f t="shared" si="214"/>
        <v>1935</v>
      </c>
      <c r="B1946" s="52" t="str">
        <f t="shared" ca="1" si="217"/>
        <v/>
      </c>
      <c r="C1946" s="52" t="str">
        <f t="shared" ca="1" si="218"/>
        <v/>
      </c>
      <c r="D1946" s="52" t="str">
        <f t="shared" si="219"/>
        <v/>
      </c>
      <c r="E1946" s="6">
        <f t="shared" ca="1" si="215"/>
        <v>0</v>
      </c>
      <c r="F1946" s="6">
        <f t="shared" ca="1" si="216"/>
        <v>0</v>
      </c>
      <c r="G1946" s="6">
        <f t="shared" si="213"/>
        <v>0</v>
      </c>
    </row>
    <row r="1947" spans="1:7">
      <c r="A1947" s="6">
        <f t="shared" si="214"/>
        <v>1936</v>
      </c>
      <c r="B1947" s="52" t="str">
        <f t="shared" ca="1" si="217"/>
        <v/>
      </c>
      <c r="C1947" s="52" t="str">
        <f t="shared" ca="1" si="218"/>
        <v/>
      </c>
      <c r="D1947" s="52" t="str">
        <f t="shared" si="219"/>
        <v/>
      </c>
      <c r="E1947" s="6">
        <f t="shared" ca="1" si="215"/>
        <v>0</v>
      </c>
      <c r="F1947" s="6">
        <f t="shared" ca="1" si="216"/>
        <v>0</v>
      </c>
      <c r="G1947" s="6">
        <f t="shared" si="213"/>
        <v>0</v>
      </c>
    </row>
    <row r="1948" spans="1:7">
      <c r="A1948" s="6">
        <f t="shared" si="214"/>
        <v>1937</v>
      </c>
      <c r="B1948" s="52" t="str">
        <f t="shared" ca="1" si="217"/>
        <v/>
      </c>
      <c r="C1948" s="52" t="str">
        <f t="shared" ca="1" si="218"/>
        <v/>
      </c>
      <c r="D1948" s="52" t="str">
        <f t="shared" si="219"/>
        <v/>
      </c>
      <c r="E1948" s="6">
        <f t="shared" ca="1" si="215"/>
        <v>0</v>
      </c>
      <c r="F1948" s="6">
        <f t="shared" ca="1" si="216"/>
        <v>0</v>
      </c>
      <c r="G1948" s="6">
        <f t="shared" si="213"/>
        <v>0</v>
      </c>
    </row>
    <row r="1949" spans="1:7">
      <c r="A1949" s="6">
        <f t="shared" si="214"/>
        <v>1938</v>
      </c>
      <c r="B1949" s="52" t="str">
        <f t="shared" ca="1" si="217"/>
        <v/>
      </c>
      <c r="C1949" s="52" t="str">
        <f t="shared" ca="1" si="218"/>
        <v/>
      </c>
      <c r="D1949" s="52" t="str">
        <f t="shared" si="219"/>
        <v/>
      </c>
      <c r="E1949" s="6">
        <f t="shared" ca="1" si="215"/>
        <v>0</v>
      </c>
      <c r="F1949" s="6">
        <f t="shared" ca="1" si="216"/>
        <v>0</v>
      </c>
      <c r="G1949" s="6">
        <f t="shared" si="213"/>
        <v>0</v>
      </c>
    </row>
    <row r="1950" spans="1:7">
      <c r="A1950" s="6">
        <f t="shared" si="214"/>
        <v>1939</v>
      </c>
      <c r="B1950" s="52" t="str">
        <f t="shared" ca="1" si="217"/>
        <v/>
      </c>
      <c r="C1950" s="52" t="str">
        <f t="shared" ca="1" si="218"/>
        <v/>
      </c>
      <c r="D1950" s="52" t="str">
        <f t="shared" si="219"/>
        <v/>
      </c>
      <c r="E1950" s="6">
        <f t="shared" ca="1" si="215"/>
        <v>0</v>
      </c>
      <c r="F1950" s="6">
        <f t="shared" ca="1" si="216"/>
        <v>0</v>
      </c>
      <c r="G1950" s="6">
        <f t="shared" si="213"/>
        <v>0</v>
      </c>
    </row>
    <row r="1951" spans="1:7">
      <c r="A1951" s="6">
        <f t="shared" si="214"/>
        <v>1940</v>
      </c>
      <c r="B1951" s="52" t="str">
        <f t="shared" ca="1" si="217"/>
        <v/>
      </c>
      <c r="C1951" s="52" t="str">
        <f t="shared" ca="1" si="218"/>
        <v/>
      </c>
      <c r="D1951" s="52" t="str">
        <f t="shared" si="219"/>
        <v/>
      </c>
      <c r="E1951" s="6">
        <f t="shared" ca="1" si="215"/>
        <v>0</v>
      </c>
      <c r="F1951" s="6">
        <f t="shared" ca="1" si="216"/>
        <v>0</v>
      </c>
      <c r="G1951" s="6">
        <f t="shared" si="213"/>
        <v>0</v>
      </c>
    </row>
    <row r="1952" spans="1:7">
      <c r="A1952" s="6">
        <f t="shared" si="214"/>
        <v>1941</v>
      </c>
      <c r="B1952" s="52" t="str">
        <f t="shared" ca="1" si="217"/>
        <v/>
      </c>
      <c r="C1952" s="52" t="str">
        <f t="shared" ca="1" si="218"/>
        <v/>
      </c>
      <c r="D1952" s="52" t="str">
        <f t="shared" si="219"/>
        <v/>
      </c>
      <c r="E1952" s="6">
        <f t="shared" ca="1" si="215"/>
        <v>0</v>
      </c>
      <c r="F1952" s="6">
        <f t="shared" ca="1" si="216"/>
        <v>0</v>
      </c>
      <c r="G1952" s="6">
        <f t="shared" si="213"/>
        <v>0</v>
      </c>
    </row>
    <row r="1953" spans="1:7">
      <c r="A1953" s="6">
        <f t="shared" si="214"/>
        <v>1942</v>
      </c>
      <c r="B1953" s="52" t="str">
        <f t="shared" ca="1" si="217"/>
        <v/>
      </c>
      <c r="C1953" s="52" t="str">
        <f t="shared" ca="1" si="218"/>
        <v/>
      </c>
      <c r="D1953" s="52" t="str">
        <f t="shared" si="219"/>
        <v/>
      </c>
      <c r="E1953" s="6">
        <f t="shared" ca="1" si="215"/>
        <v>0</v>
      </c>
      <c r="F1953" s="6">
        <f t="shared" ca="1" si="216"/>
        <v>0</v>
      </c>
      <c r="G1953" s="6">
        <f t="shared" si="213"/>
        <v>0</v>
      </c>
    </row>
    <row r="1954" spans="1:7">
      <c r="A1954" s="6">
        <f t="shared" si="214"/>
        <v>1943</v>
      </c>
      <c r="B1954" s="52" t="str">
        <f t="shared" ca="1" si="217"/>
        <v/>
      </c>
      <c r="C1954" s="52" t="str">
        <f t="shared" ca="1" si="218"/>
        <v/>
      </c>
      <c r="D1954" s="52" t="str">
        <f t="shared" si="219"/>
        <v/>
      </c>
      <c r="E1954" s="6">
        <f t="shared" ca="1" si="215"/>
        <v>0</v>
      </c>
      <c r="F1954" s="6">
        <f t="shared" ca="1" si="216"/>
        <v>0</v>
      </c>
      <c r="G1954" s="6">
        <f t="shared" si="213"/>
        <v>0</v>
      </c>
    </row>
    <row r="1955" spans="1:7">
      <c r="A1955" s="6">
        <f t="shared" si="214"/>
        <v>1944</v>
      </c>
      <c r="B1955" s="52" t="str">
        <f t="shared" ca="1" si="217"/>
        <v/>
      </c>
      <c r="C1955" s="52" t="str">
        <f t="shared" ca="1" si="218"/>
        <v/>
      </c>
      <c r="D1955" s="52" t="str">
        <f t="shared" si="219"/>
        <v/>
      </c>
      <c r="E1955" s="6">
        <f t="shared" ca="1" si="215"/>
        <v>0</v>
      </c>
      <c r="F1955" s="6">
        <f t="shared" ca="1" si="216"/>
        <v>0</v>
      </c>
      <c r="G1955" s="6">
        <f t="shared" si="213"/>
        <v>0</v>
      </c>
    </row>
    <row r="1956" spans="1:7">
      <c r="A1956" s="6">
        <f t="shared" si="214"/>
        <v>1945</v>
      </c>
      <c r="B1956" s="52" t="str">
        <f t="shared" ca="1" si="217"/>
        <v/>
      </c>
      <c r="C1956" s="52" t="str">
        <f t="shared" ca="1" si="218"/>
        <v/>
      </c>
      <c r="D1956" s="52" t="str">
        <f t="shared" si="219"/>
        <v/>
      </c>
      <c r="E1956" s="6">
        <f t="shared" ca="1" si="215"/>
        <v>0</v>
      </c>
      <c r="F1956" s="6">
        <f t="shared" ca="1" si="216"/>
        <v>0</v>
      </c>
      <c r="G1956" s="6">
        <f t="shared" si="213"/>
        <v>0</v>
      </c>
    </row>
    <row r="1957" spans="1:7">
      <c r="A1957" s="6">
        <f t="shared" si="214"/>
        <v>1946</v>
      </c>
      <c r="B1957" s="52" t="str">
        <f t="shared" ca="1" si="217"/>
        <v/>
      </c>
      <c r="C1957" s="52" t="str">
        <f t="shared" ca="1" si="218"/>
        <v/>
      </c>
      <c r="D1957" s="52" t="str">
        <f t="shared" si="219"/>
        <v/>
      </c>
      <c r="E1957" s="6">
        <f t="shared" ca="1" si="215"/>
        <v>0</v>
      </c>
      <c r="F1957" s="6">
        <f t="shared" ca="1" si="216"/>
        <v>0</v>
      </c>
      <c r="G1957" s="6">
        <f t="shared" si="213"/>
        <v>0</v>
      </c>
    </row>
    <row r="1958" spans="1:7">
      <c r="A1958" s="6">
        <f t="shared" si="214"/>
        <v>1947</v>
      </c>
      <c r="B1958" s="52" t="str">
        <f t="shared" ca="1" si="217"/>
        <v/>
      </c>
      <c r="C1958" s="52" t="str">
        <f t="shared" ca="1" si="218"/>
        <v/>
      </c>
      <c r="D1958" s="52" t="str">
        <f t="shared" si="219"/>
        <v/>
      </c>
      <c r="E1958" s="6">
        <f t="shared" ca="1" si="215"/>
        <v>0</v>
      </c>
      <c r="F1958" s="6">
        <f t="shared" ca="1" si="216"/>
        <v>0</v>
      </c>
      <c r="G1958" s="6">
        <f t="shared" si="213"/>
        <v>0</v>
      </c>
    </row>
    <row r="1959" spans="1:7">
      <c r="A1959" s="6">
        <f t="shared" si="214"/>
        <v>1948</v>
      </c>
      <c r="B1959" s="52" t="str">
        <f t="shared" ca="1" si="217"/>
        <v/>
      </c>
      <c r="C1959" s="52" t="str">
        <f t="shared" ca="1" si="218"/>
        <v/>
      </c>
      <c r="D1959" s="52" t="str">
        <f t="shared" si="219"/>
        <v/>
      </c>
      <c r="E1959" s="6">
        <f t="shared" ca="1" si="215"/>
        <v>0</v>
      </c>
      <c r="F1959" s="6">
        <f t="shared" ca="1" si="216"/>
        <v>0</v>
      </c>
      <c r="G1959" s="6">
        <f t="shared" si="213"/>
        <v>0</v>
      </c>
    </row>
    <row r="1960" spans="1:7">
      <c r="A1960" s="6">
        <f t="shared" si="214"/>
        <v>1949</v>
      </c>
      <c r="B1960" s="52" t="str">
        <f t="shared" ca="1" si="217"/>
        <v/>
      </c>
      <c r="C1960" s="52" t="str">
        <f t="shared" ca="1" si="218"/>
        <v/>
      </c>
      <c r="D1960" s="52" t="str">
        <f t="shared" si="219"/>
        <v/>
      </c>
      <c r="E1960" s="6">
        <f t="shared" ca="1" si="215"/>
        <v>0</v>
      </c>
      <c r="F1960" s="6">
        <f t="shared" ca="1" si="216"/>
        <v>0</v>
      </c>
      <c r="G1960" s="6">
        <f t="shared" si="213"/>
        <v>0</v>
      </c>
    </row>
    <row r="1961" spans="1:7">
      <c r="A1961" s="6">
        <f t="shared" si="214"/>
        <v>1950</v>
      </c>
      <c r="B1961" s="52" t="str">
        <f t="shared" ca="1" si="217"/>
        <v/>
      </c>
      <c r="C1961" s="52" t="str">
        <f t="shared" ca="1" si="218"/>
        <v/>
      </c>
      <c r="D1961" s="52" t="str">
        <f t="shared" si="219"/>
        <v/>
      </c>
      <c r="E1961" s="6">
        <f t="shared" ca="1" si="215"/>
        <v>0</v>
      </c>
      <c r="F1961" s="6">
        <f t="shared" ca="1" si="216"/>
        <v>0</v>
      </c>
      <c r="G1961" s="6">
        <f t="shared" si="213"/>
        <v>0</v>
      </c>
    </row>
    <row r="1962" spans="1:7">
      <c r="A1962" s="6">
        <f t="shared" si="214"/>
        <v>1951</v>
      </c>
      <c r="B1962" s="52" t="str">
        <f t="shared" ca="1" si="217"/>
        <v/>
      </c>
      <c r="C1962" s="52" t="str">
        <f t="shared" ca="1" si="218"/>
        <v/>
      </c>
      <c r="D1962" s="52" t="str">
        <f t="shared" si="219"/>
        <v/>
      </c>
      <c r="E1962" s="6">
        <f t="shared" ca="1" si="215"/>
        <v>0</v>
      </c>
      <c r="F1962" s="6">
        <f t="shared" ca="1" si="216"/>
        <v>0</v>
      </c>
      <c r="G1962" s="6">
        <f t="shared" si="213"/>
        <v>0</v>
      </c>
    </row>
    <row r="1963" spans="1:7">
      <c r="A1963" s="6">
        <f t="shared" si="214"/>
        <v>1952</v>
      </c>
      <c r="B1963" s="52" t="str">
        <f t="shared" ca="1" si="217"/>
        <v/>
      </c>
      <c r="C1963" s="52" t="str">
        <f t="shared" ca="1" si="218"/>
        <v/>
      </c>
      <c r="D1963" s="52" t="str">
        <f t="shared" si="219"/>
        <v/>
      </c>
      <c r="E1963" s="6">
        <f t="shared" ca="1" si="215"/>
        <v>0</v>
      </c>
      <c r="F1963" s="6">
        <f t="shared" ca="1" si="216"/>
        <v>0</v>
      </c>
      <c r="G1963" s="6">
        <f t="shared" si="213"/>
        <v>0</v>
      </c>
    </row>
    <row r="1964" spans="1:7">
      <c r="A1964" s="6">
        <f t="shared" si="214"/>
        <v>1953</v>
      </c>
      <c r="B1964" s="52" t="str">
        <f t="shared" ca="1" si="217"/>
        <v/>
      </c>
      <c r="C1964" s="52" t="str">
        <f t="shared" ca="1" si="218"/>
        <v/>
      </c>
      <c r="D1964" s="52" t="str">
        <f t="shared" si="219"/>
        <v/>
      </c>
      <c r="E1964" s="6">
        <f t="shared" ca="1" si="215"/>
        <v>0</v>
      </c>
      <c r="F1964" s="6">
        <f t="shared" ca="1" si="216"/>
        <v>0</v>
      </c>
      <c r="G1964" s="6">
        <f t="shared" si="213"/>
        <v>0</v>
      </c>
    </row>
    <row r="1965" spans="1:7">
      <c r="A1965" s="6">
        <f t="shared" si="214"/>
        <v>1954</v>
      </c>
      <c r="B1965" s="52" t="str">
        <f t="shared" ca="1" si="217"/>
        <v/>
      </c>
      <c r="C1965" s="52" t="str">
        <f t="shared" ca="1" si="218"/>
        <v/>
      </c>
      <c r="D1965" s="52" t="str">
        <f t="shared" si="219"/>
        <v/>
      </c>
      <c r="E1965" s="6">
        <f t="shared" ca="1" si="215"/>
        <v>0</v>
      </c>
      <c r="F1965" s="6">
        <f t="shared" ca="1" si="216"/>
        <v>0</v>
      </c>
      <c r="G1965" s="6">
        <f t="shared" si="213"/>
        <v>0</v>
      </c>
    </row>
    <row r="1966" spans="1:7">
      <c r="A1966" s="6">
        <f t="shared" si="214"/>
        <v>1955</v>
      </c>
      <c r="B1966" s="52" t="str">
        <f t="shared" ca="1" si="217"/>
        <v/>
      </c>
      <c r="C1966" s="52" t="str">
        <f t="shared" ca="1" si="218"/>
        <v/>
      </c>
      <c r="D1966" s="52" t="str">
        <f t="shared" si="219"/>
        <v/>
      </c>
      <c r="E1966" s="6">
        <f t="shared" ca="1" si="215"/>
        <v>0</v>
      </c>
      <c r="F1966" s="6">
        <f t="shared" ca="1" si="216"/>
        <v>0</v>
      </c>
      <c r="G1966" s="6">
        <f t="shared" si="213"/>
        <v>0</v>
      </c>
    </row>
    <row r="1967" spans="1:7">
      <c r="A1967" s="6">
        <f t="shared" si="214"/>
        <v>1956</v>
      </c>
      <c r="B1967" s="52" t="str">
        <f t="shared" ca="1" si="217"/>
        <v/>
      </c>
      <c r="C1967" s="52" t="str">
        <f t="shared" ca="1" si="218"/>
        <v/>
      </c>
      <c r="D1967" s="52" t="str">
        <f t="shared" si="219"/>
        <v/>
      </c>
      <c r="E1967" s="6">
        <f t="shared" ca="1" si="215"/>
        <v>0</v>
      </c>
      <c r="F1967" s="6">
        <f t="shared" ca="1" si="216"/>
        <v>0</v>
      </c>
      <c r="G1967" s="6">
        <f t="shared" si="213"/>
        <v>0</v>
      </c>
    </row>
    <row r="1968" spans="1:7">
      <c r="A1968" s="6">
        <f t="shared" si="214"/>
        <v>1957</v>
      </c>
      <c r="B1968" s="52" t="str">
        <f t="shared" ca="1" si="217"/>
        <v/>
      </c>
      <c r="C1968" s="52" t="str">
        <f t="shared" ca="1" si="218"/>
        <v/>
      </c>
      <c r="D1968" s="52" t="str">
        <f t="shared" si="219"/>
        <v/>
      </c>
      <c r="E1968" s="6">
        <f t="shared" ca="1" si="215"/>
        <v>0</v>
      </c>
      <c r="F1968" s="6">
        <f t="shared" ca="1" si="216"/>
        <v>0</v>
      </c>
      <c r="G1968" s="6">
        <f t="shared" si="213"/>
        <v>0</v>
      </c>
    </row>
    <row r="1969" spans="1:7">
      <c r="A1969" s="6">
        <f t="shared" si="214"/>
        <v>1958</v>
      </c>
      <c r="B1969" s="52" t="str">
        <f t="shared" ca="1" si="217"/>
        <v/>
      </c>
      <c r="C1969" s="52" t="str">
        <f t="shared" ca="1" si="218"/>
        <v/>
      </c>
      <c r="D1969" s="52" t="str">
        <f t="shared" si="219"/>
        <v/>
      </c>
      <c r="E1969" s="6">
        <f t="shared" ca="1" si="215"/>
        <v>0</v>
      </c>
      <c r="F1969" s="6">
        <f t="shared" ca="1" si="216"/>
        <v>0</v>
      </c>
      <c r="G1969" s="6">
        <f t="shared" si="213"/>
        <v>0</v>
      </c>
    </row>
    <row r="1970" spans="1:7">
      <c r="A1970" s="6">
        <f t="shared" si="214"/>
        <v>1959</v>
      </c>
      <c r="B1970" s="52" t="str">
        <f t="shared" ca="1" si="217"/>
        <v/>
      </c>
      <c r="C1970" s="52" t="str">
        <f t="shared" ca="1" si="218"/>
        <v/>
      </c>
      <c r="D1970" s="52" t="str">
        <f t="shared" si="219"/>
        <v/>
      </c>
      <c r="E1970" s="6">
        <f t="shared" ca="1" si="215"/>
        <v>0</v>
      </c>
      <c r="F1970" s="6">
        <f t="shared" ca="1" si="216"/>
        <v>0</v>
      </c>
      <c r="G1970" s="6">
        <f t="shared" si="213"/>
        <v>0</v>
      </c>
    </row>
    <row r="1971" spans="1:7">
      <c r="A1971" s="6">
        <f t="shared" si="214"/>
        <v>1960</v>
      </c>
      <c r="B1971" s="52" t="str">
        <f t="shared" ca="1" si="217"/>
        <v/>
      </c>
      <c r="C1971" s="52" t="str">
        <f t="shared" ca="1" si="218"/>
        <v/>
      </c>
      <c r="D1971" s="52" t="str">
        <f t="shared" si="219"/>
        <v/>
      </c>
      <c r="E1971" s="6">
        <f t="shared" ca="1" si="215"/>
        <v>0</v>
      </c>
      <c r="F1971" s="6">
        <f t="shared" ca="1" si="216"/>
        <v>0</v>
      </c>
      <c r="G1971" s="6">
        <f t="shared" si="213"/>
        <v>0</v>
      </c>
    </row>
    <row r="1972" spans="1:7">
      <c r="A1972" s="6">
        <f t="shared" si="214"/>
        <v>1961</v>
      </c>
      <c r="B1972" s="52" t="str">
        <f t="shared" ca="1" si="217"/>
        <v/>
      </c>
      <c r="C1972" s="52" t="str">
        <f t="shared" ca="1" si="218"/>
        <v/>
      </c>
      <c r="D1972" s="52" t="str">
        <f t="shared" si="219"/>
        <v/>
      </c>
      <c r="E1972" s="6">
        <f t="shared" ca="1" si="215"/>
        <v>0</v>
      </c>
      <c r="F1972" s="6">
        <f t="shared" ca="1" si="216"/>
        <v>0</v>
      </c>
      <c r="G1972" s="6">
        <f t="shared" si="213"/>
        <v>0</v>
      </c>
    </row>
    <row r="1973" spans="1:7">
      <c r="A1973" s="6">
        <f t="shared" si="214"/>
        <v>1962</v>
      </c>
      <c r="B1973" s="52" t="str">
        <f t="shared" ca="1" si="217"/>
        <v/>
      </c>
      <c r="C1973" s="52" t="str">
        <f t="shared" ca="1" si="218"/>
        <v/>
      </c>
      <c r="D1973" s="52" t="str">
        <f t="shared" si="219"/>
        <v/>
      </c>
      <c r="E1973" s="6">
        <f t="shared" ca="1" si="215"/>
        <v>0</v>
      </c>
      <c r="F1973" s="6">
        <f t="shared" ca="1" si="216"/>
        <v>0</v>
      </c>
      <c r="G1973" s="6">
        <f t="shared" ref="G1973:G2036" si="220">+IF(D1973&lt;&gt;"", D1973/D$12, 0)</f>
        <v>0</v>
      </c>
    </row>
    <row r="1974" spans="1:7">
      <c r="A1974" s="6">
        <f t="shared" ref="A1974:A2037" si="221">+A1973+1</f>
        <v>1963</v>
      </c>
      <c r="B1974" s="52" t="str">
        <f t="shared" ca="1" si="217"/>
        <v/>
      </c>
      <c r="C1974" s="52" t="str">
        <f t="shared" ca="1" si="218"/>
        <v/>
      </c>
      <c r="D1974" s="52" t="str">
        <f t="shared" si="219"/>
        <v/>
      </c>
      <c r="E1974" s="6">
        <f t="shared" ca="1" si="215"/>
        <v>0</v>
      </c>
      <c r="F1974" s="6">
        <f t="shared" ca="1" si="216"/>
        <v>0</v>
      </c>
      <c r="G1974" s="6">
        <f t="shared" si="220"/>
        <v>0</v>
      </c>
    </row>
    <row r="1975" spans="1:7">
      <c r="A1975" s="6">
        <f t="shared" si="221"/>
        <v>1964</v>
      </c>
      <c r="B1975" s="52" t="str">
        <f t="shared" ca="1" si="217"/>
        <v/>
      </c>
      <c r="C1975" s="52" t="str">
        <f t="shared" ca="1" si="218"/>
        <v/>
      </c>
      <c r="D1975" s="52" t="str">
        <f t="shared" si="219"/>
        <v/>
      </c>
      <c r="E1975" s="6">
        <f t="shared" ca="1" si="215"/>
        <v>0</v>
      </c>
      <c r="F1975" s="6">
        <f t="shared" ca="1" si="216"/>
        <v>0</v>
      </c>
      <c r="G1975" s="6">
        <f t="shared" si="220"/>
        <v>0</v>
      </c>
    </row>
    <row r="1976" spans="1:7">
      <c r="A1976" s="6">
        <f t="shared" si="221"/>
        <v>1965</v>
      </c>
      <c r="B1976" s="52" t="str">
        <f t="shared" ca="1" si="217"/>
        <v/>
      </c>
      <c r="C1976" s="52" t="str">
        <f t="shared" ca="1" si="218"/>
        <v/>
      </c>
      <c r="D1976" s="52" t="str">
        <f t="shared" si="219"/>
        <v/>
      </c>
      <c r="E1976" s="6">
        <f t="shared" ca="1" si="215"/>
        <v>0</v>
      </c>
      <c r="F1976" s="6">
        <f t="shared" ca="1" si="216"/>
        <v>0</v>
      </c>
      <c r="G1976" s="6">
        <f t="shared" si="220"/>
        <v>0</v>
      </c>
    </row>
    <row r="1977" spans="1:7">
      <c r="A1977" s="6">
        <f t="shared" si="221"/>
        <v>1966</v>
      </c>
      <c r="B1977" s="52" t="str">
        <f t="shared" ca="1" si="217"/>
        <v/>
      </c>
      <c r="C1977" s="52" t="str">
        <f t="shared" ca="1" si="218"/>
        <v/>
      </c>
      <c r="D1977" s="52" t="str">
        <f t="shared" si="219"/>
        <v/>
      </c>
      <c r="E1977" s="6">
        <f t="shared" ca="1" si="215"/>
        <v>0</v>
      </c>
      <c r="F1977" s="6">
        <f t="shared" ca="1" si="216"/>
        <v>0</v>
      </c>
      <c r="G1977" s="6">
        <f t="shared" si="220"/>
        <v>0</v>
      </c>
    </row>
    <row r="1978" spans="1:7">
      <c r="A1978" s="6">
        <f t="shared" si="221"/>
        <v>1967</v>
      </c>
      <c r="B1978" s="52" t="str">
        <f t="shared" ca="1" si="217"/>
        <v/>
      </c>
      <c r="C1978" s="52" t="str">
        <f t="shared" ca="1" si="218"/>
        <v/>
      </c>
      <c r="D1978" s="52" t="str">
        <f t="shared" si="219"/>
        <v/>
      </c>
      <c r="E1978" s="6">
        <f t="shared" ca="1" si="215"/>
        <v>0</v>
      </c>
      <c r="F1978" s="6">
        <f t="shared" ca="1" si="216"/>
        <v>0</v>
      </c>
      <c r="G1978" s="6">
        <f t="shared" si="220"/>
        <v>0</v>
      </c>
    </row>
    <row r="1979" spans="1:7">
      <c r="A1979" s="6">
        <f t="shared" si="221"/>
        <v>1968</v>
      </c>
      <c r="B1979" s="52" t="str">
        <f t="shared" ca="1" si="217"/>
        <v/>
      </c>
      <c r="C1979" s="52" t="str">
        <f t="shared" ca="1" si="218"/>
        <v/>
      </c>
      <c r="D1979" s="52" t="str">
        <f t="shared" si="219"/>
        <v/>
      </c>
      <c r="E1979" s="6">
        <f t="shared" ca="1" si="215"/>
        <v>0</v>
      </c>
      <c r="F1979" s="6">
        <f t="shared" ca="1" si="216"/>
        <v>0</v>
      </c>
      <c r="G1979" s="6">
        <f t="shared" si="220"/>
        <v>0</v>
      </c>
    </row>
    <row r="1980" spans="1:7">
      <c r="A1980" s="6">
        <f t="shared" si="221"/>
        <v>1969</v>
      </c>
      <c r="B1980" s="52" t="str">
        <f t="shared" ca="1" si="217"/>
        <v/>
      </c>
      <c r="C1980" s="52" t="str">
        <f t="shared" ca="1" si="218"/>
        <v/>
      </c>
      <c r="D1980" s="52" t="str">
        <f t="shared" si="219"/>
        <v/>
      </c>
      <c r="E1980" s="6">
        <f t="shared" ca="1" si="215"/>
        <v>0</v>
      </c>
      <c r="F1980" s="6">
        <f t="shared" ca="1" si="216"/>
        <v>0</v>
      </c>
      <c r="G1980" s="6">
        <f t="shared" si="220"/>
        <v>0</v>
      </c>
    </row>
    <row r="1981" spans="1:7">
      <c r="A1981" s="6">
        <f t="shared" si="221"/>
        <v>1970</v>
      </c>
      <c r="B1981" s="52" t="str">
        <f t="shared" ca="1" si="217"/>
        <v/>
      </c>
      <c r="C1981" s="52" t="str">
        <f t="shared" ca="1" si="218"/>
        <v/>
      </c>
      <c r="D1981" s="52" t="str">
        <f t="shared" si="219"/>
        <v/>
      </c>
      <c r="E1981" s="6">
        <f t="shared" ca="1" si="215"/>
        <v>0</v>
      </c>
      <c r="F1981" s="6">
        <f t="shared" ca="1" si="216"/>
        <v>0</v>
      </c>
      <c r="G1981" s="6">
        <f t="shared" si="220"/>
        <v>0</v>
      </c>
    </row>
    <row r="1982" spans="1:7">
      <c r="A1982" s="6">
        <f t="shared" si="221"/>
        <v>1971</v>
      </c>
      <c r="B1982" s="52" t="str">
        <f t="shared" ca="1" si="217"/>
        <v/>
      </c>
      <c r="C1982" s="52" t="str">
        <f t="shared" ca="1" si="218"/>
        <v/>
      </c>
      <c r="D1982" s="52" t="str">
        <f t="shared" si="219"/>
        <v/>
      </c>
      <c r="E1982" s="6">
        <f t="shared" ca="1" si="215"/>
        <v>0</v>
      </c>
      <c r="F1982" s="6">
        <f t="shared" ca="1" si="216"/>
        <v>0</v>
      </c>
      <c r="G1982" s="6">
        <f t="shared" si="220"/>
        <v>0</v>
      </c>
    </row>
    <row r="1983" spans="1:7">
      <c r="A1983" s="6">
        <f t="shared" si="221"/>
        <v>1972</v>
      </c>
      <c r="B1983" s="52" t="str">
        <f t="shared" ca="1" si="217"/>
        <v/>
      </c>
      <c r="C1983" s="52" t="str">
        <f t="shared" ca="1" si="218"/>
        <v/>
      </c>
      <c r="D1983" s="52" t="str">
        <f t="shared" si="219"/>
        <v/>
      </c>
      <c r="E1983" s="6">
        <f t="shared" ca="1" si="215"/>
        <v>0</v>
      </c>
      <c r="F1983" s="6">
        <f t="shared" ca="1" si="216"/>
        <v>0</v>
      </c>
      <c r="G1983" s="6">
        <f t="shared" si="220"/>
        <v>0</v>
      </c>
    </row>
    <row r="1984" spans="1:7">
      <c r="A1984" s="6">
        <f t="shared" si="221"/>
        <v>1973</v>
      </c>
      <c r="B1984" s="52" t="str">
        <f t="shared" ca="1" si="217"/>
        <v/>
      </c>
      <c r="C1984" s="52" t="str">
        <f t="shared" ca="1" si="218"/>
        <v/>
      </c>
      <c r="D1984" s="52" t="str">
        <f t="shared" si="219"/>
        <v/>
      </c>
      <c r="E1984" s="6">
        <f t="shared" ca="1" si="215"/>
        <v>0</v>
      </c>
      <c r="F1984" s="6">
        <f t="shared" ca="1" si="216"/>
        <v>0</v>
      </c>
      <c r="G1984" s="6">
        <f t="shared" si="220"/>
        <v>0</v>
      </c>
    </row>
    <row r="1985" spans="1:7">
      <c r="A1985" s="6">
        <f t="shared" si="221"/>
        <v>1974</v>
      </c>
      <c r="B1985" s="52" t="str">
        <f t="shared" ca="1" si="217"/>
        <v/>
      </c>
      <c r="C1985" s="52" t="str">
        <f t="shared" ca="1" si="218"/>
        <v/>
      </c>
      <c r="D1985" s="52" t="str">
        <f t="shared" si="219"/>
        <v/>
      </c>
      <c r="E1985" s="6">
        <f t="shared" ca="1" si="215"/>
        <v>0</v>
      </c>
      <c r="F1985" s="6">
        <f t="shared" ca="1" si="216"/>
        <v>0</v>
      </c>
      <c r="G1985" s="6">
        <f t="shared" si="220"/>
        <v>0</v>
      </c>
    </row>
    <row r="1986" spans="1:7">
      <c r="A1986" s="6">
        <f t="shared" si="221"/>
        <v>1975</v>
      </c>
      <c r="B1986" s="52" t="str">
        <f t="shared" ca="1" si="217"/>
        <v/>
      </c>
      <c r="C1986" s="52" t="str">
        <f t="shared" ca="1" si="218"/>
        <v/>
      </c>
      <c r="D1986" s="52" t="str">
        <f t="shared" si="219"/>
        <v/>
      </c>
      <c r="E1986" s="6">
        <f t="shared" ca="1" si="215"/>
        <v>0</v>
      </c>
      <c r="F1986" s="6">
        <f t="shared" ca="1" si="216"/>
        <v>0</v>
      </c>
      <c r="G1986" s="6">
        <f t="shared" si="220"/>
        <v>0</v>
      </c>
    </row>
    <row r="1987" spans="1:7">
      <c r="A1987" s="6">
        <f t="shared" si="221"/>
        <v>1976</v>
      </c>
      <c r="B1987" s="52" t="str">
        <f t="shared" ca="1" si="217"/>
        <v/>
      </c>
      <c r="C1987" s="52" t="str">
        <f t="shared" ca="1" si="218"/>
        <v/>
      </c>
      <c r="D1987" s="52" t="str">
        <f t="shared" si="219"/>
        <v/>
      </c>
      <c r="E1987" s="6">
        <f t="shared" ca="1" si="215"/>
        <v>0</v>
      </c>
      <c r="F1987" s="6">
        <f t="shared" ca="1" si="216"/>
        <v>0</v>
      </c>
      <c r="G1987" s="6">
        <f t="shared" si="220"/>
        <v>0</v>
      </c>
    </row>
    <row r="1988" spans="1:7">
      <c r="A1988" s="6">
        <f t="shared" si="221"/>
        <v>1977</v>
      </c>
      <c r="B1988" s="52" t="str">
        <f t="shared" ca="1" si="217"/>
        <v/>
      </c>
      <c r="C1988" s="52" t="str">
        <f t="shared" ca="1" si="218"/>
        <v/>
      </c>
      <c r="D1988" s="52" t="str">
        <f t="shared" si="219"/>
        <v/>
      </c>
      <c r="E1988" s="6">
        <f t="shared" ca="1" si="215"/>
        <v>0</v>
      </c>
      <c r="F1988" s="6">
        <f t="shared" ca="1" si="216"/>
        <v>0</v>
      </c>
      <c r="G1988" s="6">
        <f t="shared" si="220"/>
        <v>0</v>
      </c>
    </row>
    <row r="1989" spans="1:7">
      <c r="A1989" s="6">
        <f t="shared" si="221"/>
        <v>1978</v>
      </c>
      <c r="B1989" s="52" t="str">
        <f t="shared" ca="1" si="217"/>
        <v/>
      </c>
      <c r="C1989" s="52" t="str">
        <f t="shared" ca="1" si="218"/>
        <v/>
      </c>
      <c r="D1989" s="52" t="str">
        <f t="shared" si="219"/>
        <v/>
      </c>
      <c r="E1989" s="6">
        <f t="shared" ca="1" si="215"/>
        <v>0</v>
      </c>
      <c r="F1989" s="6">
        <f t="shared" ca="1" si="216"/>
        <v>0</v>
      </c>
      <c r="G1989" s="6">
        <f t="shared" si="220"/>
        <v>0</v>
      </c>
    </row>
    <row r="1990" spans="1:7">
      <c r="A1990" s="6">
        <f t="shared" si="221"/>
        <v>1979</v>
      </c>
      <c r="B1990" s="52" t="str">
        <f t="shared" ca="1" si="217"/>
        <v/>
      </c>
      <c r="C1990" s="52" t="str">
        <f t="shared" ca="1" si="218"/>
        <v/>
      </c>
      <c r="D1990" s="52" t="str">
        <f t="shared" si="219"/>
        <v/>
      </c>
      <c r="E1990" s="6">
        <f t="shared" ca="1" si="215"/>
        <v>0</v>
      </c>
      <c r="F1990" s="6">
        <f t="shared" ca="1" si="216"/>
        <v>0</v>
      </c>
      <c r="G1990" s="6">
        <f t="shared" si="220"/>
        <v>0</v>
      </c>
    </row>
    <row r="1991" spans="1:7">
      <c r="A1991" s="6">
        <f t="shared" si="221"/>
        <v>1980</v>
      </c>
      <c r="B1991" s="52" t="str">
        <f t="shared" ca="1" si="217"/>
        <v/>
      </c>
      <c r="C1991" s="52" t="str">
        <f t="shared" ca="1" si="218"/>
        <v/>
      </c>
      <c r="D1991" s="52" t="str">
        <f t="shared" si="219"/>
        <v/>
      </c>
      <c r="E1991" s="6">
        <f t="shared" ca="1" si="215"/>
        <v>0</v>
      </c>
      <c r="F1991" s="6">
        <f t="shared" ca="1" si="216"/>
        <v>0</v>
      </c>
      <c r="G1991" s="6">
        <f t="shared" si="220"/>
        <v>0</v>
      </c>
    </row>
    <row r="1992" spans="1:7">
      <c r="A1992" s="6">
        <f t="shared" si="221"/>
        <v>1981</v>
      </c>
      <c r="B1992" s="52" t="str">
        <f t="shared" ca="1" si="217"/>
        <v/>
      </c>
      <c r="C1992" s="52" t="str">
        <f t="shared" ca="1" si="218"/>
        <v/>
      </c>
      <c r="D1992" s="52" t="str">
        <f t="shared" si="219"/>
        <v/>
      </c>
      <c r="E1992" s="6">
        <f t="shared" ca="1" si="215"/>
        <v>0</v>
      </c>
      <c r="F1992" s="6">
        <f t="shared" ca="1" si="216"/>
        <v>0</v>
      </c>
      <c r="G1992" s="6">
        <f t="shared" si="220"/>
        <v>0</v>
      </c>
    </row>
    <row r="1993" spans="1:7">
      <c r="A1993" s="6">
        <f t="shared" si="221"/>
        <v>1982</v>
      </c>
      <c r="B1993" s="52" t="str">
        <f t="shared" ca="1" si="217"/>
        <v/>
      </c>
      <c r="C1993" s="52" t="str">
        <f t="shared" ca="1" si="218"/>
        <v/>
      </c>
      <c r="D1993" s="52" t="str">
        <f t="shared" si="219"/>
        <v/>
      </c>
      <c r="E1993" s="6">
        <f t="shared" ca="1" si="215"/>
        <v>0</v>
      </c>
      <c r="F1993" s="6">
        <f t="shared" ca="1" si="216"/>
        <v>0</v>
      </c>
      <c r="G1993" s="6">
        <f t="shared" si="220"/>
        <v>0</v>
      </c>
    </row>
    <row r="1994" spans="1:7">
      <c r="A1994" s="6">
        <f t="shared" si="221"/>
        <v>1983</v>
      </c>
      <c r="B1994" s="52" t="str">
        <f t="shared" ca="1" si="217"/>
        <v/>
      </c>
      <c r="C1994" s="52" t="str">
        <f t="shared" ca="1" si="218"/>
        <v/>
      </c>
      <c r="D1994" s="52" t="str">
        <f t="shared" si="219"/>
        <v/>
      </c>
      <c r="E1994" s="6">
        <f t="shared" ca="1" si="215"/>
        <v>0</v>
      </c>
      <c r="F1994" s="6">
        <f t="shared" ca="1" si="216"/>
        <v>0</v>
      </c>
      <c r="G1994" s="6">
        <f t="shared" si="220"/>
        <v>0</v>
      </c>
    </row>
    <row r="1995" spans="1:7">
      <c r="A1995" s="6">
        <f t="shared" si="221"/>
        <v>1984</v>
      </c>
      <c r="B1995" s="52" t="str">
        <f t="shared" ca="1" si="217"/>
        <v/>
      </c>
      <c r="C1995" s="52" t="str">
        <f t="shared" ca="1" si="218"/>
        <v/>
      </c>
      <c r="D1995" s="52" t="str">
        <f t="shared" si="219"/>
        <v/>
      </c>
      <c r="E1995" s="6">
        <f t="shared" ca="1" si="215"/>
        <v>0</v>
      </c>
      <c r="F1995" s="6">
        <f t="shared" ca="1" si="216"/>
        <v>0</v>
      </c>
      <c r="G1995" s="6">
        <f t="shared" si="220"/>
        <v>0</v>
      </c>
    </row>
    <row r="1996" spans="1:7">
      <c r="A1996" s="6">
        <f t="shared" si="221"/>
        <v>1985</v>
      </c>
      <c r="B1996" s="52" t="str">
        <f t="shared" ca="1" si="217"/>
        <v/>
      </c>
      <c r="C1996" s="52" t="str">
        <f t="shared" ca="1" si="218"/>
        <v/>
      </c>
      <c r="D1996" s="52" t="str">
        <f t="shared" si="219"/>
        <v/>
      </c>
      <c r="E1996" s="6">
        <f t="shared" ref="E1996:E2059" ca="1" si="222">+IF(B1996&lt;&gt;"", IFERROR(B1996/B$12, 0), 0)</f>
        <v>0</v>
      </c>
      <c r="F1996" s="6">
        <f t="shared" ref="F1996:F2059" ca="1" si="223">+IF(C1996&lt;&gt;"", IFERROR(C1996/C$12, 0), 0)</f>
        <v>0</v>
      </c>
      <c r="G1996" s="6">
        <f t="shared" si="220"/>
        <v>0</v>
      </c>
    </row>
    <row r="1997" spans="1:7">
      <c r="A1997" s="6">
        <f t="shared" si="221"/>
        <v>1986</v>
      </c>
      <c r="B1997" s="52" t="str">
        <f t="shared" ref="B1997:B2060" ca="1" si="224">+IF(B1996="", "", IF($A1997*B$12&lt;=B$8, $A1997*B$12, ""))</f>
        <v/>
      </c>
      <c r="C1997" s="52" t="str">
        <f t="shared" ref="C1997:C2060" ca="1" si="225">+IF(OR(C1996="", C1996="n/a"), "", IF($A1997*C$12&lt;=C$8, $A1997*C$12, ""))</f>
        <v/>
      </c>
      <c r="D1997" s="52" t="str">
        <f t="shared" si="219"/>
        <v/>
      </c>
      <c r="E1997" s="6">
        <f t="shared" ca="1" si="222"/>
        <v>0</v>
      </c>
      <c r="F1997" s="6">
        <f t="shared" ca="1" si="223"/>
        <v>0</v>
      </c>
      <c r="G1997" s="6">
        <f t="shared" si="220"/>
        <v>0</v>
      </c>
    </row>
    <row r="1998" spans="1:7">
      <c r="A1998" s="6">
        <f t="shared" si="221"/>
        <v>1987</v>
      </c>
      <c r="B1998" s="52" t="str">
        <f t="shared" ca="1" si="224"/>
        <v/>
      </c>
      <c r="C1998" s="52" t="str">
        <f t="shared" ca="1" si="225"/>
        <v/>
      </c>
      <c r="D1998" s="52" t="str">
        <f t="shared" ref="D1998:D2061" si="226">+IF(D1997="", "", IF($A1998*D$12&lt;=D$8, $A1998*D$12, ""))</f>
        <v/>
      </c>
      <c r="E1998" s="6">
        <f t="shared" ca="1" si="222"/>
        <v>0</v>
      </c>
      <c r="F1998" s="6">
        <f t="shared" ca="1" si="223"/>
        <v>0</v>
      </c>
      <c r="G1998" s="6">
        <f t="shared" si="220"/>
        <v>0</v>
      </c>
    </row>
    <row r="1999" spans="1:7">
      <c r="A1999" s="6">
        <f t="shared" si="221"/>
        <v>1988</v>
      </c>
      <c r="B1999" s="52" t="str">
        <f t="shared" ca="1" si="224"/>
        <v/>
      </c>
      <c r="C1999" s="52" t="str">
        <f t="shared" ca="1" si="225"/>
        <v/>
      </c>
      <c r="D1999" s="52" t="str">
        <f t="shared" si="226"/>
        <v/>
      </c>
      <c r="E1999" s="6">
        <f t="shared" ca="1" si="222"/>
        <v>0</v>
      </c>
      <c r="F1999" s="6">
        <f t="shared" ca="1" si="223"/>
        <v>0</v>
      </c>
      <c r="G1999" s="6">
        <f t="shared" si="220"/>
        <v>0</v>
      </c>
    </row>
    <row r="2000" spans="1:7">
      <c r="A2000" s="6">
        <f t="shared" si="221"/>
        <v>1989</v>
      </c>
      <c r="B2000" s="52" t="str">
        <f t="shared" ca="1" si="224"/>
        <v/>
      </c>
      <c r="C2000" s="52" t="str">
        <f t="shared" ca="1" si="225"/>
        <v/>
      </c>
      <c r="D2000" s="52" t="str">
        <f t="shared" si="226"/>
        <v/>
      </c>
      <c r="E2000" s="6">
        <f t="shared" ca="1" si="222"/>
        <v>0</v>
      </c>
      <c r="F2000" s="6">
        <f t="shared" ca="1" si="223"/>
        <v>0</v>
      </c>
      <c r="G2000" s="6">
        <f t="shared" si="220"/>
        <v>0</v>
      </c>
    </row>
    <row r="2001" spans="1:7">
      <c r="A2001" s="6">
        <f t="shared" si="221"/>
        <v>1990</v>
      </c>
      <c r="B2001" s="52" t="str">
        <f t="shared" ca="1" si="224"/>
        <v/>
      </c>
      <c r="C2001" s="52" t="str">
        <f t="shared" ca="1" si="225"/>
        <v/>
      </c>
      <c r="D2001" s="52" t="str">
        <f t="shared" si="226"/>
        <v/>
      </c>
      <c r="E2001" s="6">
        <f t="shared" ca="1" si="222"/>
        <v>0</v>
      </c>
      <c r="F2001" s="6">
        <f t="shared" ca="1" si="223"/>
        <v>0</v>
      </c>
      <c r="G2001" s="6">
        <f t="shared" si="220"/>
        <v>0</v>
      </c>
    </row>
    <row r="2002" spans="1:7">
      <c r="A2002" s="6">
        <f t="shared" si="221"/>
        <v>1991</v>
      </c>
      <c r="B2002" s="52" t="str">
        <f t="shared" ca="1" si="224"/>
        <v/>
      </c>
      <c r="C2002" s="52" t="str">
        <f t="shared" ca="1" si="225"/>
        <v/>
      </c>
      <c r="D2002" s="52" t="str">
        <f t="shared" si="226"/>
        <v/>
      </c>
      <c r="E2002" s="6">
        <f t="shared" ca="1" si="222"/>
        <v>0</v>
      </c>
      <c r="F2002" s="6">
        <f t="shared" ca="1" si="223"/>
        <v>0</v>
      </c>
      <c r="G2002" s="6">
        <f t="shared" si="220"/>
        <v>0</v>
      </c>
    </row>
    <row r="2003" spans="1:7">
      <c r="A2003" s="6">
        <f t="shared" si="221"/>
        <v>1992</v>
      </c>
      <c r="B2003" s="52" t="str">
        <f t="shared" ca="1" si="224"/>
        <v/>
      </c>
      <c r="C2003" s="52" t="str">
        <f t="shared" ca="1" si="225"/>
        <v/>
      </c>
      <c r="D2003" s="52" t="str">
        <f t="shared" si="226"/>
        <v/>
      </c>
      <c r="E2003" s="6">
        <f t="shared" ca="1" si="222"/>
        <v>0</v>
      </c>
      <c r="F2003" s="6">
        <f t="shared" ca="1" si="223"/>
        <v>0</v>
      </c>
      <c r="G2003" s="6">
        <f t="shared" si="220"/>
        <v>0</v>
      </c>
    </row>
    <row r="2004" spans="1:7">
      <c r="A2004" s="6">
        <f t="shared" si="221"/>
        <v>1993</v>
      </c>
      <c r="B2004" s="52" t="str">
        <f t="shared" ca="1" si="224"/>
        <v/>
      </c>
      <c r="C2004" s="52" t="str">
        <f t="shared" ca="1" si="225"/>
        <v/>
      </c>
      <c r="D2004" s="52" t="str">
        <f t="shared" si="226"/>
        <v/>
      </c>
      <c r="E2004" s="6">
        <f t="shared" ca="1" si="222"/>
        <v>0</v>
      </c>
      <c r="F2004" s="6">
        <f t="shared" ca="1" si="223"/>
        <v>0</v>
      </c>
      <c r="G2004" s="6">
        <f t="shared" si="220"/>
        <v>0</v>
      </c>
    </row>
    <row r="2005" spans="1:7">
      <c r="A2005" s="6">
        <f t="shared" si="221"/>
        <v>1994</v>
      </c>
      <c r="B2005" s="52" t="str">
        <f t="shared" ca="1" si="224"/>
        <v/>
      </c>
      <c r="C2005" s="52" t="str">
        <f t="shared" ca="1" si="225"/>
        <v/>
      </c>
      <c r="D2005" s="52" t="str">
        <f t="shared" si="226"/>
        <v/>
      </c>
      <c r="E2005" s="6">
        <f t="shared" ca="1" si="222"/>
        <v>0</v>
      </c>
      <c r="F2005" s="6">
        <f t="shared" ca="1" si="223"/>
        <v>0</v>
      </c>
      <c r="G2005" s="6">
        <f t="shared" si="220"/>
        <v>0</v>
      </c>
    </row>
    <row r="2006" spans="1:7">
      <c r="A2006" s="6">
        <f t="shared" si="221"/>
        <v>1995</v>
      </c>
      <c r="B2006" s="52" t="str">
        <f t="shared" ca="1" si="224"/>
        <v/>
      </c>
      <c r="C2006" s="52" t="str">
        <f t="shared" ca="1" si="225"/>
        <v/>
      </c>
      <c r="D2006" s="52" t="str">
        <f t="shared" si="226"/>
        <v/>
      </c>
      <c r="E2006" s="6">
        <f t="shared" ca="1" si="222"/>
        <v>0</v>
      </c>
      <c r="F2006" s="6">
        <f t="shared" ca="1" si="223"/>
        <v>0</v>
      </c>
      <c r="G2006" s="6">
        <f t="shared" si="220"/>
        <v>0</v>
      </c>
    </row>
    <row r="2007" spans="1:7">
      <c r="A2007" s="6">
        <f t="shared" si="221"/>
        <v>1996</v>
      </c>
      <c r="B2007" s="52" t="str">
        <f t="shared" ca="1" si="224"/>
        <v/>
      </c>
      <c r="C2007" s="52" t="str">
        <f t="shared" ca="1" si="225"/>
        <v/>
      </c>
      <c r="D2007" s="52" t="str">
        <f t="shared" si="226"/>
        <v/>
      </c>
      <c r="E2007" s="6">
        <f t="shared" ca="1" si="222"/>
        <v>0</v>
      </c>
      <c r="F2007" s="6">
        <f t="shared" ca="1" si="223"/>
        <v>0</v>
      </c>
      <c r="G2007" s="6">
        <f t="shared" si="220"/>
        <v>0</v>
      </c>
    </row>
    <row r="2008" spans="1:7">
      <c r="A2008" s="6">
        <f t="shared" si="221"/>
        <v>1997</v>
      </c>
      <c r="B2008" s="52" t="str">
        <f t="shared" ca="1" si="224"/>
        <v/>
      </c>
      <c r="C2008" s="52" t="str">
        <f t="shared" ca="1" si="225"/>
        <v/>
      </c>
      <c r="D2008" s="52" t="str">
        <f t="shared" si="226"/>
        <v/>
      </c>
      <c r="E2008" s="6">
        <f t="shared" ca="1" si="222"/>
        <v>0</v>
      </c>
      <c r="F2008" s="6">
        <f t="shared" ca="1" si="223"/>
        <v>0</v>
      </c>
      <c r="G2008" s="6">
        <f t="shared" si="220"/>
        <v>0</v>
      </c>
    </row>
    <row r="2009" spans="1:7">
      <c r="A2009" s="6">
        <f t="shared" si="221"/>
        <v>1998</v>
      </c>
      <c r="B2009" s="52" t="str">
        <f t="shared" ca="1" si="224"/>
        <v/>
      </c>
      <c r="C2009" s="52" t="str">
        <f t="shared" ca="1" si="225"/>
        <v/>
      </c>
      <c r="D2009" s="52" t="str">
        <f t="shared" si="226"/>
        <v/>
      </c>
      <c r="E2009" s="6">
        <f t="shared" ca="1" si="222"/>
        <v>0</v>
      </c>
      <c r="F2009" s="6">
        <f t="shared" ca="1" si="223"/>
        <v>0</v>
      </c>
      <c r="G2009" s="6">
        <f t="shared" si="220"/>
        <v>0</v>
      </c>
    </row>
    <row r="2010" spans="1:7">
      <c r="A2010" s="6">
        <f t="shared" si="221"/>
        <v>1999</v>
      </c>
      <c r="B2010" s="52" t="str">
        <f t="shared" ca="1" si="224"/>
        <v/>
      </c>
      <c r="C2010" s="52" t="str">
        <f t="shared" ca="1" si="225"/>
        <v/>
      </c>
      <c r="D2010" s="52" t="str">
        <f t="shared" si="226"/>
        <v/>
      </c>
      <c r="E2010" s="6">
        <f t="shared" ca="1" si="222"/>
        <v>0</v>
      </c>
      <c r="F2010" s="6">
        <f t="shared" ca="1" si="223"/>
        <v>0</v>
      </c>
      <c r="G2010" s="6">
        <f t="shared" si="220"/>
        <v>0</v>
      </c>
    </row>
    <row r="2011" spans="1:7">
      <c r="A2011" s="6">
        <f t="shared" si="221"/>
        <v>2000</v>
      </c>
      <c r="B2011" s="52" t="str">
        <f t="shared" ca="1" si="224"/>
        <v/>
      </c>
      <c r="C2011" s="52" t="str">
        <f t="shared" ca="1" si="225"/>
        <v/>
      </c>
      <c r="D2011" s="52" t="str">
        <f t="shared" si="226"/>
        <v/>
      </c>
      <c r="E2011" s="6">
        <f t="shared" ca="1" si="222"/>
        <v>0</v>
      </c>
      <c r="F2011" s="6">
        <f t="shared" ca="1" si="223"/>
        <v>0</v>
      </c>
      <c r="G2011" s="6">
        <f t="shared" si="220"/>
        <v>0</v>
      </c>
    </row>
    <row r="2012" spans="1:7">
      <c r="A2012" s="6">
        <f t="shared" si="221"/>
        <v>2001</v>
      </c>
      <c r="B2012" s="52" t="str">
        <f t="shared" ca="1" si="224"/>
        <v/>
      </c>
      <c r="C2012" s="52" t="str">
        <f t="shared" ca="1" si="225"/>
        <v/>
      </c>
      <c r="D2012" s="52" t="str">
        <f t="shared" si="226"/>
        <v/>
      </c>
      <c r="E2012" s="6">
        <f t="shared" ca="1" si="222"/>
        <v>0</v>
      </c>
      <c r="F2012" s="6">
        <f t="shared" ca="1" si="223"/>
        <v>0</v>
      </c>
      <c r="G2012" s="6">
        <f t="shared" si="220"/>
        <v>0</v>
      </c>
    </row>
    <row r="2013" spans="1:7">
      <c r="A2013" s="6">
        <f t="shared" si="221"/>
        <v>2002</v>
      </c>
      <c r="B2013" s="52" t="str">
        <f t="shared" ca="1" si="224"/>
        <v/>
      </c>
      <c r="C2013" s="52" t="str">
        <f t="shared" ca="1" si="225"/>
        <v/>
      </c>
      <c r="D2013" s="52" t="str">
        <f t="shared" si="226"/>
        <v/>
      </c>
      <c r="E2013" s="6">
        <f t="shared" ca="1" si="222"/>
        <v>0</v>
      </c>
      <c r="F2013" s="6">
        <f t="shared" ca="1" si="223"/>
        <v>0</v>
      </c>
      <c r="G2013" s="6">
        <f t="shared" si="220"/>
        <v>0</v>
      </c>
    </row>
    <row r="2014" spans="1:7">
      <c r="A2014" s="6">
        <f t="shared" si="221"/>
        <v>2003</v>
      </c>
      <c r="B2014" s="52" t="str">
        <f t="shared" ca="1" si="224"/>
        <v/>
      </c>
      <c r="C2014" s="52" t="str">
        <f t="shared" ca="1" si="225"/>
        <v/>
      </c>
      <c r="D2014" s="52" t="str">
        <f t="shared" si="226"/>
        <v/>
      </c>
      <c r="E2014" s="6">
        <f t="shared" ca="1" si="222"/>
        <v>0</v>
      </c>
      <c r="F2014" s="6">
        <f t="shared" ca="1" si="223"/>
        <v>0</v>
      </c>
      <c r="G2014" s="6">
        <f t="shared" si="220"/>
        <v>0</v>
      </c>
    </row>
    <row r="2015" spans="1:7">
      <c r="A2015" s="6">
        <f t="shared" si="221"/>
        <v>2004</v>
      </c>
      <c r="B2015" s="52" t="str">
        <f t="shared" ca="1" si="224"/>
        <v/>
      </c>
      <c r="C2015" s="52" t="str">
        <f t="shared" ca="1" si="225"/>
        <v/>
      </c>
      <c r="D2015" s="52" t="str">
        <f t="shared" si="226"/>
        <v/>
      </c>
      <c r="E2015" s="6">
        <f t="shared" ca="1" si="222"/>
        <v>0</v>
      </c>
      <c r="F2015" s="6">
        <f t="shared" ca="1" si="223"/>
        <v>0</v>
      </c>
      <c r="G2015" s="6">
        <f t="shared" si="220"/>
        <v>0</v>
      </c>
    </row>
    <row r="2016" spans="1:7">
      <c r="A2016" s="6">
        <f t="shared" si="221"/>
        <v>2005</v>
      </c>
      <c r="B2016" s="52" t="str">
        <f t="shared" ca="1" si="224"/>
        <v/>
      </c>
      <c r="C2016" s="52" t="str">
        <f t="shared" ca="1" si="225"/>
        <v/>
      </c>
      <c r="D2016" s="52" t="str">
        <f t="shared" si="226"/>
        <v/>
      </c>
      <c r="E2016" s="6">
        <f t="shared" ca="1" si="222"/>
        <v>0</v>
      </c>
      <c r="F2016" s="6">
        <f t="shared" ca="1" si="223"/>
        <v>0</v>
      </c>
      <c r="G2016" s="6">
        <f t="shared" si="220"/>
        <v>0</v>
      </c>
    </row>
    <row r="2017" spans="1:7">
      <c r="A2017" s="6">
        <f t="shared" si="221"/>
        <v>2006</v>
      </c>
      <c r="B2017" s="52" t="str">
        <f t="shared" ca="1" si="224"/>
        <v/>
      </c>
      <c r="C2017" s="52" t="str">
        <f t="shared" ca="1" si="225"/>
        <v/>
      </c>
      <c r="D2017" s="52" t="str">
        <f t="shared" si="226"/>
        <v/>
      </c>
      <c r="E2017" s="6">
        <f t="shared" ca="1" si="222"/>
        <v>0</v>
      </c>
      <c r="F2017" s="6">
        <f t="shared" ca="1" si="223"/>
        <v>0</v>
      </c>
      <c r="G2017" s="6">
        <f t="shared" si="220"/>
        <v>0</v>
      </c>
    </row>
    <row r="2018" spans="1:7">
      <c r="A2018" s="6">
        <f t="shared" si="221"/>
        <v>2007</v>
      </c>
      <c r="B2018" s="52" t="str">
        <f t="shared" ca="1" si="224"/>
        <v/>
      </c>
      <c r="C2018" s="52" t="str">
        <f t="shared" ca="1" si="225"/>
        <v/>
      </c>
      <c r="D2018" s="52" t="str">
        <f t="shared" si="226"/>
        <v/>
      </c>
      <c r="E2018" s="6">
        <f t="shared" ca="1" si="222"/>
        <v>0</v>
      </c>
      <c r="F2018" s="6">
        <f t="shared" ca="1" si="223"/>
        <v>0</v>
      </c>
      <c r="G2018" s="6">
        <f t="shared" si="220"/>
        <v>0</v>
      </c>
    </row>
    <row r="2019" spans="1:7">
      <c r="A2019" s="6">
        <f t="shared" si="221"/>
        <v>2008</v>
      </c>
      <c r="B2019" s="52" t="str">
        <f t="shared" ca="1" si="224"/>
        <v/>
      </c>
      <c r="C2019" s="52" t="str">
        <f t="shared" ca="1" si="225"/>
        <v/>
      </c>
      <c r="D2019" s="52" t="str">
        <f t="shared" si="226"/>
        <v/>
      </c>
      <c r="E2019" s="6">
        <f t="shared" ca="1" si="222"/>
        <v>0</v>
      </c>
      <c r="F2019" s="6">
        <f t="shared" ca="1" si="223"/>
        <v>0</v>
      </c>
      <c r="G2019" s="6">
        <f t="shared" si="220"/>
        <v>0</v>
      </c>
    </row>
    <row r="2020" spans="1:7">
      <c r="A2020" s="6">
        <f t="shared" si="221"/>
        <v>2009</v>
      </c>
      <c r="B2020" s="52" t="str">
        <f t="shared" ca="1" si="224"/>
        <v/>
      </c>
      <c r="C2020" s="52" t="str">
        <f t="shared" ca="1" si="225"/>
        <v/>
      </c>
      <c r="D2020" s="52" t="str">
        <f t="shared" si="226"/>
        <v/>
      </c>
      <c r="E2020" s="6">
        <f t="shared" ca="1" si="222"/>
        <v>0</v>
      </c>
      <c r="F2020" s="6">
        <f t="shared" ca="1" si="223"/>
        <v>0</v>
      </c>
      <c r="G2020" s="6">
        <f t="shared" si="220"/>
        <v>0</v>
      </c>
    </row>
    <row r="2021" spans="1:7">
      <c r="A2021" s="6">
        <f t="shared" si="221"/>
        <v>2010</v>
      </c>
      <c r="B2021" s="52" t="str">
        <f t="shared" ca="1" si="224"/>
        <v/>
      </c>
      <c r="C2021" s="52" t="str">
        <f t="shared" ca="1" si="225"/>
        <v/>
      </c>
      <c r="D2021" s="52" t="str">
        <f t="shared" si="226"/>
        <v/>
      </c>
      <c r="E2021" s="6">
        <f t="shared" ca="1" si="222"/>
        <v>0</v>
      </c>
      <c r="F2021" s="6">
        <f t="shared" ca="1" si="223"/>
        <v>0</v>
      </c>
      <c r="G2021" s="6">
        <f t="shared" si="220"/>
        <v>0</v>
      </c>
    </row>
    <row r="2022" spans="1:7">
      <c r="A2022" s="6">
        <f t="shared" si="221"/>
        <v>2011</v>
      </c>
      <c r="B2022" s="52" t="str">
        <f t="shared" ca="1" si="224"/>
        <v/>
      </c>
      <c r="C2022" s="52" t="str">
        <f t="shared" ca="1" si="225"/>
        <v/>
      </c>
      <c r="D2022" s="52" t="str">
        <f t="shared" si="226"/>
        <v/>
      </c>
      <c r="E2022" s="6">
        <f t="shared" ca="1" si="222"/>
        <v>0</v>
      </c>
      <c r="F2022" s="6">
        <f t="shared" ca="1" si="223"/>
        <v>0</v>
      </c>
      <c r="G2022" s="6">
        <f t="shared" si="220"/>
        <v>0</v>
      </c>
    </row>
    <row r="2023" spans="1:7">
      <c r="A2023" s="6">
        <f t="shared" si="221"/>
        <v>2012</v>
      </c>
      <c r="B2023" s="52" t="str">
        <f t="shared" ca="1" si="224"/>
        <v/>
      </c>
      <c r="C2023" s="52" t="str">
        <f t="shared" ca="1" si="225"/>
        <v/>
      </c>
      <c r="D2023" s="52" t="str">
        <f t="shared" si="226"/>
        <v/>
      </c>
      <c r="E2023" s="6">
        <f t="shared" ca="1" si="222"/>
        <v>0</v>
      </c>
      <c r="F2023" s="6">
        <f t="shared" ca="1" si="223"/>
        <v>0</v>
      </c>
      <c r="G2023" s="6">
        <f t="shared" si="220"/>
        <v>0</v>
      </c>
    </row>
    <row r="2024" spans="1:7">
      <c r="A2024" s="6">
        <f t="shared" si="221"/>
        <v>2013</v>
      </c>
      <c r="B2024" s="52" t="str">
        <f t="shared" ca="1" si="224"/>
        <v/>
      </c>
      <c r="C2024" s="52" t="str">
        <f t="shared" ca="1" si="225"/>
        <v/>
      </c>
      <c r="D2024" s="52" t="str">
        <f t="shared" si="226"/>
        <v/>
      </c>
      <c r="E2024" s="6">
        <f t="shared" ca="1" si="222"/>
        <v>0</v>
      </c>
      <c r="F2024" s="6">
        <f t="shared" ca="1" si="223"/>
        <v>0</v>
      </c>
      <c r="G2024" s="6">
        <f t="shared" si="220"/>
        <v>0</v>
      </c>
    </row>
    <row r="2025" spans="1:7">
      <c r="A2025" s="6">
        <f t="shared" si="221"/>
        <v>2014</v>
      </c>
      <c r="B2025" s="52" t="str">
        <f t="shared" ca="1" si="224"/>
        <v/>
      </c>
      <c r="C2025" s="52" t="str">
        <f t="shared" ca="1" si="225"/>
        <v/>
      </c>
      <c r="D2025" s="52" t="str">
        <f t="shared" si="226"/>
        <v/>
      </c>
      <c r="E2025" s="6">
        <f t="shared" ca="1" si="222"/>
        <v>0</v>
      </c>
      <c r="F2025" s="6">
        <f t="shared" ca="1" si="223"/>
        <v>0</v>
      </c>
      <c r="G2025" s="6">
        <f t="shared" si="220"/>
        <v>0</v>
      </c>
    </row>
    <row r="2026" spans="1:7">
      <c r="A2026" s="6">
        <f t="shared" si="221"/>
        <v>2015</v>
      </c>
      <c r="B2026" s="52" t="str">
        <f t="shared" ca="1" si="224"/>
        <v/>
      </c>
      <c r="C2026" s="52" t="str">
        <f t="shared" ca="1" si="225"/>
        <v/>
      </c>
      <c r="D2026" s="52" t="str">
        <f t="shared" si="226"/>
        <v/>
      </c>
      <c r="E2026" s="6">
        <f t="shared" ca="1" si="222"/>
        <v>0</v>
      </c>
      <c r="F2026" s="6">
        <f t="shared" ca="1" si="223"/>
        <v>0</v>
      </c>
      <c r="G2026" s="6">
        <f t="shared" si="220"/>
        <v>0</v>
      </c>
    </row>
    <row r="2027" spans="1:7">
      <c r="A2027" s="6">
        <f t="shared" si="221"/>
        <v>2016</v>
      </c>
      <c r="B2027" s="52" t="str">
        <f t="shared" ca="1" si="224"/>
        <v/>
      </c>
      <c r="C2027" s="52" t="str">
        <f t="shared" ca="1" si="225"/>
        <v/>
      </c>
      <c r="D2027" s="52" t="str">
        <f t="shared" si="226"/>
        <v/>
      </c>
      <c r="E2027" s="6">
        <f t="shared" ca="1" si="222"/>
        <v>0</v>
      </c>
      <c r="F2027" s="6">
        <f t="shared" ca="1" si="223"/>
        <v>0</v>
      </c>
      <c r="G2027" s="6">
        <f t="shared" si="220"/>
        <v>0</v>
      </c>
    </row>
    <row r="2028" spans="1:7">
      <c r="A2028" s="6">
        <f t="shared" si="221"/>
        <v>2017</v>
      </c>
      <c r="B2028" s="52" t="str">
        <f t="shared" ca="1" si="224"/>
        <v/>
      </c>
      <c r="C2028" s="52" t="str">
        <f t="shared" ca="1" si="225"/>
        <v/>
      </c>
      <c r="D2028" s="52" t="str">
        <f t="shared" si="226"/>
        <v/>
      </c>
      <c r="E2028" s="6">
        <f t="shared" ca="1" si="222"/>
        <v>0</v>
      </c>
      <c r="F2028" s="6">
        <f t="shared" ca="1" si="223"/>
        <v>0</v>
      </c>
      <c r="G2028" s="6">
        <f t="shared" si="220"/>
        <v>0</v>
      </c>
    </row>
    <row r="2029" spans="1:7">
      <c r="A2029" s="6">
        <f t="shared" si="221"/>
        <v>2018</v>
      </c>
      <c r="B2029" s="52" t="str">
        <f t="shared" ca="1" si="224"/>
        <v/>
      </c>
      <c r="C2029" s="52" t="str">
        <f t="shared" ca="1" si="225"/>
        <v/>
      </c>
      <c r="D2029" s="52" t="str">
        <f t="shared" si="226"/>
        <v/>
      </c>
      <c r="E2029" s="6">
        <f t="shared" ca="1" si="222"/>
        <v>0</v>
      </c>
      <c r="F2029" s="6">
        <f t="shared" ca="1" si="223"/>
        <v>0</v>
      </c>
      <c r="G2029" s="6">
        <f t="shared" si="220"/>
        <v>0</v>
      </c>
    </row>
    <row r="2030" spans="1:7">
      <c r="A2030" s="6">
        <f t="shared" si="221"/>
        <v>2019</v>
      </c>
      <c r="B2030" s="52" t="str">
        <f t="shared" ca="1" si="224"/>
        <v/>
      </c>
      <c r="C2030" s="52" t="str">
        <f t="shared" ca="1" si="225"/>
        <v/>
      </c>
      <c r="D2030" s="52" t="str">
        <f t="shared" si="226"/>
        <v/>
      </c>
      <c r="E2030" s="6">
        <f t="shared" ca="1" si="222"/>
        <v>0</v>
      </c>
      <c r="F2030" s="6">
        <f t="shared" ca="1" si="223"/>
        <v>0</v>
      </c>
      <c r="G2030" s="6">
        <f t="shared" si="220"/>
        <v>0</v>
      </c>
    </row>
    <row r="2031" spans="1:7">
      <c r="A2031" s="6">
        <f t="shared" si="221"/>
        <v>2020</v>
      </c>
      <c r="B2031" s="52" t="str">
        <f t="shared" ca="1" si="224"/>
        <v/>
      </c>
      <c r="C2031" s="52" t="str">
        <f t="shared" ca="1" si="225"/>
        <v/>
      </c>
      <c r="D2031" s="52" t="str">
        <f t="shared" si="226"/>
        <v/>
      </c>
      <c r="E2031" s="6">
        <f t="shared" ca="1" si="222"/>
        <v>0</v>
      </c>
      <c r="F2031" s="6">
        <f t="shared" ca="1" si="223"/>
        <v>0</v>
      </c>
      <c r="G2031" s="6">
        <f t="shared" si="220"/>
        <v>0</v>
      </c>
    </row>
    <row r="2032" spans="1:7">
      <c r="A2032" s="6">
        <f t="shared" si="221"/>
        <v>2021</v>
      </c>
      <c r="B2032" s="52" t="str">
        <f t="shared" ca="1" si="224"/>
        <v/>
      </c>
      <c r="C2032" s="52" t="str">
        <f t="shared" ca="1" si="225"/>
        <v/>
      </c>
      <c r="D2032" s="52" t="str">
        <f t="shared" si="226"/>
        <v/>
      </c>
      <c r="E2032" s="6">
        <f t="shared" ca="1" si="222"/>
        <v>0</v>
      </c>
      <c r="F2032" s="6">
        <f t="shared" ca="1" si="223"/>
        <v>0</v>
      </c>
      <c r="G2032" s="6">
        <f t="shared" si="220"/>
        <v>0</v>
      </c>
    </row>
    <row r="2033" spans="1:7">
      <c r="A2033" s="6">
        <f t="shared" si="221"/>
        <v>2022</v>
      </c>
      <c r="B2033" s="52" t="str">
        <f t="shared" ca="1" si="224"/>
        <v/>
      </c>
      <c r="C2033" s="52" t="str">
        <f t="shared" ca="1" si="225"/>
        <v/>
      </c>
      <c r="D2033" s="52" t="str">
        <f t="shared" si="226"/>
        <v/>
      </c>
      <c r="E2033" s="6">
        <f t="shared" ca="1" si="222"/>
        <v>0</v>
      </c>
      <c r="F2033" s="6">
        <f t="shared" ca="1" si="223"/>
        <v>0</v>
      </c>
      <c r="G2033" s="6">
        <f t="shared" si="220"/>
        <v>0</v>
      </c>
    </row>
    <row r="2034" spans="1:7">
      <c r="A2034" s="6">
        <f t="shared" si="221"/>
        <v>2023</v>
      </c>
      <c r="B2034" s="52" t="str">
        <f t="shared" ca="1" si="224"/>
        <v/>
      </c>
      <c r="C2034" s="52" t="str">
        <f t="shared" ca="1" si="225"/>
        <v/>
      </c>
      <c r="D2034" s="52" t="str">
        <f t="shared" si="226"/>
        <v/>
      </c>
      <c r="E2034" s="6">
        <f t="shared" ca="1" si="222"/>
        <v>0</v>
      </c>
      <c r="F2034" s="6">
        <f t="shared" ca="1" si="223"/>
        <v>0</v>
      </c>
      <c r="G2034" s="6">
        <f t="shared" si="220"/>
        <v>0</v>
      </c>
    </row>
    <row r="2035" spans="1:7">
      <c r="A2035" s="6">
        <f t="shared" si="221"/>
        <v>2024</v>
      </c>
      <c r="B2035" s="52" t="str">
        <f t="shared" ca="1" si="224"/>
        <v/>
      </c>
      <c r="C2035" s="52" t="str">
        <f t="shared" ca="1" si="225"/>
        <v/>
      </c>
      <c r="D2035" s="52" t="str">
        <f t="shared" si="226"/>
        <v/>
      </c>
      <c r="E2035" s="6">
        <f t="shared" ca="1" si="222"/>
        <v>0</v>
      </c>
      <c r="F2035" s="6">
        <f t="shared" ca="1" si="223"/>
        <v>0</v>
      </c>
      <c r="G2035" s="6">
        <f t="shared" si="220"/>
        <v>0</v>
      </c>
    </row>
    <row r="2036" spans="1:7">
      <c r="A2036" s="6">
        <f t="shared" si="221"/>
        <v>2025</v>
      </c>
      <c r="B2036" s="52" t="str">
        <f t="shared" ca="1" si="224"/>
        <v/>
      </c>
      <c r="C2036" s="52" t="str">
        <f t="shared" ca="1" si="225"/>
        <v/>
      </c>
      <c r="D2036" s="52" t="str">
        <f t="shared" si="226"/>
        <v/>
      </c>
      <c r="E2036" s="6">
        <f t="shared" ca="1" si="222"/>
        <v>0</v>
      </c>
      <c r="F2036" s="6">
        <f t="shared" ca="1" si="223"/>
        <v>0</v>
      </c>
      <c r="G2036" s="6">
        <f t="shared" si="220"/>
        <v>0</v>
      </c>
    </row>
    <row r="2037" spans="1:7">
      <c r="A2037" s="6">
        <f t="shared" si="221"/>
        <v>2026</v>
      </c>
      <c r="B2037" s="52" t="str">
        <f t="shared" ca="1" si="224"/>
        <v/>
      </c>
      <c r="C2037" s="52" t="str">
        <f t="shared" ca="1" si="225"/>
        <v/>
      </c>
      <c r="D2037" s="52" t="str">
        <f t="shared" si="226"/>
        <v/>
      </c>
      <c r="E2037" s="6">
        <f t="shared" ca="1" si="222"/>
        <v>0</v>
      </c>
      <c r="F2037" s="6">
        <f t="shared" ca="1" si="223"/>
        <v>0</v>
      </c>
      <c r="G2037" s="6">
        <f t="shared" ref="G2037:G2096" si="227">+IF(D2037&lt;&gt;"", D2037/D$12, 0)</f>
        <v>0</v>
      </c>
    </row>
    <row r="2038" spans="1:7">
      <c r="A2038" s="6">
        <f t="shared" ref="A2038:A2096" si="228">+A2037+1</f>
        <v>2027</v>
      </c>
      <c r="B2038" s="52" t="str">
        <f t="shared" ca="1" si="224"/>
        <v/>
      </c>
      <c r="C2038" s="52" t="str">
        <f t="shared" ca="1" si="225"/>
        <v/>
      </c>
      <c r="D2038" s="52" t="str">
        <f t="shared" si="226"/>
        <v/>
      </c>
      <c r="E2038" s="6">
        <f t="shared" ca="1" si="222"/>
        <v>0</v>
      </c>
      <c r="F2038" s="6">
        <f t="shared" ca="1" si="223"/>
        <v>0</v>
      </c>
      <c r="G2038" s="6">
        <f t="shared" si="227"/>
        <v>0</v>
      </c>
    </row>
    <row r="2039" spans="1:7">
      <c r="A2039" s="6">
        <f t="shared" si="228"/>
        <v>2028</v>
      </c>
      <c r="B2039" s="52" t="str">
        <f t="shared" ca="1" si="224"/>
        <v/>
      </c>
      <c r="C2039" s="52" t="str">
        <f t="shared" ca="1" si="225"/>
        <v/>
      </c>
      <c r="D2039" s="52" t="str">
        <f t="shared" si="226"/>
        <v/>
      </c>
      <c r="E2039" s="6">
        <f t="shared" ca="1" si="222"/>
        <v>0</v>
      </c>
      <c r="F2039" s="6">
        <f t="shared" ca="1" si="223"/>
        <v>0</v>
      </c>
      <c r="G2039" s="6">
        <f t="shared" si="227"/>
        <v>0</v>
      </c>
    </row>
    <row r="2040" spans="1:7">
      <c r="A2040" s="6">
        <f t="shared" si="228"/>
        <v>2029</v>
      </c>
      <c r="B2040" s="52" t="str">
        <f t="shared" ca="1" si="224"/>
        <v/>
      </c>
      <c r="C2040" s="52" t="str">
        <f t="shared" ca="1" si="225"/>
        <v/>
      </c>
      <c r="D2040" s="52" t="str">
        <f t="shared" si="226"/>
        <v/>
      </c>
      <c r="E2040" s="6">
        <f t="shared" ca="1" si="222"/>
        <v>0</v>
      </c>
      <c r="F2040" s="6">
        <f t="shared" ca="1" si="223"/>
        <v>0</v>
      </c>
      <c r="G2040" s="6">
        <f t="shared" si="227"/>
        <v>0</v>
      </c>
    </row>
    <row r="2041" spans="1:7">
      <c r="A2041" s="6">
        <f t="shared" si="228"/>
        <v>2030</v>
      </c>
      <c r="B2041" s="52" t="str">
        <f t="shared" ca="1" si="224"/>
        <v/>
      </c>
      <c r="C2041" s="52" t="str">
        <f t="shared" ca="1" si="225"/>
        <v/>
      </c>
      <c r="D2041" s="52" t="str">
        <f t="shared" si="226"/>
        <v/>
      </c>
      <c r="E2041" s="6">
        <f t="shared" ca="1" si="222"/>
        <v>0</v>
      </c>
      <c r="F2041" s="6">
        <f t="shared" ca="1" si="223"/>
        <v>0</v>
      </c>
      <c r="G2041" s="6">
        <f t="shared" si="227"/>
        <v>0</v>
      </c>
    </row>
    <row r="2042" spans="1:7">
      <c r="A2042" s="6">
        <f t="shared" si="228"/>
        <v>2031</v>
      </c>
      <c r="B2042" s="52" t="str">
        <f t="shared" ca="1" si="224"/>
        <v/>
      </c>
      <c r="C2042" s="52" t="str">
        <f t="shared" ca="1" si="225"/>
        <v/>
      </c>
      <c r="D2042" s="52" t="str">
        <f t="shared" si="226"/>
        <v/>
      </c>
      <c r="E2042" s="6">
        <f t="shared" ca="1" si="222"/>
        <v>0</v>
      </c>
      <c r="F2042" s="6">
        <f t="shared" ca="1" si="223"/>
        <v>0</v>
      </c>
      <c r="G2042" s="6">
        <f t="shared" si="227"/>
        <v>0</v>
      </c>
    </row>
    <row r="2043" spans="1:7">
      <c r="A2043" s="6">
        <f t="shared" si="228"/>
        <v>2032</v>
      </c>
      <c r="B2043" s="52" t="str">
        <f t="shared" ca="1" si="224"/>
        <v/>
      </c>
      <c r="C2043" s="52" t="str">
        <f t="shared" ca="1" si="225"/>
        <v/>
      </c>
      <c r="D2043" s="52" t="str">
        <f t="shared" si="226"/>
        <v/>
      </c>
      <c r="E2043" s="6">
        <f t="shared" ca="1" si="222"/>
        <v>0</v>
      </c>
      <c r="F2043" s="6">
        <f t="shared" ca="1" si="223"/>
        <v>0</v>
      </c>
      <c r="G2043" s="6">
        <f t="shared" si="227"/>
        <v>0</v>
      </c>
    </row>
    <row r="2044" spans="1:7">
      <c r="A2044" s="6">
        <f t="shared" si="228"/>
        <v>2033</v>
      </c>
      <c r="B2044" s="52" t="str">
        <f t="shared" ca="1" si="224"/>
        <v/>
      </c>
      <c r="C2044" s="52" t="str">
        <f t="shared" ca="1" si="225"/>
        <v/>
      </c>
      <c r="D2044" s="52" t="str">
        <f t="shared" si="226"/>
        <v/>
      </c>
      <c r="E2044" s="6">
        <f t="shared" ca="1" si="222"/>
        <v>0</v>
      </c>
      <c r="F2044" s="6">
        <f t="shared" ca="1" si="223"/>
        <v>0</v>
      </c>
      <c r="G2044" s="6">
        <f t="shared" si="227"/>
        <v>0</v>
      </c>
    </row>
    <row r="2045" spans="1:7">
      <c r="A2045" s="6">
        <f t="shared" si="228"/>
        <v>2034</v>
      </c>
      <c r="B2045" s="52" t="str">
        <f t="shared" ca="1" si="224"/>
        <v/>
      </c>
      <c r="C2045" s="52" t="str">
        <f t="shared" ca="1" si="225"/>
        <v/>
      </c>
      <c r="D2045" s="52" t="str">
        <f t="shared" si="226"/>
        <v/>
      </c>
      <c r="E2045" s="6">
        <f t="shared" ca="1" si="222"/>
        <v>0</v>
      </c>
      <c r="F2045" s="6">
        <f t="shared" ca="1" si="223"/>
        <v>0</v>
      </c>
      <c r="G2045" s="6">
        <f t="shared" si="227"/>
        <v>0</v>
      </c>
    </row>
    <row r="2046" spans="1:7">
      <c r="A2046" s="6">
        <f t="shared" si="228"/>
        <v>2035</v>
      </c>
      <c r="B2046" s="52" t="str">
        <f t="shared" ca="1" si="224"/>
        <v/>
      </c>
      <c r="C2046" s="52" t="str">
        <f t="shared" ca="1" si="225"/>
        <v/>
      </c>
      <c r="D2046" s="52" t="str">
        <f t="shared" si="226"/>
        <v/>
      </c>
      <c r="E2046" s="6">
        <f t="shared" ca="1" si="222"/>
        <v>0</v>
      </c>
      <c r="F2046" s="6">
        <f t="shared" ca="1" si="223"/>
        <v>0</v>
      </c>
      <c r="G2046" s="6">
        <f t="shared" si="227"/>
        <v>0</v>
      </c>
    </row>
    <row r="2047" spans="1:7">
      <c r="A2047" s="6">
        <f t="shared" si="228"/>
        <v>2036</v>
      </c>
      <c r="B2047" s="52" t="str">
        <f t="shared" ca="1" si="224"/>
        <v/>
      </c>
      <c r="C2047" s="52" t="str">
        <f t="shared" ca="1" si="225"/>
        <v/>
      </c>
      <c r="D2047" s="52" t="str">
        <f t="shared" si="226"/>
        <v/>
      </c>
      <c r="E2047" s="6">
        <f t="shared" ca="1" si="222"/>
        <v>0</v>
      </c>
      <c r="F2047" s="6">
        <f t="shared" ca="1" si="223"/>
        <v>0</v>
      </c>
      <c r="G2047" s="6">
        <f t="shared" si="227"/>
        <v>0</v>
      </c>
    </row>
    <row r="2048" spans="1:7">
      <c r="A2048" s="6">
        <f t="shared" si="228"/>
        <v>2037</v>
      </c>
      <c r="B2048" s="52" t="str">
        <f t="shared" ca="1" si="224"/>
        <v/>
      </c>
      <c r="C2048" s="52" t="str">
        <f t="shared" ca="1" si="225"/>
        <v/>
      </c>
      <c r="D2048" s="52" t="str">
        <f t="shared" si="226"/>
        <v/>
      </c>
      <c r="E2048" s="6">
        <f t="shared" ca="1" si="222"/>
        <v>0</v>
      </c>
      <c r="F2048" s="6">
        <f t="shared" ca="1" si="223"/>
        <v>0</v>
      </c>
      <c r="G2048" s="6">
        <f t="shared" si="227"/>
        <v>0</v>
      </c>
    </row>
    <row r="2049" spans="1:7">
      <c r="A2049" s="6">
        <f t="shared" si="228"/>
        <v>2038</v>
      </c>
      <c r="B2049" s="52" t="str">
        <f t="shared" ca="1" si="224"/>
        <v/>
      </c>
      <c r="C2049" s="52" t="str">
        <f t="shared" ca="1" si="225"/>
        <v/>
      </c>
      <c r="D2049" s="52" t="str">
        <f t="shared" si="226"/>
        <v/>
      </c>
      <c r="E2049" s="6">
        <f t="shared" ca="1" si="222"/>
        <v>0</v>
      </c>
      <c r="F2049" s="6">
        <f t="shared" ca="1" si="223"/>
        <v>0</v>
      </c>
      <c r="G2049" s="6">
        <f t="shared" si="227"/>
        <v>0</v>
      </c>
    </row>
    <row r="2050" spans="1:7">
      <c r="A2050" s="6">
        <f t="shared" si="228"/>
        <v>2039</v>
      </c>
      <c r="B2050" s="52" t="str">
        <f t="shared" ca="1" si="224"/>
        <v/>
      </c>
      <c r="C2050" s="52" t="str">
        <f t="shared" ca="1" si="225"/>
        <v/>
      </c>
      <c r="D2050" s="52" t="str">
        <f t="shared" si="226"/>
        <v/>
      </c>
      <c r="E2050" s="6">
        <f t="shared" ca="1" si="222"/>
        <v>0</v>
      </c>
      <c r="F2050" s="6">
        <f t="shared" ca="1" si="223"/>
        <v>0</v>
      </c>
      <c r="G2050" s="6">
        <f t="shared" si="227"/>
        <v>0</v>
      </c>
    </row>
    <row r="2051" spans="1:7">
      <c r="A2051" s="6">
        <f t="shared" si="228"/>
        <v>2040</v>
      </c>
      <c r="B2051" s="52" t="str">
        <f t="shared" ca="1" si="224"/>
        <v/>
      </c>
      <c r="C2051" s="52" t="str">
        <f t="shared" ca="1" si="225"/>
        <v/>
      </c>
      <c r="D2051" s="52" t="str">
        <f t="shared" si="226"/>
        <v/>
      </c>
      <c r="E2051" s="6">
        <f t="shared" ca="1" si="222"/>
        <v>0</v>
      </c>
      <c r="F2051" s="6">
        <f t="shared" ca="1" si="223"/>
        <v>0</v>
      </c>
      <c r="G2051" s="6">
        <f t="shared" si="227"/>
        <v>0</v>
      </c>
    </row>
    <row r="2052" spans="1:7">
      <c r="A2052" s="6">
        <f t="shared" si="228"/>
        <v>2041</v>
      </c>
      <c r="B2052" s="52" t="str">
        <f t="shared" ca="1" si="224"/>
        <v/>
      </c>
      <c r="C2052" s="52" t="str">
        <f t="shared" ca="1" si="225"/>
        <v/>
      </c>
      <c r="D2052" s="52" t="str">
        <f t="shared" si="226"/>
        <v/>
      </c>
      <c r="E2052" s="6">
        <f t="shared" ca="1" si="222"/>
        <v>0</v>
      </c>
      <c r="F2052" s="6">
        <f t="shared" ca="1" si="223"/>
        <v>0</v>
      </c>
      <c r="G2052" s="6">
        <f t="shared" si="227"/>
        <v>0</v>
      </c>
    </row>
    <row r="2053" spans="1:7">
      <c r="A2053" s="6">
        <f t="shared" si="228"/>
        <v>2042</v>
      </c>
      <c r="B2053" s="52" t="str">
        <f t="shared" ca="1" si="224"/>
        <v/>
      </c>
      <c r="C2053" s="52" t="str">
        <f t="shared" ca="1" si="225"/>
        <v/>
      </c>
      <c r="D2053" s="52" t="str">
        <f t="shared" si="226"/>
        <v/>
      </c>
      <c r="E2053" s="6">
        <f t="shared" ca="1" si="222"/>
        <v>0</v>
      </c>
      <c r="F2053" s="6">
        <f t="shared" ca="1" si="223"/>
        <v>0</v>
      </c>
      <c r="G2053" s="6">
        <f t="shared" si="227"/>
        <v>0</v>
      </c>
    </row>
    <row r="2054" spans="1:7">
      <c r="A2054" s="6">
        <f t="shared" si="228"/>
        <v>2043</v>
      </c>
      <c r="B2054" s="52" t="str">
        <f t="shared" ca="1" si="224"/>
        <v/>
      </c>
      <c r="C2054" s="52" t="str">
        <f t="shared" ca="1" si="225"/>
        <v/>
      </c>
      <c r="D2054" s="52" t="str">
        <f t="shared" si="226"/>
        <v/>
      </c>
      <c r="E2054" s="6">
        <f t="shared" ca="1" si="222"/>
        <v>0</v>
      </c>
      <c r="F2054" s="6">
        <f t="shared" ca="1" si="223"/>
        <v>0</v>
      </c>
      <c r="G2054" s="6">
        <f t="shared" si="227"/>
        <v>0</v>
      </c>
    </row>
    <row r="2055" spans="1:7">
      <c r="A2055" s="6">
        <f t="shared" si="228"/>
        <v>2044</v>
      </c>
      <c r="B2055" s="52" t="str">
        <f t="shared" ca="1" si="224"/>
        <v/>
      </c>
      <c r="C2055" s="52" t="str">
        <f t="shared" ca="1" si="225"/>
        <v/>
      </c>
      <c r="D2055" s="52" t="str">
        <f t="shared" si="226"/>
        <v/>
      </c>
      <c r="E2055" s="6">
        <f t="shared" ca="1" si="222"/>
        <v>0</v>
      </c>
      <c r="F2055" s="6">
        <f t="shared" ca="1" si="223"/>
        <v>0</v>
      </c>
      <c r="G2055" s="6">
        <f t="shared" si="227"/>
        <v>0</v>
      </c>
    </row>
    <row r="2056" spans="1:7">
      <c r="A2056" s="6">
        <f t="shared" si="228"/>
        <v>2045</v>
      </c>
      <c r="B2056" s="52" t="str">
        <f t="shared" ca="1" si="224"/>
        <v/>
      </c>
      <c r="C2056" s="52" t="str">
        <f t="shared" ca="1" si="225"/>
        <v/>
      </c>
      <c r="D2056" s="52" t="str">
        <f t="shared" si="226"/>
        <v/>
      </c>
      <c r="E2056" s="6">
        <f t="shared" ca="1" si="222"/>
        <v>0</v>
      </c>
      <c r="F2056" s="6">
        <f t="shared" ca="1" si="223"/>
        <v>0</v>
      </c>
      <c r="G2056" s="6">
        <f t="shared" si="227"/>
        <v>0</v>
      </c>
    </row>
    <row r="2057" spans="1:7">
      <c r="A2057" s="6">
        <f t="shared" si="228"/>
        <v>2046</v>
      </c>
      <c r="B2057" s="52" t="str">
        <f t="shared" ca="1" si="224"/>
        <v/>
      </c>
      <c r="C2057" s="52" t="str">
        <f t="shared" ca="1" si="225"/>
        <v/>
      </c>
      <c r="D2057" s="52" t="str">
        <f t="shared" si="226"/>
        <v/>
      </c>
      <c r="E2057" s="6">
        <f t="shared" ca="1" si="222"/>
        <v>0</v>
      </c>
      <c r="F2057" s="6">
        <f t="shared" ca="1" si="223"/>
        <v>0</v>
      </c>
      <c r="G2057" s="6">
        <f t="shared" si="227"/>
        <v>0</v>
      </c>
    </row>
    <row r="2058" spans="1:7">
      <c r="A2058" s="6">
        <f t="shared" si="228"/>
        <v>2047</v>
      </c>
      <c r="B2058" s="52" t="str">
        <f t="shared" ca="1" si="224"/>
        <v/>
      </c>
      <c r="C2058" s="52" t="str">
        <f t="shared" ca="1" si="225"/>
        <v/>
      </c>
      <c r="D2058" s="52" t="str">
        <f t="shared" si="226"/>
        <v/>
      </c>
      <c r="E2058" s="6">
        <f t="shared" ca="1" si="222"/>
        <v>0</v>
      </c>
      <c r="F2058" s="6">
        <f t="shared" ca="1" si="223"/>
        <v>0</v>
      </c>
      <c r="G2058" s="6">
        <f t="shared" si="227"/>
        <v>0</v>
      </c>
    </row>
    <row r="2059" spans="1:7">
      <c r="A2059" s="6">
        <f t="shared" si="228"/>
        <v>2048</v>
      </c>
      <c r="B2059" s="52" t="str">
        <f t="shared" ca="1" si="224"/>
        <v/>
      </c>
      <c r="C2059" s="52" t="str">
        <f t="shared" ca="1" si="225"/>
        <v/>
      </c>
      <c r="D2059" s="52" t="str">
        <f t="shared" si="226"/>
        <v/>
      </c>
      <c r="E2059" s="6">
        <f t="shared" ca="1" si="222"/>
        <v>0</v>
      </c>
      <c r="F2059" s="6">
        <f t="shared" ca="1" si="223"/>
        <v>0</v>
      </c>
      <c r="G2059" s="6">
        <f t="shared" si="227"/>
        <v>0</v>
      </c>
    </row>
    <row r="2060" spans="1:7">
      <c r="A2060" s="6">
        <f t="shared" si="228"/>
        <v>2049</v>
      </c>
      <c r="B2060" s="52" t="str">
        <f t="shared" ca="1" si="224"/>
        <v/>
      </c>
      <c r="C2060" s="52" t="str">
        <f t="shared" ca="1" si="225"/>
        <v/>
      </c>
      <c r="D2060" s="52" t="str">
        <f t="shared" si="226"/>
        <v/>
      </c>
      <c r="E2060" s="6">
        <f t="shared" ref="E2060:E2096" ca="1" si="229">+IF(B2060&lt;&gt;"", IFERROR(B2060/B$12, 0), 0)</f>
        <v>0</v>
      </c>
      <c r="F2060" s="6">
        <f t="shared" ref="F2060:F2096" ca="1" si="230">+IF(C2060&lt;&gt;"", IFERROR(C2060/C$12, 0), 0)</f>
        <v>0</v>
      </c>
      <c r="G2060" s="6">
        <f t="shared" si="227"/>
        <v>0</v>
      </c>
    </row>
    <row r="2061" spans="1:7">
      <c r="A2061" s="6">
        <f t="shared" si="228"/>
        <v>2050</v>
      </c>
      <c r="B2061" s="52" t="str">
        <f t="shared" ref="B2061:B2096" ca="1" si="231">+IF(B2060="", "", IF($A2061*B$12&lt;=B$8, $A2061*B$12, ""))</f>
        <v/>
      </c>
      <c r="C2061" s="52" t="str">
        <f t="shared" ref="C2061:C2096" ca="1" si="232">+IF(OR(C2060="", C2060="n/a"), "", IF($A2061*C$12&lt;=C$8, $A2061*C$12, ""))</f>
        <v/>
      </c>
      <c r="D2061" s="52" t="str">
        <f t="shared" si="226"/>
        <v/>
      </c>
      <c r="E2061" s="6">
        <f t="shared" ca="1" si="229"/>
        <v>0</v>
      </c>
      <c r="F2061" s="6">
        <f t="shared" ca="1" si="230"/>
        <v>0</v>
      </c>
      <c r="G2061" s="6">
        <f t="shared" si="227"/>
        <v>0</v>
      </c>
    </row>
    <row r="2062" spans="1:7">
      <c r="A2062" s="6">
        <f t="shared" si="228"/>
        <v>2051</v>
      </c>
      <c r="B2062" s="52" t="str">
        <f t="shared" ca="1" si="231"/>
        <v/>
      </c>
      <c r="C2062" s="52" t="str">
        <f t="shared" ca="1" si="232"/>
        <v/>
      </c>
      <c r="D2062" s="52" t="str">
        <f t="shared" ref="D2062:D2096" si="233">+IF(D2061="", "", IF($A2062*D$12&lt;=D$8, $A2062*D$12, ""))</f>
        <v/>
      </c>
      <c r="E2062" s="6">
        <f t="shared" ca="1" si="229"/>
        <v>0</v>
      </c>
      <c r="F2062" s="6">
        <f t="shared" ca="1" si="230"/>
        <v>0</v>
      </c>
      <c r="G2062" s="6">
        <f t="shared" si="227"/>
        <v>0</v>
      </c>
    </row>
    <row r="2063" spans="1:7">
      <c r="A2063" s="6">
        <f t="shared" si="228"/>
        <v>2052</v>
      </c>
      <c r="B2063" s="52" t="str">
        <f t="shared" ca="1" si="231"/>
        <v/>
      </c>
      <c r="C2063" s="52" t="str">
        <f t="shared" ca="1" si="232"/>
        <v/>
      </c>
      <c r="D2063" s="52" t="str">
        <f t="shared" si="233"/>
        <v/>
      </c>
      <c r="E2063" s="6">
        <f t="shared" ca="1" si="229"/>
        <v>0</v>
      </c>
      <c r="F2063" s="6">
        <f t="shared" ca="1" si="230"/>
        <v>0</v>
      </c>
      <c r="G2063" s="6">
        <f t="shared" si="227"/>
        <v>0</v>
      </c>
    </row>
    <row r="2064" spans="1:7">
      <c r="A2064" s="6">
        <f t="shared" si="228"/>
        <v>2053</v>
      </c>
      <c r="B2064" s="52" t="str">
        <f t="shared" ca="1" si="231"/>
        <v/>
      </c>
      <c r="C2064" s="52" t="str">
        <f t="shared" ca="1" si="232"/>
        <v/>
      </c>
      <c r="D2064" s="52" t="str">
        <f t="shared" si="233"/>
        <v/>
      </c>
      <c r="E2064" s="6">
        <f t="shared" ca="1" si="229"/>
        <v>0</v>
      </c>
      <c r="F2064" s="6">
        <f t="shared" ca="1" si="230"/>
        <v>0</v>
      </c>
      <c r="G2064" s="6">
        <f t="shared" si="227"/>
        <v>0</v>
      </c>
    </row>
    <row r="2065" spans="1:7">
      <c r="A2065" s="6">
        <f t="shared" si="228"/>
        <v>2054</v>
      </c>
      <c r="B2065" s="52" t="str">
        <f t="shared" ca="1" si="231"/>
        <v/>
      </c>
      <c r="C2065" s="52" t="str">
        <f t="shared" ca="1" si="232"/>
        <v/>
      </c>
      <c r="D2065" s="52" t="str">
        <f t="shared" si="233"/>
        <v/>
      </c>
      <c r="E2065" s="6">
        <f t="shared" ca="1" si="229"/>
        <v>0</v>
      </c>
      <c r="F2065" s="6">
        <f t="shared" ca="1" si="230"/>
        <v>0</v>
      </c>
      <c r="G2065" s="6">
        <f t="shared" si="227"/>
        <v>0</v>
      </c>
    </row>
    <row r="2066" spans="1:7">
      <c r="A2066" s="6">
        <f t="shared" si="228"/>
        <v>2055</v>
      </c>
      <c r="B2066" s="52" t="str">
        <f t="shared" ca="1" si="231"/>
        <v/>
      </c>
      <c r="C2066" s="52" t="str">
        <f t="shared" ca="1" si="232"/>
        <v/>
      </c>
      <c r="D2066" s="52" t="str">
        <f t="shared" si="233"/>
        <v/>
      </c>
      <c r="E2066" s="6">
        <f t="shared" ca="1" si="229"/>
        <v>0</v>
      </c>
      <c r="F2066" s="6">
        <f t="shared" ca="1" si="230"/>
        <v>0</v>
      </c>
      <c r="G2066" s="6">
        <f t="shared" si="227"/>
        <v>0</v>
      </c>
    </row>
    <row r="2067" spans="1:7">
      <c r="A2067" s="6">
        <f t="shared" si="228"/>
        <v>2056</v>
      </c>
      <c r="B2067" s="52" t="str">
        <f t="shared" ca="1" si="231"/>
        <v/>
      </c>
      <c r="C2067" s="52" t="str">
        <f t="shared" ca="1" si="232"/>
        <v/>
      </c>
      <c r="D2067" s="52" t="str">
        <f t="shared" si="233"/>
        <v/>
      </c>
      <c r="E2067" s="6">
        <f t="shared" ca="1" si="229"/>
        <v>0</v>
      </c>
      <c r="F2067" s="6">
        <f t="shared" ca="1" si="230"/>
        <v>0</v>
      </c>
      <c r="G2067" s="6">
        <f t="shared" si="227"/>
        <v>0</v>
      </c>
    </row>
    <row r="2068" spans="1:7">
      <c r="A2068" s="6">
        <f t="shared" si="228"/>
        <v>2057</v>
      </c>
      <c r="B2068" s="52" t="str">
        <f t="shared" ca="1" si="231"/>
        <v/>
      </c>
      <c r="C2068" s="52" t="str">
        <f t="shared" ca="1" si="232"/>
        <v/>
      </c>
      <c r="D2068" s="52" t="str">
        <f t="shared" si="233"/>
        <v/>
      </c>
      <c r="E2068" s="6">
        <f t="shared" ca="1" si="229"/>
        <v>0</v>
      </c>
      <c r="F2068" s="6">
        <f t="shared" ca="1" si="230"/>
        <v>0</v>
      </c>
      <c r="G2068" s="6">
        <f t="shared" si="227"/>
        <v>0</v>
      </c>
    </row>
    <row r="2069" spans="1:7">
      <c r="A2069" s="6">
        <f t="shared" si="228"/>
        <v>2058</v>
      </c>
      <c r="B2069" s="52" t="str">
        <f t="shared" ca="1" si="231"/>
        <v/>
      </c>
      <c r="C2069" s="52" t="str">
        <f t="shared" ca="1" si="232"/>
        <v/>
      </c>
      <c r="D2069" s="52" t="str">
        <f t="shared" si="233"/>
        <v/>
      </c>
      <c r="E2069" s="6">
        <f t="shared" ca="1" si="229"/>
        <v>0</v>
      </c>
      <c r="F2069" s="6">
        <f t="shared" ca="1" si="230"/>
        <v>0</v>
      </c>
      <c r="G2069" s="6">
        <f t="shared" si="227"/>
        <v>0</v>
      </c>
    </row>
    <row r="2070" spans="1:7">
      <c r="A2070" s="6">
        <f t="shared" si="228"/>
        <v>2059</v>
      </c>
      <c r="B2070" s="52" t="str">
        <f t="shared" ca="1" si="231"/>
        <v/>
      </c>
      <c r="C2070" s="52" t="str">
        <f t="shared" ca="1" si="232"/>
        <v/>
      </c>
      <c r="D2070" s="52" t="str">
        <f t="shared" si="233"/>
        <v/>
      </c>
      <c r="E2070" s="6">
        <f t="shared" ca="1" si="229"/>
        <v>0</v>
      </c>
      <c r="F2070" s="6">
        <f t="shared" ca="1" si="230"/>
        <v>0</v>
      </c>
      <c r="G2070" s="6">
        <f t="shared" si="227"/>
        <v>0</v>
      </c>
    </row>
    <row r="2071" spans="1:7">
      <c r="A2071" s="6">
        <f t="shared" si="228"/>
        <v>2060</v>
      </c>
      <c r="B2071" s="52" t="str">
        <f t="shared" ca="1" si="231"/>
        <v/>
      </c>
      <c r="C2071" s="52" t="str">
        <f t="shared" ca="1" si="232"/>
        <v/>
      </c>
      <c r="D2071" s="52" t="str">
        <f t="shared" si="233"/>
        <v/>
      </c>
      <c r="E2071" s="6">
        <f t="shared" ca="1" si="229"/>
        <v>0</v>
      </c>
      <c r="F2071" s="6">
        <f t="shared" ca="1" si="230"/>
        <v>0</v>
      </c>
      <c r="G2071" s="6">
        <f t="shared" si="227"/>
        <v>0</v>
      </c>
    </row>
    <row r="2072" spans="1:7">
      <c r="A2072" s="6">
        <f t="shared" si="228"/>
        <v>2061</v>
      </c>
      <c r="B2072" s="52" t="str">
        <f t="shared" ca="1" si="231"/>
        <v/>
      </c>
      <c r="C2072" s="52" t="str">
        <f t="shared" ca="1" si="232"/>
        <v/>
      </c>
      <c r="D2072" s="52" t="str">
        <f t="shared" si="233"/>
        <v/>
      </c>
      <c r="E2072" s="6">
        <f t="shared" ca="1" si="229"/>
        <v>0</v>
      </c>
      <c r="F2072" s="6">
        <f t="shared" ca="1" si="230"/>
        <v>0</v>
      </c>
      <c r="G2072" s="6">
        <f t="shared" si="227"/>
        <v>0</v>
      </c>
    </row>
    <row r="2073" spans="1:7">
      <c r="A2073" s="6">
        <f t="shared" si="228"/>
        <v>2062</v>
      </c>
      <c r="B2073" s="52" t="str">
        <f t="shared" ca="1" si="231"/>
        <v/>
      </c>
      <c r="C2073" s="52" t="str">
        <f t="shared" ca="1" si="232"/>
        <v/>
      </c>
      <c r="D2073" s="52" t="str">
        <f t="shared" si="233"/>
        <v/>
      </c>
      <c r="E2073" s="6">
        <f t="shared" ca="1" si="229"/>
        <v>0</v>
      </c>
      <c r="F2073" s="6">
        <f t="shared" ca="1" si="230"/>
        <v>0</v>
      </c>
      <c r="G2073" s="6">
        <f t="shared" si="227"/>
        <v>0</v>
      </c>
    </row>
    <row r="2074" spans="1:7">
      <c r="A2074" s="6">
        <f t="shared" si="228"/>
        <v>2063</v>
      </c>
      <c r="B2074" s="52" t="str">
        <f t="shared" ca="1" si="231"/>
        <v/>
      </c>
      <c r="C2074" s="52" t="str">
        <f t="shared" ca="1" si="232"/>
        <v/>
      </c>
      <c r="D2074" s="52" t="str">
        <f t="shared" si="233"/>
        <v/>
      </c>
      <c r="E2074" s="6">
        <f t="shared" ca="1" si="229"/>
        <v>0</v>
      </c>
      <c r="F2074" s="6">
        <f t="shared" ca="1" si="230"/>
        <v>0</v>
      </c>
      <c r="G2074" s="6">
        <f t="shared" si="227"/>
        <v>0</v>
      </c>
    </row>
    <row r="2075" spans="1:7">
      <c r="A2075" s="6">
        <f t="shared" si="228"/>
        <v>2064</v>
      </c>
      <c r="B2075" s="52" t="str">
        <f t="shared" ca="1" si="231"/>
        <v/>
      </c>
      <c r="C2075" s="52" t="str">
        <f t="shared" ca="1" si="232"/>
        <v/>
      </c>
      <c r="D2075" s="52" t="str">
        <f t="shared" si="233"/>
        <v/>
      </c>
      <c r="E2075" s="6">
        <f t="shared" ca="1" si="229"/>
        <v>0</v>
      </c>
      <c r="F2075" s="6">
        <f t="shared" ca="1" si="230"/>
        <v>0</v>
      </c>
      <c r="G2075" s="6">
        <f t="shared" si="227"/>
        <v>0</v>
      </c>
    </row>
    <row r="2076" spans="1:7">
      <c r="A2076" s="6">
        <f t="shared" si="228"/>
        <v>2065</v>
      </c>
      <c r="B2076" s="52" t="str">
        <f t="shared" ca="1" si="231"/>
        <v/>
      </c>
      <c r="C2076" s="52" t="str">
        <f t="shared" ca="1" si="232"/>
        <v/>
      </c>
      <c r="D2076" s="52" t="str">
        <f t="shared" si="233"/>
        <v/>
      </c>
      <c r="E2076" s="6">
        <f t="shared" ca="1" si="229"/>
        <v>0</v>
      </c>
      <c r="F2076" s="6">
        <f t="shared" ca="1" si="230"/>
        <v>0</v>
      </c>
      <c r="G2076" s="6">
        <f t="shared" si="227"/>
        <v>0</v>
      </c>
    </row>
    <row r="2077" spans="1:7">
      <c r="A2077" s="6">
        <f t="shared" si="228"/>
        <v>2066</v>
      </c>
      <c r="B2077" s="52" t="str">
        <f t="shared" ca="1" si="231"/>
        <v/>
      </c>
      <c r="C2077" s="52" t="str">
        <f t="shared" ca="1" si="232"/>
        <v/>
      </c>
      <c r="D2077" s="52" t="str">
        <f t="shared" si="233"/>
        <v/>
      </c>
      <c r="E2077" s="6">
        <f t="shared" ca="1" si="229"/>
        <v>0</v>
      </c>
      <c r="F2077" s="6">
        <f t="shared" ca="1" si="230"/>
        <v>0</v>
      </c>
      <c r="G2077" s="6">
        <f t="shared" si="227"/>
        <v>0</v>
      </c>
    </row>
    <row r="2078" spans="1:7">
      <c r="A2078" s="6">
        <f t="shared" si="228"/>
        <v>2067</v>
      </c>
      <c r="B2078" s="52" t="str">
        <f t="shared" ca="1" si="231"/>
        <v/>
      </c>
      <c r="C2078" s="52" t="str">
        <f t="shared" ca="1" si="232"/>
        <v/>
      </c>
      <c r="D2078" s="52" t="str">
        <f t="shared" si="233"/>
        <v/>
      </c>
      <c r="E2078" s="6">
        <f t="shared" ca="1" si="229"/>
        <v>0</v>
      </c>
      <c r="F2078" s="6">
        <f t="shared" ca="1" si="230"/>
        <v>0</v>
      </c>
      <c r="G2078" s="6">
        <f t="shared" si="227"/>
        <v>0</v>
      </c>
    </row>
    <row r="2079" spans="1:7">
      <c r="A2079" s="6">
        <f t="shared" si="228"/>
        <v>2068</v>
      </c>
      <c r="B2079" s="52" t="str">
        <f t="shared" ca="1" si="231"/>
        <v/>
      </c>
      <c r="C2079" s="52" t="str">
        <f t="shared" ca="1" si="232"/>
        <v/>
      </c>
      <c r="D2079" s="52" t="str">
        <f t="shared" si="233"/>
        <v/>
      </c>
      <c r="E2079" s="6">
        <f t="shared" ca="1" si="229"/>
        <v>0</v>
      </c>
      <c r="F2079" s="6">
        <f t="shared" ca="1" si="230"/>
        <v>0</v>
      </c>
      <c r="G2079" s="6">
        <f t="shared" si="227"/>
        <v>0</v>
      </c>
    </row>
    <row r="2080" spans="1:7">
      <c r="A2080" s="6">
        <f t="shared" si="228"/>
        <v>2069</v>
      </c>
      <c r="B2080" s="52" t="str">
        <f t="shared" ca="1" si="231"/>
        <v/>
      </c>
      <c r="C2080" s="52" t="str">
        <f t="shared" ca="1" si="232"/>
        <v/>
      </c>
      <c r="D2080" s="52" t="str">
        <f t="shared" si="233"/>
        <v/>
      </c>
      <c r="E2080" s="6">
        <f t="shared" ca="1" si="229"/>
        <v>0</v>
      </c>
      <c r="F2080" s="6">
        <f t="shared" ca="1" si="230"/>
        <v>0</v>
      </c>
      <c r="G2080" s="6">
        <f t="shared" si="227"/>
        <v>0</v>
      </c>
    </row>
    <row r="2081" spans="1:7">
      <c r="A2081" s="6">
        <f t="shared" si="228"/>
        <v>2070</v>
      </c>
      <c r="B2081" s="52" t="str">
        <f t="shared" ca="1" si="231"/>
        <v/>
      </c>
      <c r="C2081" s="52" t="str">
        <f t="shared" ca="1" si="232"/>
        <v/>
      </c>
      <c r="D2081" s="52" t="str">
        <f t="shared" si="233"/>
        <v/>
      </c>
      <c r="E2081" s="6">
        <f t="shared" ca="1" si="229"/>
        <v>0</v>
      </c>
      <c r="F2081" s="6">
        <f t="shared" ca="1" si="230"/>
        <v>0</v>
      </c>
      <c r="G2081" s="6">
        <f t="shared" si="227"/>
        <v>0</v>
      </c>
    </row>
    <row r="2082" spans="1:7">
      <c r="A2082" s="6">
        <f t="shared" si="228"/>
        <v>2071</v>
      </c>
      <c r="B2082" s="52" t="str">
        <f t="shared" ca="1" si="231"/>
        <v/>
      </c>
      <c r="C2082" s="52" t="str">
        <f t="shared" ca="1" si="232"/>
        <v/>
      </c>
      <c r="D2082" s="52" t="str">
        <f t="shared" si="233"/>
        <v/>
      </c>
      <c r="E2082" s="6">
        <f t="shared" ca="1" si="229"/>
        <v>0</v>
      </c>
      <c r="F2082" s="6">
        <f t="shared" ca="1" si="230"/>
        <v>0</v>
      </c>
      <c r="G2082" s="6">
        <f t="shared" si="227"/>
        <v>0</v>
      </c>
    </row>
    <row r="2083" spans="1:7">
      <c r="A2083" s="6">
        <f t="shared" si="228"/>
        <v>2072</v>
      </c>
      <c r="B2083" s="52" t="str">
        <f t="shared" ca="1" si="231"/>
        <v/>
      </c>
      <c r="C2083" s="52" t="str">
        <f t="shared" ca="1" si="232"/>
        <v/>
      </c>
      <c r="D2083" s="52" t="str">
        <f t="shared" si="233"/>
        <v/>
      </c>
      <c r="E2083" s="6">
        <f t="shared" ca="1" si="229"/>
        <v>0</v>
      </c>
      <c r="F2083" s="6">
        <f t="shared" ca="1" si="230"/>
        <v>0</v>
      </c>
      <c r="G2083" s="6">
        <f t="shared" si="227"/>
        <v>0</v>
      </c>
    </row>
    <row r="2084" spans="1:7">
      <c r="A2084" s="6">
        <f t="shared" si="228"/>
        <v>2073</v>
      </c>
      <c r="B2084" s="52" t="str">
        <f t="shared" ca="1" si="231"/>
        <v/>
      </c>
      <c r="C2084" s="52" t="str">
        <f t="shared" ca="1" si="232"/>
        <v/>
      </c>
      <c r="D2084" s="52" t="str">
        <f t="shared" si="233"/>
        <v/>
      </c>
      <c r="E2084" s="6">
        <f t="shared" ca="1" si="229"/>
        <v>0</v>
      </c>
      <c r="F2084" s="6">
        <f t="shared" ca="1" si="230"/>
        <v>0</v>
      </c>
      <c r="G2084" s="6">
        <f t="shared" si="227"/>
        <v>0</v>
      </c>
    </row>
    <row r="2085" spans="1:7">
      <c r="A2085" s="6">
        <f t="shared" si="228"/>
        <v>2074</v>
      </c>
      <c r="B2085" s="52" t="str">
        <f t="shared" ca="1" si="231"/>
        <v/>
      </c>
      <c r="C2085" s="52" t="str">
        <f t="shared" ca="1" si="232"/>
        <v/>
      </c>
      <c r="D2085" s="52" t="str">
        <f t="shared" si="233"/>
        <v/>
      </c>
      <c r="E2085" s="6">
        <f t="shared" ca="1" si="229"/>
        <v>0</v>
      </c>
      <c r="F2085" s="6">
        <f t="shared" ca="1" si="230"/>
        <v>0</v>
      </c>
      <c r="G2085" s="6">
        <f t="shared" si="227"/>
        <v>0</v>
      </c>
    </row>
    <row r="2086" spans="1:7">
      <c r="A2086" s="6">
        <f t="shared" si="228"/>
        <v>2075</v>
      </c>
      <c r="B2086" s="52" t="str">
        <f t="shared" ca="1" si="231"/>
        <v/>
      </c>
      <c r="C2086" s="52" t="str">
        <f t="shared" ca="1" si="232"/>
        <v/>
      </c>
      <c r="D2086" s="52" t="str">
        <f t="shared" si="233"/>
        <v/>
      </c>
      <c r="E2086" s="6">
        <f t="shared" ca="1" si="229"/>
        <v>0</v>
      </c>
      <c r="F2086" s="6">
        <f t="shared" ca="1" si="230"/>
        <v>0</v>
      </c>
      <c r="G2086" s="6">
        <f t="shared" si="227"/>
        <v>0</v>
      </c>
    </row>
    <row r="2087" spans="1:7">
      <c r="A2087" s="6">
        <f t="shared" si="228"/>
        <v>2076</v>
      </c>
      <c r="B2087" s="52" t="str">
        <f t="shared" ca="1" si="231"/>
        <v/>
      </c>
      <c r="C2087" s="52" t="str">
        <f t="shared" ca="1" si="232"/>
        <v/>
      </c>
      <c r="D2087" s="52" t="str">
        <f t="shared" si="233"/>
        <v/>
      </c>
      <c r="E2087" s="6">
        <f t="shared" ca="1" si="229"/>
        <v>0</v>
      </c>
      <c r="F2087" s="6">
        <f t="shared" ca="1" si="230"/>
        <v>0</v>
      </c>
      <c r="G2087" s="6">
        <f t="shared" si="227"/>
        <v>0</v>
      </c>
    </row>
    <row r="2088" spans="1:7">
      <c r="A2088" s="6">
        <f t="shared" si="228"/>
        <v>2077</v>
      </c>
      <c r="B2088" s="52" t="str">
        <f t="shared" ca="1" si="231"/>
        <v/>
      </c>
      <c r="C2088" s="52" t="str">
        <f t="shared" ca="1" si="232"/>
        <v/>
      </c>
      <c r="D2088" s="52" t="str">
        <f t="shared" si="233"/>
        <v/>
      </c>
      <c r="E2088" s="6">
        <f t="shared" ca="1" si="229"/>
        <v>0</v>
      </c>
      <c r="F2088" s="6">
        <f t="shared" ca="1" si="230"/>
        <v>0</v>
      </c>
      <c r="G2088" s="6">
        <f t="shared" si="227"/>
        <v>0</v>
      </c>
    </row>
    <row r="2089" spans="1:7">
      <c r="A2089" s="6">
        <f t="shared" si="228"/>
        <v>2078</v>
      </c>
      <c r="B2089" s="52" t="str">
        <f t="shared" ca="1" si="231"/>
        <v/>
      </c>
      <c r="C2089" s="52" t="str">
        <f t="shared" ca="1" si="232"/>
        <v/>
      </c>
      <c r="D2089" s="52" t="str">
        <f t="shared" si="233"/>
        <v/>
      </c>
      <c r="E2089" s="6">
        <f t="shared" ca="1" si="229"/>
        <v>0</v>
      </c>
      <c r="F2089" s="6">
        <f t="shared" ca="1" si="230"/>
        <v>0</v>
      </c>
      <c r="G2089" s="6">
        <f t="shared" si="227"/>
        <v>0</v>
      </c>
    </row>
    <row r="2090" spans="1:7">
      <c r="A2090" s="6">
        <f t="shared" si="228"/>
        <v>2079</v>
      </c>
      <c r="B2090" s="52" t="str">
        <f t="shared" ca="1" si="231"/>
        <v/>
      </c>
      <c r="C2090" s="52" t="str">
        <f t="shared" ca="1" si="232"/>
        <v/>
      </c>
      <c r="D2090" s="52" t="str">
        <f t="shared" si="233"/>
        <v/>
      </c>
      <c r="E2090" s="6">
        <f t="shared" ca="1" si="229"/>
        <v>0</v>
      </c>
      <c r="F2090" s="6">
        <f t="shared" ca="1" si="230"/>
        <v>0</v>
      </c>
      <c r="G2090" s="6">
        <f t="shared" si="227"/>
        <v>0</v>
      </c>
    </row>
    <row r="2091" spans="1:7">
      <c r="A2091" s="6">
        <f t="shared" si="228"/>
        <v>2080</v>
      </c>
      <c r="B2091" s="52" t="str">
        <f t="shared" ca="1" si="231"/>
        <v/>
      </c>
      <c r="C2091" s="52" t="str">
        <f t="shared" ca="1" si="232"/>
        <v/>
      </c>
      <c r="D2091" s="52" t="str">
        <f t="shared" si="233"/>
        <v/>
      </c>
      <c r="E2091" s="6">
        <f t="shared" ca="1" si="229"/>
        <v>0</v>
      </c>
      <c r="F2091" s="6">
        <f t="shared" ca="1" si="230"/>
        <v>0</v>
      </c>
      <c r="G2091" s="6">
        <f t="shared" si="227"/>
        <v>0</v>
      </c>
    </row>
    <row r="2092" spans="1:7">
      <c r="A2092" s="6">
        <f t="shared" si="228"/>
        <v>2081</v>
      </c>
      <c r="B2092" s="52" t="str">
        <f t="shared" ca="1" si="231"/>
        <v/>
      </c>
      <c r="C2092" s="52" t="str">
        <f t="shared" ca="1" si="232"/>
        <v/>
      </c>
      <c r="D2092" s="52" t="str">
        <f t="shared" si="233"/>
        <v/>
      </c>
      <c r="E2092" s="6">
        <f t="shared" ca="1" si="229"/>
        <v>0</v>
      </c>
      <c r="F2092" s="6">
        <f t="shared" ca="1" si="230"/>
        <v>0</v>
      </c>
      <c r="G2092" s="6">
        <f t="shared" si="227"/>
        <v>0</v>
      </c>
    </row>
    <row r="2093" spans="1:7">
      <c r="A2093" s="6">
        <f t="shared" si="228"/>
        <v>2082</v>
      </c>
      <c r="B2093" s="52" t="str">
        <f t="shared" ca="1" si="231"/>
        <v/>
      </c>
      <c r="C2093" s="52" t="str">
        <f t="shared" ca="1" si="232"/>
        <v/>
      </c>
      <c r="D2093" s="52" t="str">
        <f t="shared" si="233"/>
        <v/>
      </c>
      <c r="E2093" s="6">
        <f t="shared" ca="1" si="229"/>
        <v>0</v>
      </c>
      <c r="F2093" s="6">
        <f t="shared" ca="1" si="230"/>
        <v>0</v>
      </c>
      <c r="G2093" s="6">
        <f t="shared" si="227"/>
        <v>0</v>
      </c>
    </row>
    <row r="2094" spans="1:7">
      <c r="A2094" s="6">
        <f t="shared" si="228"/>
        <v>2083</v>
      </c>
      <c r="B2094" s="52" t="str">
        <f t="shared" ca="1" si="231"/>
        <v/>
      </c>
      <c r="C2094" s="52" t="str">
        <f t="shared" ca="1" si="232"/>
        <v/>
      </c>
      <c r="D2094" s="52" t="str">
        <f t="shared" si="233"/>
        <v/>
      </c>
      <c r="E2094" s="6">
        <f t="shared" ca="1" si="229"/>
        <v>0</v>
      </c>
      <c r="F2094" s="6">
        <f t="shared" ca="1" si="230"/>
        <v>0</v>
      </c>
      <c r="G2094" s="6">
        <f t="shared" si="227"/>
        <v>0</v>
      </c>
    </row>
    <row r="2095" spans="1:7">
      <c r="A2095" s="6">
        <f t="shared" si="228"/>
        <v>2084</v>
      </c>
      <c r="B2095" s="52" t="str">
        <f t="shared" ca="1" si="231"/>
        <v/>
      </c>
      <c r="C2095" s="52" t="str">
        <f t="shared" ca="1" si="232"/>
        <v/>
      </c>
      <c r="D2095" s="52" t="str">
        <f t="shared" si="233"/>
        <v/>
      </c>
      <c r="E2095" s="6">
        <f t="shared" ca="1" si="229"/>
        <v>0</v>
      </c>
      <c r="F2095" s="6">
        <f t="shared" ca="1" si="230"/>
        <v>0</v>
      </c>
      <c r="G2095" s="6">
        <f t="shared" si="227"/>
        <v>0</v>
      </c>
    </row>
    <row r="2096" spans="1:7">
      <c r="A2096" s="6">
        <f t="shared" si="228"/>
        <v>2085</v>
      </c>
      <c r="B2096" s="52" t="str">
        <f t="shared" ca="1" si="231"/>
        <v/>
      </c>
      <c r="C2096" s="52" t="str">
        <f t="shared" ca="1" si="232"/>
        <v/>
      </c>
      <c r="D2096" s="52" t="str">
        <f t="shared" si="233"/>
        <v/>
      </c>
      <c r="E2096" s="6">
        <f t="shared" ca="1" si="229"/>
        <v>0</v>
      </c>
      <c r="F2096" s="6">
        <f t="shared" ca="1" si="230"/>
        <v>0</v>
      </c>
      <c r="G2096" s="6">
        <f t="shared" si="227"/>
        <v>0</v>
      </c>
    </row>
    <row r="2097" spans="2:4">
      <c r="B2097" s="52"/>
      <c r="C2097" s="52"/>
      <c r="D2097" s="52"/>
    </row>
    <row r="2098" spans="2:4">
      <c r="B2098" s="52"/>
      <c r="C2098" s="52"/>
      <c r="D2098" s="52"/>
    </row>
    <row r="2099" spans="2:4" hidden="1">
      <c r="B2099" s="52"/>
      <c r="C2099" s="52"/>
      <c r="D2099" s="52"/>
    </row>
    <row r="2100" spans="2:4" hidden="1">
      <c r="B2100" s="52"/>
      <c r="C2100" s="52"/>
      <c r="D2100" s="52"/>
    </row>
    <row r="2101" spans="2:4" hidden="1">
      <c r="B2101" s="52"/>
      <c r="C2101" s="52"/>
      <c r="D2101" s="52"/>
    </row>
    <row r="2102" spans="2:4" hidden="1">
      <c r="B2102" s="52"/>
      <c r="C2102" s="52"/>
      <c r="D2102" s="52"/>
    </row>
    <row r="2103" spans="2:4" hidden="1">
      <c r="B2103" s="52"/>
      <c r="C2103" s="52"/>
      <c r="D2103" s="52"/>
    </row>
    <row r="2104" spans="2:4" hidden="1">
      <c r="B2104" s="52"/>
      <c r="C2104" s="52"/>
      <c r="D2104" s="52"/>
    </row>
    <row r="2105" spans="2:4" hidden="1">
      <c r="B2105" s="52"/>
      <c r="C2105" s="52"/>
      <c r="D2105" s="52"/>
    </row>
    <row r="2106" spans="2:4" hidden="1">
      <c r="B2106" s="52"/>
      <c r="C2106" s="52"/>
      <c r="D2106" s="52"/>
    </row>
    <row r="2107" spans="2:4" hidden="1">
      <c r="B2107" s="52"/>
      <c r="C2107" s="52"/>
      <c r="D2107" s="52"/>
    </row>
    <row r="2108" spans="2:4" hidden="1">
      <c r="B2108" s="52"/>
      <c r="C2108" s="52"/>
      <c r="D2108" s="52"/>
    </row>
    <row r="2109" spans="2:4" hidden="1">
      <c r="B2109" s="52"/>
      <c r="C2109" s="52"/>
      <c r="D2109" s="52"/>
    </row>
    <row r="2110" spans="2:4" hidden="1">
      <c r="B2110" s="52"/>
      <c r="C2110" s="52"/>
      <c r="D2110" s="52"/>
    </row>
    <row r="2111" spans="2:4" hidden="1">
      <c r="B2111" s="52"/>
      <c r="C2111" s="52"/>
      <c r="D2111" s="52"/>
    </row>
    <row r="2112" spans="2:4" hidden="1">
      <c r="B2112" s="52"/>
      <c r="C2112" s="52"/>
      <c r="D2112" s="52"/>
    </row>
    <row r="2113" spans="2:4" hidden="1">
      <c r="B2113" s="52"/>
      <c r="C2113" s="52"/>
      <c r="D2113" s="52"/>
    </row>
    <row r="2114" spans="2:4" hidden="1">
      <c r="B2114" s="52"/>
      <c r="C2114" s="52"/>
      <c r="D2114" s="52"/>
    </row>
    <row r="2115" spans="2:4" hidden="1">
      <c r="B2115" s="52"/>
      <c r="C2115" s="52"/>
      <c r="D2115" s="52"/>
    </row>
    <row r="2116" spans="2:4" hidden="1">
      <c r="B2116" s="52"/>
      <c r="C2116" s="52"/>
      <c r="D2116" s="52"/>
    </row>
    <row r="2117" spans="2:4" hidden="1">
      <c r="B2117" s="52"/>
      <c r="C2117" s="52"/>
      <c r="D2117" s="52"/>
    </row>
    <row r="2118" spans="2:4" hidden="1">
      <c r="B2118" s="52"/>
      <c r="C2118" s="52"/>
      <c r="D2118" s="52"/>
    </row>
    <row r="2119" spans="2:4" hidden="1">
      <c r="B2119" s="52"/>
      <c r="C2119" s="52"/>
      <c r="D2119" s="52"/>
    </row>
    <row r="2120" spans="2:4" hidden="1">
      <c r="B2120" s="52"/>
      <c r="C2120" s="52"/>
      <c r="D2120" s="52"/>
    </row>
    <row r="2121" spans="2:4" hidden="1">
      <c r="B2121" s="52"/>
      <c r="C2121" s="52"/>
      <c r="D2121" s="52"/>
    </row>
    <row r="2122" spans="2:4" hidden="1">
      <c r="B2122" s="52"/>
      <c r="C2122" s="52"/>
      <c r="D2122" s="52"/>
    </row>
    <row r="2123" spans="2:4" hidden="1">
      <c r="B2123" s="52"/>
      <c r="C2123" s="52"/>
      <c r="D2123" s="52"/>
    </row>
    <row r="2124" spans="2:4" hidden="1">
      <c r="B2124" s="52"/>
      <c r="C2124" s="52"/>
      <c r="D2124" s="52"/>
    </row>
    <row r="2125" spans="2:4" hidden="1">
      <c r="B2125" s="52"/>
      <c r="C2125" s="52"/>
      <c r="D2125" s="52"/>
    </row>
    <row r="2126" spans="2:4" hidden="1">
      <c r="B2126" s="52"/>
      <c r="C2126" s="52"/>
      <c r="D2126" s="52"/>
    </row>
    <row r="2127" spans="2:4" hidden="1">
      <c r="B2127" s="52"/>
      <c r="C2127" s="52"/>
      <c r="D2127" s="52"/>
    </row>
    <row r="2128" spans="2:4" hidden="1">
      <c r="B2128" s="52"/>
      <c r="C2128" s="52"/>
      <c r="D2128" s="52"/>
    </row>
    <row r="2129" spans="2:4" hidden="1">
      <c r="B2129" s="52"/>
      <c r="C2129" s="52"/>
      <c r="D2129" s="52"/>
    </row>
    <row r="2130" spans="2:4" hidden="1">
      <c r="B2130" s="52"/>
      <c r="C2130" s="52"/>
      <c r="D2130" s="52"/>
    </row>
    <row r="2131" spans="2:4" hidden="1">
      <c r="B2131" s="52"/>
      <c r="C2131" s="52"/>
      <c r="D2131" s="52"/>
    </row>
    <row r="2132" spans="2:4" hidden="1">
      <c r="B2132" s="52"/>
      <c r="C2132" s="52"/>
      <c r="D2132" s="52"/>
    </row>
    <row r="2133" spans="2:4" hidden="1">
      <c r="B2133" s="52"/>
      <c r="C2133" s="52"/>
      <c r="D2133" s="52"/>
    </row>
    <row r="2134" spans="2:4" hidden="1">
      <c r="B2134" s="52"/>
      <c r="C2134" s="52"/>
      <c r="D2134" s="52"/>
    </row>
    <row r="2135" spans="2:4" hidden="1">
      <c r="B2135" s="52"/>
      <c r="C2135" s="52"/>
      <c r="D2135" s="52"/>
    </row>
    <row r="2136" spans="2:4" hidden="1">
      <c r="B2136" s="52"/>
      <c r="C2136" s="52"/>
      <c r="D2136" s="52"/>
    </row>
    <row r="2137" spans="2:4" hidden="1">
      <c r="B2137" s="52"/>
      <c r="C2137" s="52"/>
      <c r="D2137" s="52"/>
    </row>
    <row r="2138" spans="2:4" hidden="1">
      <c r="B2138" s="52"/>
      <c r="C2138" s="52"/>
      <c r="D2138" s="52"/>
    </row>
    <row r="2139" spans="2:4" hidden="1">
      <c r="B2139" s="52"/>
      <c r="C2139" s="52"/>
      <c r="D2139" s="52"/>
    </row>
    <row r="2140" spans="2:4" hidden="1">
      <c r="B2140" s="52"/>
      <c r="C2140" s="52"/>
      <c r="D2140" s="52"/>
    </row>
    <row r="2141" spans="2:4" hidden="1">
      <c r="B2141" s="52"/>
      <c r="C2141" s="52"/>
      <c r="D2141" s="52"/>
    </row>
    <row r="2142" spans="2:4" hidden="1">
      <c r="B2142" s="52"/>
      <c r="C2142" s="52"/>
      <c r="D2142" s="52"/>
    </row>
    <row r="2143" spans="2:4" hidden="1">
      <c r="B2143" s="52"/>
      <c r="C2143" s="52"/>
      <c r="D2143" s="52"/>
    </row>
    <row r="2144" spans="2:4" hidden="1">
      <c r="B2144" s="52"/>
      <c r="C2144" s="52"/>
      <c r="D2144" s="52"/>
    </row>
    <row r="2145" spans="2:4" hidden="1">
      <c r="B2145" s="52"/>
      <c r="C2145" s="52"/>
      <c r="D2145" s="52"/>
    </row>
    <row r="2146" spans="2:4" hidden="1">
      <c r="B2146" s="52"/>
      <c r="C2146" s="52"/>
      <c r="D2146" s="52"/>
    </row>
    <row r="2147" spans="2:4" hidden="1">
      <c r="B2147" s="52"/>
      <c r="C2147" s="52"/>
      <c r="D2147" s="52"/>
    </row>
    <row r="2148" spans="2:4" hidden="1">
      <c r="B2148" s="52"/>
      <c r="C2148" s="52"/>
      <c r="D2148" s="52"/>
    </row>
    <row r="2149" spans="2:4" hidden="1">
      <c r="B2149" s="52"/>
      <c r="C2149" s="52"/>
      <c r="D2149" s="52"/>
    </row>
    <row r="2150" spans="2:4" hidden="1">
      <c r="B2150" s="52"/>
      <c r="C2150" s="52"/>
      <c r="D2150" s="52"/>
    </row>
    <row r="2151" spans="2:4" hidden="1">
      <c r="B2151" s="52"/>
      <c r="C2151" s="52"/>
      <c r="D2151" s="52"/>
    </row>
    <row r="2152" spans="2:4" hidden="1">
      <c r="B2152" s="52"/>
      <c r="C2152" s="52"/>
      <c r="D2152" s="52"/>
    </row>
    <row r="2153" spans="2:4" hidden="1">
      <c r="B2153" s="52"/>
      <c r="C2153" s="52"/>
      <c r="D2153" s="52"/>
    </row>
    <row r="2154" spans="2:4" hidden="1">
      <c r="B2154" s="52"/>
      <c r="C2154" s="52"/>
      <c r="D2154" s="52"/>
    </row>
    <row r="2155" spans="2:4" hidden="1">
      <c r="B2155" s="52"/>
      <c r="C2155" s="52"/>
      <c r="D2155" s="52"/>
    </row>
    <row r="2156" spans="2:4" hidden="1">
      <c r="B2156" s="52"/>
      <c r="C2156" s="52"/>
      <c r="D2156" s="52"/>
    </row>
    <row r="2157" spans="2:4" hidden="1">
      <c r="B2157" s="52"/>
      <c r="C2157" s="52"/>
      <c r="D2157" s="52"/>
    </row>
    <row r="2158" spans="2:4" hidden="1">
      <c r="B2158" s="52"/>
      <c r="C2158" s="52"/>
      <c r="D2158" s="52"/>
    </row>
    <row r="2159" spans="2:4" hidden="1">
      <c r="B2159" s="52"/>
      <c r="C2159" s="52"/>
      <c r="D2159" s="52"/>
    </row>
    <row r="2160" spans="2:4" hidden="1">
      <c r="B2160" s="52"/>
      <c r="C2160" s="52"/>
      <c r="D2160" s="52"/>
    </row>
    <row r="2161" spans="2:4" hidden="1">
      <c r="B2161" s="52"/>
      <c r="C2161" s="52"/>
      <c r="D2161" s="52"/>
    </row>
    <row r="2162" spans="2:4" hidden="1">
      <c r="B2162" s="52"/>
      <c r="C2162" s="52"/>
      <c r="D2162" s="52"/>
    </row>
    <row r="2163" spans="2:4" hidden="1">
      <c r="B2163" s="52"/>
      <c r="C2163" s="52"/>
      <c r="D2163" s="52"/>
    </row>
    <row r="2164" spans="2:4" hidden="1">
      <c r="B2164" s="52"/>
      <c r="C2164" s="52"/>
      <c r="D2164" s="52"/>
    </row>
    <row r="2165" spans="2:4" hidden="1">
      <c r="B2165" s="52"/>
      <c r="C2165" s="52"/>
      <c r="D2165" s="52"/>
    </row>
    <row r="2166" spans="2:4" hidden="1">
      <c r="B2166" s="52"/>
      <c r="C2166" s="52"/>
      <c r="D2166" s="52"/>
    </row>
    <row r="2167" spans="2:4" hidden="1">
      <c r="B2167" s="52"/>
      <c r="C2167" s="52"/>
      <c r="D2167" s="52"/>
    </row>
    <row r="2168" spans="2:4" hidden="1">
      <c r="B2168" s="52"/>
      <c r="C2168" s="52"/>
      <c r="D2168" s="52"/>
    </row>
    <row r="2169" spans="2:4" hidden="1">
      <c r="B2169" s="52"/>
      <c r="C2169" s="52"/>
      <c r="D2169" s="52"/>
    </row>
    <row r="2170" spans="2:4" hidden="1">
      <c r="B2170" s="52"/>
      <c r="C2170" s="52"/>
      <c r="D2170" s="52"/>
    </row>
    <row r="2171" spans="2:4" hidden="1">
      <c r="B2171" s="52"/>
      <c r="C2171" s="52"/>
      <c r="D2171" s="52"/>
    </row>
    <row r="2172" spans="2:4" hidden="1">
      <c r="B2172" s="52"/>
      <c r="C2172" s="52"/>
      <c r="D2172" s="52"/>
    </row>
    <row r="2173" spans="2:4" hidden="1">
      <c r="B2173" s="52"/>
      <c r="C2173" s="52"/>
      <c r="D2173" s="52"/>
    </row>
    <row r="2174" spans="2:4" hidden="1">
      <c r="B2174" s="52"/>
      <c r="C2174" s="52"/>
      <c r="D2174" s="52"/>
    </row>
    <row r="2175" spans="2:4" hidden="1">
      <c r="B2175" s="52"/>
      <c r="C2175" s="52"/>
      <c r="D2175" s="52"/>
    </row>
    <row r="2176" spans="2:4" hidden="1">
      <c r="B2176" s="52"/>
      <c r="C2176" s="52"/>
      <c r="D2176" s="52"/>
    </row>
    <row r="2177" spans="2:4" hidden="1">
      <c r="B2177" s="52"/>
      <c r="C2177" s="52"/>
      <c r="D2177" s="52"/>
    </row>
    <row r="2178" spans="2:4" hidden="1">
      <c r="B2178" s="52"/>
      <c r="C2178" s="52"/>
      <c r="D2178" s="52"/>
    </row>
    <row r="2179" spans="2:4" hidden="1">
      <c r="B2179" s="52"/>
      <c r="C2179" s="52"/>
      <c r="D2179" s="52"/>
    </row>
    <row r="2180" spans="2:4" hidden="1">
      <c r="B2180" s="52"/>
      <c r="C2180" s="52"/>
      <c r="D2180" s="52"/>
    </row>
    <row r="2181" spans="2:4" hidden="1">
      <c r="B2181" s="52"/>
      <c r="C2181" s="52"/>
      <c r="D2181" s="52"/>
    </row>
    <row r="2182" spans="2:4" hidden="1">
      <c r="B2182" s="52"/>
      <c r="C2182" s="52"/>
      <c r="D2182" s="52"/>
    </row>
    <row r="2183" spans="2:4" hidden="1">
      <c r="B2183" s="52"/>
      <c r="C2183" s="52"/>
      <c r="D2183" s="52"/>
    </row>
    <row r="2184" spans="2:4" hidden="1">
      <c r="B2184" s="52"/>
      <c r="C2184" s="52"/>
      <c r="D2184" s="52"/>
    </row>
    <row r="2185" spans="2:4" hidden="1">
      <c r="B2185" s="52"/>
      <c r="C2185" s="52"/>
      <c r="D2185" s="52"/>
    </row>
    <row r="2186" spans="2:4" hidden="1">
      <c r="B2186" s="52"/>
      <c r="C2186" s="52"/>
      <c r="D2186" s="52"/>
    </row>
    <row r="2187" spans="2:4" hidden="1">
      <c r="B2187" s="52"/>
      <c r="C2187" s="52"/>
      <c r="D2187" s="52"/>
    </row>
    <row r="2188" spans="2:4" hidden="1">
      <c r="B2188" s="52"/>
      <c r="C2188" s="52"/>
      <c r="D2188" s="52"/>
    </row>
    <row r="2189" spans="2:4" hidden="1">
      <c r="B2189" s="52"/>
      <c r="C2189" s="52"/>
      <c r="D2189" s="52"/>
    </row>
    <row r="2190" spans="2:4" hidden="1">
      <c r="B2190" s="52"/>
      <c r="C2190" s="52"/>
      <c r="D2190" s="52"/>
    </row>
    <row r="2191" spans="2:4" hidden="1">
      <c r="B2191" s="52"/>
      <c r="C2191" s="52"/>
      <c r="D2191" s="52"/>
    </row>
    <row r="2192" spans="2:4" hidden="1">
      <c r="B2192" s="52"/>
      <c r="C2192" s="52"/>
      <c r="D2192" s="52"/>
    </row>
    <row r="2193" spans="2:4" hidden="1">
      <c r="B2193" s="52"/>
      <c r="C2193" s="52"/>
      <c r="D2193" s="52"/>
    </row>
    <row r="2194" spans="2:4" hidden="1">
      <c r="B2194" s="52"/>
      <c r="C2194" s="52"/>
      <c r="D2194" s="52"/>
    </row>
    <row r="2195" spans="2:4" hidden="1">
      <c r="B2195" s="52"/>
      <c r="C2195" s="52"/>
      <c r="D2195" s="52"/>
    </row>
    <row r="2196" spans="2:4" hidden="1">
      <c r="B2196" s="52"/>
      <c r="C2196" s="52"/>
      <c r="D2196" s="52"/>
    </row>
    <row r="2197" spans="2:4" hidden="1">
      <c r="B2197" s="52"/>
      <c r="C2197" s="52"/>
      <c r="D2197" s="52"/>
    </row>
    <row r="2198" spans="2:4" hidden="1">
      <c r="B2198" s="52"/>
      <c r="C2198" s="52"/>
      <c r="D2198" s="52"/>
    </row>
    <row r="2199" spans="2:4" hidden="1">
      <c r="B2199" s="52"/>
      <c r="C2199" s="52"/>
      <c r="D2199" s="52"/>
    </row>
    <row r="2200" spans="2:4" hidden="1">
      <c r="B2200" s="52"/>
      <c r="C2200" s="52"/>
      <c r="D2200" s="52"/>
    </row>
    <row r="2201" spans="2:4" hidden="1">
      <c r="B2201" s="52"/>
      <c r="C2201" s="52"/>
      <c r="D2201" s="52"/>
    </row>
    <row r="2202" spans="2:4" hidden="1">
      <c r="B2202" s="52"/>
      <c r="C2202" s="52"/>
      <c r="D2202" s="52"/>
    </row>
    <row r="2203" spans="2:4" hidden="1">
      <c r="B2203" s="52"/>
      <c r="C2203" s="52"/>
      <c r="D2203" s="52"/>
    </row>
    <row r="2204" spans="2:4" hidden="1">
      <c r="B2204" s="52"/>
      <c r="C2204" s="52"/>
      <c r="D2204" s="52"/>
    </row>
    <row r="2205" spans="2:4" hidden="1">
      <c r="B2205" s="52"/>
      <c r="C2205" s="52"/>
      <c r="D2205" s="52"/>
    </row>
    <row r="2206" spans="2:4" hidden="1">
      <c r="B2206" s="52"/>
      <c r="C2206" s="52"/>
      <c r="D2206" s="52"/>
    </row>
    <row r="2207" spans="2:4" hidden="1">
      <c r="B2207" s="52"/>
      <c r="C2207" s="52"/>
      <c r="D2207" s="52"/>
    </row>
    <row r="2208" spans="2:4" hidden="1">
      <c r="B2208" s="52"/>
      <c r="C2208" s="52"/>
      <c r="D2208" s="52"/>
    </row>
    <row r="2209" spans="2:4" hidden="1">
      <c r="B2209" s="52"/>
      <c r="C2209" s="52"/>
      <c r="D2209" s="52"/>
    </row>
    <row r="2210" spans="2:4" hidden="1">
      <c r="B2210" s="52"/>
      <c r="C2210" s="52"/>
      <c r="D2210" s="52"/>
    </row>
    <row r="2211" spans="2:4" hidden="1">
      <c r="B2211" s="52"/>
      <c r="C2211" s="52"/>
      <c r="D2211" s="52"/>
    </row>
    <row r="2212" spans="2:4" hidden="1">
      <c r="B2212" s="52"/>
      <c r="C2212" s="52"/>
      <c r="D2212" s="52"/>
    </row>
    <row r="2213" spans="2:4" hidden="1">
      <c r="B2213" s="52"/>
      <c r="C2213" s="52"/>
      <c r="D2213" s="52"/>
    </row>
    <row r="2214" spans="2:4" hidden="1">
      <c r="B2214" s="52"/>
      <c r="C2214" s="52"/>
      <c r="D2214" s="52"/>
    </row>
    <row r="2215" spans="2:4" hidden="1">
      <c r="B2215" s="52"/>
      <c r="C2215" s="52"/>
      <c r="D2215" s="52"/>
    </row>
    <row r="2216" spans="2:4" hidden="1">
      <c r="B2216" s="52"/>
      <c r="C2216" s="52"/>
      <c r="D2216" s="52"/>
    </row>
    <row r="2217" spans="2:4" hidden="1">
      <c r="B2217" s="52"/>
      <c r="C2217" s="52"/>
      <c r="D2217" s="52"/>
    </row>
    <row r="2218" spans="2:4" hidden="1">
      <c r="B2218" s="52"/>
      <c r="C2218" s="52"/>
      <c r="D2218" s="52"/>
    </row>
    <row r="2219" spans="2:4" hidden="1">
      <c r="B2219" s="52"/>
      <c r="C2219" s="52"/>
      <c r="D2219" s="52"/>
    </row>
    <row r="2220" spans="2:4" hidden="1">
      <c r="B2220" s="52"/>
      <c r="C2220" s="52"/>
      <c r="D2220" s="52"/>
    </row>
    <row r="2221" spans="2:4" hidden="1">
      <c r="B2221" s="52"/>
      <c r="C2221" s="52"/>
      <c r="D2221" s="52"/>
    </row>
    <row r="2222" spans="2:4" hidden="1">
      <c r="B2222" s="52"/>
      <c r="C2222" s="52"/>
      <c r="D2222" s="52"/>
    </row>
    <row r="2223" spans="2:4" hidden="1">
      <c r="B2223" s="52"/>
      <c r="C2223" s="52"/>
      <c r="D2223" s="52"/>
    </row>
    <row r="2224" spans="2:4" hidden="1">
      <c r="B2224" s="52"/>
      <c r="C2224" s="52"/>
      <c r="D2224" s="52"/>
    </row>
    <row r="2225" spans="2:4" hidden="1">
      <c r="B2225" s="52"/>
      <c r="C2225" s="52"/>
      <c r="D2225" s="52"/>
    </row>
    <row r="2226" spans="2:4" hidden="1">
      <c r="B2226" s="52"/>
      <c r="C2226" s="52"/>
      <c r="D2226" s="52"/>
    </row>
    <row r="2227" spans="2:4" hidden="1">
      <c r="B2227" s="52"/>
      <c r="C2227" s="52"/>
      <c r="D2227" s="52"/>
    </row>
    <row r="2228" spans="2:4" hidden="1">
      <c r="B2228" s="52"/>
      <c r="C2228" s="52"/>
      <c r="D2228" s="52"/>
    </row>
    <row r="2229" spans="2:4" hidden="1">
      <c r="B2229" s="52"/>
      <c r="C2229" s="52"/>
      <c r="D2229" s="52"/>
    </row>
    <row r="2230" spans="2:4" hidden="1">
      <c r="B2230" s="52"/>
      <c r="C2230" s="52"/>
      <c r="D2230" s="52"/>
    </row>
    <row r="2231" spans="2:4" hidden="1">
      <c r="B2231" s="52"/>
      <c r="C2231" s="52"/>
      <c r="D2231" s="52"/>
    </row>
    <row r="2232" spans="2:4" hidden="1">
      <c r="B2232" s="52"/>
      <c r="C2232" s="52"/>
      <c r="D2232" s="52"/>
    </row>
    <row r="2233" spans="2:4" hidden="1">
      <c r="B2233" s="52"/>
      <c r="C2233" s="52"/>
      <c r="D2233" s="52"/>
    </row>
    <row r="2234" spans="2:4" hidden="1">
      <c r="B2234" s="52"/>
      <c r="C2234" s="52"/>
      <c r="D2234" s="52"/>
    </row>
    <row r="2235" spans="2:4" hidden="1">
      <c r="B2235" s="52"/>
      <c r="C2235" s="52"/>
      <c r="D2235" s="52"/>
    </row>
    <row r="2236" spans="2:4" hidden="1">
      <c r="B2236" s="52"/>
      <c r="C2236" s="52"/>
      <c r="D2236" s="52"/>
    </row>
    <row r="2237" spans="2:4" hidden="1">
      <c r="B2237" s="52"/>
      <c r="C2237" s="52"/>
      <c r="D2237" s="52"/>
    </row>
    <row r="2238" spans="2:4" hidden="1">
      <c r="B2238" s="52"/>
      <c r="C2238" s="52"/>
      <c r="D2238" s="52"/>
    </row>
    <row r="2239" spans="2:4" hidden="1">
      <c r="B2239" s="52"/>
      <c r="C2239" s="52"/>
      <c r="D2239" s="52"/>
    </row>
    <row r="2240" spans="2:4" hidden="1">
      <c r="B2240" s="52"/>
      <c r="C2240" s="52"/>
      <c r="D2240" s="52"/>
    </row>
    <row r="2241" spans="2:4" hidden="1">
      <c r="B2241" s="52"/>
      <c r="C2241" s="52"/>
      <c r="D2241" s="52"/>
    </row>
    <row r="2242" spans="2:4" hidden="1">
      <c r="B2242" s="52"/>
      <c r="C2242" s="52"/>
      <c r="D2242" s="52"/>
    </row>
    <row r="2243" spans="2:4" hidden="1">
      <c r="B2243" s="52"/>
      <c r="C2243" s="52"/>
      <c r="D2243" s="52"/>
    </row>
    <row r="2244" spans="2:4" hidden="1">
      <c r="B2244" s="52"/>
      <c r="C2244" s="52"/>
      <c r="D2244" s="52"/>
    </row>
    <row r="2245" spans="2:4" hidden="1">
      <c r="B2245" s="52"/>
      <c r="C2245" s="52"/>
      <c r="D2245" s="52"/>
    </row>
    <row r="2246" spans="2:4" hidden="1">
      <c r="B2246" s="52"/>
      <c r="C2246" s="52"/>
      <c r="D2246" s="52"/>
    </row>
    <row r="2247" spans="2:4" hidden="1">
      <c r="B2247" s="52"/>
      <c r="C2247" s="52"/>
      <c r="D2247" s="52"/>
    </row>
    <row r="2248" spans="2:4" hidden="1">
      <c r="B2248" s="52"/>
      <c r="C2248" s="52"/>
      <c r="D2248" s="52"/>
    </row>
    <row r="2249" spans="2:4" hidden="1">
      <c r="B2249" s="52"/>
      <c r="C2249" s="52"/>
      <c r="D2249" s="52"/>
    </row>
    <row r="2250" spans="2:4" hidden="1">
      <c r="B2250" s="52"/>
      <c r="C2250" s="52"/>
      <c r="D2250" s="52"/>
    </row>
    <row r="2251" spans="2:4" hidden="1">
      <c r="B2251" s="52"/>
      <c r="C2251" s="52"/>
      <c r="D2251" s="52"/>
    </row>
    <row r="2252" spans="2:4" hidden="1">
      <c r="B2252" s="52"/>
      <c r="C2252" s="52"/>
      <c r="D2252" s="52"/>
    </row>
    <row r="2253" spans="2:4" hidden="1">
      <c r="B2253" s="52"/>
      <c r="C2253" s="52"/>
      <c r="D2253" s="52"/>
    </row>
    <row r="2254" spans="2:4" hidden="1">
      <c r="B2254" s="52"/>
      <c r="C2254" s="52"/>
      <c r="D2254" s="52"/>
    </row>
    <row r="2255" spans="2:4" hidden="1">
      <c r="B2255" s="52"/>
      <c r="C2255" s="52"/>
      <c r="D2255" s="52"/>
    </row>
    <row r="2256" spans="2:4" hidden="1">
      <c r="B2256" s="52"/>
      <c r="C2256" s="52"/>
      <c r="D2256" s="52"/>
    </row>
    <row r="2257" spans="2:4" hidden="1">
      <c r="B2257" s="52"/>
      <c r="C2257" s="52"/>
      <c r="D2257" s="52"/>
    </row>
    <row r="2258" spans="2:4" hidden="1">
      <c r="B2258" s="52"/>
      <c r="C2258" s="52"/>
      <c r="D2258" s="52"/>
    </row>
    <row r="2259" spans="2:4" hidden="1">
      <c r="B2259" s="52"/>
      <c r="C2259" s="52"/>
      <c r="D2259" s="52"/>
    </row>
    <row r="2260" spans="2:4" hidden="1">
      <c r="B2260" s="52"/>
      <c r="C2260" s="52"/>
      <c r="D2260" s="52"/>
    </row>
    <row r="2261" spans="2:4" hidden="1">
      <c r="B2261" s="52"/>
      <c r="C2261" s="52"/>
      <c r="D2261" s="52"/>
    </row>
    <row r="2262" spans="2:4" hidden="1">
      <c r="B2262" s="52"/>
      <c r="C2262" s="52"/>
      <c r="D2262" s="52"/>
    </row>
    <row r="2263" spans="2:4" hidden="1">
      <c r="B2263" s="52"/>
      <c r="C2263" s="52"/>
      <c r="D2263" s="52"/>
    </row>
    <row r="2264" spans="2:4" hidden="1">
      <c r="B2264" s="52"/>
      <c r="C2264" s="52"/>
      <c r="D2264" s="52"/>
    </row>
    <row r="2265" spans="2:4" hidden="1">
      <c r="B2265" s="52"/>
      <c r="C2265" s="52"/>
      <c r="D2265" s="52"/>
    </row>
    <row r="2266" spans="2:4" hidden="1">
      <c r="B2266" s="52"/>
      <c r="C2266" s="52"/>
      <c r="D2266" s="52"/>
    </row>
    <row r="2267" spans="2:4" hidden="1">
      <c r="B2267" s="52"/>
      <c r="C2267" s="52"/>
      <c r="D2267" s="52"/>
    </row>
    <row r="2268" spans="2:4" hidden="1">
      <c r="B2268" s="52"/>
      <c r="C2268" s="52"/>
      <c r="D2268" s="52"/>
    </row>
    <row r="2269" spans="2:4" hidden="1">
      <c r="B2269" s="52"/>
      <c r="C2269" s="52"/>
      <c r="D2269" s="52"/>
    </row>
    <row r="2270" spans="2:4" hidden="1">
      <c r="B2270" s="52"/>
      <c r="C2270" s="52"/>
      <c r="D2270" s="52"/>
    </row>
    <row r="2271" spans="2:4" hidden="1">
      <c r="B2271" s="52"/>
      <c r="C2271" s="52"/>
      <c r="D2271" s="52"/>
    </row>
    <row r="2272" spans="2:4" hidden="1">
      <c r="B2272" s="52"/>
      <c r="C2272" s="52"/>
      <c r="D2272" s="52"/>
    </row>
    <row r="2273" spans="2:4" hidden="1">
      <c r="B2273" s="52"/>
      <c r="C2273" s="52"/>
      <c r="D2273" s="52"/>
    </row>
    <row r="2274" spans="2:4" hidden="1">
      <c r="B2274" s="52"/>
      <c r="C2274" s="52"/>
      <c r="D2274" s="52"/>
    </row>
    <row r="2275" spans="2:4" hidden="1">
      <c r="B2275" s="52"/>
      <c r="C2275" s="52"/>
      <c r="D2275" s="52"/>
    </row>
    <row r="2276" spans="2:4" hidden="1">
      <c r="B2276" s="52"/>
      <c r="C2276" s="52"/>
      <c r="D2276" s="52"/>
    </row>
    <row r="2277" spans="2:4" hidden="1">
      <c r="B2277" s="52"/>
      <c r="C2277" s="52"/>
      <c r="D2277" s="52"/>
    </row>
    <row r="2278" spans="2:4" hidden="1">
      <c r="B2278" s="52"/>
      <c r="C2278" s="52"/>
      <c r="D2278" s="52"/>
    </row>
    <row r="2279" spans="2:4" hidden="1">
      <c r="B2279" s="52"/>
      <c r="C2279" s="52"/>
      <c r="D2279" s="52"/>
    </row>
    <row r="2280" spans="2:4" hidden="1">
      <c r="B2280" s="52"/>
      <c r="C2280" s="52"/>
      <c r="D2280" s="52"/>
    </row>
    <row r="2281" spans="2:4" hidden="1">
      <c r="B2281" s="52"/>
      <c r="C2281" s="52"/>
      <c r="D2281" s="52"/>
    </row>
    <row r="2282" spans="2:4" hidden="1">
      <c r="B2282" s="52"/>
      <c r="C2282" s="52"/>
      <c r="D2282" s="52"/>
    </row>
    <row r="2283" spans="2:4" hidden="1">
      <c r="B2283" s="52"/>
      <c r="C2283" s="52"/>
      <c r="D2283" s="52"/>
    </row>
    <row r="2284" spans="2:4" hidden="1">
      <c r="B2284" s="52"/>
      <c r="C2284" s="52"/>
      <c r="D2284" s="52"/>
    </row>
    <row r="2285" spans="2:4" hidden="1">
      <c r="B2285" s="52"/>
      <c r="C2285" s="52"/>
      <c r="D2285" s="52"/>
    </row>
    <row r="2286" spans="2:4" hidden="1">
      <c r="B2286" s="52"/>
      <c r="C2286" s="52"/>
      <c r="D2286" s="52"/>
    </row>
    <row r="2287" spans="2:4" hidden="1">
      <c r="B2287" s="52"/>
      <c r="C2287" s="52"/>
      <c r="D2287" s="52"/>
    </row>
    <row r="2288" spans="2:4" hidden="1">
      <c r="B2288" s="52"/>
      <c r="C2288" s="52"/>
      <c r="D2288" s="52"/>
    </row>
    <row r="2289" spans="2:4" hidden="1">
      <c r="B2289" s="52"/>
      <c r="C2289" s="52"/>
      <c r="D2289" s="52"/>
    </row>
    <row r="2290" spans="2:4" hidden="1">
      <c r="B2290" s="52"/>
      <c r="C2290" s="52"/>
      <c r="D2290" s="52"/>
    </row>
    <row r="2291" spans="2:4" hidden="1">
      <c r="B2291" s="52"/>
      <c r="C2291" s="52"/>
      <c r="D2291" s="52"/>
    </row>
    <row r="2292" spans="2:4" hidden="1">
      <c r="B2292" s="52"/>
      <c r="C2292" s="52"/>
      <c r="D2292" s="52"/>
    </row>
    <row r="2293" spans="2:4" hidden="1">
      <c r="B2293" s="52"/>
      <c r="C2293" s="52"/>
      <c r="D2293" s="52"/>
    </row>
    <row r="2294" spans="2:4" hidden="1">
      <c r="B2294" s="52"/>
      <c r="C2294" s="52"/>
      <c r="D2294" s="52"/>
    </row>
    <row r="2295" spans="2:4" hidden="1">
      <c r="B2295" s="52"/>
      <c r="C2295" s="52"/>
      <c r="D2295" s="52"/>
    </row>
    <row r="2296" spans="2:4" hidden="1">
      <c r="B2296" s="52"/>
      <c r="C2296" s="52"/>
      <c r="D2296" s="52"/>
    </row>
    <row r="2297" spans="2:4" hidden="1">
      <c r="B2297" s="52"/>
      <c r="C2297" s="52"/>
      <c r="D2297" s="52"/>
    </row>
    <row r="2298" spans="2:4" hidden="1">
      <c r="B2298" s="52"/>
      <c r="C2298" s="52"/>
      <c r="D2298" s="52"/>
    </row>
    <row r="2299" spans="2:4" hidden="1">
      <c r="B2299" s="52"/>
      <c r="C2299" s="52"/>
      <c r="D2299" s="52"/>
    </row>
    <row r="2300" spans="2:4" hidden="1">
      <c r="B2300" s="52"/>
      <c r="C2300" s="52"/>
      <c r="D2300" s="52"/>
    </row>
    <row r="2301" spans="2:4" hidden="1">
      <c r="B2301" s="52"/>
      <c r="C2301" s="52"/>
      <c r="D2301" s="52"/>
    </row>
    <row r="2302" spans="2:4" hidden="1">
      <c r="B2302" s="52"/>
      <c r="C2302" s="52"/>
      <c r="D2302" s="52"/>
    </row>
    <row r="2303" spans="2:4" hidden="1">
      <c r="B2303" s="52"/>
      <c r="C2303" s="52"/>
      <c r="D2303" s="52"/>
    </row>
    <row r="2304" spans="2:4" hidden="1">
      <c r="B2304" s="52"/>
      <c r="C2304" s="52"/>
      <c r="D2304" s="52"/>
    </row>
    <row r="2305" spans="2:4" hidden="1">
      <c r="B2305" s="52"/>
      <c r="C2305" s="52"/>
      <c r="D2305" s="52"/>
    </row>
    <row r="2306" spans="2:4" hidden="1">
      <c r="B2306" s="52"/>
      <c r="C2306" s="52"/>
      <c r="D2306" s="52"/>
    </row>
    <row r="2307" spans="2:4" hidden="1">
      <c r="B2307" s="52"/>
      <c r="C2307" s="52"/>
      <c r="D2307" s="52"/>
    </row>
    <row r="2308" spans="2:4" hidden="1">
      <c r="B2308" s="52"/>
      <c r="C2308" s="52"/>
      <c r="D2308" s="52"/>
    </row>
    <row r="2309" spans="2:4" hidden="1">
      <c r="B2309" s="52"/>
      <c r="C2309" s="52"/>
      <c r="D2309" s="52"/>
    </row>
    <row r="2310" spans="2:4" hidden="1">
      <c r="B2310" s="52"/>
      <c r="C2310" s="52"/>
      <c r="D2310" s="52"/>
    </row>
    <row r="2311" spans="2:4" hidden="1">
      <c r="B2311" s="52"/>
      <c r="C2311" s="52"/>
      <c r="D2311" s="52"/>
    </row>
    <row r="2312" spans="2:4" hidden="1">
      <c r="B2312" s="52"/>
      <c r="C2312" s="52"/>
      <c r="D2312" s="52"/>
    </row>
    <row r="2313" spans="2:4" hidden="1">
      <c r="B2313" s="52"/>
      <c r="C2313" s="52"/>
      <c r="D2313" s="52"/>
    </row>
    <row r="2314" spans="2:4" hidden="1">
      <c r="B2314" s="52"/>
      <c r="C2314" s="52"/>
      <c r="D2314" s="52"/>
    </row>
    <row r="2315" spans="2:4" hidden="1">
      <c r="B2315" s="52"/>
      <c r="C2315" s="52"/>
      <c r="D2315" s="52"/>
    </row>
    <row r="2316" spans="2:4" hidden="1">
      <c r="B2316" s="52"/>
      <c r="C2316" s="52"/>
      <c r="D2316" s="52"/>
    </row>
    <row r="2317" spans="2:4" hidden="1">
      <c r="B2317" s="52"/>
      <c r="C2317" s="52"/>
      <c r="D2317" s="52"/>
    </row>
    <row r="2318" spans="2:4" hidden="1">
      <c r="B2318" s="52"/>
      <c r="C2318" s="52"/>
      <c r="D2318" s="52"/>
    </row>
    <row r="2319" spans="2:4" hidden="1">
      <c r="B2319" s="52"/>
      <c r="C2319" s="52"/>
      <c r="D2319" s="52"/>
    </row>
    <row r="2320" spans="2:4" hidden="1">
      <c r="B2320" s="52"/>
      <c r="C2320" s="52"/>
      <c r="D2320" s="52"/>
    </row>
    <row r="2321" spans="2:4" hidden="1">
      <c r="B2321" s="52"/>
      <c r="C2321" s="52"/>
      <c r="D2321" s="52"/>
    </row>
    <row r="2322" spans="2:4" hidden="1">
      <c r="B2322" s="52"/>
      <c r="C2322" s="52"/>
      <c r="D2322" s="52"/>
    </row>
    <row r="2323" spans="2:4" hidden="1">
      <c r="B2323" s="52"/>
      <c r="C2323" s="52"/>
      <c r="D2323" s="52"/>
    </row>
    <row r="2324" spans="2:4" hidden="1">
      <c r="B2324" s="52"/>
      <c r="C2324" s="52"/>
      <c r="D2324" s="52"/>
    </row>
    <row r="2325" spans="2:4" hidden="1">
      <c r="B2325" s="52"/>
      <c r="C2325" s="52"/>
      <c r="D2325" s="52"/>
    </row>
    <row r="2326" spans="2:4" hidden="1">
      <c r="B2326" s="52"/>
      <c r="C2326" s="52"/>
      <c r="D2326" s="52"/>
    </row>
    <row r="2327" spans="2:4" hidden="1">
      <c r="B2327" s="52"/>
      <c r="C2327" s="52"/>
      <c r="D2327" s="52"/>
    </row>
    <row r="2328" spans="2:4" hidden="1">
      <c r="B2328" s="52"/>
      <c r="C2328" s="52"/>
      <c r="D2328" s="52"/>
    </row>
    <row r="2329" spans="2:4" hidden="1">
      <c r="B2329" s="52"/>
      <c r="C2329" s="52"/>
      <c r="D2329" s="52"/>
    </row>
    <row r="2330" spans="2:4" hidden="1">
      <c r="B2330" s="52"/>
      <c r="C2330" s="52"/>
      <c r="D2330" s="52"/>
    </row>
    <row r="2331" spans="2:4" hidden="1">
      <c r="B2331" s="52"/>
      <c r="C2331" s="52"/>
      <c r="D2331" s="52"/>
    </row>
    <row r="2332" spans="2:4" hidden="1">
      <c r="B2332" s="52"/>
      <c r="C2332" s="52"/>
      <c r="D2332" s="52"/>
    </row>
    <row r="2333" spans="2:4" hidden="1">
      <c r="B2333" s="52"/>
      <c r="C2333" s="52"/>
      <c r="D2333" s="52"/>
    </row>
    <row r="2334" spans="2:4" hidden="1">
      <c r="B2334" s="52"/>
      <c r="C2334" s="52"/>
      <c r="D2334" s="52"/>
    </row>
    <row r="2335" spans="2:4" hidden="1">
      <c r="B2335" s="52"/>
      <c r="C2335" s="52"/>
      <c r="D2335" s="52"/>
    </row>
    <row r="2336" spans="2:4" hidden="1">
      <c r="B2336" s="52"/>
      <c r="C2336" s="52"/>
      <c r="D2336" s="52"/>
    </row>
    <row r="2337" spans="2:4" hidden="1">
      <c r="B2337" s="52"/>
      <c r="C2337" s="52"/>
      <c r="D2337" s="52"/>
    </row>
    <row r="2338" spans="2:4" hidden="1">
      <c r="B2338" s="52"/>
      <c r="C2338" s="52"/>
      <c r="D2338" s="52"/>
    </row>
    <row r="2339" spans="2:4" hidden="1">
      <c r="B2339" s="52"/>
      <c r="C2339" s="52"/>
      <c r="D2339" s="52"/>
    </row>
    <row r="2340" spans="2:4" hidden="1">
      <c r="B2340" s="52"/>
      <c r="C2340" s="52"/>
      <c r="D2340" s="52"/>
    </row>
    <row r="2341" spans="2:4" hidden="1">
      <c r="B2341" s="52"/>
      <c r="C2341" s="52"/>
      <c r="D2341" s="52"/>
    </row>
    <row r="2342" spans="2:4" hidden="1">
      <c r="B2342" s="52"/>
      <c r="C2342" s="52"/>
      <c r="D2342" s="52"/>
    </row>
    <row r="2343" spans="2:4" hidden="1">
      <c r="B2343" s="52"/>
      <c r="C2343" s="52"/>
      <c r="D2343" s="52"/>
    </row>
    <row r="2344" spans="2:4" hidden="1">
      <c r="B2344" s="52"/>
      <c r="C2344" s="52"/>
      <c r="D2344" s="52"/>
    </row>
    <row r="2345" spans="2:4" hidden="1">
      <c r="B2345" s="52"/>
      <c r="C2345" s="52"/>
      <c r="D2345" s="52"/>
    </row>
    <row r="2346" spans="2:4" hidden="1">
      <c r="B2346" s="52"/>
      <c r="C2346" s="52"/>
      <c r="D2346" s="52"/>
    </row>
    <row r="2347" spans="2:4" hidden="1">
      <c r="B2347" s="52"/>
      <c r="C2347" s="52"/>
      <c r="D2347" s="52"/>
    </row>
    <row r="2348" spans="2:4" hidden="1">
      <c r="B2348" s="52"/>
      <c r="C2348" s="52"/>
      <c r="D2348" s="52"/>
    </row>
    <row r="2349" spans="2:4" hidden="1">
      <c r="B2349" s="52"/>
      <c r="C2349" s="52"/>
      <c r="D2349" s="52"/>
    </row>
    <row r="2350" spans="2:4" hidden="1">
      <c r="B2350" s="52"/>
      <c r="C2350" s="52"/>
      <c r="D2350" s="52"/>
    </row>
    <row r="2351" spans="2:4" hidden="1">
      <c r="B2351" s="52"/>
      <c r="C2351" s="52"/>
      <c r="D2351" s="52"/>
    </row>
    <row r="2352" spans="2:4" hidden="1">
      <c r="B2352" s="52"/>
      <c r="C2352" s="52"/>
      <c r="D2352" s="52"/>
    </row>
    <row r="2353" spans="2:4" hidden="1">
      <c r="B2353" s="52"/>
      <c r="C2353" s="52"/>
      <c r="D2353" s="52"/>
    </row>
    <row r="2354" spans="2:4" hidden="1">
      <c r="B2354" s="52"/>
      <c r="C2354" s="52"/>
      <c r="D2354" s="52"/>
    </row>
    <row r="2355" spans="2:4" hidden="1">
      <c r="B2355" s="52"/>
      <c r="C2355" s="52"/>
      <c r="D2355" s="52"/>
    </row>
    <row r="2356" spans="2:4" hidden="1">
      <c r="B2356" s="52"/>
      <c r="C2356" s="52"/>
      <c r="D2356" s="52"/>
    </row>
    <row r="2357" spans="2:4" hidden="1">
      <c r="B2357" s="52"/>
      <c r="C2357" s="52"/>
      <c r="D2357" s="52"/>
    </row>
    <row r="2358" spans="2:4" hidden="1">
      <c r="B2358" s="52"/>
      <c r="C2358" s="52"/>
      <c r="D2358" s="52"/>
    </row>
    <row r="2359" spans="2:4" hidden="1">
      <c r="B2359" s="52"/>
      <c r="C2359" s="52"/>
      <c r="D2359" s="52"/>
    </row>
    <row r="2360" spans="2:4" hidden="1">
      <c r="B2360" s="52"/>
      <c r="C2360" s="52"/>
      <c r="D2360" s="52"/>
    </row>
    <row r="2361" spans="2:4" hidden="1">
      <c r="B2361" s="52"/>
      <c r="C2361" s="52"/>
      <c r="D2361" s="52"/>
    </row>
    <row r="2362" spans="2:4" hidden="1">
      <c r="B2362" s="52"/>
      <c r="C2362" s="52"/>
      <c r="D2362" s="52"/>
    </row>
    <row r="2363" spans="2:4" hidden="1">
      <c r="B2363" s="52"/>
      <c r="C2363" s="52"/>
      <c r="D2363" s="52"/>
    </row>
    <row r="2364" spans="2:4" hidden="1">
      <c r="B2364" s="52"/>
      <c r="C2364" s="52"/>
      <c r="D2364" s="52"/>
    </row>
    <row r="2365" spans="2:4" hidden="1">
      <c r="B2365" s="52"/>
      <c r="C2365" s="52"/>
      <c r="D2365" s="52"/>
    </row>
    <row r="2366" spans="2:4" hidden="1">
      <c r="B2366" s="52"/>
      <c r="C2366" s="52"/>
      <c r="D2366" s="52"/>
    </row>
    <row r="2367" spans="2:4" hidden="1">
      <c r="B2367" s="52"/>
      <c r="C2367" s="52"/>
      <c r="D2367" s="52"/>
    </row>
    <row r="2368" spans="2:4" hidden="1">
      <c r="B2368" s="52"/>
      <c r="C2368" s="52"/>
      <c r="D2368" s="52"/>
    </row>
    <row r="2369" spans="2:4" hidden="1">
      <c r="B2369" s="52"/>
      <c r="C2369" s="52"/>
      <c r="D2369" s="52"/>
    </row>
    <row r="2370" spans="2:4" hidden="1">
      <c r="B2370" s="52"/>
      <c r="C2370" s="52"/>
      <c r="D2370" s="52"/>
    </row>
    <row r="2371" spans="2:4" hidden="1">
      <c r="B2371" s="52"/>
      <c r="C2371" s="52"/>
      <c r="D2371" s="52"/>
    </row>
    <row r="2372" spans="2:4" hidden="1">
      <c r="B2372" s="52"/>
      <c r="C2372" s="52"/>
      <c r="D2372" s="52"/>
    </row>
    <row r="2373" spans="2:4" hidden="1">
      <c r="B2373" s="52"/>
      <c r="C2373" s="52"/>
      <c r="D2373" s="52"/>
    </row>
    <row r="2374" spans="2:4" hidden="1">
      <c r="B2374" s="52"/>
      <c r="C2374" s="52"/>
      <c r="D2374" s="52"/>
    </row>
    <row r="2375" spans="2:4" hidden="1">
      <c r="B2375" s="52"/>
      <c r="C2375" s="52"/>
      <c r="D2375" s="52"/>
    </row>
    <row r="2376" spans="2:4" hidden="1">
      <c r="B2376" s="52"/>
      <c r="C2376" s="52"/>
      <c r="D2376" s="52"/>
    </row>
    <row r="2377" spans="2:4" hidden="1">
      <c r="B2377" s="52"/>
      <c r="C2377" s="52"/>
      <c r="D2377" s="52"/>
    </row>
    <row r="2378" spans="2:4" hidden="1">
      <c r="B2378" s="52"/>
      <c r="C2378" s="52"/>
      <c r="D2378" s="52"/>
    </row>
    <row r="2379" spans="2:4" hidden="1">
      <c r="B2379" s="52"/>
      <c r="C2379" s="52"/>
      <c r="D2379" s="52"/>
    </row>
    <row r="2380" spans="2:4" hidden="1">
      <c r="B2380" s="52"/>
      <c r="C2380" s="52"/>
      <c r="D2380" s="52"/>
    </row>
    <row r="2381" spans="2:4" hidden="1">
      <c r="B2381" s="52"/>
      <c r="C2381" s="52"/>
      <c r="D2381" s="52"/>
    </row>
    <row r="2382" spans="2:4" hidden="1">
      <c r="B2382" s="52"/>
      <c r="C2382" s="52"/>
      <c r="D2382" s="52"/>
    </row>
    <row r="2383" spans="2:4" hidden="1">
      <c r="B2383" s="52"/>
      <c r="C2383" s="52"/>
      <c r="D2383" s="52"/>
    </row>
    <row r="2384" spans="2:4" hidden="1">
      <c r="B2384" s="52"/>
      <c r="C2384" s="52"/>
      <c r="D2384" s="52"/>
    </row>
    <row r="2385" spans="2:4" hidden="1">
      <c r="B2385" s="52"/>
      <c r="C2385" s="52"/>
      <c r="D2385" s="52"/>
    </row>
    <row r="2386" spans="2:4" hidden="1">
      <c r="B2386" s="52"/>
      <c r="C2386" s="52"/>
      <c r="D2386" s="52"/>
    </row>
    <row r="2387" spans="2:4" hidden="1">
      <c r="B2387" s="52"/>
      <c r="C2387" s="52"/>
      <c r="D2387" s="52"/>
    </row>
    <row r="2388" spans="2:4" hidden="1">
      <c r="B2388" s="52"/>
      <c r="C2388" s="52"/>
      <c r="D2388" s="52"/>
    </row>
    <row r="2389" spans="2:4" hidden="1">
      <c r="B2389" s="52"/>
      <c r="C2389" s="52"/>
      <c r="D2389" s="52"/>
    </row>
    <row r="2390" spans="2:4" hidden="1">
      <c r="B2390" s="52"/>
      <c r="C2390" s="52"/>
      <c r="D2390" s="52"/>
    </row>
    <row r="2391" spans="2:4" hidden="1">
      <c r="B2391" s="52"/>
      <c r="C2391" s="52"/>
      <c r="D2391" s="52"/>
    </row>
    <row r="2392" spans="2:4" hidden="1">
      <c r="B2392" s="52"/>
      <c r="C2392" s="52"/>
      <c r="D2392" s="52"/>
    </row>
    <row r="2393" spans="2:4" hidden="1">
      <c r="B2393" s="52"/>
      <c r="C2393" s="52"/>
      <c r="D2393" s="52"/>
    </row>
    <row r="2394" spans="2:4" hidden="1">
      <c r="B2394" s="52"/>
      <c r="C2394" s="52"/>
      <c r="D2394" s="52"/>
    </row>
    <row r="2395" spans="2:4" hidden="1">
      <c r="B2395" s="52"/>
      <c r="C2395" s="52"/>
      <c r="D2395" s="52"/>
    </row>
    <row r="2396" spans="2:4" hidden="1">
      <c r="B2396" s="52"/>
      <c r="C2396" s="52"/>
      <c r="D2396" s="52"/>
    </row>
    <row r="2397" spans="2:4" hidden="1">
      <c r="B2397" s="52"/>
      <c r="C2397" s="52"/>
      <c r="D2397" s="52"/>
    </row>
    <row r="2398" spans="2:4" hidden="1">
      <c r="B2398" s="52"/>
      <c r="C2398" s="52"/>
      <c r="D2398" s="52"/>
    </row>
    <row r="2399" spans="2:4" hidden="1">
      <c r="B2399" s="52"/>
      <c r="C2399" s="52"/>
      <c r="D2399" s="52"/>
    </row>
    <row r="2400" spans="2:4" hidden="1">
      <c r="B2400" s="52"/>
      <c r="C2400" s="52"/>
      <c r="D2400" s="52"/>
    </row>
    <row r="2401" spans="2:4" hidden="1">
      <c r="B2401" s="52"/>
      <c r="C2401" s="52"/>
      <c r="D2401" s="52"/>
    </row>
    <row r="2402" spans="2:4" hidden="1">
      <c r="B2402" s="52"/>
      <c r="C2402" s="52"/>
      <c r="D2402" s="52"/>
    </row>
    <row r="2403" spans="2:4" hidden="1">
      <c r="B2403" s="52"/>
      <c r="C2403" s="52"/>
      <c r="D2403" s="52"/>
    </row>
    <row r="2404" spans="2:4" hidden="1">
      <c r="B2404" s="52"/>
      <c r="C2404" s="52"/>
      <c r="D2404" s="52"/>
    </row>
    <row r="2405" spans="2:4" hidden="1">
      <c r="B2405" s="52"/>
      <c r="C2405" s="52"/>
      <c r="D2405" s="52"/>
    </row>
    <row r="2406" spans="2:4" hidden="1">
      <c r="B2406" s="52"/>
      <c r="C2406" s="52"/>
      <c r="D2406" s="52"/>
    </row>
    <row r="2407" spans="2:4" hidden="1">
      <c r="B2407" s="52"/>
      <c r="C2407" s="52"/>
      <c r="D2407" s="52"/>
    </row>
    <row r="2408" spans="2:4" hidden="1">
      <c r="B2408" s="52"/>
      <c r="C2408" s="52"/>
      <c r="D2408" s="52"/>
    </row>
    <row r="2409" spans="2:4" hidden="1">
      <c r="B2409" s="52"/>
      <c r="C2409" s="52"/>
      <c r="D2409" s="52"/>
    </row>
    <row r="2410" spans="2:4" hidden="1">
      <c r="B2410" s="52"/>
      <c r="C2410" s="52"/>
      <c r="D2410" s="52"/>
    </row>
    <row r="2411" spans="2:4" hidden="1">
      <c r="B2411" s="52"/>
      <c r="C2411" s="52"/>
      <c r="D2411" s="52"/>
    </row>
    <row r="2412" spans="2:4" hidden="1">
      <c r="B2412" s="52"/>
      <c r="C2412" s="52"/>
      <c r="D2412" s="52"/>
    </row>
    <row r="2413" spans="2:4" hidden="1">
      <c r="B2413" s="52"/>
      <c r="C2413" s="52"/>
      <c r="D2413" s="52"/>
    </row>
    <row r="2414" spans="2:4" hidden="1">
      <c r="B2414" s="52"/>
      <c r="C2414" s="52"/>
      <c r="D2414" s="52"/>
    </row>
    <row r="2415" spans="2:4" hidden="1">
      <c r="B2415" s="52"/>
      <c r="C2415" s="52"/>
      <c r="D2415" s="52"/>
    </row>
    <row r="2416" spans="2:4" hidden="1">
      <c r="B2416" s="52"/>
      <c r="C2416" s="52"/>
      <c r="D2416" s="52"/>
    </row>
    <row r="2417" spans="2:4" hidden="1">
      <c r="B2417" s="52"/>
      <c r="C2417" s="52"/>
      <c r="D2417" s="52"/>
    </row>
    <row r="2418" spans="2:4" hidden="1">
      <c r="B2418" s="52"/>
      <c r="C2418" s="52"/>
      <c r="D2418" s="52"/>
    </row>
    <row r="2419" spans="2:4" hidden="1">
      <c r="B2419" s="52"/>
      <c r="C2419" s="52"/>
      <c r="D2419" s="52"/>
    </row>
    <row r="2420" spans="2:4" hidden="1">
      <c r="B2420" s="52"/>
      <c r="C2420" s="52"/>
      <c r="D2420" s="52"/>
    </row>
    <row r="2421" spans="2:4" hidden="1">
      <c r="B2421" s="52"/>
      <c r="C2421" s="52"/>
      <c r="D2421" s="52"/>
    </row>
    <row r="2422" spans="2:4" hidden="1">
      <c r="B2422" s="52"/>
      <c r="C2422" s="52"/>
      <c r="D2422" s="52"/>
    </row>
    <row r="2423" spans="2:4" hidden="1">
      <c r="B2423" s="52"/>
      <c r="C2423" s="52"/>
      <c r="D2423" s="52"/>
    </row>
    <row r="2424" spans="2:4" hidden="1">
      <c r="B2424" s="52"/>
      <c r="C2424" s="52"/>
      <c r="D2424" s="52"/>
    </row>
    <row r="2425" spans="2:4" hidden="1">
      <c r="B2425" s="52"/>
      <c r="C2425" s="52"/>
      <c r="D2425" s="52"/>
    </row>
    <row r="2426" spans="2:4" hidden="1">
      <c r="B2426" s="52"/>
      <c r="C2426" s="52"/>
      <c r="D2426" s="52"/>
    </row>
    <row r="2427" spans="2:4" hidden="1">
      <c r="B2427" s="52"/>
      <c r="C2427" s="52"/>
      <c r="D2427" s="52"/>
    </row>
    <row r="2428" spans="2:4" hidden="1">
      <c r="B2428" s="52"/>
      <c r="C2428" s="52"/>
      <c r="D2428" s="52"/>
    </row>
    <row r="2429" spans="2:4" hidden="1">
      <c r="B2429" s="52"/>
      <c r="C2429" s="52"/>
      <c r="D2429" s="52"/>
    </row>
    <row r="2430" spans="2:4" hidden="1">
      <c r="B2430" s="52"/>
      <c r="C2430" s="52"/>
      <c r="D2430" s="52"/>
    </row>
    <row r="2431" spans="2:4" hidden="1">
      <c r="B2431" s="52"/>
      <c r="C2431" s="52"/>
      <c r="D2431" s="52"/>
    </row>
    <row r="2432" spans="2:4" hidden="1">
      <c r="B2432" s="52"/>
      <c r="C2432" s="52"/>
      <c r="D2432" s="52"/>
    </row>
    <row r="2433" spans="2:4" hidden="1">
      <c r="B2433" s="52"/>
      <c r="C2433" s="52"/>
      <c r="D2433" s="52"/>
    </row>
    <row r="2434" spans="2:4" hidden="1">
      <c r="B2434" s="52"/>
      <c r="C2434" s="52"/>
      <c r="D2434" s="52"/>
    </row>
    <row r="2435" spans="2:4" hidden="1">
      <c r="B2435" s="52"/>
      <c r="C2435" s="52"/>
      <c r="D2435" s="52"/>
    </row>
    <row r="2436" spans="2:4" hidden="1">
      <c r="B2436" s="52"/>
      <c r="C2436" s="52"/>
      <c r="D2436" s="52"/>
    </row>
    <row r="2437" spans="2:4" hidden="1">
      <c r="B2437" s="52"/>
      <c r="C2437" s="52"/>
      <c r="D2437" s="52"/>
    </row>
    <row r="2438" spans="2:4" hidden="1">
      <c r="B2438" s="52"/>
      <c r="C2438" s="52"/>
      <c r="D2438" s="52"/>
    </row>
    <row r="2439" spans="2:4" hidden="1">
      <c r="B2439" s="52"/>
      <c r="C2439" s="52"/>
      <c r="D2439" s="52"/>
    </row>
    <row r="2440" spans="2:4" hidden="1">
      <c r="B2440" s="52"/>
      <c r="C2440" s="52"/>
      <c r="D2440" s="52"/>
    </row>
    <row r="2441" spans="2:4" hidden="1">
      <c r="B2441" s="52"/>
      <c r="C2441" s="52"/>
      <c r="D2441" s="52"/>
    </row>
    <row r="2442" spans="2:4" hidden="1">
      <c r="B2442" s="52"/>
      <c r="C2442" s="52"/>
      <c r="D2442" s="52"/>
    </row>
    <row r="2443" spans="2:4" hidden="1">
      <c r="B2443" s="52"/>
      <c r="C2443" s="52"/>
      <c r="D2443" s="52"/>
    </row>
    <row r="2444" spans="2:4" hidden="1">
      <c r="B2444" s="52"/>
      <c r="C2444" s="52"/>
      <c r="D2444" s="52"/>
    </row>
    <row r="2445" spans="2:4" hidden="1">
      <c r="B2445" s="52"/>
      <c r="C2445" s="52"/>
      <c r="D2445" s="52"/>
    </row>
    <row r="2446" spans="2:4" hidden="1">
      <c r="B2446" s="52"/>
      <c r="C2446" s="52"/>
      <c r="D2446" s="52"/>
    </row>
    <row r="2447" spans="2:4" hidden="1">
      <c r="B2447" s="52"/>
      <c r="C2447" s="52"/>
      <c r="D2447" s="52"/>
    </row>
    <row r="2448" spans="2:4" hidden="1">
      <c r="B2448" s="52"/>
      <c r="C2448" s="52"/>
      <c r="D2448" s="52"/>
    </row>
    <row r="2449" spans="2:4" hidden="1">
      <c r="B2449" s="52"/>
      <c r="C2449" s="52"/>
      <c r="D2449" s="52"/>
    </row>
    <row r="2450" spans="2:4" hidden="1">
      <c r="B2450" s="52"/>
      <c r="C2450" s="52"/>
      <c r="D2450" s="52"/>
    </row>
    <row r="2451" spans="2:4" hidden="1">
      <c r="B2451" s="52"/>
      <c r="C2451" s="52"/>
      <c r="D2451" s="52"/>
    </row>
    <row r="2452" spans="2:4" hidden="1">
      <c r="B2452" s="52"/>
      <c r="C2452" s="52"/>
      <c r="D2452" s="52"/>
    </row>
    <row r="2453" spans="2:4" hidden="1">
      <c r="B2453" s="52"/>
      <c r="C2453" s="52"/>
      <c r="D2453" s="52"/>
    </row>
    <row r="2454" spans="2:4" hidden="1">
      <c r="B2454" s="52"/>
      <c r="C2454" s="52"/>
      <c r="D2454" s="52"/>
    </row>
    <row r="2455" spans="2:4" hidden="1">
      <c r="B2455" s="52"/>
      <c r="C2455" s="52"/>
      <c r="D2455" s="52"/>
    </row>
    <row r="2456" spans="2:4" hidden="1">
      <c r="B2456" s="52"/>
      <c r="C2456" s="52"/>
      <c r="D2456" s="52"/>
    </row>
    <row r="2457" spans="2:4" hidden="1">
      <c r="B2457" s="52"/>
      <c r="C2457" s="52"/>
      <c r="D2457" s="52"/>
    </row>
    <row r="2458" spans="2:4" hidden="1">
      <c r="B2458" s="52"/>
      <c r="C2458" s="52"/>
      <c r="D2458" s="52"/>
    </row>
    <row r="2459" spans="2:4" hidden="1">
      <c r="B2459" s="52"/>
      <c r="C2459" s="52"/>
      <c r="D2459" s="52"/>
    </row>
    <row r="2460" spans="2:4" hidden="1">
      <c r="B2460" s="52"/>
      <c r="C2460" s="52"/>
      <c r="D2460" s="52"/>
    </row>
    <row r="2461" spans="2:4" hidden="1">
      <c r="B2461" s="52"/>
      <c r="C2461" s="52"/>
      <c r="D2461" s="52"/>
    </row>
    <row r="2462" spans="2:4" hidden="1"/>
    <row r="2463" spans="2:4" hidden="1"/>
    <row r="2464" spans="2:4" hidden="1"/>
    <row r="2465" hidden="1"/>
    <row r="2466" hidden="1"/>
    <row r="2467" hidden="1"/>
    <row r="2468" hidden="1"/>
    <row r="2469" hidden="1"/>
    <row r="2470" hidden="1"/>
    <row r="2471" hidden="1"/>
    <row r="2472" hidden="1"/>
    <row r="2473" hidden="1"/>
    <row r="2474" hidden="1"/>
    <row r="2475" hidden="1"/>
    <row r="2476" hidden="1"/>
  </sheetData>
  <phoneticPr fontId="5" type="noConversion"/>
  <pageMargins left="0.75" right="0.75" top="1" bottom="1" header="0.5" footer="0.5"/>
  <pageSetup paperSize="9"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indexed="52"/>
  </sheetPr>
  <dimension ref="A1:AE81"/>
  <sheetViews>
    <sheetView topLeftCell="A43" zoomScaleNormal="100" workbookViewId="0">
      <selection activeCell="G58" sqref="G58"/>
    </sheetView>
  </sheetViews>
  <sheetFormatPr defaultColWidth="0" defaultRowHeight="11.25" zeroHeight="1"/>
  <cols>
    <col min="1" max="1" width="3.7109375" style="6" customWidth="1"/>
    <col min="2" max="2" width="9.140625" style="6" customWidth="1"/>
    <col min="3" max="4" width="9.7109375" style="6" customWidth="1"/>
    <col min="5" max="8" width="9.140625" style="6" customWidth="1"/>
    <col min="9" max="11" width="3.7109375" style="6" customWidth="1"/>
    <col min="12" max="12" width="9.140625" style="6" customWidth="1"/>
    <col min="13" max="18" width="9.7109375" style="6" customWidth="1"/>
    <col min="19" max="21" width="3.7109375" style="6" customWidth="1"/>
    <col min="22" max="22" width="9.140625" style="6" customWidth="1"/>
    <col min="23" max="28" width="9.7109375" style="6" customWidth="1"/>
    <col min="29" max="31" width="3.7109375" style="6" customWidth="1"/>
    <col min="32" max="16384" width="9.140625" style="6" hidden="1"/>
  </cols>
  <sheetData>
    <row r="1" spans="1:28" ht="15.75">
      <c r="A1" s="46" t="s">
        <v>42</v>
      </c>
      <c r="E1" s="6" t="s">
        <v>50</v>
      </c>
      <c r="F1" s="106"/>
      <c r="G1" s="76"/>
      <c r="H1" s="76"/>
    </row>
    <row r="2" spans="1:28"/>
    <row r="3" spans="1:28" ht="12.75">
      <c r="A3" s="47"/>
      <c r="B3" s="47" t="s">
        <v>48</v>
      </c>
      <c r="L3" s="47" t="s">
        <v>56</v>
      </c>
      <c r="V3" s="47" t="s">
        <v>55</v>
      </c>
    </row>
    <row r="4" spans="1:28">
      <c r="B4" s="67"/>
      <c r="C4" s="68"/>
      <c r="D4" s="69" t="s">
        <v>45</v>
      </c>
      <c r="E4" s="70" t="s">
        <v>22</v>
      </c>
    </row>
    <row r="5" spans="1:28">
      <c r="B5" s="71"/>
      <c r="C5" s="72" t="s">
        <v>46</v>
      </c>
      <c r="D5" s="73">
        <v>75</v>
      </c>
      <c r="E5" s="74">
        <v>70</v>
      </c>
    </row>
    <row r="6" spans="1:28"/>
    <row r="7" spans="1:28">
      <c r="M7" s="56" t="s">
        <v>314</v>
      </c>
      <c r="N7" s="56" t="s">
        <v>315</v>
      </c>
      <c r="O7" s="56" t="s">
        <v>316</v>
      </c>
      <c r="P7" s="56" t="s">
        <v>317</v>
      </c>
      <c r="Q7" s="56" t="s">
        <v>318</v>
      </c>
      <c r="R7" s="56" t="s">
        <v>319</v>
      </c>
      <c r="W7" s="56" t="s">
        <v>320</v>
      </c>
      <c r="X7" s="56" t="s">
        <v>321</v>
      </c>
      <c r="Y7" s="56" t="s">
        <v>322</v>
      </c>
      <c r="Z7" s="56" t="s">
        <v>323</v>
      </c>
      <c r="AA7" s="56" t="s">
        <v>324</v>
      </c>
      <c r="AB7" s="56" t="s">
        <v>325</v>
      </c>
    </row>
    <row r="8" spans="1:28" ht="12.75">
      <c r="B8" s="65" t="s">
        <v>47</v>
      </c>
      <c r="L8" s="65" t="s">
        <v>47</v>
      </c>
      <c r="V8" s="65" t="s">
        <v>47</v>
      </c>
    </row>
    <row r="9" spans="1:28" s="1" customFormat="1" ht="12.75"/>
    <row r="10" spans="1:28" s="1" customFormat="1" ht="12.75">
      <c r="B10" s="85" t="s">
        <v>54</v>
      </c>
      <c r="C10" s="6"/>
      <c r="L10" s="85" t="s">
        <v>53</v>
      </c>
      <c r="V10" s="85" t="s">
        <v>57</v>
      </c>
      <c r="AA10" s="90" t="s">
        <v>61</v>
      </c>
      <c r="AB10" s="89"/>
    </row>
    <row r="11" spans="1:28" s="1" customFormat="1" ht="15" customHeight="1">
      <c r="B11" s="75"/>
      <c r="C11" s="6"/>
      <c r="O11" s="90" t="s">
        <v>59</v>
      </c>
      <c r="P11" s="89"/>
      <c r="Q11" s="90" t="s">
        <v>60</v>
      </c>
      <c r="R11" s="89"/>
      <c r="W11" s="87" t="s">
        <v>58</v>
      </c>
      <c r="X11" s="88"/>
      <c r="Y11" s="90" t="s">
        <v>59</v>
      </c>
      <c r="Z11" s="89"/>
      <c r="AA11" s="90" t="s">
        <v>60</v>
      </c>
      <c r="AB11" s="89"/>
    </row>
    <row r="12" spans="1:28" s="1" customFormat="1" ht="12.75" customHeight="1">
      <c r="B12" s="6"/>
      <c r="C12" s="6"/>
      <c r="M12" s="49" t="s">
        <v>43</v>
      </c>
      <c r="N12" s="49" t="s">
        <v>224</v>
      </c>
      <c r="O12" s="49" t="s">
        <v>43</v>
      </c>
      <c r="P12" s="49" t="s">
        <v>224</v>
      </c>
      <c r="Q12" s="49" t="s">
        <v>43</v>
      </c>
      <c r="R12" s="49" t="s">
        <v>224</v>
      </c>
      <c r="W12" s="49" t="s">
        <v>43</v>
      </c>
      <c r="X12" s="49" t="s">
        <v>224</v>
      </c>
      <c r="Y12" s="49" t="s">
        <v>43</v>
      </c>
      <c r="Z12" s="49" t="s">
        <v>224</v>
      </c>
      <c r="AA12" s="49" t="s">
        <v>43</v>
      </c>
      <c r="AB12" s="49" t="s">
        <v>224</v>
      </c>
    </row>
    <row r="13" spans="1:28" s="1" customFormat="1" ht="12.75">
      <c r="B13" s="77"/>
      <c r="C13" s="49" t="s">
        <v>52</v>
      </c>
      <c r="D13" s="49" t="s">
        <v>51</v>
      </c>
      <c r="L13" s="77"/>
      <c r="M13" s="83" t="s">
        <v>45</v>
      </c>
      <c r="N13" s="84" t="s">
        <v>45</v>
      </c>
      <c r="O13" s="83" t="s">
        <v>22</v>
      </c>
      <c r="P13" s="84" t="s">
        <v>22</v>
      </c>
      <c r="Q13" s="84" t="s">
        <v>22</v>
      </c>
      <c r="R13" s="84" t="s">
        <v>22</v>
      </c>
      <c r="V13" s="185" t="s">
        <v>49</v>
      </c>
      <c r="W13" s="86" t="s">
        <v>45</v>
      </c>
      <c r="X13" s="86" t="s">
        <v>45</v>
      </c>
      <c r="Y13" s="86" t="s">
        <v>22</v>
      </c>
      <c r="Z13" s="86" t="s">
        <v>22</v>
      </c>
      <c r="AA13" s="86" t="s">
        <v>22</v>
      </c>
      <c r="AB13" s="86" t="s">
        <v>22</v>
      </c>
    </row>
    <row r="14" spans="1:28" s="1" customFormat="1" ht="22.5">
      <c r="B14" s="78" t="s">
        <v>49</v>
      </c>
      <c r="C14" s="78" t="s">
        <v>45</v>
      </c>
      <c r="D14" s="78" t="s">
        <v>22</v>
      </c>
      <c r="L14" s="78" t="s">
        <v>49</v>
      </c>
      <c r="M14" s="81" t="s">
        <v>44</v>
      </c>
      <c r="N14" s="81" t="s">
        <v>225</v>
      </c>
      <c r="O14" s="81" t="s">
        <v>44</v>
      </c>
      <c r="P14" s="81" t="s">
        <v>225</v>
      </c>
      <c r="Q14" s="81" t="s">
        <v>44</v>
      </c>
      <c r="R14" s="81" t="s">
        <v>225</v>
      </c>
      <c r="V14" s="186"/>
      <c r="W14" s="86" t="s">
        <v>44</v>
      </c>
      <c r="X14" s="86" t="s">
        <v>225</v>
      </c>
      <c r="Y14" s="86" t="s">
        <v>44</v>
      </c>
      <c r="Z14" s="86" t="s">
        <v>225</v>
      </c>
      <c r="AA14" s="86" t="s">
        <v>44</v>
      </c>
      <c r="AB14" s="86" t="s">
        <v>225</v>
      </c>
    </row>
    <row r="15" spans="1:28" s="1" customFormat="1" ht="12.75">
      <c r="B15" s="79">
        <v>15</v>
      </c>
      <c r="C15" s="80">
        <v>25000</v>
      </c>
      <c r="D15" s="80">
        <v>85000</v>
      </c>
      <c r="F15" s="115"/>
      <c r="G15" s="115"/>
      <c r="L15" s="79">
        <v>15</v>
      </c>
      <c r="M15" s="82">
        <v>0.15150691697812538</v>
      </c>
      <c r="N15" s="82">
        <v>0.10605484188468776</v>
      </c>
      <c r="O15" s="91">
        <v>1.4889971822778678</v>
      </c>
      <c r="P15" s="91">
        <v>1.0422980275945075</v>
      </c>
      <c r="Q15" s="91">
        <v>1.7570762009603909</v>
      </c>
      <c r="R15" s="91">
        <v>1.2299533406722736</v>
      </c>
      <c r="V15" s="79">
        <v>15</v>
      </c>
      <c r="W15" s="82">
        <v>1.2731892263389352E-2</v>
      </c>
      <c r="X15" s="82">
        <v>8.9123245843725461E-3</v>
      </c>
      <c r="Y15" s="82">
        <v>2.8699974244362097E-3</v>
      </c>
      <c r="Z15" s="82">
        <v>2.0089981971053465E-3</v>
      </c>
      <c r="AA15" s="82">
        <v>3.5077746298664788E-3</v>
      </c>
      <c r="AB15" s="82">
        <v>2.4554422409065351E-3</v>
      </c>
    </row>
    <row r="16" spans="1:28" s="1" customFormat="1" ht="12.75">
      <c r="B16" s="79">
        <v>16</v>
      </c>
      <c r="C16" s="80">
        <v>25000</v>
      </c>
      <c r="D16" s="80">
        <v>85000</v>
      </c>
      <c r="F16" s="115"/>
      <c r="G16" s="115"/>
      <c r="L16" s="79">
        <v>16</v>
      </c>
      <c r="M16" s="82">
        <v>0.15150691697812538</v>
      </c>
      <c r="N16" s="82">
        <v>0.10605484188468776</v>
      </c>
      <c r="O16" s="82">
        <v>1.4889971822778678</v>
      </c>
      <c r="P16" s="82">
        <v>1.0422980275945075</v>
      </c>
      <c r="Q16" s="82">
        <v>1.7570762009603909</v>
      </c>
      <c r="R16" s="82">
        <v>1.2299533406722736</v>
      </c>
      <c r="V16" s="79">
        <v>16</v>
      </c>
      <c r="W16" s="82">
        <v>1.2731892263389352E-2</v>
      </c>
      <c r="X16" s="82">
        <v>8.9123245843725461E-3</v>
      </c>
      <c r="Y16" s="82">
        <v>2.8699974244362097E-3</v>
      </c>
      <c r="Z16" s="82">
        <v>2.0089981971053465E-3</v>
      </c>
      <c r="AA16" s="82">
        <v>3.5077746298664788E-3</v>
      </c>
      <c r="AB16" s="82">
        <v>2.4554422409065351E-3</v>
      </c>
    </row>
    <row r="17" spans="2:28" s="1" customFormat="1" ht="12.75">
      <c r="B17" s="79">
        <v>17</v>
      </c>
      <c r="C17" s="80">
        <v>25000</v>
      </c>
      <c r="D17" s="80">
        <v>85000</v>
      </c>
      <c r="F17" s="115"/>
      <c r="G17" s="115"/>
      <c r="L17" s="79">
        <v>17</v>
      </c>
      <c r="M17" s="82">
        <v>0.15150691697812538</v>
      </c>
      <c r="N17" s="82">
        <v>0.10605484188468776</v>
      </c>
      <c r="O17" s="82">
        <v>1.4889971822778678</v>
      </c>
      <c r="P17" s="82">
        <v>1.0422980275945075</v>
      </c>
      <c r="Q17" s="82">
        <v>1.7570762009603909</v>
      </c>
      <c r="R17" s="82">
        <v>1.2299533406722736</v>
      </c>
      <c r="V17" s="79">
        <v>17</v>
      </c>
      <c r="W17" s="82">
        <v>1.2731892263389352E-2</v>
      </c>
      <c r="X17" s="82">
        <v>8.9123245843725461E-3</v>
      </c>
      <c r="Y17" s="82">
        <v>2.8699974244362097E-3</v>
      </c>
      <c r="Z17" s="82">
        <v>2.0089981971053465E-3</v>
      </c>
      <c r="AA17" s="82">
        <v>3.5077746298664788E-3</v>
      </c>
      <c r="AB17" s="82">
        <v>2.4554422409065351E-3</v>
      </c>
    </row>
    <row r="18" spans="2:28" s="1" customFormat="1" ht="12.75">
      <c r="B18" s="79">
        <v>18</v>
      </c>
      <c r="C18" s="80">
        <v>25000</v>
      </c>
      <c r="D18" s="80">
        <v>85000</v>
      </c>
      <c r="F18" s="115"/>
      <c r="G18" s="115"/>
      <c r="L18" s="79">
        <v>18</v>
      </c>
      <c r="M18" s="82">
        <v>0.15150691697812538</v>
      </c>
      <c r="N18" s="82">
        <v>0.10605484188468776</v>
      </c>
      <c r="O18" s="82">
        <v>1.4889971822778678</v>
      </c>
      <c r="P18" s="82">
        <v>1.0422980275945075</v>
      </c>
      <c r="Q18" s="82">
        <v>1.7570762009603909</v>
      </c>
      <c r="R18" s="82">
        <v>1.2299533406722736</v>
      </c>
      <c r="V18" s="79">
        <v>18</v>
      </c>
      <c r="W18" s="82">
        <v>1.2731892263389352E-2</v>
      </c>
      <c r="X18" s="82">
        <v>8.9123245843725461E-3</v>
      </c>
      <c r="Y18" s="82">
        <v>2.8699974244362097E-3</v>
      </c>
      <c r="Z18" s="82">
        <v>2.0089981971053465E-3</v>
      </c>
      <c r="AA18" s="82">
        <v>3.5077746298664788E-3</v>
      </c>
      <c r="AB18" s="82">
        <v>2.4554422409065351E-3</v>
      </c>
    </row>
    <row r="19" spans="2:28" s="1" customFormat="1" ht="12.75">
      <c r="B19" s="79">
        <v>19</v>
      </c>
      <c r="C19" s="80">
        <v>25000</v>
      </c>
      <c r="D19" s="80">
        <v>85000</v>
      </c>
      <c r="F19" s="115"/>
      <c r="G19" s="115"/>
      <c r="L19" s="79">
        <v>19</v>
      </c>
      <c r="M19" s="82">
        <v>0.15150691697812538</v>
      </c>
      <c r="N19" s="82">
        <v>0.10605484188468776</v>
      </c>
      <c r="O19" s="82">
        <v>1.4889971822778678</v>
      </c>
      <c r="P19" s="82">
        <v>1.0422980275945075</v>
      </c>
      <c r="Q19" s="82">
        <v>1.7570762009603909</v>
      </c>
      <c r="R19" s="82">
        <v>1.2299533406722736</v>
      </c>
      <c r="V19" s="79">
        <v>19</v>
      </c>
      <c r="W19" s="82">
        <v>1.2731892263389352E-2</v>
      </c>
      <c r="X19" s="82">
        <v>8.9123245843725461E-3</v>
      </c>
      <c r="Y19" s="82">
        <v>2.8699974244362097E-3</v>
      </c>
      <c r="Z19" s="82">
        <v>2.0089981971053465E-3</v>
      </c>
      <c r="AA19" s="82">
        <v>3.5077746298664788E-3</v>
      </c>
      <c r="AB19" s="82">
        <v>2.4554422409065351E-3</v>
      </c>
    </row>
    <row r="20" spans="2:28" s="1" customFormat="1" ht="12.75">
      <c r="B20" s="79">
        <v>20</v>
      </c>
      <c r="C20" s="80">
        <v>25000</v>
      </c>
      <c r="D20" s="80">
        <v>85000</v>
      </c>
      <c r="F20" s="115"/>
      <c r="G20" s="115"/>
      <c r="L20" s="79">
        <v>20</v>
      </c>
      <c r="M20" s="82">
        <v>0.15150691697812538</v>
      </c>
      <c r="N20" s="82">
        <v>0.10605484188468776</v>
      </c>
      <c r="O20" s="82">
        <v>1.4889971822778678</v>
      </c>
      <c r="P20" s="82">
        <v>1.0422980275945075</v>
      </c>
      <c r="Q20" s="82">
        <v>1.7570762009603909</v>
      </c>
      <c r="R20" s="82">
        <v>1.2299533406722736</v>
      </c>
      <c r="V20" s="79">
        <v>20</v>
      </c>
      <c r="W20" s="82">
        <v>1.2090717832858953E-2</v>
      </c>
      <c r="X20" s="82">
        <v>8.4635024830012669E-3</v>
      </c>
      <c r="Y20" s="82">
        <v>3.1888860271513443E-3</v>
      </c>
      <c r="Z20" s="82">
        <v>2.232220219005941E-3</v>
      </c>
      <c r="AA20" s="82">
        <v>3.7203670316765685E-3</v>
      </c>
      <c r="AB20" s="82">
        <v>2.604256922173598E-3</v>
      </c>
    </row>
    <row r="21" spans="2:28" s="1" customFormat="1" ht="12.75">
      <c r="B21" s="79">
        <v>21</v>
      </c>
      <c r="C21" s="80">
        <v>25000</v>
      </c>
      <c r="D21" s="80">
        <v>85000</v>
      </c>
      <c r="F21" s="115"/>
      <c r="G21" s="115"/>
      <c r="L21" s="79">
        <v>21</v>
      </c>
      <c r="M21" s="82">
        <v>0.15150691697812538</v>
      </c>
      <c r="N21" s="82">
        <v>0.10605484188468776</v>
      </c>
      <c r="O21" s="82">
        <v>1.4889971822778678</v>
      </c>
      <c r="P21" s="82">
        <v>1.0422980275945075</v>
      </c>
      <c r="Q21" s="82">
        <v>1.7570762009603909</v>
      </c>
      <c r="R21" s="82">
        <v>1.2299533406722736</v>
      </c>
      <c r="V21" s="79">
        <v>21</v>
      </c>
      <c r="W21" s="82">
        <v>1.1541139749547182E-2</v>
      </c>
      <c r="X21" s="82">
        <v>8.0787978246830271E-3</v>
      </c>
      <c r="Y21" s="82">
        <v>3.6140708307715232E-3</v>
      </c>
      <c r="Z21" s="82">
        <v>2.5298495815400659E-3</v>
      </c>
      <c r="AA21" s="82">
        <v>4.1455518352967475E-3</v>
      </c>
      <c r="AB21" s="82">
        <v>2.9018862847077229E-3</v>
      </c>
    </row>
    <row r="22" spans="2:28" s="1" customFormat="1" ht="12.75">
      <c r="B22" s="79">
        <v>22</v>
      </c>
      <c r="C22" s="80">
        <v>25000</v>
      </c>
      <c r="D22" s="80">
        <v>85000</v>
      </c>
      <c r="F22" s="115"/>
      <c r="G22" s="115"/>
      <c r="L22" s="79">
        <v>22</v>
      </c>
      <c r="M22" s="82">
        <v>0.15150691697812538</v>
      </c>
      <c r="N22" s="82">
        <v>0.10605484188468776</v>
      </c>
      <c r="O22" s="82">
        <v>1.4889971822778678</v>
      </c>
      <c r="P22" s="82">
        <v>1.0422980275945075</v>
      </c>
      <c r="Q22" s="82">
        <v>1.7570762009603909</v>
      </c>
      <c r="R22" s="82">
        <v>1.2299533406722736</v>
      </c>
      <c r="V22" s="79">
        <v>22</v>
      </c>
      <c r="W22" s="82">
        <v>1.0716772624579528E-2</v>
      </c>
      <c r="X22" s="82">
        <v>7.5017408372056683E-3</v>
      </c>
      <c r="Y22" s="82">
        <v>3.6140708307715232E-3</v>
      </c>
      <c r="Z22" s="82">
        <v>2.5298495815400659E-3</v>
      </c>
      <c r="AA22" s="82">
        <v>4.3581442371068372E-3</v>
      </c>
      <c r="AB22" s="82">
        <v>3.0507009659747858E-3</v>
      </c>
    </row>
    <row r="23" spans="2:28" s="1" customFormat="1" ht="12.75">
      <c r="B23" s="79">
        <v>23</v>
      </c>
      <c r="C23" s="80">
        <v>25000</v>
      </c>
      <c r="D23" s="80">
        <v>85000</v>
      </c>
      <c r="F23" s="115"/>
      <c r="G23" s="115"/>
      <c r="L23" s="79">
        <v>23</v>
      </c>
      <c r="M23" s="82">
        <v>0.15150691697812538</v>
      </c>
      <c r="N23" s="82">
        <v>0.10605484188468776</v>
      </c>
      <c r="O23" s="82">
        <v>1.4889971822778678</v>
      </c>
      <c r="P23" s="82">
        <v>1.0422980275945075</v>
      </c>
      <c r="Q23" s="82">
        <v>1.7570762009603909</v>
      </c>
      <c r="R23" s="82">
        <v>1.2299533406722736</v>
      </c>
      <c r="V23" s="79">
        <v>23</v>
      </c>
      <c r="W23" s="82">
        <v>9.9840018468304991E-3</v>
      </c>
      <c r="X23" s="82">
        <v>6.9888012927813497E-3</v>
      </c>
      <c r="Y23" s="82">
        <v>3.9329594334866587E-3</v>
      </c>
      <c r="Z23" s="82">
        <v>2.7530716034406609E-3</v>
      </c>
      <c r="AA23" s="82">
        <v>4.6770328398219726E-3</v>
      </c>
      <c r="AB23" s="82">
        <v>3.2739229878753807E-3</v>
      </c>
    </row>
    <row r="24" spans="2:28" s="1" customFormat="1" ht="12.75">
      <c r="B24" s="79">
        <v>24</v>
      </c>
      <c r="C24" s="80">
        <v>25000</v>
      </c>
      <c r="D24" s="80">
        <v>85000</v>
      </c>
      <c r="F24" s="115"/>
      <c r="G24" s="115"/>
      <c r="L24" s="79">
        <v>24</v>
      </c>
      <c r="M24" s="82">
        <v>0.15150691697812538</v>
      </c>
      <c r="N24" s="82">
        <v>0.10605484188468776</v>
      </c>
      <c r="O24" s="82">
        <v>1.4889971822778678</v>
      </c>
      <c r="P24" s="82">
        <v>1.0422980275945075</v>
      </c>
      <c r="Q24" s="82">
        <v>1.7570762009603909</v>
      </c>
      <c r="R24" s="82">
        <v>1.2299533406722736</v>
      </c>
      <c r="V24" s="79">
        <v>24</v>
      </c>
      <c r="W24" s="82">
        <v>9.3428274163001E-3</v>
      </c>
      <c r="X24" s="82">
        <v>6.5399791914100697E-3</v>
      </c>
      <c r="Y24" s="82">
        <v>4.0392556343917026E-3</v>
      </c>
      <c r="Z24" s="82">
        <v>2.8274789440741917E-3</v>
      </c>
      <c r="AA24" s="82">
        <v>4.7833290407270157E-3</v>
      </c>
      <c r="AB24" s="82">
        <v>3.3483303285089107E-3</v>
      </c>
    </row>
    <row r="25" spans="2:28" s="1" customFormat="1" ht="12.75">
      <c r="B25" s="79">
        <v>25</v>
      </c>
      <c r="C25" s="80">
        <v>67450</v>
      </c>
      <c r="D25" s="80">
        <v>85000</v>
      </c>
      <c r="F25" s="115"/>
      <c r="G25" s="115"/>
      <c r="L25" s="79">
        <v>25</v>
      </c>
      <c r="M25" s="82">
        <v>0.45312742170322839</v>
      </c>
      <c r="N25" s="82">
        <v>0.31718919519225991</v>
      </c>
      <c r="O25" s="82">
        <v>1.4889971822778678</v>
      </c>
      <c r="P25" s="82">
        <v>1.0422980275945075</v>
      </c>
      <c r="Q25" s="82">
        <v>1.7570762009603909</v>
      </c>
      <c r="R25" s="82">
        <v>1.2299533406722736</v>
      </c>
      <c r="V25" s="79">
        <v>25</v>
      </c>
      <c r="W25" s="82">
        <v>8.6100566385510727E-3</v>
      </c>
      <c r="X25" s="82">
        <v>6.0270396469857511E-3</v>
      </c>
      <c r="Y25" s="82">
        <v>4.1455518352967475E-3</v>
      </c>
      <c r="Z25" s="82">
        <v>2.9018862847077229E-3</v>
      </c>
      <c r="AA25" s="82">
        <v>4.8896252416320606E-3</v>
      </c>
      <c r="AB25" s="82">
        <v>3.4227376691424423E-3</v>
      </c>
    </row>
    <row r="26" spans="2:28" s="1" customFormat="1" ht="12.75">
      <c r="B26" s="79">
        <v>26</v>
      </c>
      <c r="C26" s="80">
        <v>67450</v>
      </c>
      <c r="D26" s="80">
        <v>85000</v>
      </c>
      <c r="F26" s="115"/>
      <c r="G26" s="115"/>
      <c r="L26" s="79">
        <v>26</v>
      </c>
      <c r="M26" s="82">
        <v>0.45312742170322839</v>
      </c>
      <c r="N26" s="82">
        <v>0.31718919519225991</v>
      </c>
      <c r="O26" s="82">
        <v>1.4889971822778678</v>
      </c>
      <c r="P26" s="82">
        <v>1.0422980275945075</v>
      </c>
      <c r="Q26" s="82">
        <v>1.7570762009603909</v>
      </c>
      <c r="R26" s="82">
        <v>1.2299533406722736</v>
      </c>
      <c r="V26" s="79">
        <v>26</v>
      </c>
      <c r="W26" s="82">
        <v>8.24367124967656E-3</v>
      </c>
      <c r="X26" s="82">
        <v>5.7705698747735909E-3</v>
      </c>
      <c r="Y26" s="82">
        <v>4.3581442371068372E-3</v>
      </c>
      <c r="Z26" s="82">
        <v>3.0507009659747858E-3</v>
      </c>
      <c r="AA26" s="82">
        <v>5.1022176434421503E-3</v>
      </c>
      <c r="AB26" s="82">
        <v>3.5715523504095048E-3</v>
      </c>
    </row>
    <row r="27" spans="2:28" s="1" customFormat="1" ht="12.75">
      <c r="B27" s="79">
        <v>27</v>
      </c>
      <c r="C27" s="80">
        <v>67450</v>
      </c>
      <c r="D27" s="80">
        <v>85000</v>
      </c>
      <c r="F27" s="115"/>
      <c r="G27" s="115"/>
      <c r="L27" s="79">
        <v>27</v>
      </c>
      <c r="M27" s="82">
        <v>0.45312742170322839</v>
      </c>
      <c r="N27" s="82">
        <v>0.31718919519225991</v>
      </c>
      <c r="O27" s="82">
        <v>1.4889971822778678</v>
      </c>
      <c r="P27" s="82">
        <v>1.0422980275945075</v>
      </c>
      <c r="Q27" s="82">
        <v>1.7570762009603909</v>
      </c>
      <c r="R27" s="82">
        <v>1.2299533406722736</v>
      </c>
      <c r="V27" s="79">
        <v>27</v>
      </c>
      <c r="W27" s="82">
        <v>7.9688822080206737E-3</v>
      </c>
      <c r="X27" s="82">
        <v>5.578217545614471E-3</v>
      </c>
      <c r="Y27" s="82">
        <v>4.6770328398219726E-3</v>
      </c>
      <c r="Z27" s="82">
        <v>3.2739229878753807E-3</v>
      </c>
      <c r="AA27" s="82">
        <v>5.5274024470623297E-3</v>
      </c>
      <c r="AB27" s="82">
        <v>3.8691817129436305E-3</v>
      </c>
    </row>
    <row r="28" spans="2:28" s="1" customFormat="1" ht="12.75">
      <c r="B28" s="79">
        <v>28</v>
      </c>
      <c r="C28" s="80">
        <v>67450</v>
      </c>
      <c r="D28" s="80">
        <v>85000</v>
      </c>
      <c r="F28" s="115"/>
      <c r="G28" s="115"/>
      <c r="L28" s="79">
        <v>28</v>
      </c>
      <c r="M28" s="82">
        <v>0.45312742170322839</v>
      </c>
      <c r="N28" s="82">
        <v>0.31718919519225991</v>
      </c>
      <c r="O28" s="82">
        <v>1.4889971822778678</v>
      </c>
      <c r="P28" s="82">
        <v>1.0422980275945075</v>
      </c>
      <c r="Q28" s="82">
        <v>1.7570762009603909</v>
      </c>
      <c r="R28" s="82">
        <v>1.2299533406722736</v>
      </c>
      <c r="V28" s="79">
        <v>28</v>
      </c>
      <c r="W28" s="82">
        <v>7.8772858608020455E-3</v>
      </c>
      <c r="X28" s="82">
        <v>5.5141001025614316E-3</v>
      </c>
      <c r="Y28" s="82">
        <v>5.2085138443471951E-3</v>
      </c>
      <c r="Z28" s="82">
        <v>3.6459596910430364E-3</v>
      </c>
      <c r="AA28" s="82">
        <v>6.0588834515875548E-3</v>
      </c>
      <c r="AB28" s="82">
        <v>4.2412184161112884E-3</v>
      </c>
    </row>
    <row r="29" spans="2:28" s="1" customFormat="1" ht="12.75">
      <c r="B29" s="79">
        <v>29</v>
      </c>
      <c r="C29" s="80">
        <v>67450</v>
      </c>
      <c r="D29" s="80">
        <v>85000</v>
      </c>
      <c r="F29" s="115"/>
      <c r="G29" s="115"/>
      <c r="L29" s="79">
        <v>29</v>
      </c>
      <c r="M29" s="82">
        <v>0.45312742170322839</v>
      </c>
      <c r="N29" s="82">
        <v>0.31718919519225991</v>
      </c>
      <c r="O29" s="82">
        <v>1.4889971822778678</v>
      </c>
      <c r="P29" s="82">
        <v>1.0422980275945075</v>
      </c>
      <c r="Q29" s="82">
        <v>1.7570762009603909</v>
      </c>
      <c r="R29" s="82">
        <v>1.2299533406722736</v>
      </c>
      <c r="V29" s="79">
        <v>29</v>
      </c>
      <c r="W29" s="82">
        <v>7.8772858608020455E-3</v>
      </c>
      <c r="X29" s="82">
        <v>5.5141001025614316E-3</v>
      </c>
      <c r="Y29" s="82">
        <v>5.6336986479673754E-3</v>
      </c>
      <c r="Z29" s="82">
        <v>3.9435890535771626E-3</v>
      </c>
      <c r="AA29" s="82">
        <v>6.8029568579228679E-3</v>
      </c>
      <c r="AB29" s="82">
        <v>4.7620698005460069E-3</v>
      </c>
    </row>
    <row r="30" spans="2:28" s="1" customFormat="1" ht="12.75">
      <c r="B30" s="79">
        <v>30</v>
      </c>
      <c r="C30" s="80">
        <v>67450</v>
      </c>
      <c r="D30" s="80">
        <v>85000</v>
      </c>
      <c r="F30" s="115"/>
      <c r="G30" s="115"/>
      <c r="L30" s="79">
        <v>30</v>
      </c>
      <c r="M30" s="82">
        <v>0.45312742170322839</v>
      </c>
      <c r="N30" s="82">
        <v>0.31718919519225991</v>
      </c>
      <c r="O30" s="82">
        <v>1.4889971822778678</v>
      </c>
      <c r="P30" s="82">
        <v>1.0422980275945075</v>
      </c>
      <c r="Q30" s="82">
        <v>1.7570762009603909</v>
      </c>
      <c r="R30" s="82">
        <v>1.2299533406722736</v>
      </c>
      <c r="V30" s="79">
        <v>30</v>
      </c>
      <c r="W30" s="82">
        <v>7.9688822080206737E-3</v>
      </c>
      <c r="X30" s="82">
        <v>5.578217545614471E-3</v>
      </c>
      <c r="Y30" s="82">
        <v>6.4840682552077342E-3</v>
      </c>
      <c r="Z30" s="82">
        <v>4.5388477786454133E-3</v>
      </c>
      <c r="AA30" s="82">
        <v>7.6533264651632267E-3</v>
      </c>
      <c r="AB30" s="82">
        <v>5.3573285256142585E-3</v>
      </c>
    </row>
    <row r="31" spans="2:28" s="1" customFormat="1" ht="12.75">
      <c r="B31" s="79">
        <v>31</v>
      </c>
      <c r="C31" s="80">
        <v>67450</v>
      </c>
      <c r="D31" s="80">
        <v>85000</v>
      </c>
      <c r="F31" s="115"/>
      <c r="G31" s="115"/>
      <c r="L31" s="79">
        <v>31</v>
      </c>
      <c r="M31" s="82">
        <v>0.45312742170322839</v>
      </c>
      <c r="N31" s="82">
        <v>0.31718919519225991</v>
      </c>
      <c r="O31" s="82">
        <v>1.4889971822778678</v>
      </c>
      <c r="P31" s="82">
        <v>1.0422980275945075</v>
      </c>
      <c r="Q31" s="82">
        <v>1.7570762009603909</v>
      </c>
      <c r="R31" s="82">
        <v>1.2299533406722736</v>
      </c>
      <c r="V31" s="79">
        <v>31</v>
      </c>
      <c r="W31" s="82">
        <v>8.24367124967656E-3</v>
      </c>
      <c r="X31" s="82">
        <v>5.7705698747735909E-3</v>
      </c>
      <c r="Y31" s="82">
        <v>7.2281416615430465E-3</v>
      </c>
      <c r="Z31" s="82">
        <v>5.0596991630801318E-3</v>
      </c>
      <c r="AA31" s="82">
        <v>8.5036960724035847E-3</v>
      </c>
      <c r="AB31" s="82">
        <v>5.9525872506825091E-3</v>
      </c>
    </row>
    <row r="32" spans="2:28" s="1" customFormat="1" ht="12.75">
      <c r="B32" s="79">
        <v>32</v>
      </c>
      <c r="C32" s="80">
        <v>67450</v>
      </c>
      <c r="D32" s="80">
        <v>85000</v>
      </c>
      <c r="F32" s="115"/>
      <c r="G32" s="115"/>
      <c r="L32" s="79">
        <v>32</v>
      </c>
      <c r="M32" s="82">
        <v>0.45312742170322839</v>
      </c>
      <c r="N32" s="82">
        <v>0.31718919519225991</v>
      </c>
      <c r="O32" s="82">
        <v>1.4889971822778678</v>
      </c>
      <c r="P32" s="82">
        <v>1.0422980275945075</v>
      </c>
      <c r="Q32" s="82">
        <v>1.7570762009603909</v>
      </c>
      <c r="R32" s="82">
        <v>1.2299533406722736</v>
      </c>
      <c r="V32" s="79">
        <v>32</v>
      </c>
      <c r="W32" s="82">
        <v>8.4268639441138164E-3</v>
      </c>
      <c r="X32" s="82">
        <v>5.8988047608796714E-3</v>
      </c>
      <c r="Y32" s="82">
        <v>8.291103670593495E-3</v>
      </c>
      <c r="Z32" s="82">
        <v>5.8037725694154458E-3</v>
      </c>
      <c r="AA32" s="82">
        <v>9.6729542823590781E-3</v>
      </c>
      <c r="AB32" s="82">
        <v>6.7710679976513543E-3</v>
      </c>
    </row>
    <row r="33" spans="2:28" s="1" customFormat="1" ht="12.75">
      <c r="B33" s="79">
        <v>33</v>
      </c>
      <c r="C33" s="80">
        <v>67450</v>
      </c>
      <c r="D33" s="80">
        <v>85000</v>
      </c>
      <c r="F33" s="115"/>
      <c r="G33" s="115"/>
      <c r="L33" s="79">
        <v>33</v>
      </c>
      <c r="M33" s="82">
        <v>0.45312742170322839</v>
      </c>
      <c r="N33" s="82">
        <v>0.31718919519225991</v>
      </c>
      <c r="O33" s="82">
        <v>1.4889971822778678</v>
      </c>
      <c r="P33" s="82">
        <v>1.0422980275945075</v>
      </c>
      <c r="Q33" s="82">
        <v>1.7570762009603909</v>
      </c>
      <c r="R33" s="82">
        <v>1.2299533406722736</v>
      </c>
      <c r="V33" s="79">
        <v>33</v>
      </c>
      <c r="W33" s="82">
        <v>9.0680383746442154E-3</v>
      </c>
      <c r="X33" s="82">
        <v>6.3476268622509515E-3</v>
      </c>
      <c r="Y33" s="82">
        <v>9.5666580814540315E-3</v>
      </c>
      <c r="Z33" s="82">
        <v>6.6966606570178213E-3</v>
      </c>
      <c r="AA33" s="82">
        <v>1.1267397295934751E-2</v>
      </c>
      <c r="AB33" s="82">
        <v>7.8871781071543252E-3</v>
      </c>
    </row>
    <row r="34" spans="2:28" s="1" customFormat="1" ht="12.75">
      <c r="B34" s="79">
        <v>34</v>
      </c>
      <c r="C34" s="80">
        <v>67450</v>
      </c>
      <c r="D34" s="80">
        <v>85000</v>
      </c>
      <c r="F34" s="115"/>
      <c r="G34" s="115"/>
      <c r="L34" s="79">
        <v>34</v>
      </c>
      <c r="M34" s="82">
        <v>0.45312742170322839</v>
      </c>
      <c r="N34" s="82">
        <v>0.31718919519225991</v>
      </c>
      <c r="O34" s="82">
        <v>1.4889971822778678</v>
      </c>
      <c r="P34" s="82">
        <v>1.0422980275945075</v>
      </c>
      <c r="Q34" s="82">
        <v>1.7570762009603909</v>
      </c>
      <c r="R34" s="82">
        <v>1.2299533406722736</v>
      </c>
      <c r="V34" s="79">
        <v>34</v>
      </c>
      <c r="W34" s="82">
        <v>9.7092128051746128E-3</v>
      </c>
      <c r="X34" s="82">
        <v>6.796448963622229E-3</v>
      </c>
      <c r="Y34" s="82">
        <v>1.0842212492314571E-2</v>
      </c>
      <c r="Z34" s="82">
        <v>7.5895487446201995E-3</v>
      </c>
      <c r="AA34" s="82">
        <v>1.286184030951042E-2</v>
      </c>
      <c r="AB34" s="82">
        <v>9.0032882166572927E-3</v>
      </c>
    </row>
    <row r="35" spans="2:28" s="1" customFormat="1" ht="12.75">
      <c r="B35" s="79">
        <v>35</v>
      </c>
      <c r="C35" s="80">
        <v>92800</v>
      </c>
      <c r="D35" s="80">
        <v>85000</v>
      </c>
      <c r="F35" s="115"/>
      <c r="G35" s="115"/>
      <c r="L35" s="79">
        <v>35</v>
      </c>
      <c r="M35" s="82">
        <v>1.123443478093118</v>
      </c>
      <c r="N35" s="82">
        <v>0.78641043466518257</v>
      </c>
      <c r="O35" s="82">
        <v>1.4889971822778678</v>
      </c>
      <c r="P35" s="82">
        <v>1.0422980275945075</v>
      </c>
      <c r="Q35" s="82">
        <v>1.7570762009603909</v>
      </c>
      <c r="R35" s="82">
        <v>1.2299533406722736</v>
      </c>
      <c r="V35" s="79">
        <v>35</v>
      </c>
      <c r="W35" s="82">
        <v>1.0258790888486384E-2</v>
      </c>
      <c r="X35" s="82">
        <v>7.1811536219404679E-3</v>
      </c>
      <c r="Y35" s="82">
        <v>1.2436655505890242E-2</v>
      </c>
      <c r="Z35" s="82">
        <v>8.7056588541231696E-3</v>
      </c>
      <c r="AA35" s="82">
        <v>1.456257952399114E-2</v>
      </c>
      <c r="AB35" s="82">
        <v>1.0193805666793797E-2</v>
      </c>
    </row>
    <row r="36" spans="2:28" s="1" customFormat="1" ht="12.75">
      <c r="B36" s="79">
        <v>36</v>
      </c>
      <c r="C36" s="80">
        <v>92800</v>
      </c>
      <c r="D36" s="80">
        <v>85000</v>
      </c>
      <c r="F36" s="115"/>
      <c r="G36" s="115"/>
      <c r="L36" s="79">
        <v>36</v>
      </c>
      <c r="M36" s="82">
        <v>1.123443478093118</v>
      </c>
      <c r="N36" s="82">
        <v>0.78641043466518257</v>
      </c>
      <c r="O36" s="82">
        <v>1.4889971822778678</v>
      </c>
      <c r="P36" s="82">
        <v>1.0422980275945075</v>
      </c>
      <c r="Q36" s="82">
        <v>1.7570762009603909</v>
      </c>
      <c r="R36" s="82">
        <v>1.2299533406722736</v>
      </c>
      <c r="V36" s="79">
        <v>36</v>
      </c>
      <c r="W36" s="82">
        <v>1.1174754360672669E-2</v>
      </c>
      <c r="X36" s="82">
        <v>7.8223280524708678E-3</v>
      </c>
      <c r="Y36" s="82">
        <v>1.4137394720370958E-2</v>
      </c>
      <c r="Z36" s="82">
        <v>9.8961763042596709E-3</v>
      </c>
      <c r="AA36" s="82">
        <v>1.679479974299708E-2</v>
      </c>
      <c r="AB36" s="82">
        <v>1.1756359820097956E-2</v>
      </c>
    </row>
    <row r="37" spans="2:28" s="1" customFormat="1" ht="12.75">
      <c r="B37" s="79">
        <v>37</v>
      </c>
      <c r="C37" s="80">
        <v>92800</v>
      </c>
      <c r="D37" s="80">
        <v>85000</v>
      </c>
      <c r="F37" s="115"/>
      <c r="G37" s="115"/>
      <c r="L37" s="79">
        <v>37</v>
      </c>
      <c r="M37" s="82">
        <v>1.123443478093118</v>
      </c>
      <c r="N37" s="82">
        <v>0.78641043466518257</v>
      </c>
      <c r="O37" s="82">
        <v>1.4889971822778678</v>
      </c>
      <c r="P37" s="82">
        <v>1.0422980275945075</v>
      </c>
      <c r="Q37" s="82">
        <v>1.7570762009603909</v>
      </c>
      <c r="R37" s="82">
        <v>1.2299533406722736</v>
      </c>
      <c r="V37" s="79">
        <v>37</v>
      </c>
      <c r="W37" s="82">
        <v>1.1815928791203068E-2</v>
      </c>
      <c r="X37" s="82">
        <v>8.2711501538421488E-3</v>
      </c>
      <c r="Y37" s="82">
        <v>1.6475911140281945E-2</v>
      </c>
      <c r="Z37" s="82">
        <v>1.1533137798197361E-2</v>
      </c>
      <c r="AA37" s="82">
        <v>1.9345908564718156E-2</v>
      </c>
      <c r="AB37" s="82">
        <v>1.3542135995302709E-2</v>
      </c>
    </row>
    <row r="38" spans="2:28" s="1" customFormat="1" ht="12.75">
      <c r="B38" s="79">
        <v>38</v>
      </c>
      <c r="C38" s="80">
        <v>92800</v>
      </c>
      <c r="D38" s="80">
        <v>85000</v>
      </c>
      <c r="F38" s="115"/>
      <c r="G38" s="115"/>
      <c r="L38" s="79">
        <v>38</v>
      </c>
      <c r="M38" s="82">
        <v>1.123443478093118</v>
      </c>
      <c r="N38" s="82">
        <v>0.78641043466518257</v>
      </c>
      <c r="O38" s="82">
        <v>1.4889971822778678</v>
      </c>
      <c r="P38" s="82">
        <v>1.0422980275945075</v>
      </c>
      <c r="Q38" s="82">
        <v>1.7570762009603909</v>
      </c>
      <c r="R38" s="82">
        <v>1.2299533406722736</v>
      </c>
      <c r="V38" s="79">
        <v>38</v>
      </c>
      <c r="W38" s="82">
        <v>1.2823488610607984E-2</v>
      </c>
      <c r="X38" s="82">
        <v>8.9764420274255873E-3</v>
      </c>
      <c r="Y38" s="82">
        <v>1.8920723761097977E-2</v>
      </c>
      <c r="Z38" s="82">
        <v>1.3244506632768584E-2</v>
      </c>
      <c r="AA38" s="82">
        <v>2.2428498390964457E-2</v>
      </c>
      <c r="AB38" s="82">
        <v>1.569994887367512E-2</v>
      </c>
    </row>
    <row r="39" spans="2:28" s="1" customFormat="1" ht="12.75">
      <c r="B39" s="79">
        <v>39</v>
      </c>
      <c r="C39" s="80">
        <v>92800</v>
      </c>
      <c r="D39" s="80">
        <v>85000</v>
      </c>
      <c r="F39" s="115"/>
      <c r="G39" s="115"/>
      <c r="L39" s="79">
        <v>39</v>
      </c>
      <c r="M39" s="82">
        <v>1.123443478093118</v>
      </c>
      <c r="N39" s="82">
        <v>0.78641043466518257</v>
      </c>
      <c r="O39" s="82">
        <v>1.4889971822778678</v>
      </c>
      <c r="P39" s="82">
        <v>1.0422980275945075</v>
      </c>
      <c r="Q39" s="82">
        <v>1.7570762009603909</v>
      </c>
      <c r="R39" s="82">
        <v>1.2299533406722736</v>
      </c>
      <c r="V39" s="79">
        <v>39</v>
      </c>
      <c r="W39" s="82">
        <v>1.3922644777231524E-2</v>
      </c>
      <c r="X39" s="82">
        <v>9.7458513440620669E-3</v>
      </c>
      <c r="Y39" s="82">
        <v>2.2003313587344274E-2</v>
      </c>
      <c r="Z39" s="82">
        <v>1.540231951114099E-2</v>
      </c>
      <c r="AA39" s="82">
        <v>2.5829976819925885E-2</v>
      </c>
      <c r="AB39" s="82">
        <v>1.8080983773948119E-2</v>
      </c>
    </row>
    <row r="40" spans="2:28" s="1" customFormat="1" ht="12.75">
      <c r="B40" s="79">
        <v>40</v>
      </c>
      <c r="C40" s="80">
        <v>85000</v>
      </c>
      <c r="D40" s="80">
        <v>84000</v>
      </c>
      <c r="F40" s="115"/>
      <c r="G40" s="115"/>
      <c r="L40" s="79">
        <v>40</v>
      </c>
      <c r="M40" s="82">
        <v>1.123443478093118</v>
      </c>
      <c r="N40" s="82">
        <v>0.78641043466518257</v>
      </c>
      <c r="O40" s="82">
        <v>1.4889971822778678</v>
      </c>
      <c r="P40" s="82">
        <v>1.0422980275945075</v>
      </c>
      <c r="Q40" s="82">
        <v>1.7570762009603909</v>
      </c>
      <c r="R40" s="82">
        <v>1.2299533406722736</v>
      </c>
      <c r="V40" s="79">
        <v>40</v>
      </c>
      <c r="W40" s="82">
        <v>1.520499363829232E-2</v>
      </c>
      <c r="X40" s="82">
        <v>1.0643495546804623E-2</v>
      </c>
      <c r="Y40" s="82">
        <v>2.572368061902084E-2</v>
      </c>
      <c r="Z40" s="82">
        <v>1.8006576433314585E-2</v>
      </c>
      <c r="AA40" s="82">
        <v>3.0400713458842814E-2</v>
      </c>
      <c r="AB40" s="82">
        <v>2.128049942118997E-2</v>
      </c>
    </row>
    <row r="41" spans="2:28" s="1" customFormat="1" ht="12.75">
      <c r="B41" s="79">
        <v>41</v>
      </c>
      <c r="C41" s="80">
        <v>84000</v>
      </c>
      <c r="D41" s="80">
        <v>76500</v>
      </c>
      <c r="F41" s="115"/>
      <c r="G41" s="115"/>
      <c r="L41" s="79">
        <v>41</v>
      </c>
      <c r="M41" s="82">
        <v>1.123443478093118</v>
      </c>
      <c r="N41" s="82">
        <v>0.78641043466518257</v>
      </c>
      <c r="O41" s="82">
        <v>1.4889971822778678</v>
      </c>
      <c r="P41" s="82">
        <v>1.0422980275945075</v>
      </c>
      <c r="Q41" s="82">
        <v>1.7570762009603909</v>
      </c>
      <c r="R41" s="82">
        <v>1.2299533406722736</v>
      </c>
      <c r="V41" s="79">
        <v>41</v>
      </c>
      <c r="W41" s="82">
        <v>1.648734249935312E-2</v>
      </c>
      <c r="X41" s="82">
        <v>1.1541139749547182E-2</v>
      </c>
      <c r="Y41" s="82">
        <v>2.9762936253412548E-2</v>
      </c>
      <c r="Z41" s="82">
        <v>2.0834055377388784E-2</v>
      </c>
      <c r="AA41" s="82">
        <v>3.5077746298664787E-2</v>
      </c>
      <c r="AB41" s="82">
        <v>2.455442240906535E-2</v>
      </c>
    </row>
    <row r="42" spans="2:28" s="1" customFormat="1" ht="12.75">
      <c r="B42" s="79">
        <v>42</v>
      </c>
      <c r="C42" s="80">
        <v>76500</v>
      </c>
      <c r="D42" s="80">
        <v>69000</v>
      </c>
      <c r="F42" s="115"/>
      <c r="G42" s="115"/>
      <c r="L42" s="79">
        <v>42</v>
      </c>
      <c r="M42" s="82">
        <v>1.123443478093118</v>
      </c>
      <c r="N42" s="82">
        <v>0.78641043466518257</v>
      </c>
      <c r="O42" s="82">
        <v>1.4889971822778678</v>
      </c>
      <c r="P42" s="82">
        <v>1.0422980275945075</v>
      </c>
      <c r="Q42" s="82">
        <v>1.7570762009603909</v>
      </c>
      <c r="R42" s="82">
        <v>1.2299533406722736</v>
      </c>
      <c r="V42" s="79">
        <v>42</v>
      </c>
      <c r="W42" s="82">
        <v>1.767809501319529E-2</v>
      </c>
      <c r="X42" s="82">
        <v>1.2374666509236703E-2</v>
      </c>
      <c r="Y42" s="82">
        <v>3.3802191887804256E-2</v>
      </c>
      <c r="Z42" s="82">
        <v>2.3661534321462979E-2</v>
      </c>
      <c r="AA42" s="82">
        <v>3.9861075339391802E-2</v>
      </c>
      <c r="AB42" s="82">
        <v>2.7902752737574258E-2</v>
      </c>
    </row>
    <row r="43" spans="2:28" s="1" customFormat="1" ht="12.75">
      <c r="B43" s="79">
        <v>43</v>
      </c>
      <c r="C43" s="80">
        <v>69000</v>
      </c>
      <c r="D43" s="80">
        <v>62400</v>
      </c>
      <c r="F43" s="115"/>
      <c r="G43" s="115"/>
      <c r="L43" s="79">
        <v>43</v>
      </c>
      <c r="M43" s="82">
        <v>1.123443478093118</v>
      </c>
      <c r="N43" s="82">
        <v>0.78641043466518257</v>
      </c>
      <c r="O43" s="82">
        <v>1.4889971822778678</v>
      </c>
      <c r="P43" s="82">
        <v>1.0422980275945075</v>
      </c>
      <c r="Q43" s="82">
        <v>1.7570762009603909</v>
      </c>
      <c r="R43" s="82">
        <v>1.2299533406722736</v>
      </c>
      <c r="V43" s="79">
        <v>43</v>
      </c>
      <c r="W43" s="82">
        <v>1.8594058485381568E-2</v>
      </c>
      <c r="X43" s="82">
        <v>1.3015840939767098E-2</v>
      </c>
      <c r="Y43" s="82">
        <v>3.8160336124911085E-2</v>
      </c>
      <c r="Z43" s="82">
        <v>2.6712235287437758E-2</v>
      </c>
      <c r="AA43" s="82">
        <v>4.4963292982833948E-2</v>
      </c>
      <c r="AB43" s="82">
        <v>3.147430508798376E-2</v>
      </c>
    </row>
    <row r="44" spans="2:28" s="1" customFormat="1" ht="12.75">
      <c r="B44" s="79">
        <v>44</v>
      </c>
      <c r="C44" s="80">
        <v>62400</v>
      </c>
      <c r="D44" s="80">
        <v>57000</v>
      </c>
      <c r="F44" s="115"/>
      <c r="G44" s="115"/>
      <c r="L44" s="79">
        <v>44</v>
      </c>
      <c r="M44" s="82">
        <v>1.123443478093118</v>
      </c>
      <c r="N44" s="82">
        <v>0.78641043466518257</v>
      </c>
      <c r="O44" s="82">
        <v>1.4889971822778678</v>
      </c>
      <c r="P44" s="82">
        <v>1.0422980275945075</v>
      </c>
      <c r="Q44" s="82">
        <v>1.7570762009603909</v>
      </c>
      <c r="R44" s="82">
        <v>1.2299533406722736</v>
      </c>
      <c r="V44" s="79">
        <v>44</v>
      </c>
      <c r="W44" s="82">
        <v>1.969321465200511E-2</v>
      </c>
      <c r="X44" s="82">
        <v>1.3785250256403576E-2</v>
      </c>
      <c r="Y44" s="82">
        <v>4.2624776562922968E-2</v>
      </c>
      <c r="Z44" s="82">
        <v>2.9837343594046075E-2</v>
      </c>
      <c r="AA44" s="82">
        <v>5.0278103028086198E-2</v>
      </c>
      <c r="AB44" s="82">
        <v>3.5194672119660333E-2</v>
      </c>
    </row>
    <row r="45" spans="2:28" s="1" customFormat="1" ht="12.75">
      <c r="B45" s="79">
        <v>45</v>
      </c>
      <c r="C45" s="80">
        <v>57000</v>
      </c>
      <c r="D45" s="80">
        <v>54750</v>
      </c>
      <c r="F45" s="115"/>
      <c r="G45" s="115"/>
      <c r="L45" s="79">
        <v>45</v>
      </c>
      <c r="M45" s="82">
        <v>1.2778966400984051</v>
      </c>
      <c r="N45" s="82">
        <v>0.89452764806888363</v>
      </c>
      <c r="O45" s="82">
        <v>1.4889971822778678</v>
      </c>
      <c r="P45" s="82">
        <v>1.0422980275945075</v>
      </c>
      <c r="Q45" s="82">
        <v>1.7570762009603909</v>
      </c>
      <c r="R45" s="82">
        <v>1.2299533406722736</v>
      </c>
      <c r="V45" s="79">
        <v>45</v>
      </c>
      <c r="W45" s="82">
        <v>2.0700774471410027E-2</v>
      </c>
      <c r="X45" s="82">
        <v>1.4490542129987016E-2</v>
      </c>
      <c r="Y45" s="82">
        <v>4.7514401804555031E-2</v>
      </c>
      <c r="Z45" s="82">
        <v>3.3260081263188516E-2</v>
      </c>
      <c r="AA45" s="82">
        <v>5.6124394077863661E-2</v>
      </c>
      <c r="AB45" s="82">
        <v>3.9287075854504562E-2</v>
      </c>
    </row>
    <row r="46" spans="2:28" s="1" customFormat="1" ht="12.75">
      <c r="B46" s="79">
        <v>46</v>
      </c>
      <c r="C46" s="80">
        <v>51900</v>
      </c>
      <c r="D46" s="80">
        <v>51900</v>
      </c>
      <c r="F46" s="115"/>
      <c r="G46" s="115"/>
      <c r="L46" s="79">
        <v>46</v>
      </c>
      <c r="M46" s="82">
        <v>1.2778966400984051</v>
      </c>
      <c r="N46" s="82">
        <v>0.89452764806888363</v>
      </c>
      <c r="O46" s="82">
        <v>1.4889971822778678</v>
      </c>
      <c r="P46" s="82">
        <v>1.0422980275945075</v>
      </c>
      <c r="Q46" s="82">
        <v>1.7570762009603909</v>
      </c>
      <c r="R46" s="82">
        <v>1.2299533406722736</v>
      </c>
      <c r="V46" s="79">
        <v>46</v>
      </c>
      <c r="W46" s="82">
        <v>2.1799930638033569E-2</v>
      </c>
      <c r="X46" s="82">
        <v>1.5259951446623498E-2</v>
      </c>
      <c r="Y46" s="82">
        <v>5.3360692854332495E-2</v>
      </c>
      <c r="Z46" s="82">
        <v>3.7352484998032745E-2</v>
      </c>
      <c r="AA46" s="82">
        <v>6.2927350935786538E-2</v>
      </c>
      <c r="AB46" s="82">
        <v>4.4049145655050574E-2</v>
      </c>
    </row>
    <row r="47" spans="2:28" s="1" customFormat="1" ht="12.75">
      <c r="B47" s="79">
        <v>47</v>
      </c>
      <c r="C47" s="80">
        <v>48600</v>
      </c>
      <c r="D47" s="80">
        <v>48600</v>
      </c>
      <c r="F47" s="115"/>
      <c r="G47" s="115"/>
      <c r="L47" s="79">
        <v>47</v>
      </c>
      <c r="M47" s="82">
        <v>1.2778966400984051</v>
      </c>
      <c r="N47" s="82">
        <v>0.89452764806888363</v>
      </c>
      <c r="O47" s="82">
        <v>1.4889971822778678</v>
      </c>
      <c r="P47" s="82">
        <v>1.0422980275945075</v>
      </c>
      <c r="Q47" s="82">
        <v>1.7570762009603909</v>
      </c>
      <c r="R47" s="82">
        <v>1.2299533406722736</v>
      </c>
      <c r="V47" s="79">
        <v>47</v>
      </c>
      <c r="W47" s="82">
        <v>2.3265472193531624E-2</v>
      </c>
      <c r="X47" s="82">
        <v>1.6285830535472137E-2</v>
      </c>
      <c r="Y47" s="82">
        <v>6.0588834515875538E-2</v>
      </c>
      <c r="Z47" s="82">
        <v>4.2412184161112872E-2</v>
      </c>
      <c r="AA47" s="82">
        <v>7.1431047008190113E-2</v>
      </c>
      <c r="AB47" s="82">
        <v>5.0001732905733079E-2</v>
      </c>
    </row>
    <row r="48" spans="2:28" s="1" customFormat="1" ht="12.75">
      <c r="B48" s="79">
        <v>48</v>
      </c>
      <c r="C48" s="80">
        <v>45150</v>
      </c>
      <c r="D48" s="80">
        <v>45150</v>
      </c>
      <c r="F48" s="115"/>
      <c r="G48" s="115"/>
      <c r="L48" s="79">
        <v>48</v>
      </c>
      <c r="M48" s="82">
        <v>1.2778966400984051</v>
      </c>
      <c r="N48" s="82">
        <v>0.89452764806888363</v>
      </c>
      <c r="O48" s="82">
        <v>1.4889971822778678</v>
      </c>
      <c r="P48" s="82">
        <v>1.0422980275945075</v>
      </c>
      <c r="Q48" s="82">
        <v>1.7570762009603909</v>
      </c>
      <c r="R48" s="82">
        <v>1.2299533406722736</v>
      </c>
      <c r="V48" s="79">
        <v>48</v>
      </c>
      <c r="W48" s="82">
        <v>2.4914206443466931E-2</v>
      </c>
      <c r="X48" s="82">
        <v>1.7439944510426849E-2</v>
      </c>
      <c r="Y48" s="82">
        <v>6.9198826789184167E-2</v>
      </c>
      <c r="Z48" s="82">
        <v>4.8439178752428917E-2</v>
      </c>
      <c r="AA48" s="82">
        <v>8.1848074696884501E-2</v>
      </c>
      <c r="AB48" s="82">
        <v>5.7293652287819144E-2</v>
      </c>
    </row>
    <row r="49" spans="2:28" s="1" customFormat="1" ht="12.75">
      <c r="B49" s="79">
        <v>49</v>
      </c>
      <c r="C49" s="80">
        <v>42000</v>
      </c>
      <c r="D49" s="80">
        <v>42000</v>
      </c>
      <c r="F49" s="115"/>
      <c r="G49" s="115"/>
      <c r="L49" s="79">
        <v>49</v>
      </c>
      <c r="M49" s="82">
        <v>1.2778966400984051</v>
      </c>
      <c r="N49" s="82">
        <v>0.89452764806888363</v>
      </c>
      <c r="O49" s="82">
        <v>1.4889971822778678</v>
      </c>
      <c r="P49" s="82">
        <v>1.0422980275945075</v>
      </c>
      <c r="Q49" s="82">
        <v>1.7570762009603909</v>
      </c>
      <c r="R49" s="82">
        <v>1.2299533406722736</v>
      </c>
      <c r="V49" s="79">
        <v>49</v>
      </c>
      <c r="W49" s="82">
        <v>2.6929326082276762E-2</v>
      </c>
      <c r="X49" s="82">
        <v>1.8850528257593733E-2</v>
      </c>
      <c r="Y49" s="82">
        <v>7.9509558276973522E-2</v>
      </c>
      <c r="Z49" s="82">
        <v>5.5656690793881462E-2</v>
      </c>
      <c r="AA49" s="82">
        <v>9.3859545399154573E-2</v>
      </c>
      <c r="AB49" s="82">
        <v>6.5701681779408203E-2</v>
      </c>
    </row>
    <row r="50" spans="2:28" s="1" customFormat="1" ht="12.75">
      <c r="B50" s="79">
        <v>50</v>
      </c>
      <c r="C50" s="80">
        <v>38400</v>
      </c>
      <c r="D50" s="80">
        <v>38400</v>
      </c>
      <c r="F50" s="115"/>
      <c r="G50" s="115"/>
      <c r="L50" s="79">
        <v>50</v>
      </c>
      <c r="M50" s="82">
        <v>1.2778966400984051</v>
      </c>
      <c r="N50" s="82">
        <v>0.89452764806888363</v>
      </c>
      <c r="O50" s="82">
        <v>1.4889971822778678</v>
      </c>
      <c r="P50" s="82">
        <v>1.0422980275945075</v>
      </c>
      <c r="Q50" s="82">
        <v>1.7570762009603909</v>
      </c>
      <c r="R50" s="82">
        <v>1.2299533406722736</v>
      </c>
      <c r="V50" s="79">
        <v>50</v>
      </c>
      <c r="W50" s="82">
        <v>2.9402427457179726E-2</v>
      </c>
      <c r="X50" s="82">
        <v>2.0581699220025805E-2</v>
      </c>
      <c r="Y50" s="82">
        <v>9.0883251773813317E-2</v>
      </c>
      <c r="Z50" s="82">
        <v>6.3618276241669325E-2</v>
      </c>
      <c r="AA50" s="82">
        <v>0.10725286671319022</v>
      </c>
      <c r="AB50" s="82">
        <v>7.5077006699233145E-2</v>
      </c>
    </row>
    <row r="51" spans="2:28" s="1" customFormat="1" ht="12.75">
      <c r="B51" s="79">
        <v>51</v>
      </c>
      <c r="C51" s="80">
        <v>35100</v>
      </c>
      <c r="D51" s="80">
        <v>35100</v>
      </c>
      <c r="F51" s="115"/>
      <c r="G51" s="115"/>
      <c r="L51" s="79">
        <v>51</v>
      </c>
      <c r="M51" s="82">
        <v>1.2778966400984051</v>
      </c>
      <c r="N51" s="82">
        <v>0.89452764806888363</v>
      </c>
      <c r="O51" s="82">
        <v>1.4889971822778678</v>
      </c>
      <c r="P51" s="82">
        <v>1.0422980275945075</v>
      </c>
      <c r="Q51" s="82">
        <v>1.7570762009603909</v>
      </c>
      <c r="R51" s="82">
        <v>1.2299533406722736</v>
      </c>
      <c r="V51" s="79">
        <v>51</v>
      </c>
      <c r="W51" s="82">
        <v>3.2241914220957207E-2</v>
      </c>
      <c r="X51" s="82">
        <v>2.2569339954670045E-2</v>
      </c>
      <c r="Y51" s="82">
        <v>0.10321361107879852</v>
      </c>
      <c r="Z51" s="82">
        <v>7.2249527755158957E-2</v>
      </c>
      <c r="AA51" s="82">
        <v>0.12181544623718134</v>
      </c>
      <c r="AB51" s="82">
        <v>8.5270812366026932E-2</v>
      </c>
    </row>
    <row r="52" spans="2:28" s="1" customFormat="1" ht="12.75">
      <c r="B52" s="79">
        <v>52</v>
      </c>
      <c r="C52" s="80">
        <v>32100</v>
      </c>
      <c r="D52" s="80">
        <v>32100</v>
      </c>
      <c r="F52" s="115"/>
      <c r="G52" s="115"/>
      <c r="L52" s="79">
        <v>52</v>
      </c>
      <c r="M52" s="82">
        <v>1.2778966400984051</v>
      </c>
      <c r="N52" s="82">
        <v>0.89452764806888363</v>
      </c>
      <c r="O52" s="82">
        <v>1.4889971822778678</v>
      </c>
      <c r="P52" s="82">
        <v>1.0422980275945075</v>
      </c>
      <c r="Q52" s="82">
        <v>1.7570762009603909</v>
      </c>
      <c r="R52" s="82">
        <v>1.2299533406722736</v>
      </c>
      <c r="V52" s="79">
        <v>52</v>
      </c>
      <c r="W52" s="82">
        <v>3.5172997331953317E-2</v>
      </c>
      <c r="X52" s="82">
        <v>2.4621098132367323E-2</v>
      </c>
      <c r="Y52" s="82">
        <v>0.11618174758921397</v>
      </c>
      <c r="Z52" s="82">
        <v>8.1327223312449778E-2</v>
      </c>
      <c r="AA52" s="82">
        <v>0.13701580296660276</v>
      </c>
      <c r="AB52" s="82">
        <v>9.5911062076621922E-2</v>
      </c>
    </row>
    <row r="53" spans="2:28" s="1" customFormat="1" ht="12.75">
      <c r="B53" s="79">
        <v>53</v>
      </c>
      <c r="C53" s="80">
        <v>29550</v>
      </c>
      <c r="D53" s="80">
        <v>29550</v>
      </c>
      <c r="F53" s="115"/>
      <c r="G53" s="115"/>
      <c r="L53" s="79">
        <v>53</v>
      </c>
      <c r="M53" s="82">
        <v>1.2778966400984051</v>
      </c>
      <c r="N53" s="82">
        <v>0.89452764806888363</v>
      </c>
      <c r="O53" s="82">
        <v>1.4889971822778678</v>
      </c>
      <c r="P53" s="82">
        <v>1.0422980275945075</v>
      </c>
      <c r="Q53" s="82">
        <v>1.7570762009603909</v>
      </c>
      <c r="R53" s="82">
        <v>1.2299533406722736</v>
      </c>
      <c r="V53" s="79">
        <v>53</v>
      </c>
      <c r="W53" s="82">
        <v>3.8287273137386682E-2</v>
      </c>
      <c r="X53" s="82">
        <v>2.6801091196170676E-2</v>
      </c>
      <c r="Y53" s="82">
        <v>0.13010654990777484</v>
      </c>
      <c r="Z53" s="82">
        <v>9.107458493544239E-2</v>
      </c>
      <c r="AA53" s="82">
        <v>0.15349171410688472</v>
      </c>
      <c r="AB53" s="82">
        <v>0.1074441998748193</v>
      </c>
    </row>
    <row r="54" spans="2:28" s="1" customFormat="1" ht="12.75">
      <c r="B54" s="79">
        <v>54</v>
      </c>
      <c r="C54" s="80">
        <v>27300</v>
      </c>
      <c r="D54" s="80">
        <v>27300</v>
      </c>
      <c r="F54" s="115"/>
      <c r="G54" s="115"/>
      <c r="L54" s="79">
        <v>54</v>
      </c>
      <c r="M54" s="82">
        <v>1.2778966400984051</v>
      </c>
      <c r="N54" s="82">
        <v>0.89452764806888363</v>
      </c>
      <c r="O54" s="82">
        <v>1.4889971822778678</v>
      </c>
      <c r="P54" s="82">
        <v>1.0422980275945075</v>
      </c>
      <c r="Q54" s="82">
        <v>1.7570762009603909</v>
      </c>
      <c r="R54" s="82">
        <v>1.2299533406722736</v>
      </c>
      <c r="V54" s="79">
        <v>54</v>
      </c>
      <c r="W54" s="82">
        <v>4.1493145290038683E-2</v>
      </c>
      <c r="X54" s="82">
        <v>2.9045201703027074E-2</v>
      </c>
      <c r="Y54" s="82">
        <v>0.14349987122181052</v>
      </c>
      <c r="Z54" s="82">
        <v>0.10044990985526736</v>
      </c>
      <c r="AA54" s="82">
        <v>0.16943614424264142</v>
      </c>
      <c r="AB54" s="82">
        <v>0.11860530096984899</v>
      </c>
    </row>
    <row r="55" spans="2:28" s="1" customFormat="1" ht="12.75">
      <c r="B55" s="79">
        <v>55</v>
      </c>
      <c r="C55" s="80">
        <v>25200</v>
      </c>
      <c r="D55" s="80">
        <v>25200</v>
      </c>
      <c r="F55" s="115"/>
      <c r="G55" s="115"/>
      <c r="L55" s="79">
        <v>55</v>
      </c>
      <c r="M55" s="82">
        <v>1.2359369427475739</v>
      </c>
      <c r="N55" s="82">
        <v>0.86515585992330168</v>
      </c>
      <c r="O55" s="82">
        <v>1.4889971822778678</v>
      </c>
      <c r="P55" s="82">
        <v>1.0422980275945075</v>
      </c>
      <c r="Q55" s="82">
        <v>1.7570762009603909</v>
      </c>
      <c r="R55" s="82">
        <v>1.2299533406722736</v>
      </c>
      <c r="V55" s="79">
        <v>55</v>
      </c>
      <c r="W55" s="82">
        <v>4.4882210137127933E-2</v>
      </c>
      <c r="X55" s="82">
        <v>3.1417547095989554E-2</v>
      </c>
      <c r="Y55" s="82">
        <v>0.15646800773222594</v>
      </c>
      <c r="Z55" s="82">
        <v>0.10952760541255815</v>
      </c>
      <c r="AA55" s="82">
        <v>0.18463650097206283</v>
      </c>
      <c r="AB55" s="82">
        <v>0.12924555068044397</v>
      </c>
    </row>
    <row r="56" spans="2:28" s="1" customFormat="1" ht="12.75">
      <c r="B56" s="79">
        <v>56</v>
      </c>
      <c r="C56" s="80">
        <v>23250</v>
      </c>
      <c r="D56" s="80">
        <v>23250</v>
      </c>
      <c r="F56" s="115"/>
      <c r="G56" s="115"/>
      <c r="L56" s="79">
        <v>56</v>
      </c>
      <c r="M56" s="82">
        <v>1.2359369427475739</v>
      </c>
      <c r="N56" s="82">
        <v>0.86515585992330168</v>
      </c>
      <c r="O56" s="82">
        <v>1.4889971822778678</v>
      </c>
      <c r="P56" s="82">
        <v>1.0422980275945075</v>
      </c>
      <c r="Q56" s="82">
        <v>1.7570762009603909</v>
      </c>
      <c r="R56" s="82">
        <v>1.2299533406722736</v>
      </c>
      <c r="V56" s="79">
        <v>56</v>
      </c>
      <c r="W56" s="82">
        <v>4.8454467678654446E-2</v>
      </c>
      <c r="X56" s="82">
        <v>3.3918127375058109E-2</v>
      </c>
      <c r="Y56" s="82">
        <v>0.17028651384988178</v>
      </c>
      <c r="Z56" s="82">
        <v>0.11920055969491723</v>
      </c>
      <c r="AA56" s="82">
        <v>0.20089981971053467</v>
      </c>
      <c r="AB56" s="82">
        <v>0.14062987379737427</v>
      </c>
    </row>
    <row r="57" spans="2:28" s="1" customFormat="1" ht="12.75">
      <c r="B57" s="79">
        <v>57</v>
      </c>
      <c r="C57" s="80">
        <v>21600</v>
      </c>
      <c r="D57" s="80">
        <v>21600</v>
      </c>
      <c r="F57" s="115"/>
      <c r="G57" s="115"/>
      <c r="L57" s="79">
        <v>57</v>
      </c>
      <c r="M57" s="82">
        <v>1.2359369427475739</v>
      </c>
      <c r="N57" s="82">
        <v>0.86515585992330168</v>
      </c>
      <c r="O57" s="82">
        <v>1.4889971822778678</v>
      </c>
      <c r="P57" s="82">
        <v>1.0422980275945075</v>
      </c>
      <c r="Q57" s="82">
        <v>1.7570762009603909</v>
      </c>
      <c r="R57" s="82">
        <v>1.2299533406722736</v>
      </c>
      <c r="V57" s="79">
        <v>57</v>
      </c>
      <c r="W57" s="82">
        <v>5.2484706956274087E-2</v>
      </c>
      <c r="X57" s="82">
        <v>3.6739294869391856E-2</v>
      </c>
      <c r="Y57" s="82">
        <v>0.18506168577568302</v>
      </c>
      <c r="Z57" s="82">
        <v>0.1295431800429781</v>
      </c>
      <c r="AA57" s="82">
        <v>0.21843869285986706</v>
      </c>
      <c r="AB57" s="82">
        <v>0.15290708500190692</v>
      </c>
    </row>
    <row r="58" spans="2:28" s="1" customFormat="1" ht="12.75">
      <c r="B58" s="79">
        <v>58</v>
      </c>
      <c r="C58" s="80">
        <v>19950</v>
      </c>
      <c r="D58" s="80">
        <v>19950</v>
      </c>
      <c r="F58" s="115"/>
      <c r="G58" s="115"/>
      <c r="L58" s="79">
        <v>58</v>
      </c>
      <c r="M58" s="82">
        <v>1.2359369427475739</v>
      </c>
      <c r="N58" s="82">
        <v>0.86515585992330168</v>
      </c>
      <c r="O58" s="82">
        <v>1.4889971822778678</v>
      </c>
      <c r="P58" s="82">
        <v>1.0422980275945075</v>
      </c>
      <c r="Q58" s="82">
        <v>1.7570762009603909</v>
      </c>
      <c r="R58" s="82">
        <v>1.2299533406722736</v>
      </c>
      <c r="V58" s="79">
        <v>58</v>
      </c>
      <c r="W58" s="82">
        <v>5.6698138928330997E-2</v>
      </c>
      <c r="X58" s="82">
        <v>3.9688697249831699E-2</v>
      </c>
      <c r="Y58" s="82">
        <v>0.20089981971053467</v>
      </c>
      <c r="Z58" s="82">
        <v>0.14062987379737427</v>
      </c>
      <c r="AA58" s="82">
        <v>0.23704052801824993</v>
      </c>
      <c r="AB58" s="82">
        <v>0.16592836961277493</v>
      </c>
    </row>
    <row r="59" spans="2:28" s="1" customFormat="1" ht="12.75">
      <c r="B59" s="79">
        <v>59</v>
      </c>
      <c r="C59" s="80">
        <v>18450</v>
      </c>
      <c r="D59" s="80">
        <v>18450</v>
      </c>
      <c r="F59" s="115"/>
      <c r="G59" s="115"/>
      <c r="L59" s="79">
        <v>59</v>
      </c>
      <c r="M59" s="82">
        <v>1.2359369427475739</v>
      </c>
      <c r="N59" s="82">
        <v>0.86515585992330168</v>
      </c>
      <c r="O59" s="82">
        <v>1.4889971822778678</v>
      </c>
      <c r="P59" s="82">
        <v>1.0422980275945075</v>
      </c>
      <c r="Q59" s="82">
        <v>1.7570762009603909</v>
      </c>
      <c r="R59" s="82">
        <v>1.2299533406722736</v>
      </c>
      <c r="V59" s="79">
        <v>59</v>
      </c>
      <c r="W59" s="82">
        <v>6.1186359942043793E-2</v>
      </c>
      <c r="X59" s="82">
        <v>4.2830451959430652E-2</v>
      </c>
      <c r="Y59" s="82">
        <v>0.21801350805624692</v>
      </c>
      <c r="Z59" s="82">
        <v>0.15260945563937284</v>
      </c>
      <c r="AA59" s="82">
        <v>0.25734310239111352</v>
      </c>
      <c r="AB59" s="82">
        <v>0.18014017167377946</v>
      </c>
    </row>
    <row r="60" spans="2:28" s="1" customFormat="1" ht="12.75">
      <c r="B60" s="79">
        <v>60</v>
      </c>
      <c r="C60" s="80">
        <v>17100</v>
      </c>
      <c r="D60" s="80">
        <v>17100</v>
      </c>
      <c r="F60" s="115"/>
      <c r="G60" s="115"/>
      <c r="L60" s="79">
        <v>60</v>
      </c>
      <c r="M60" s="82">
        <v>1.2359369427475739</v>
      </c>
      <c r="N60" s="82">
        <v>0.86515585992330168</v>
      </c>
      <c r="O60" s="82">
        <v>1.4889971822778678</v>
      </c>
      <c r="P60" s="82">
        <v>1.0422980275945075</v>
      </c>
      <c r="Q60" s="82">
        <v>1.7570762009603909</v>
      </c>
      <c r="R60" s="82">
        <v>1.2299533406722736</v>
      </c>
      <c r="V60" s="79">
        <v>60</v>
      </c>
      <c r="W60" s="82">
        <v>6.6132562691849722E-2</v>
      </c>
      <c r="X60" s="82">
        <v>4.629279388429481E-2</v>
      </c>
      <c r="Y60" s="82">
        <v>0.23725312042006003</v>
      </c>
      <c r="Z60" s="82">
        <v>0.166077184294042</v>
      </c>
      <c r="AA60" s="82">
        <v>0.27987789698298293</v>
      </c>
      <c r="AB60" s="82">
        <v>0.19591452788808805</v>
      </c>
    </row>
    <row r="61" spans="2:28" s="1" customFormat="1" ht="12.75">
      <c r="B61" s="79">
        <v>61</v>
      </c>
      <c r="C61" s="80">
        <v>15750</v>
      </c>
      <c r="D61" s="80">
        <v>15750</v>
      </c>
      <c r="F61" s="115"/>
      <c r="G61" s="115"/>
      <c r="L61" s="79">
        <v>61</v>
      </c>
      <c r="M61" s="82">
        <v>1.2359369427475739</v>
      </c>
      <c r="N61" s="82">
        <v>0.86515585992330168</v>
      </c>
      <c r="O61" s="82">
        <v>1.4889971822778678</v>
      </c>
      <c r="P61" s="82">
        <v>1.0422980275945075</v>
      </c>
      <c r="Q61" s="82">
        <v>1.7570762009603909</v>
      </c>
      <c r="R61" s="82">
        <v>1.2299533406722736</v>
      </c>
      <c r="V61" s="79">
        <v>61</v>
      </c>
      <c r="W61" s="82">
        <v>7.1903132566623326E-2</v>
      </c>
      <c r="X61" s="82">
        <v>5.0332192796636324E-2</v>
      </c>
      <c r="Y61" s="82">
        <v>0.25978791501192949</v>
      </c>
      <c r="Z61" s="82">
        <v>0.18185154050835065</v>
      </c>
      <c r="AA61" s="82">
        <v>0.30645194720924418</v>
      </c>
      <c r="AB61" s="82">
        <v>0.21451636304647093</v>
      </c>
    </row>
    <row r="62" spans="2:28" s="1" customFormat="1" ht="12.75">
      <c r="B62" s="79">
        <v>62</v>
      </c>
      <c r="C62" s="80">
        <v>14400</v>
      </c>
      <c r="D62" s="80">
        <v>14400</v>
      </c>
      <c r="F62" s="115"/>
      <c r="G62" s="115"/>
      <c r="L62" s="79">
        <v>62</v>
      </c>
      <c r="M62" s="82">
        <v>1.2359369427475739</v>
      </c>
      <c r="N62" s="82">
        <v>0.86515585992330168</v>
      </c>
      <c r="O62" s="82">
        <v>1.4889971822778678</v>
      </c>
      <c r="P62" s="82">
        <v>1.0422980275945075</v>
      </c>
      <c r="Q62" s="82">
        <v>1.7570762009603909</v>
      </c>
      <c r="R62" s="82">
        <v>1.2299533406722736</v>
      </c>
      <c r="V62" s="79">
        <v>62</v>
      </c>
      <c r="W62" s="82">
        <v>7.8772858608020441E-2</v>
      </c>
      <c r="X62" s="82">
        <v>5.5141001025614304E-2</v>
      </c>
      <c r="Y62" s="82">
        <v>0.28657455764000078</v>
      </c>
      <c r="Z62" s="82">
        <v>0.20060219034800053</v>
      </c>
      <c r="AA62" s="82">
        <v>0.33812821507894752</v>
      </c>
      <c r="AB62" s="82">
        <v>0.23668975055526326</v>
      </c>
    </row>
    <row r="63" spans="2:28" s="1" customFormat="1" ht="12.75">
      <c r="B63" s="79">
        <v>63</v>
      </c>
      <c r="C63" s="80">
        <v>13050</v>
      </c>
      <c r="D63" s="80">
        <v>13050</v>
      </c>
      <c r="F63" s="115"/>
      <c r="G63" s="115"/>
      <c r="L63" s="79">
        <v>63</v>
      </c>
      <c r="M63" s="82">
        <v>1.2359369427475739</v>
      </c>
      <c r="N63" s="82">
        <v>0.86515585992330168</v>
      </c>
      <c r="O63" s="82">
        <v>1.4889971822778678</v>
      </c>
      <c r="P63" s="82">
        <v>1.0422980275945075</v>
      </c>
      <c r="Q63" s="82">
        <v>1.7570762009603909</v>
      </c>
      <c r="R63" s="82">
        <v>1.2299533406722736</v>
      </c>
      <c r="V63" s="79">
        <v>63</v>
      </c>
      <c r="W63" s="82">
        <v>8.6833337163259749E-2</v>
      </c>
      <c r="X63" s="82">
        <v>6.0783336014281826E-2</v>
      </c>
      <c r="Y63" s="82">
        <v>0.31814452930879911</v>
      </c>
      <c r="Z63" s="82">
        <v>0.22270117051615937</v>
      </c>
      <c r="AA63" s="82">
        <v>0.37554447779752326</v>
      </c>
      <c r="AB63" s="82">
        <v>0.26288113445826627</v>
      </c>
    </row>
    <row r="64" spans="2:28" s="1" customFormat="1" ht="12.75">
      <c r="B64" s="79">
        <v>64</v>
      </c>
      <c r="C64" s="80">
        <v>11850</v>
      </c>
      <c r="D64" s="80">
        <v>11850</v>
      </c>
      <c r="F64" s="115"/>
      <c r="G64" s="115"/>
      <c r="L64" s="79">
        <v>64</v>
      </c>
      <c r="M64" s="82">
        <v>1.2359369427475739</v>
      </c>
      <c r="N64" s="82">
        <v>0.86515585992330168</v>
      </c>
      <c r="O64" s="82">
        <v>1.4889971822778678</v>
      </c>
      <c r="P64" s="82">
        <v>1.0422980275945075</v>
      </c>
      <c r="Q64" s="82">
        <v>1.7570762009603909</v>
      </c>
      <c r="R64" s="82">
        <v>1.2299533406722736</v>
      </c>
      <c r="V64" s="79">
        <v>64</v>
      </c>
      <c r="W64" s="82">
        <v>9.580977919068534E-2</v>
      </c>
      <c r="X64" s="82">
        <v>6.7066845433479738E-2</v>
      </c>
      <c r="Y64" s="82">
        <v>0.35386005281289418</v>
      </c>
      <c r="Z64" s="82">
        <v>0.2477020369690259</v>
      </c>
      <c r="AA64" s="82">
        <v>0.41753147715501598</v>
      </c>
      <c r="AB64" s="82">
        <v>0.29227203400851115</v>
      </c>
    </row>
    <row r="65" spans="2:28" s="1" customFormat="1" ht="12.75">
      <c r="B65" s="79">
        <v>65</v>
      </c>
      <c r="C65" s="80">
        <v>8700</v>
      </c>
      <c r="D65" s="80">
        <v>8700</v>
      </c>
      <c r="F65" s="115"/>
      <c r="G65" s="115"/>
      <c r="L65" s="79">
        <v>65</v>
      </c>
      <c r="M65" s="82">
        <v>0.64494772025580893</v>
      </c>
      <c r="N65" s="82">
        <v>0.45146340417906627</v>
      </c>
      <c r="O65" s="82">
        <v>1.4889971822778678</v>
      </c>
      <c r="P65" s="82">
        <v>1.0422980275945075</v>
      </c>
      <c r="Q65" s="82">
        <v>1.7570762009603909</v>
      </c>
      <c r="R65" s="82">
        <v>1.2299533406722736</v>
      </c>
      <c r="V65" s="79">
        <v>65</v>
      </c>
      <c r="W65" s="82">
        <v>0.13886006238344073</v>
      </c>
      <c r="X65" s="82">
        <v>9.7202043668408497E-2</v>
      </c>
      <c r="Y65" s="82">
        <v>0.3944652015586213</v>
      </c>
      <c r="Z65" s="82">
        <v>0.27612564109103488</v>
      </c>
      <c r="AA65" s="82">
        <v>0.46547106376319125</v>
      </c>
      <c r="AB65" s="82">
        <v>0.32582974463423386</v>
      </c>
    </row>
    <row r="66" spans="2:28" s="1" customFormat="1" ht="12.75">
      <c r="B66" s="79">
        <v>66</v>
      </c>
      <c r="C66" s="80">
        <v>7650</v>
      </c>
      <c r="D66" s="80">
        <v>7650</v>
      </c>
      <c r="F66" s="115"/>
      <c r="G66" s="115"/>
      <c r="L66" s="79">
        <v>66</v>
      </c>
      <c r="M66" s="82">
        <v>0.64494772025580893</v>
      </c>
      <c r="N66" s="82">
        <v>0.45146340417906627</v>
      </c>
      <c r="O66" s="82">
        <v>1.4889971822778678</v>
      </c>
      <c r="P66" s="82">
        <v>1.0422980275945075</v>
      </c>
      <c r="Q66" s="82">
        <v>1.7570762009603909</v>
      </c>
      <c r="R66" s="82">
        <v>1.2299533406722736</v>
      </c>
      <c r="V66" s="79">
        <v>66</v>
      </c>
      <c r="W66" s="82">
        <v>0.15974402954928799</v>
      </c>
      <c r="X66" s="82">
        <v>0.1118208206845016</v>
      </c>
      <c r="Y66" s="82">
        <v>0.44123552995684101</v>
      </c>
      <c r="Z66" s="82">
        <v>0.30886487096978871</v>
      </c>
      <c r="AA66" s="82">
        <v>0.52074508823381449</v>
      </c>
      <c r="AB66" s="82">
        <v>0.36452156176367012</v>
      </c>
    </row>
    <row r="67" spans="2:28" s="1" customFormat="1" ht="12.75">
      <c r="B67" s="79">
        <v>67</v>
      </c>
      <c r="C67" s="80">
        <v>6600</v>
      </c>
      <c r="D67" s="80">
        <v>6600</v>
      </c>
      <c r="F67" s="115"/>
      <c r="G67" s="115"/>
      <c r="L67" s="79">
        <v>67</v>
      </c>
      <c r="M67" s="82">
        <v>0.64494772025580893</v>
      </c>
      <c r="N67" s="82">
        <v>0.45146340417906627</v>
      </c>
      <c r="O67" s="82">
        <v>1.4889971822778678</v>
      </c>
      <c r="P67" s="82">
        <v>1.0422980275945075</v>
      </c>
      <c r="Q67" s="82">
        <v>1.7570762009603909</v>
      </c>
      <c r="R67" s="82">
        <v>1.2299533406722736</v>
      </c>
      <c r="V67" s="79">
        <v>67</v>
      </c>
      <c r="W67" s="82">
        <v>0.18383386886778727</v>
      </c>
      <c r="X67" s="82">
        <v>0.12868370820745106</v>
      </c>
      <c r="Y67" s="82">
        <v>0.49544659241841388</v>
      </c>
      <c r="Z67" s="82">
        <v>0.34681261469288971</v>
      </c>
      <c r="AA67" s="82">
        <v>0.58462910497774645</v>
      </c>
      <c r="AB67" s="82">
        <v>0.40924037348442249</v>
      </c>
    </row>
    <row r="68" spans="2:28" s="1" customFormat="1" ht="12.75">
      <c r="B68" s="79">
        <v>68</v>
      </c>
      <c r="C68" s="80">
        <v>5700</v>
      </c>
      <c r="D68" s="80">
        <v>5700</v>
      </c>
      <c r="F68" s="115"/>
      <c r="G68" s="115"/>
      <c r="L68" s="79">
        <v>68</v>
      </c>
      <c r="M68" s="82">
        <v>0.64494772025580893</v>
      </c>
      <c r="N68" s="82">
        <v>0.45146340417906627</v>
      </c>
      <c r="O68" s="82">
        <v>1.4889971822778678</v>
      </c>
      <c r="P68" s="82">
        <v>1.0422980275945075</v>
      </c>
      <c r="Q68" s="82">
        <v>1.7570762009603909</v>
      </c>
      <c r="R68" s="82">
        <v>1.2299533406722736</v>
      </c>
      <c r="V68" s="79">
        <v>68</v>
      </c>
      <c r="W68" s="82">
        <v>0.21048840590840814</v>
      </c>
      <c r="X68" s="82">
        <v>0.1473418841358857</v>
      </c>
      <c r="Y68" s="82">
        <v>0.56007468256868109</v>
      </c>
      <c r="Z68" s="82">
        <v>0.39205227779807672</v>
      </c>
      <c r="AA68" s="82">
        <v>0.66084348102666357</v>
      </c>
      <c r="AB68" s="82">
        <v>0.46259043671866446</v>
      </c>
    </row>
    <row r="69" spans="2:28" s="1" customFormat="1" ht="12.75">
      <c r="B69" s="79">
        <v>69</v>
      </c>
      <c r="C69" s="80">
        <v>5100</v>
      </c>
      <c r="D69" s="80">
        <v>5100</v>
      </c>
      <c r="F69" s="115"/>
      <c r="G69" s="115"/>
      <c r="L69" s="79">
        <v>69</v>
      </c>
      <c r="M69" s="82">
        <v>0.64494772025580893</v>
      </c>
      <c r="N69" s="82">
        <v>0.45146340417906627</v>
      </c>
      <c r="O69" s="82">
        <v>1.4889971822778678</v>
      </c>
      <c r="P69" s="82">
        <v>1.0422980275945075</v>
      </c>
      <c r="Q69" s="82">
        <v>1.7570762009603909</v>
      </c>
      <c r="R69" s="82">
        <v>1.2299533406722736</v>
      </c>
      <c r="V69" s="79">
        <v>69</v>
      </c>
      <c r="W69" s="82">
        <v>0.23952444797671338</v>
      </c>
      <c r="X69" s="82">
        <v>0.16766711358369937</v>
      </c>
      <c r="Y69" s="82">
        <v>0.63809609403298395</v>
      </c>
      <c r="Z69" s="82">
        <v>0.44666726582308874</v>
      </c>
      <c r="AA69" s="82">
        <v>0.75300228721133744</v>
      </c>
      <c r="AB69" s="82">
        <v>0.52710160104793613</v>
      </c>
    </row>
    <row r="70" spans="2:28" s="1" customFormat="1" ht="12.75">
      <c r="B70" s="79">
        <v>70</v>
      </c>
      <c r="C70" s="80">
        <v>4200</v>
      </c>
      <c r="D70" s="92" t="s">
        <v>129</v>
      </c>
      <c r="F70" s="115"/>
      <c r="G70" s="115"/>
      <c r="L70" s="79">
        <v>70</v>
      </c>
      <c r="M70" s="82">
        <v>0.64494772025580893</v>
      </c>
      <c r="N70" s="82">
        <v>0.45146340417906627</v>
      </c>
      <c r="O70" s="92" t="s">
        <v>129</v>
      </c>
      <c r="P70" s="92" t="s">
        <v>129</v>
      </c>
      <c r="Q70" s="92" t="s">
        <v>129</v>
      </c>
      <c r="R70" s="92" t="s">
        <v>129</v>
      </c>
      <c r="V70" s="79">
        <v>70</v>
      </c>
      <c r="W70" s="82">
        <v>0.23952444797671338</v>
      </c>
      <c r="X70" s="82">
        <v>0.16766711358369937</v>
      </c>
      <c r="Y70" s="92" t="s">
        <v>129</v>
      </c>
      <c r="Z70" s="92" t="s">
        <v>129</v>
      </c>
      <c r="AA70" s="92" t="s">
        <v>129</v>
      </c>
      <c r="AB70" s="92" t="s">
        <v>129</v>
      </c>
    </row>
    <row r="71" spans="2:28" s="1" customFormat="1" ht="12.75">
      <c r="B71" s="79">
        <v>71</v>
      </c>
      <c r="C71" s="80">
        <v>3750</v>
      </c>
      <c r="D71" s="92" t="s">
        <v>129</v>
      </c>
      <c r="F71" s="115"/>
      <c r="G71" s="115"/>
      <c r="L71" s="79">
        <v>71</v>
      </c>
      <c r="M71" s="82">
        <v>0.64494772025580893</v>
      </c>
      <c r="N71" s="82">
        <v>0.45146340417906627</v>
      </c>
      <c r="O71" s="92" t="s">
        <v>129</v>
      </c>
      <c r="P71" s="92" t="s">
        <v>129</v>
      </c>
      <c r="Q71" s="92" t="s">
        <v>129</v>
      </c>
      <c r="R71" s="92" t="s">
        <v>129</v>
      </c>
      <c r="V71" s="79">
        <v>71</v>
      </c>
      <c r="W71" s="82">
        <v>0.23952444797671338</v>
      </c>
      <c r="X71" s="82">
        <v>0.16766711358369937</v>
      </c>
      <c r="Y71" s="92" t="s">
        <v>129</v>
      </c>
      <c r="Z71" s="92" t="s">
        <v>129</v>
      </c>
      <c r="AA71" s="92" t="s">
        <v>129</v>
      </c>
      <c r="AB71" s="92" t="s">
        <v>129</v>
      </c>
    </row>
    <row r="72" spans="2:28" s="1" customFormat="1" ht="12.75">
      <c r="B72" s="79">
        <v>72</v>
      </c>
      <c r="C72" s="80">
        <v>3300</v>
      </c>
      <c r="D72" s="92" t="s">
        <v>129</v>
      </c>
      <c r="F72" s="115"/>
      <c r="G72" s="115"/>
      <c r="L72" s="79">
        <v>72</v>
      </c>
      <c r="M72" s="82">
        <v>0.64494772025580893</v>
      </c>
      <c r="N72" s="82">
        <v>0.45146340417906627</v>
      </c>
      <c r="O72" s="92" t="s">
        <v>129</v>
      </c>
      <c r="P72" s="92" t="s">
        <v>129</v>
      </c>
      <c r="Q72" s="92" t="s">
        <v>129</v>
      </c>
      <c r="R72" s="92" t="s">
        <v>129</v>
      </c>
      <c r="V72" s="79">
        <v>72</v>
      </c>
      <c r="W72" s="82">
        <v>0.23952444797671338</v>
      </c>
      <c r="X72" s="82">
        <v>0.16766711358369937</v>
      </c>
      <c r="Y72" s="92" t="s">
        <v>129</v>
      </c>
      <c r="Z72" s="92" t="s">
        <v>129</v>
      </c>
      <c r="AA72" s="92" t="s">
        <v>129</v>
      </c>
      <c r="AB72" s="92" t="s">
        <v>129</v>
      </c>
    </row>
    <row r="73" spans="2:28" s="1" customFormat="1" ht="12.75">
      <c r="B73" s="79">
        <v>73</v>
      </c>
      <c r="C73" s="80">
        <v>2850</v>
      </c>
      <c r="D73" s="92" t="s">
        <v>129</v>
      </c>
      <c r="F73" s="115"/>
      <c r="G73" s="115"/>
      <c r="L73" s="79">
        <v>73</v>
      </c>
      <c r="M73" s="82">
        <v>0.64494772025580893</v>
      </c>
      <c r="N73" s="82">
        <v>0.45146340417906627</v>
      </c>
      <c r="O73" s="92" t="s">
        <v>129</v>
      </c>
      <c r="P73" s="92" t="s">
        <v>129</v>
      </c>
      <c r="Q73" s="92" t="s">
        <v>129</v>
      </c>
      <c r="R73" s="92" t="s">
        <v>129</v>
      </c>
      <c r="V73" s="79">
        <v>73</v>
      </c>
      <c r="W73" s="82">
        <v>0.23952444797671338</v>
      </c>
      <c r="X73" s="82">
        <v>0.16766711358369937</v>
      </c>
      <c r="Y73" s="92" t="s">
        <v>129</v>
      </c>
      <c r="Z73" s="92" t="s">
        <v>129</v>
      </c>
      <c r="AA73" s="92" t="s">
        <v>129</v>
      </c>
      <c r="AB73" s="92" t="s">
        <v>129</v>
      </c>
    </row>
    <row r="74" spans="2:28" s="1" customFormat="1" ht="12.75">
      <c r="B74" s="79">
        <v>74</v>
      </c>
      <c r="C74" s="80">
        <v>2400</v>
      </c>
      <c r="D74" s="92" t="s">
        <v>129</v>
      </c>
      <c r="F74" s="115"/>
      <c r="G74" s="115"/>
      <c r="L74" s="79">
        <v>74</v>
      </c>
      <c r="M74" s="82">
        <v>0.64494772025580893</v>
      </c>
      <c r="N74" s="82">
        <v>0.45146340417906627</v>
      </c>
      <c r="O74" s="92" t="s">
        <v>129</v>
      </c>
      <c r="P74" s="92" t="s">
        <v>129</v>
      </c>
      <c r="Q74" s="92" t="s">
        <v>129</v>
      </c>
      <c r="R74" s="92" t="s">
        <v>129</v>
      </c>
      <c r="V74" s="79">
        <v>74</v>
      </c>
      <c r="W74" s="82">
        <v>0.23952444797671338</v>
      </c>
      <c r="X74" s="82">
        <v>0.16766711358369937</v>
      </c>
      <c r="Y74" s="92" t="s">
        <v>129</v>
      </c>
      <c r="Z74" s="92" t="s">
        <v>129</v>
      </c>
      <c r="AA74" s="92" t="s">
        <v>129</v>
      </c>
      <c r="AB74" s="92" t="s">
        <v>129</v>
      </c>
    </row>
    <row r="75" spans="2:28" s="1" customFormat="1" ht="12.75"/>
    <row r="76" spans="2:28" s="1" customFormat="1" ht="12.75"/>
    <row r="77" spans="2:28" s="1" customFormat="1" ht="12.75"/>
    <row r="78" spans="2:28" ht="12.75">
      <c r="L78" s="1"/>
      <c r="M78" s="1"/>
      <c r="N78" s="1"/>
      <c r="O78" s="1"/>
      <c r="P78" s="1"/>
      <c r="Q78" s="1"/>
      <c r="R78" s="1"/>
      <c r="V78" s="1"/>
      <c r="W78" s="1"/>
      <c r="X78" s="1"/>
      <c r="Y78" s="1"/>
      <c r="Z78" s="1"/>
      <c r="AA78" s="1"/>
      <c r="AB78" s="1"/>
    </row>
    <row r="79" spans="2:28"/>
    <row r="80" spans="2:28"/>
    <row r="81" hidden="1"/>
  </sheetData>
  <mergeCells count="1">
    <mergeCell ref="V13:V14"/>
  </mergeCells>
  <phoneticPr fontId="0" type="noConversion"/>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indexed="52"/>
  </sheetPr>
  <dimension ref="A1:XFD87"/>
  <sheetViews>
    <sheetView zoomScaleNormal="100" workbookViewId="0"/>
  </sheetViews>
  <sheetFormatPr defaultColWidth="9.140625" defaultRowHeight="11.25" zeroHeight="1" outlineLevelCol="1"/>
  <cols>
    <col min="1" max="1" width="3.7109375" style="6" customWidth="1"/>
    <col min="2" max="2" width="9.140625" style="6" customWidth="1"/>
    <col min="3" max="8" width="9.7109375" style="6" customWidth="1"/>
    <col min="9" max="11" width="3.7109375" style="6" customWidth="1"/>
    <col min="12" max="12" width="9.140625" style="6" customWidth="1" outlineLevel="1"/>
    <col min="13" max="18" width="9.7109375" style="6" customWidth="1" outlineLevel="1"/>
    <col min="19" max="21" width="3.7109375" style="6" customWidth="1"/>
    <col min="22" max="22" width="9.140625" style="6" customWidth="1" outlineLevel="1"/>
    <col min="23" max="28" width="9.7109375" style="6" customWidth="1" outlineLevel="1"/>
    <col min="29" max="31" width="3.7109375" style="6" customWidth="1"/>
    <col min="32" max="32" width="9.140625" style="6" customWidth="1" outlineLevel="1"/>
    <col min="33" max="38" width="9.7109375" style="6" customWidth="1" outlineLevel="1"/>
    <col min="39" max="41" width="3.7109375" style="6" customWidth="1"/>
    <col min="42" max="16384" width="9.140625" style="6"/>
  </cols>
  <sheetData>
    <row r="1" spans="1:38" ht="15.75">
      <c r="A1" s="46" t="s">
        <v>64</v>
      </c>
      <c r="E1" s="6" t="s">
        <v>50</v>
      </c>
      <c r="F1" s="106"/>
      <c r="G1" s="76"/>
      <c r="H1" s="76"/>
    </row>
    <row r="2" spans="1:38"/>
    <row r="3" spans="1:38" ht="12.75">
      <c r="A3" s="47"/>
      <c r="B3" s="47" t="s">
        <v>65</v>
      </c>
      <c r="L3" s="47" t="s">
        <v>70</v>
      </c>
      <c r="V3" s="47" t="s">
        <v>71</v>
      </c>
      <c r="AF3" s="47" t="s">
        <v>72</v>
      </c>
    </row>
    <row r="4" spans="1:38">
      <c r="B4" s="50" t="s">
        <v>68</v>
      </c>
      <c r="C4" s="94">
        <v>475</v>
      </c>
      <c r="D4" s="6" t="s">
        <v>69</v>
      </c>
      <c r="L4" s="50" t="s">
        <v>68</v>
      </c>
      <c r="M4" s="94">
        <v>475</v>
      </c>
      <c r="N4" s="6" t="s">
        <v>69</v>
      </c>
      <c r="V4" s="50" t="s">
        <v>68</v>
      </c>
      <c r="W4" s="94">
        <v>475</v>
      </c>
      <c r="X4" s="6" t="s">
        <v>69</v>
      </c>
      <c r="AF4" s="50" t="s">
        <v>68</v>
      </c>
      <c r="AG4" s="94">
        <v>475</v>
      </c>
      <c r="AH4" s="6" t="s">
        <v>69</v>
      </c>
    </row>
    <row r="5" spans="1:38">
      <c r="L5" s="6" t="s">
        <v>79</v>
      </c>
      <c r="V5" s="6" t="s">
        <v>79</v>
      </c>
      <c r="AF5" s="6" t="s">
        <v>79</v>
      </c>
    </row>
    <row r="6" spans="1:38"/>
    <row r="7" spans="1:38">
      <c r="C7" s="56" t="s">
        <v>296</v>
      </c>
      <c r="D7" s="56" t="s">
        <v>297</v>
      </c>
      <c r="E7" s="56" t="s">
        <v>298</v>
      </c>
      <c r="F7" s="56" t="s">
        <v>299</v>
      </c>
      <c r="G7" s="56" t="s">
        <v>300</v>
      </c>
      <c r="H7" s="56" t="s">
        <v>301</v>
      </c>
      <c r="M7" s="56" t="s">
        <v>302</v>
      </c>
      <c r="N7" s="56" t="s">
        <v>303</v>
      </c>
      <c r="O7" s="56" t="s">
        <v>304</v>
      </c>
      <c r="P7" s="56" t="s">
        <v>305</v>
      </c>
      <c r="Q7" s="56" t="s">
        <v>306</v>
      </c>
      <c r="R7" s="56" t="s">
        <v>307</v>
      </c>
      <c r="W7" s="56" t="s">
        <v>308</v>
      </c>
      <c r="X7" s="56" t="s">
        <v>309</v>
      </c>
      <c r="Y7" s="56" t="s">
        <v>310</v>
      </c>
      <c r="Z7" s="56" t="s">
        <v>311</v>
      </c>
      <c r="AA7" s="56" t="s">
        <v>312</v>
      </c>
      <c r="AB7" s="56" t="s">
        <v>313</v>
      </c>
      <c r="AG7" s="56" t="s">
        <v>326</v>
      </c>
      <c r="AH7" s="56" t="s">
        <v>327</v>
      </c>
      <c r="AI7" s="56" t="s">
        <v>328</v>
      </c>
      <c r="AJ7" s="56" t="s">
        <v>329</v>
      </c>
      <c r="AK7" s="56" t="s">
        <v>330</v>
      </c>
      <c r="AL7" s="56" t="s">
        <v>331</v>
      </c>
    </row>
    <row r="8" spans="1:38" ht="12.75">
      <c r="B8" s="65" t="s">
        <v>47</v>
      </c>
      <c r="L8" s="65" t="s">
        <v>47</v>
      </c>
      <c r="V8" s="65" t="s">
        <v>47</v>
      </c>
      <c r="AF8" s="65" t="s">
        <v>47</v>
      </c>
    </row>
    <row r="9" spans="1:38" s="1" customFormat="1" ht="12.75">
      <c r="C9" s="165" t="s">
        <v>81</v>
      </c>
      <c r="D9" s="165" t="s">
        <v>81</v>
      </c>
      <c r="E9" s="165" t="s">
        <v>81</v>
      </c>
      <c r="F9" s="165" t="s">
        <v>81</v>
      </c>
      <c r="G9" s="165" t="s">
        <v>81</v>
      </c>
      <c r="H9" s="165" t="s">
        <v>81</v>
      </c>
      <c r="M9" s="165" t="s">
        <v>232</v>
      </c>
      <c r="N9" s="165" t="s">
        <v>232</v>
      </c>
      <c r="O9" s="165" t="s">
        <v>232</v>
      </c>
      <c r="P9" s="165" t="s">
        <v>232</v>
      </c>
      <c r="Q9" s="165" t="s">
        <v>232</v>
      </c>
      <c r="R9" s="165" t="s">
        <v>232</v>
      </c>
      <c r="W9" s="165" t="s">
        <v>227</v>
      </c>
      <c r="X9" s="165" t="s">
        <v>227</v>
      </c>
      <c r="Y9" s="165" t="s">
        <v>227</v>
      </c>
      <c r="Z9" s="165" t="s">
        <v>227</v>
      </c>
      <c r="AA9" s="165" t="s">
        <v>227</v>
      </c>
      <c r="AB9" s="165" t="s">
        <v>227</v>
      </c>
      <c r="AG9" s="165" t="s">
        <v>231</v>
      </c>
      <c r="AH9" s="165" t="s">
        <v>231</v>
      </c>
      <c r="AI9" s="165" t="s">
        <v>231</v>
      </c>
      <c r="AJ9" s="165" t="s">
        <v>231</v>
      </c>
      <c r="AK9" s="165" t="s">
        <v>231</v>
      </c>
      <c r="AL9" s="165" t="s">
        <v>231</v>
      </c>
    </row>
    <row r="10" spans="1:38" s="1" customFormat="1" ht="12.75">
      <c r="B10" s="85" t="s">
        <v>66</v>
      </c>
      <c r="C10" s="6"/>
      <c r="L10" s="85" t="s">
        <v>66</v>
      </c>
      <c r="M10" s="6"/>
      <c r="V10" s="85" t="s">
        <v>66</v>
      </c>
      <c r="W10" s="6"/>
      <c r="AF10" s="85" t="s">
        <v>66</v>
      </c>
      <c r="AG10" s="6"/>
    </row>
    <row r="11" spans="1:38" s="1" customFormat="1" ht="15" customHeight="1">
      <c r="B11" s="93" t="s">
        <v>67</v>
      </c>
      <c r="C11" s="6"/>
      <c r="L11" s="93" t="s">
        <v>67</v>
      </c>
      <c r="M11" s="6"/>
      <c r="V11" s="93" t="s">
        <v>67</v>
      </c>
      <c r="W11" s="6"/>
      <c r="AF11" s="93" t="s">
        <v>67</v>
      </c>
      <c r="AG11" s="6"/>
    </row>
    <row r="12" spans="1:38" s="1" customFormat="1" ht="12.75" customHeight="1">
      <c r="B12" s="6"/>
      <c r="C12" s="49" t="s">
        <v>43</v>
      </c>
      <c r="D12" s="49" t="s">
        <v>224</v>
      </c>
      <c r="E12" s="49" t="s">
        <v>43</v>
      </c>
      <c r="F12" s="49" t="s">
        <v>224</v>
      </c>
      <c r="G12" s="49" t="s">
        <v>43</v>
      </c>
      <c r="H12" s="49" t="s">
        <v>224</v>
      </c>
      <c r="L12" s="6"/>
      <c r="M12" s="49" t="s">
        <v>43</v>
      </c>
      <c r="N12" s="49" t="s">
        <v>224</v>
      </c>
      <c r="O12" s="49" t="s">
        <v>43</v>
      </c>
      <c r="P12" s="49" t="s">
        <v>224</v>
      </c>
      <c r="Q12" s="49" t="s">
        <v>43</v>
      </c>
      <c r="R12" s="49" t="s">
        <v>224</v>
      </c>
      <c r="V12" s="6"/>
      <c r="W12" s="49" t="s">
        <v>43</v>
      </c>
      <c r="X12" s="49" t="s">
        <v>224</v>
      </c>
      <c r="Y12" s="49" t="s">
        <v>43</v>
      </c>
      <c r="Z12" s="49" t="s">
        <v>224</v>
      </c>
      <c r="AA12" s="49" t="s">
        <v>43</v>
      </c>
      <c r="AB12" s="49" t="s">
        <v>224</v>
      </c>
      <c r="AF12" s="6"/>
      <c r="AG12" s="49" t="s">
        <v>43</v>
      </c>
      <c r="AH12" s="49" t="s">
        <v>224</v>
      </c>
      <c r="AI12" s="49" t="s">
        <v>43</v>
      </c>
      <c r="AJ12" s="49" t="s">
        <v>224</v>
      </c>
      <c r="AK12" s="49" t="s">
        <v>43</v>
      </c>
      <c r="AL12" s="49" t="s">
        <v>224</v>
      </c>
    </row>
    <row r="13" spans="1:38" s="1" customFormat="1" ht="12.75" customHeight="1">
      <c r="B13" s="77"/>
      <c r="C13" s="79">
        <v>90</v>
      </c>
      <c r="D13" s="79">
        <v>90</v>
      </c>
      <c r="E13" s="79">
        <v>60</v>
      </c>
      <c r="F13" s="79">
        <v>60</v>
      </c>
      <c r="G13" s="79">
        <v>30</v>
      </c>
      <c r="H13" s="79">
        <v>30</v>
      </c>
      <c r="L13" s="77"/>
      <c r="M13" s="79">
        <v>90</v>
      </c>
      <c r="N13" s="79">
        <v>90</v>
      </c>
      <c r="O13" s="79">
        <v>60</v>
      </c>
      <c r="P13" s="79">
        <v>60</v>
      </c>
      <c r="Q13" s="79">
        <v>30</v>
      </c>
      <c r="R13" s="79">
        <v>30</v>
      </c>
      <c r="V13" s="77"/>
      <c r="W13" s="79">
        <v>90</v>
      </c>
      <c r="X13" s="79">
        <v>90</v>
      </c>
      <c r="Y13" s="79">
        <v>60</v>
      </c>
      <c r="Z13" s="79">
        <v>60</v>
      </c>
      <c r="AA13" s="79">
        <v>30</v>
      </c>
      <c r="AB13" s="79">
        <v>30</v>
      </c>
      <c r="AF13" s="77"/>
      <c r="AG13" s="79">
        <v>90</v>
      </c>
      <c r="AH13" s="79">
        <v>90</v>
      </c>
      <c r="AI13" s="79">
        <v>60</v>
      </c>
      <c r="AJ13" s="79">
        <v>60</v>
      </c>
      <c r="AK13" s="79">
        <v>30</v>
      </c>
      <c r="AL13" s="79">
        <v>30</v>
      </c>
    </row>
    <row r="14" spans="1:38" s="1" customFormat="1" ht="22.5">
      <c r="B14" s="86" t="s">
        <v>49</v>
      </c>
      <c r="C14" s="86" t="s">
        <v>44</v>
      </c>
      <c r="D14" s="86" t="s">
        <v>225</v>
      </c>
      <c r="E14" s="86" t="s">
        <v>44</v>
      </c>
      <c r="F14" s="86" t="s">
        <v>225</v>
      </c>
      <c r="G14" s="86" t="s">
        <v>44</v>
      </c>
      <c r="H14" s="86" t="s">
        <v>225</v>
      </c>
      <c r="L14" s="86" t="s">
        <v>49</v>
      </c>
      <c r="M14" s="86" t="s">
        <v>44</v>
      </c>
      <c r="N14" s="86" t="s">
        <v>225</v>
      </c>
      <c r="O14" s="86" t="s">
        <v>44</v>
      </c>
      <c r="P14" s="86" t="s">
        <v>225</v>
      </c>
      <c r="Q14" s="86" t="s">
        <v>44</v>
      </c>
      <c r="R14" s="86" t="s">
        <v>225</v>
      </c>
      <c r="V14" s="86" t="s">
        <v>49</v>
      </c>
      <c r="W14" s="86" t="s">
        <v>44</v>
      </c>
      <c r="X14" s="86" t="s">
        <v>225</v>
      </c>
      <c r="Y14" s="86" t="s">
        <v>44</v>
      </c>
      <c r="Z14" s="86" t="s">
        <v>225</v>
      </c>
      <c r="AA14" s="86" t="s">
        <v>44</v>
      </c>
      <c r="AB14" s="86" t="s">
        <v>225</v>
      </c>
      <c r="AF14" s="86" t="s">
        <v>49</v>
      </c>
      <c r="AG14" s="86" t="s">
        <v>44</v>
      </c>
      <c r="AH14" s="86" t="s">
        <v>225</v>
      </c>
      <c r="AI14" s="86" t="s">
        <v>44</v>
      </c>
      <c r="AJ14" s="86" t="s">
        <v>225</v>
      </c>
      <c r="AK14" s="86" t="s">
        <v>44</v>
      </c>
      <c r="AL14" s="86" t="s">
        <v>225</v>
      </c>
    </row>
    <row r="15" spans="1:38" s="1" customFormat="1" ht="12.75">
      <c r="B15" s="79">
        <v>15</v>
      </c>
      <c r="C15" s="82">
        <v>0.20854136093492204</v>
      </c>
      <c r="D15" s="82">
        <v>0.14597895265444541</v>
      </c>
      <c r="E15" s="82">
        <v>0.26936991005749916</v>
      </c>
      <c r="F15" s="82">
        <v>0.1885589370402494</v>
      </c>
      <c r="G15" s="82">
        <v>0.45291997972972275</v>
      </c>
      <c r="H15" s="82">
        <v>0.3170439858108059</v>
      </c>
      <c r="L15" s="79">
        <v>15</v>
      </c>
      <c r="M15" s="82">
        <v>0.15000315507065951</v>
      </c>
      <c r="N15" s="82">
        <v>0.10500220854946164</v>
      </c>
      <c r="O15" s="82">
        <v>0.19859629834040554</v>
      </c>
      <c r="P15" s="82">
        <v>0.13901740883828387</v>
      </c>
      <c r="Q15" s="82">
        <v>0.33144227022491368</v>
      </c>
      <c r="R15" s="82">
        <v>0.23200958915743955</v>
      </c>
      <c r="V15" s="79">
        <v>15</v>
      </c>
      <c r="W15" s="82">
        <v>6.3227478373446153E-2</v>
      </c>
      <c r="X15" s="82">
        <v>4.4259234861412304E-2</v>
      </c>
      <c r="Y15" s="82">
        <v>8.6190544593309187E-2</v>
      </c>
      <c r="Z15" s="82">
        <v>6.033338121531643E-2</v>
      </c>
      <c r="AA15" s="82">
        <v>0.15389554925501295</v>
      </c>
      <c r="AB15" s="82">
        <v>0.10772688447850906</v>
      </c>
      <c r="AF15" s="79">
        <v>15</v>
      </c>
      <c r="AG15" s="82">
        <v>4.470256531087502E-2</v>
      </c>
      <c r="AH15" s="82">
        <v>3.1291795717612515E-2</v>
      </c>
      <c r="AI15" s="82">
        <v>7.8724973737075682E-2</v>
      </c>
      <c r="AJ15" s="82">
        <v>5.5107481615952976E-2</v>
      </c>
      <c r="AK15" s="82">
        <v>0.14028246694888791</v>
      </c>
      <c r="AL15" s="82">
        <v>9.8197726864221527E-2</v>
      </c>
    </row>
    <row r="16" spans="1:38" s="1" customFormat="1" ht="12.75">
      <c r="B16" s="79">
        <v>25</v>
      </c>
      <c r="C16" s="82">
        <v>0.53997920807728494</v>
      </c>
      <c r="D16" s="82">
        <v>0.37798544565409942</v>
      </c>
      <c r="E16" s="82">
        <v>0.68950464788752319</v>
      </c>
      <c r="F16" s="82">
        <v>0.4826532535212662</v>
      </c>
      <c r="G16" s="82">
        <v>1.1620162360775836</v>
      </c>
      <c r="H16" s="82">
        <v>0.81341136525430846</v>
      </c>
      <c r="L16" s="79">
        <v>25</v>
      </c>
      <c r="M16" s="82">
        <v>0.38221969247101933</v>
      </c>
      <c r="N16" s="82">
        <v>0.26755378472971353</v>
      </c>
      <c r="O16" s="82">
        <v>0.50731266215791382</v>
      </c>
      <c r="P16" s="82">
        <v>0.35511886351053967</v>
      </c>
      <c r="Q16" s="82">
        <v>0.84929706604234412</v>
      </c>
      <c r="R16" s="82">
        <v>0.59450794622964087</v>
      </c>
      <c r="V16" s="79">
        <v>25</v>
      </c>
      <c r="W16" s="82">
        <v>0.15883370909499481</v>
      </c>
      <c r="X16" s="82">
        <v>0.11118359636649636</v>
      </c>
      <c r="Y16" s="82">
        <v>0.21794736080124077</v>
      </c>
      <c r="Z16" s="82">
        <v>0.15256315256086853</v>
      </c>
      <c r="AA16" s="82">
        <v>0.3922398540606879</v>
      </c>
      <c r="AB16" s="82">
        <v>0.27456789784248153</v>
      </c>
      <c r="AF16" s="79">
        <v>25</v>
      </c>
      <c r="AG16" s="82">
        <v>0.1111451622700905</v>
      </c>
      <c r="AH16" s="82">
        <v>7.7801613589063345E-2</v>
      </c>
      <c r="AI16" s="82">
        <v>0.19872879690571235</v>
      </c>
      <c r="AJ16" s="82">
        <v>0.13911015783399863</v>
      </c>
      <c r="AK16" s="82">
        <v>0.35719579686084169</v>
      </c>
      <c r="AL16" s="82">
        <v>0.25003705780258917</v>
      </c>
    </row>
    <row r="17" spans="2:38" s="1" customFormat="1" ht="12.75">
      <c r="B17" s="79">
        <v>35</v>
      </c>
      <c r="C17" s="82">
        <v>1.5777047920297698</v>
      </c>
      <c r="D17" s="82">
        <v>1.1043933544208389</v>
      </c>
      <c r="E17" s="82">
        <v>1.9982740739888942</v>
      </c>
      <c r="F17" s="82">
        <v>1.398791851792226</v>
      </c>
      <c r="G17" s="82">
        <v>3.3675242366124674</v>
      </c>
      <c r="H17" s="82">
        <v>2.3572669656287268</v>
      </c>
      <c r="L17" s="79">
        <v>35</v>
      </c>
      <c r="M17" s="82">
        <v>1.1078197746827256</v>
      </c>
      <c r="N17" s="82">
        <v>0.77547384227790794</v>
      </c>
      <c r="O17" s="82">
        <v>1.4703157924903352</v>
      </c>
      <c r="P17" s="82">
        <v>1.0292210547432346</v>
      </c>
      <c r="Q17" s="82">
        <v>2.4613226002326476</v>
      </c>
      <c r="R17" s="82">
        <v>1.7229258201628532</v>
      </c>
      <c r="V17" s="79">
        <v>35</v>
      </c>
      <c r="W17" s="82">
        <v>0.46048899653804998</v>
      </c>
      <c r="X17" s="82">
        <v>0.32234229757663496</v>
      </c>
      <c r="Y17" s="82">
        <v>0.63178929738801159</v>
      </c>
      <c r="Z17" s="82">
        <v>0.44225250817160811</v>
      </c>
      <c r="AA17" s="82">
        <v>1.1368563279209702</v>
      </c>
      <c r="AB17" s="82">
        <v>0.79579942954467908</v>
      </c>
      <c r="AF17" s="79">
        <v>35</v>
      </c>
      <c r="AG17" s="82">
        <v>0.32229651168195977</v>
      </c>
      <c r="AH17" s="82">
        <v>0.22560755817737183</v>
      </c>
      <c r="AI17" s="82">
        <v>0.57609749554217193</v>
      </c>
      <c r="AJ17" s="82">
        <v>0.40326824687952034</v>
      </c>
      <c r="AK17" s="82">
        <v>1.0353052078655223</v>
      </c>
      <c r="AL17" s="82">
        <v>0.72471364550586559</v>
      </c>
    </row>
    <row r="18" spans="2:38" s="1" customFormat="1" ht="12.75">
      <c r="B18" s="79">
        <v>45</v>
      </c>
      <c r="C18" s="82">
        <v>2.5672667376764093</v>
      </c>
      <c r="D18" s="82">
        <v>1.7970867163734865</v>
      </c>
      <c r="E18" s="82">
        <v>3.2032534275839337</v>
      </c>
      <c r="F18" s="82">
        <v>2.2422773993087532</v>
      </c>
      <c r="G18" s="82">
        <v>5.3887974648317609</v>
      </c>
      <c r="H18" s="82">
        <v>3.7721582253822326</v>
      </c>
      <c r="L18" s="79">
        <v>45</v>
      </c>
      <c r="M18" s="82">
        <v>1.7819447891672828</v>
      </c>
      <c r="N18" s="82">
        <v>1.2473613524170979</v>
      </c>
      <c r="O18" s="82">
        <v>2.3605468823943507</v>
      </c>
      <c r="P18" s="82">
        <v>1.6523828176760453</v>
      </c>
      <c r="Q18" s="82">
        <v>3.9423535373471816</v>
      </c>
      <c r="R18" s="82">
        <v>2.759647476143027</v>
      </c>
      <c r="V18" s="79">
        <v>45</v>
      </c>
      <c r="W18" s="82">
        <v>0.74870049172619291</v>
      </c>
      <c r="X18" s="82">
        <v>0.524090344208335</v>
      </c>
      <c r="Y18" s="82">
        <v>1.022123392318768</v>
      </c>
      <c r="Z18" s="82">
        <v>0.71548637462313758</v>
      </c>
      <c r="AA18" s="82">
        <v>1.828291809985217</v>
      </c>
      <c r="AB18" s="82">
        <v>1.2798042669896519</v>
      </c>
      <c r="AF18" s="79">
        <v>45</v>
      </c>
      <c r="AG18" s="82">
        <v>0.5281230037593575</v>
      </c>
      <c r="AH18" s="82">
        <v>0.36968610263155022</v>
      </c>
      <c r="AI18" s="82">
        <v>0.93323029683463476</v>
      </c>
      <c r="AJ18" s="82">
        <v>0.65326120778424435</v>
      </c>
      <c r="AK18" s="82">
        <v>1.6661998482886324</v>
      </c>
      <c r="AL18" s="82">
        <v>1.1663398938020426</v>
      </c>
    </row>
    <row r="19" spans="2:38" s="1" customFormat="1" ht="12.75">
      <c r="B19" s="79">
        <v>55</v>
      </c>
      <c r="C19" s="82">
        <v>3.0596459136995398</v>
      </c>
      <c r="D19" s="82">
        <v>2.1417521395896775</v>
      </c>
      <c r="E19" s="82">
        <v>3.7327740255199462</v>
      </c>
      <c r="F19" s="82">
        <v>2.6129418178639621</v>
      </c>
      <c r="G19" s="82">
        <v>6.2642416899371938</v>
      </c>
      <c r="H19" s="82">
        <v>4.3849691829560351</v>
      </c>
      <c r="L19" s="79">
        <v>55</v>
      </c>
      <c r="M19" s="82">
        <v>2.0865034411763426</v>
      </c>
      <c r="N19" s="82">
        <v>1.4605524088234396</v>
      </c>
      <c r="O19" s="82">
        <v>2.7566855398234669</v>
      </c>
      <c r="P19" s="82">
        <v>1.9296798778764266</v>
      </c>
      <c r="Q19" s="82">
        <v>4.5888574522300258</v>
      </c>
      <c r="R19" s="82">
        <v>3.2122002165610177</v>
      </c>
      <c r="V19" s="79">
        <v>55</v>
      </c>
      <c r="W19" s="82">
        <v>0.88971926120191669</v>
      </c>
      <c r="X19" s="82">
        <v>0.62280348284134168</v>
      </c>
      <c r="Y19" s="82">
        <v>1.2064190026689834</v>
      </c>
      <c r="Z19" s="82">
        <v>0.8444933018682883</v>
      </c>
      <c r="AA19" s="82">
        <v>2.1401861776223292</v>
      </c>
      <c r="AB19" s="82">
        <v>1.4981303243356303</v>
      </c>
      <c r="AF19" s="79">
        <v>55</v>
      </c>
      <c r="AG19" s="82">
        <v>0.63422920070897815</v>
      </c>
      <c r="AH19" s="82">
        <v>0.44396044049628469</v>
      </c>
      <c r="AI19" s="82">
        <v>1.1034560822368653</v>
      </c>
      <c r="AJ19" s="82">
        <v>0.77241925756580565</v>
      </c>
      <c r="AK19" s="82">
        <v>1.9524386178826609</v>
      </c>
      <c r="AL19" s="82">
        <v>1.3667070325178625</v>
      </c>
    </row>
    <row r="20" spans="2:38" s="1" customFormat="1" ht="12.75">
      <c r="B20" s="173">
        <v>59</v>
      </c>
      <c r="C20" s="174">
        <v>3.0596459136995398</v>
      </c>
      <c r="D20" s="174">
        <v>2.1417521395896775</v>
      </c>
      <c r="E20" s="174">
        <v>3.7327740255199462</v>
      </c>
      <c r="F20" s="174">
        <v>2.6129418178639621</v>
      </c>
      <c r="G20" s="174">
        <v>6.2642416899371938</v>
      </c>
      <c r="H20" s="174">
        <v>4.3849691829560351</v>
      </c>
      <c r="L20" s="173">
        <v>59</v>
      </c>
      <c r="M20" s="174">
        <v>2.0865034411763426</v>
      </c>
      <c r="N20" s="174">
        <v>1.4605524088234396</v>
      </c>
      <c r="O20" s="174">
        <v>2.7566855398234669</v>
      </c>
      <c r="P20" s="174">
        <v>1.9296798778764266</v>
      </c>
      <c r="Q20" s="174">
        <v>4.5888574522300258</v>
      </c>
      <c r="R20" s="174">
        <v>3.2122002165610177</v>
      </c>
      <c r="V20" s="173">
        <v>59</v>
      </c>
      <c r="W20" s="174">
        <v>0.88971926120191669</v>
      </c>
      <c r="X20" s="174">
        <v>0.62280348284134168</v>
      </c>
      <c r="Y20" s="174">
        <v>1.2064190026689834</v>
      </c>
      <c r="Z20" s="174">
        <v>0.8444933018682883</v>
      </c>
      <c r="AA20" s="174">
        <v>2.1401861776223292</v>
      </c>
      <c r="AB20" s="174">
        <v>1.4981303243356303</v>
      </c>
      <c r="AF20" s="173">
        <v>59</v>
      </c>
      <c r="AG20" s="174">
        <v>0.63422920070897815</v>
      </c>
      <c r="AH20" s="174">
        <v>0.44396044049628469</v>
      </c>
      <c r="AI20" s="174">
        <v>1.1034560822368653</v>
      </c>
      <c r="AJ20" s="174">
        <v>0.77241925756580565</v>
      </c>
      <c r="AK20" s="174">
        <v>1.9524386178826609</v>
      </c>
      <c r="AL20" s="174">
        <v>1.3667070325178625</v>
      </c>
    </row>
    <row r="21" spans="2:38" s="1" customFormat="1" ht="12.75">
      <c r="B21" s="173">
        <v>60</v>
      </c>
      <c r="C21" s="174">
        <v>3.0596459136995398</v>
      </c>
      <c r="D21" s="174">
        <v>2.1417521395896775</v>
      </c>
      <c r="E21" s="174">
        <v>3.7327740255199462</v>
      </c>
      <c r="F21" s="174">
        <v>2.6129418178639621</v>
      </c>
      <c r="G21" s="174">
        <v>6.2642416899371938</v>
      </c>
      <c r="H21" s="174">
        <v>4.3849691829560351</v>
      </c>
      <c r="L21" s="79">
        <v>60</v>
      </c>
      <c r="M21" s="91" t="s">
        <v>129</v>
      </c>
      <c r="N21" s="91" t="s">
        <v>129</v>
      </c>
      <c r="O21" s="91" t="s">
        <v>129</v>
      </c>
      <c r="P21" s="91" t="s">
        <v>129</v>
      </c>
      <c r="Q21" s="91" t="s">
        <v>129</v>
      </c>
      <c r="R21" s="91" t="s">
        <v>129</v>
      </c>
      <c r="V21" s="173">
        <v>60</v>
      </c>
      <c r="W21" s="174">
        <v>0.88971926120191669</v>
      </c>
      <c r="X21" s="174">
        <v>0.62280348284134168</v>
      </c>
      <c r="Y21" s="174">
        <v>1.2064190026689834</v>
      </c>
      <c r="Z21" s="174">
        <v>0.8444933018682883</v>
      </c>
      <c r="AA21" s="174">
        <v>2.1401861776223292</v>
      </c>
      <c r="AB21" s="174">
        <v>1.4981303243356303</v>
      </c>
      <c r="AF21" s="79">
        <v>60</v>
      </c>
      <c r="AG21" s="91" t="s">
        <v>129</v>
      </c>
      <c r="AH21" s="91" t="s">
        <v>129</v>
      </c>
      <c r="AI21" s="91" t="s">
        <v>129</v>
      </c>
      <c r="AJ21" s="91" t="s">
        <v>129</v>
      </c>
      <c r="AK21" s="91" t="s">
        <v>129</v>
      </c>
      <c r="AL21" s="91" t="s">
        <v>129</v>
      </c>
    </row>
    <row r="22" spans="2:38" s="1" customFormat="1" ht="12.75">
      <c r="B22" s="79">
        <v>65</v>
      </c>
      <c r="C22" s="82">
        <v>0.37524793134633949</v>
      </c>
      <c r="D22" s="82">
        <v>0.26267355194243763</v>
      </c>
      <c r="E22" s="82">
        <v>0.4898367455821761</v>
      </c>
      <c r="F22" s="82">
        <v>0.34288572190752326</v>
      </c>
      <c r="G22" s="82">
        <v>0.82890474255325641</v>
      </c>
      <c r="H22" s="82">
        <v>0.58023331978727943</v>
      </c>
      <c r="L22" s="173">
        <v>65</v>
      </c>
      <c r="M22" s="174" t="s">
        <v>129</v>
      </c>
      <c r="N22" s="174" t="s">
        <v>129</v>
      </c>
      <c r="O22" s="174" t="s">
        <v>129</v>
      </c>
      <c r="P22" s="174" t="s">
        <v>129</v>
      </c>
      <c r="Q22" s="174" t="s">
        <v>129</v>
      </c>
      <c r="R22" s="174" t="s">
        <v>129</v>
      </c>
      <c r="V22" s="79">
        <v>65</v>
      </c>
      <c r="W22" s="82">
        <v>0.10903437636119116</v>
      </c>
      <c r="X22" s="82">
        <v>7.632406345283381E-2</v>
      </c>
      <c r="Y22" s="82">
        <v>0.15145354232166852</v>
      </c>
      <c r="Z22" s="82">
        <v>0.10601747962516796</v>
      </c>
      <c r="AA22" s="82">
        <v>0.27652350473877102</v>
      </c>
      <c r="AB22" s="82">
        <v>0.1935664533171397</v>
      </c>
      <c r="AF22" s="173">
        <v>65</v>
      </c>
      <c r="AG22" s="174" t="s">
        <v>129</v>
      </c>
      <c r="AH22" s="174" t="s">
        <v>129</v>
      </c>
      <c r="AI22" s="174" t="s">
        <v>129</v>
      </c>
      <c r="AJ22" s="174" t="s">
        <v>129</v>
      </c>
      <c r="AK22" s="174" t="s">
        <v>129</v>
      </c>
      <c r="AL22" s="174" t="s">
        <v>129</v>
      </c>
    </row>
    <row r="23" spans="2:38" s="1" customFormat="1" ht="12.75">
      <c r="B23" s="79">
        <v>67</v>
      </c>
      <c r="C23" s="91" t="s">
        <v>129</v>
      </c>
      <c r="D23" s="91" t="s">
        <v>129</v>
      </c>
      <c r="E23" s="91" t="s">
        <v>129</v>
      </c>
      <c r="F23" s="91" t="s">
        <v>129</v>
      </c>
      <c r="G23" s="91" t="s">
        <v>129</v>
      </c>
      <c r="H23" s="91" t="s">
        <v>129</v>
      </c>
      <c r="L23" s="173">
        <v>67</v>
      </c>
      <c r="M23" s="174" t="s">
        <v>129</v>
      </c>
      <c r="N23" s="174" t="s">
        <v>129</v>
      </c>
      <c r="O23" s="174" t="s">
        <v>129</v>
      </c>
      <c r="P23" s="174" t="s">
        <v>129</v>
      </c>
      <c r="Q23" s="174" t="s">
        <v>129</v>
      </c>
      <c r="R23" s="174" t="s">
        <v>129</v>
      </c>
      <c r="V23" s="79">
        <v>67</v>
      </c>
      <c r="W23" s="91" t="s">
        <v>129</v>
      </c>
      <c r="X23" s="91" t="s">
        <v>129</v>
      </c>
      <c r="Y23" s="91" t="s">
        <v>129</v>
      </c>
      <c r="Z23" s="91" t="s">
        <v>129</v>
      </c>
      <c r="AA23" s="91" t="s">
        <v>129</v>
      </c>
      <c r="AB23" s="91" t="s">
        <v>129</v>
      </c>
      <c r="AF23" s="173" t="s">
        <v>274</v>
      </c>
      <c r="AG23" s="174" t="s">
        <v>129</v>
      </c>
      <c r="AH23" s="174" t="s">
        <v>129</v>
      </c>
      <c r="AI23" s="174" t="s">
        <v>129</v>
      </c>
      <c r="AJ23" s="174" t="s">
        <v>129</v>
      </c>
      <c r="AK23" s="174" t="s">
        <v>129</v>
      </c>
      <c r="AL23" s="174" t="s">
        <v>129</v>
      </c>
    </row>
    <row r="24" spans="2:38" s="1" customFormat="1" ht="12.75"/>
    <row r="25" spans="2:38" s="1" customFormat="1" ht="12.75"/>
    <row r="26" spans="2:38" s="1" customFormat="1" ht="12.75"/>
    <row r="27" spans="2:38" s="1" customFormat="1" ht="12.75"/>
    <row r="28" spans="2:38" s="1" customFormat="1" ht="12.75"/>
    <row r="29" spans="2:38" s="1" customFormat="1" ht="12.75"/>
    <row r="30" spans="2:38" s="1" customFormat="1" ht="12.75"/>
    <row r="31" spans="2:38" s="1" customFormat="1" ht="12.75"/>
    <row r="32" spans="2:38" s="1" customFormat="1" ht="12.75"/>
    <row r="33" s="1" customFormat="1" ht="12.75"/>
    <row r="34" s="1" customFormat="1" ht="12.75"/>
    <row r="35" s="1" customFormat="1" ht="12.75"/>
    <row r="36" s="1" customFormat="1" ht="12.75"/>
    <row r="37" s="1" customFormat="1" ht="12.75"/>
    <row r="38" s="1" customFormat="1" ht="12.75"/>
    <row r="39" s="1" customFormat="1" ht="12.75"/>
    <row r="40" s="1" customFormat="1" ht="12.75"/>
    <row r="41" s="1" customFormat="1" ht="12.75"/>
    <row r="42" s="1" customFormat="1" ht="12.75"/>
    <row r="43" s="1" customFormat="1" ht="12.75"/>
    <row r="44" s="1" customFormat="1" ht="12.75"/>
    <row r="45" s="1" customFormat="1" ht="12.75"/>
    <row r="46" s="1" customFormat="1" ht="12.75"/>
    <row r="47" s="1" customFormat="1" ht="12.75"/>
    <row r="48" s="1" customFormat="1" ht="12.75"/>
    <row r="49" s="1" customFormat="1" ht="12.75"/>
    <row r="50" s="1" customFormat="1" ht="12.75"/>
    <row r="51" s="1" customFormat="1" ht="12.75"/>
    <row r="52" s="1" customFormat="1" ht="12.75"/>
    <row r="53" s="1" customFormat="1" ht="12.75"/>
    <row r="54" s="1" customFormat="1" ht="12.75"/>
    <row r="55" s="1" customFormat="1" ht="12.75"/>
    <row r="56" s="1" customFormat="1" ht="12.75"/>
    <row r="57" s="1" customFormat="1" ht="12.75"/>
    <row r="58" s="1" customFormat="1" ht="12.75"/>
    <row r="59" s="1" customFormat="1" ht="12.75"/>
    <row r="60" s="1" customFormat="1" ht="12.75"/>
    <row r="61" s="1" customFormat="1" ht="12.75"/>
    <row r="62" s="1" customFormat="1" ht="12.75"/>
    <row r="63" s="1" customFormat="1" ht="12.75"/>
    <row r="64" s="1" customFormat="1" ht="12.75"/>
    <row r="65" spans="1:16384" s="1" customFormat="1" ht="12.75"/>
    <row r="66" spans="1:16384" s="1" customFormat="1" ht="12.75"/>
    <row r="67" spans="1:16384" s="1" customFormat="1" ht="12.75"/>
    <row r="68" spans="1:16384" s="1" customFormat="1" ht="12.75"/>
    <row r="69" spans="1:16384" s="1" customFormat="1" ht="12.75"/>
    <row r="70" spans="1:16384" s="1" customFormat="1" ht="12.75"/>
    <row r="71" spans="1:16384" s="1" customFormat="1" ht="12.75"/>
    <row r="72" spans="1:16384" s="1" customFormat="1" ht="12.75"/>
    <row r="73" spans="1:16384" s="1" customFormat="1" ht="12.75"/>
    <row r="74" spans="1:16384" s="1" customFormat="1" ht="12.75"/>
    <row r="75" spans="1:16384" s="1" customFormat="1" ht="12.75"/>
    <row r="76" spans="1:16384" s="1" customFormat="1" ht="12.75"/>
    <row r="77" spans="1:16384" s="1" customFormat="1" ht="12.75"/>
    <row r="78" spans="1:16384" ht="12.75">
      <c r="A78" s="1"/>
      <c r="B78" s="1"/>
      <c r="C78" s="1"/>
      <c r="D78" s="1"/>
      <c r="E78" s="1"/>
      <c r="F78" s="1"/>
      <c r="G78" s="1"/>
      <c r="H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1"/>
      <c r="KJ78" s="1"/>
      <c r="KK78" s="1"/>
      <c r="KL78" s="1"/>
      <c r="KM78" s="1"/>
      <c r="KN78" s="1"/>
      <c r="KO78" s="1"/>
      <c r="KP78" s="1"/>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c r="NX78" s="1"/>
      <c r="NY78" s="1"/>
      <c r="NZ78" s="1"/>
      <c r="OA78" s="1"/>
      <c r="OB78" s="1"/>
      <c r="OC78" s="1"/>
      <c r="OD78" s="1"/>
      <c r="OE78" s="1"/>
      <c r="OF78" s="1"/>
      <c r="OG78" s="1"/>
      <c r="OH78" s="1"/>
      <c r="OI78" s="1"/>
      <c r="OJ78" s="1"/>
      <c r="OK78" s="1"/>
      <c r="OL78" s="1"/>
      <c r="OM78" s="1"/>
      <c r="ON78" s="1"/>
      <c r="OO78" s="1"/>
      <c r="OP78" s="1"/>
      <c r="OQ78" s="1"/>
      <c r="OR78" s="1"/>
      <c r="OS78" s="1"/>
      <c r="OT78" s="1"/>
      <c r="OU78" s="1"/>
      <c r="OV78" s="1"/>
      <c r="OW78" s="1"/>
      <c r="OX78" s="1"/>
      <c r="OY78" s="1"/>
      <c r="OZ78" s="1"/>
      <c r="PA78" s="1"/>
      <c r="PB78" s="1"/>
      <c r="PC78" s="1"/>
      <c r="PD78" s="1"/>
      <c r="PE78" s="1"/>
      <c r="PF78" s="1"/>
      <c r="PG78" s="1"/>
      <c r="PH78" s="1"/>
      <c r="PI78" s="1"/>
      <c r="PJ78" s="1"/>
      <c r="PK78" s="1"/>
      <c r="PL78" s="1"/>
      <c r="PM78" s="1"/>
      <c r="PN78" s="1"/>
      <c r="PO78" s="1"/>
      <c r="PP78" s="1"/>
      <c r="PQ78" s="1"/>
      <c r="PR78" s="1"/>
      <c r="PS78" s="1"/>
      <c r="PT78" s="1"/>
      <c r="PU78" s="1"/>
      <c r="PV78" s="1"/>
      <c r="PW78" s="1"/>
      <c r="PX78" s="1"/>
      <c r="PY78" s="1"/>
      <c r="PZ78" s="1"/>
      <c r="QA78" s="1"/>
      <c r="QB78" s="1"/>
      <c r="QC78" s="1"/>
      <c r="QD78" s="1"/>
      <c r="QE78" s="1"/>
      <c r="QF78" s="1"/>
      <c r="QG78" s="1"/>
      <c r="QH78" s="1"/>
      <c r="QI78" s="1"/>
      <c r="QJ78" s="1"/>
      <c r="QK78" s="1"/>
      <c r="QL78" s="1"/>
      <c r="QM78" s="1"/>
      <c r="QN78" s="1"/>
      <c r="QO78" s="1"/>
      <c r="QP78" s="1"/>
      <c r="QQ78" s="1"/>
      <c r="QR78" s="1"/>
      <c r="QS78" s="1"/>
      <c r="QT78" s="1"/>
      <c r="QU78" s="1"/>
      <c r="QV78" s="1"/>
      <c r="QW78" s="1"/>
      <c r="QX78" s="1"/>
      <c r="QY78" s="1"/>
      <c r="QZ78" s="1"/>
      <c r="RA78" s="1"/>
      <c r="RB78" s="1"/>
      <c r="RC78" s="1"/>
      <c r="RD78" s="1"/>
      <c r="RE78" s="1"/>
      <c r="RF78" s="1"/>
      <c r="RG78" s="1"/>
      <c r="RH78" s="1"/>
      <c r="RI78" s="1"/>
      <c r="RJ78" s="1"/>
      <c r="RK78" s="1"/>
      <c r="RL78" s="1"/>
      <c r="RM78" s="1"/>
      <c r="RN78" s="1"/>
      <c r="RO78" s="1"/>
      <c r="RP78" s="1"/>
      <c r="RQ78" s="1"/>
      <c r="RR78" s="1"/>
      <c r="RS78" s="1"/>
      <c r="RT78" s="1"/>
      <c r="RU78" s="1"/>
      <c r="RV78" s="1"/>
      <c r="RW78" s="1"/>
      <c r="RX78" s="1"/>
      <c r="RY78" s="1"/>
      <c r="RZ78" s="1"/>
      <c r="SA78" s="1"/>
      <c r="SB78" s="1"/>
      <c r="SC78" s="1"/>
      <c r="SD78" s="1"/>
      <c r="SE78" s="1"/>
      <c r="SF78" s="1"/>
      <c r="SG78" s="1"/>
      <c r="SH78" s="1"/>
      <c r="SI78" s="1"/>
      <c r="SJ78" s="1"/>
      <c r="SK78" s="1"/>
      <c r="SL78" s="1"/>
      <c r="SM78" s="1"/>
      <c r="SN78" s="1"/>
      <c r="SO78" s="1"/>
      <c r="SP78" s="1"/>
      <c r="SQ78" s="1"/>
      <c r="SR78" s="1"/>
      <c r="SS78" s="1"/>
      <c r="ST78" s="1"/>
      <c r="SU78" s="1"/>
      <c r="SV78" s="1"/>
      <c r="SW78" s="1"/>
      <c r="SX78" s="1"/>
      <c r="SY78" s="1"/>
      <c r="SZ78" s="1"/>
      <c r="TA78" s="1"/>
      <c r="TB78" s="1"/>
      <c r="TC78" s="1"/>
      <c r="TD78" s="1"/>
      <c r="TE78" s="1"/>
      <c r="TF78" s="1"/>
      <c r="TG78" s="1"/>
      <c r="TH78" s="1"/>
      <c r="TI78" s="1"/>
      <c r="TJ78" s="1"/>
      <c r="TK78" s="1"/>
      <c r="TL78" s="1"/>
      <c r="TM78" s="1"/>
      <c r="TN78" s="1"/>
      <c r="TO78" s="1"/>
      <c r="TP78" s="1"/>
      <c r="TQ78" s="1"/>
      <c r="TR78" s="1"/>
      <c r="TS78" s="1"/>
      <c r="TT78" s="1"/>
      <c r="TU78" s="1"/>
      <c r="TV78" s="1"/>
      <c r="TW78" s="1"/>
      <c r="TX78" s="1"/>
      <c r="TY78" s="1"/>
      <c r="TZ78" s="1"/>
      <c r="UA78" s="1"/>
      <c r="UB78" s="1"/>
      <c r="UC78" s="1"/>
      <c r="UD78" s="1"/>
      <c r="UE78" s="1"/>
      <c r="UF78" s="1"/>
      <c r="UG78" s="1"/>
      <c r="UH78" s="1"/>
      <c r="UI78" s="1"/>
      <c r="UJ78" s="1"/>
      <c r="UK78" s="1"/>
      <c r="UL78" s="1"/>
      <c r="UM78" s="1"/>
      <c r="UN78" s="1"/>
      <c r="UO78" s="1"/>
      <c r="UP78" s="1"/>
      <c r="UQ78" s="1"/>
      <c r="UR78" s="1"/>
      <c r="US78" s="1"/>
      <c r="UT78" s="1"/>
      <c r="UU78" s="1"/>
      <c r="UV78" s="1"/>
      <c r="UW78" s="1"/>
      <c r="UX78" s="1"/>
      <c r="UY78" s="1"/>
      <c r="UZ78" s="1"/>
      <c r="VA78" s="1"/>
      <c r="VB78" s="1"/>
      <c r="VC78" s="1"/>
      <c r="VD78" s="1"/>
      <c r="VE78" s="1"/>
      <c r="VF78" s="1"/>
      <c r="VG78" s="1"/>
      <c r="VH78" s="1"/>
      <c r="VI78" s="1"/>
      <c r="VJ78" s="1"/>
      <c r="VK78" s="1"/>
      <c r="VL78" s="1"/>
      <c r="VM78" s="1"/>
      <c r="VN78" s="1"/>
      <c r="VO78" s="1"/>
      <c r="VP78" s="1"/>
      <c r="VQ78" s="1"/>
      <c r="VR78" s="1"/>
      <c r="VS78" s="1"/>
      <c r="VT78" s="1"/>
      <c r="VU78" s="1"/>
      <c r="VV78" s="1"/>
      <c r="VW78" s="1"/>
      <c r="VX78" s="1"/>
      <c r="VY78" s="1"/>
      <c r="VZ78" s="1"/>
      <c r="WA78" s="1"/>
      <c r="WB78" s="1"/>
      <c r="WC78" s="1"/>
      <c r="WD78" s="1"/>
      <c r="WE78" s="1"/>
      <c r="WF78" s="1"/>
      <c r="WG78" s="1"/>
      <c r="WH78" s="1"/>
      <c r="WI78" s="1"/>
      <c r="WJ78" s="1"/>
      <c r="WK78" s="1"/>
      <c r="WL78" s="1"/>
      <c r="WM78" s="1"/>
      <c r="WN78" s="1"/>
      <c r="WO78" s="1"/>
      <c r="WP78" s="1"/>
      <c r="WQ78" s="1"/>
      <c r="WR78" s="1"/>
      <c r="WS78" s="1"/>
      <c r="WT78" s="1"/>
      <c r="WU78" s="1"/>
      <c r="WV78" s="1"/>
      <c r="WW78" s="1"/>
      <c r="WX78" s="1"/>
      <c r="WY78" s="1"/>
      <c r="WZ78" s="1"/>
      <c r="XA78" s="1"/>
      <c r="XB78" s="1"/>
      <c r="XC78" s="1"/>
      <c r="XD78" s="1"/>
      <c r="XE78" s="1"/>
      <c r="XF78" s="1"/>
      <c r="XG78" s="1"/>
      <c r="XH78" s="1"/>
      <c r="XI78" s="1"/>
      <c r="XJ78" s="1"/>
      <c r="XK78" s="1"/>
      <c r="XL78" s="1"/>
      <c r="XM78" s="1"/>
      <c r="XN78" s="1"/>
      <c r="XO78" s="1"/>
      <c r="XP78" s="1"/>
      <c r="XQ78" s="1"/>
      <c r="XR78" s="1"/>
      <c r="XS78" s="1"/>
      <c r="XT78" s="1"/>
      <c r="XU78" s="1"/>
      <c r="XV78" s="1"/>
      <c r="XW78" s="1"/>
      <c r="XX78" s="1"/>
      <c r="XY78" s="1"/>
      <c r="XZ78" s="1"/>
      <c r="YA78" s="1"/>
      <c r="YB78" s="1"/>
      <c r="YC78" s="1"/>
      <c r="YD78" s="1"/>
      <c r="YE78" s="1"/>
      <c r="YF78" s="1"/>
      <c r="YG78" s="1"/>
      <c r="YH78" s="1"/>
      <c r="YI78" s="1"/>
      <c r="YJ78" s="1"/>
      <c r="YK78" s="1"/>
      <c r="YL78" s="1"/>
      <c r="YM78" s="1"/>
      <c r="YN78" s="1"/>
      <c r="YO78" s="1"/>
      <c r="YP78" s="1"/>
      <c r="YQ78" s="1"/>
      <c r="YR78" s="1"/>
      <c r="YS78" s="1"/>
      <c r="YT78" s="1"/>
      <c r="YU78" s="1"/>
      <c r="YV78" s="1"/>
      <c r="YW78" s="1"/>
      <c r="YX78" s="1"/>
      <c r="YY78" s="1"/>
      <c r="YZ78" s="1"/>
      <c r="ZA78" s="1"/>
      <c r="ZB78" s="1"/>
      <c r="ZC78" s="1"/>
      <c r="ZD78" s="1"/>
      <c r="ZE78" s="1"/>
      <c r="ZF78" s="1"/>
      <c r="ZG78" s="1"/>
      <c r="ZH78" s="1"/>
      <c r="ZI78" s="1"/>
      <c r="ZJ78" s="1"/>
      <c r="ZK78" s="1"/>
      <c r="ZL78" s="1"/>
      <c r="ZM78" s="1"/>
      <c r="ZN78" s="1"/>
      <c r="ZO78" s="1"/>
      <c r="ZP78" s="1"/>
      <c r="ZQ78" s="1"/>
      <c r="ZR78" s="1"/>
      <c r="ZS78" s="1"/>
      <c r="ZT78" s="1"/>
      <c r="ZU78" s="1"/>
      <c r="ZV78" s="1"/>
      <c r="ZW78" s="1"/>
      <c r="ZX78" s="1"/>
      <c r="ZY78" s="1"/>
      <c r="ZZ78" s="1"/>
      <c r="AAA78" s="1"/>
      <c r="AAB78" s="1"/>
      <c r="AAC78" s="1"/>
      <c r="AAD78" s="1"/>
      <c r="AAE78" s="1"/>
      <c r="AAF78" s="1"/>
      <c r="AAG78" s="1"/>
      <c r="AAH78" s="1"/>
      <c r="AAI78" s="1"/>
      <c r="AAJ78" s="1"/>
      <c r="AAK78" s="1"/>
      <c r="AAL78" s="1"/>
      <c r="AAM78" s="1"/>
      <c r="AAN78" s="1"/>
      <c r="AAO78" s="1"/>
      <c r="AAP78" s="1"/>
      <c r="AAQ78" s="1"/>
      <c r="AAR78" s="1"/>
      <c r="AAS78" s="1"/>
      <c r="AAT78" s="1"/>
      <c r="AAU78" s="1"/>
      <c r="AAV78" s="1"/>
      <c r="AAW78" s="1"/>
      <c r="AAX78" s="1"/>
      <c r="AAY78" s="1"/>
      <c r="AAZ78" s="1"/>
      <c r="ABA78" s="1"/>
      <c r="ABB78" s="1"/>
      <c r="ABC78" s="1"/>
      <c r="ABD78" s="1"/>
      <c r="ABE78" s="1"/>
      <c r="ABF78" s="1"/>
      <c r="ABG78" s="1"/>
      <c r="ABH78" s="1"/>
      <c r="ABI78" s="1"/>
      <c r="ABJ78" s="1"/>
      <c r="ABK78" s="1"/>
      <c r="ABL78" s="1"/>
      <c r="ABM78" s="1"/>
      <c r="ABN78" s="1"/>
      <c r="ABO78" s="1"/>
      <c r="ABP78" s="1"/>
      <c r="ABQ78" s="1"/>
      <c r="ABR78" s="1"/>
      <c r="ABS78" s="1"/>
      <c r="ABT78" s="1"/>
      <c r="ABU78" s="1"/>
      <c r="ABV78" s="1"/>
      <c r="ABW78" s="1"/>
      <c r="ABX78" s="1"/>
      <c r="ABY78" s="1"/>
      <c r="ABZ78" s="1"/>
      <c r="ACA78" s="1"/>
      <c r="ACB78" s="1"/>
      <c r="ACC78" s="1"/>
      <c r="ACD78" s="1"/>
      <c r="ACE78" s="1"/>
      <c r="ACF78" s="1"/>
      <c r="ACG78" s="1"/>
      <c r="ACH78" s="1"/>
      <c r="ACI78" s="1"/>
      <c r="ACJ78" s="1"/>
      <c r="ACK78" s="1"/>
      <c r="ACL78" s="1"/>
      <c r="ACM78" s="1"/>
      <c r="ACN78" s="1"/>
      <c r="ACO78" s="1"/>
      <c r="ACP78" s="1"/>
      <c r="ACQ78" s="1"/>
      <c r="ACR78" s="1"/>
      <c r="ACS78" s="1"/>
      <c r="ACT78" s="1"/>
      <c r="ACU78" s="1"/>
      <c r="ACV78" s="1"/>
      <c r="ACW78" s="1"/>
      <c r="ACX78" s="1"/>
      <c r="ACY78" s="1"/>
      <c r="ACZ78" s="1"/>
      <c r="ADA78" s="1"/>
      <c r="ADB78" s="1"/>
      <c r="ADC78" s="1"/>
      <c r="ADD78" s="1"/>
      <c r="ADE78" s="1"/>
      <c r="ADF78" s="1"/>
      <c r="ADG78" s="1"/>
      <c r="ADH78" s="1"/>
      <c r="ADI78" s="1"/>
      <c r="ADJ78" s="1"/>
      <c r="ADK78" s="1"/>
      <c r="ADL78" s="1"/>
      <c r="ADM78" s="1"/>
      <c r="ADN78" s="1"/>
      <c r="ADO78" s="1"/>
      <c r="ADP78" s="1"/>
      <c r="ADQ78" s="1"/>
      <c r="ADR78" s="1"/>
      <c r="ADS78" s="1"/>
      <c r="ADT78" s="1"/>
      <c r="ADU78" s="1"/>
      <c r="ADV78" s="1"/>
      <c r="ADW78" s="1"/>
      <c r="ADX78" s="1"/>
      <c r="ADY78" s="1"/>
      <c r="ADZ78" s="1"/>
      <c r="AEA78" s="1"/>
      <c r="AEB78" s="1"/>
      <c r="AEC78" s="1"/>
      <c r="AED78" s="1"/>
      <c r="AEE78" s="1"/>
      <c r="AEF78" s="1"/>
      <c r="AEG78" s="1"/>
      <c r="AEH78" s="1"/>
      <c r="AEI78" s="1"/>
      <c r="AEJ78" s="1"/>
      <c r="AEK78" s="1"/>
      <c r="AEL78" s="1"/>
      <c r="AEM78" s="1"/>
      <c r="AEN78" s="1"/>
      <c r="AEO78" s="1"/>
      <c r="AEP78" s="1"/>
      <c r="AEQ78" s="1"/>
      <c r="AER78" s="1"/>
      <c r="AES78" s="1"/>
      <c r="AET78" s="1"/>
      <c r="AEU78" s="1"/>
      <c r="AEV78" s="1"/>
      <c r="AEW78" s="1"/>
      <c r="AEX78" s="1"/>
      <c r="AEY78" s="1"/>
      <c r="AEZ78" s="1"/>
      <c r="AFA78" s="1"/>
      <c r="AFB78" s="1"/>
      <c r="AFC78" s="1"/>
      <c r="AFD78" s="1"/>
      <c r="AFE78" s="1"/>
      <c r="AFF78" s="1"/>
      <c r="AFG78" s="1"/>
      <c r="AFH78" s="1"/>
      <c r="AFI78" s="1"/>
      <c r="AFJ78" s="1"/>
      <c r="AFK78" s="1"/>
      <c r="AFL78" s="1"/>
      <c r="AFM78" s="1"/>
      <c r="AFN78" s="1"/>
      <c r="AFO78" s="1"/>
      <c r="AFP78" s="1"/>
      <c r="AFQ78" s="1"/>
      <c r="AFR78" s="1"/>
      <c r="AFS78" s="1"/>
      <c r="AFT78" s="1"/>
      <c r="AFU78" s="1"/>
      <c r="AFV78" s="1"/>
      <c r="AFW78" s="1"/>
      <c r="AFX78" s="1"/>
      <c r="AFY78" s="1"/>
      <c r="AFZ78" s="1"/>
      <c r="AGA78" s="1"/>
      <c r="AGB78" s="1"/>
      <c r="AGC78" s="1"/>
      <c r="AGD78" s="1"/>
      <c r="AGE78" s="1"/>
      <c r="AGF78" s="1"/>
      <c r="AGG78" s="1"/>
      <c r="AGH78" s="1"/>
      <c r="AGI78" s="1"/>
      <c r="AGJ78" s="1"/>
      <c r="AGK78" s="1"/>
      <c r="AGL78" s="1"/>
      <c r="AGM78" s="1"/>
      <c r="AGN78" s="1"/>
      <c r="AGO78" s="1"/>
      <c r="AGP78" s="1"/>
      <c r="AGQ78" s="1"/>
      <c r="AGR78" s="1"/>
      <c r="AGS78" s="1"/>
      <c r="AGT78" s="1"/>
      <c r="AGU78" s="1"/>
      <c r="AGV78" s="1"/>
      <c r="AGW78" s="1"/>
      <c r="AGX78" s="1"/>
      <c r="AGY78" s="1"/>
      <c r="AGZ78" s="1"/>
      <c r="AHA78" s="1"/>
      <c r="AHB78" s="1"/>
      <c r="AHC78" s="1"/>
      <c r="AHD78" s="1"/>
      <c r="AHE78" s="1"/>
      <c r="AHF78" s="1"/>
      <c r="AHG78" s="1"/>
      <c r="AHH78" s="1"/>
      <c r="AHI78" s="1"/>
      <c r="AHJ78" s="1"/>
      <c r="AHK78" s="1"/>
      <c r="AHL78" s="1"/>
      <c r="AHM78" s="1"/>
      <c r="AHN78" s="1"/>
      <c r="AHO78" s="1"/>
      <c r="AHP78" s="1"/>
      <c r="AHQ78" s="1"/>
      <c r="AHR78" s="1"/>
      <c r="AHS78" s="1"/>
      <c r="AHT78" s="1"/>
      <c r="AHU78" s="1"/>
      <c r="AHV78" s="1"/>
      <c r="AHW78" s="1"/>
      <c r="AHX78" s="1"/>
      <c r="AHY78" s="1"/>
      <c r="AHZ78" s="1"/>
      <c r="AIA78" s="1"/>
      <c r="AIB78" s="1"/>
      <c r="AIC78" s="1"/>
      <c r="AID78" s="1"/>
      <c r="AIE78" s="1"/>
      <c r="AIF78" s="1"/>
      <c r="AIG78" s="1"/>
      <c r="AIH78" s="1"/>
      <c r="AII78" s="1"/>
      <c r="AIJ78" s="1"/>
      <c r="AIK78" s="1"/>
      <c r="AIL78" s="1"/>
      <c r="AIM78" s="1"/>
      <c r="AIN78" s="1"/>
      <c r="AIO78" s="1"/>
      <c r="AIP78" s="1"/>
      <c r="AIQ78" s="1"/>
      <c r="AIR78" s="1"/>
      <c r="AIS78" s="1"/>
      <c r="AIT78" s="1"/>
      <c r="AIU78" s="1"/>
      <c r="AIV78" s="1"/>
      <c r="AIW78" s="1"/>
      <c r="AIX78" s="1"/>
      <c r="AIY78" s="1"/>
      <c r="AIZ78" s="1"/>
      <c r="AJA78" s="1"/>
      <c r="AJB78" s="1"/>
      <c r="AJC78" s="1"/>
      <c r="AJD78" s="1"/>
      <c r="AJE78" s="1"/>
      <c r="AJF78" s="1"/>
      <c r="AJG78" s="1"/>
      <c r="AJH78" s="1"/>
      <c r="AJI78" s="1"/>
      <c r="AJJ78" s="1"/>
      <c r="AJK78" s="1"/>
      <c r="AJL78" s="1"/>
      <c r="AJM78" s="1"/>
      <c r="AJN78" s="1"/>
      <c r="AJO78" s="1"/>
      <c r="AJP78" s="1"/>
      <c r="AJQ78" s="1"/>
      <c r="AJR78" s="1"/>
      <c r="AJS78" s="1"/>
      <c r="AJT78" s="1"/>
      <c r="AJU78" s="1"/>
      <c r="AJV78" s="1"/>
      <c r="AJW78" s="1"/>
      <c r="AJX78" s="1"/>
      <c r="AJY78" s="1"/>
      <c r="AJZ78" s="1"/>
      <c r="AKA78" s="1"/>
      <c r="AKB78" s="1"/>
      <c r="AKC78" s="1"/>
      <c r="AKD78" s="1"/>
      <c r="AKE78" s="1"/>
      <c r="AKF78" s="1"/>
      <c r="AKG78" s="1"/>
      <c r="AKH78" s="1"/>
      <c r="AKI78" s="1"/>
      <c r="AKJ78" s="1"/>
      <c r="AKK78" s="1"/>
      <c r="AKL78" s="1"/>
      <c r="AKM78" s="1"/>
      <c r="AKN78" s="1"/>
      <c r="AKO78" s="1"/>
      <c r="AKP78" s="1"/>
      <c r="AKQ78" s="1"/>
      <c r="AKR78" s="1"/>
      <c r="AKS78" s="1"/>
      <c r="AKT78" s="1"/>
      <c r="AKU78" s="1"/>
      <c r="AKV78" s="1"/>
      <c r="AKW78" s="1"/>
      <c r="AKX78" s="1"/>
      <c r="AKY78" s="1"/>
      <c r="AKZ78" s="1"/>
      <c r="ALA78" s="1"/>
      <c r="ALB78" s="1"/>
      <c r="ALC78" s="1"/>
      <c r="ALD78" s="1"/>
      <c r="ALE78" s="1"/>
      <c r="ALF78" s="1"/>
      <c r="ALG78" s="1"/>
      <c r="ALH78" s="1"/>
      <c r="ALI78" s="1"/>
      <c r="ALJ78" s="1"/>
      <c r="ALK78" s="1"/>
      <c r="ALL78" s="1"/>
      <c r="ALM78" s="1"/>
      <c r="ALN78" s="1"/>
      <c r="ALO78" s="1"/>
      <c r="ALP78" s="1"/>
      <c r="ALQ78" s="1"/>
      <c r="ALR78" s="1"/>
      <c r="ALS78" s="1"/>
      <c r="ALT78" s="1"/>
      <c r="ALU78" s="1"/>
      <c r="ALV78" s="1"/>
      <c r="ALW78" s="1"/>
      <c r="ALX78" s="1"/>
      <c r="ALY78" s="1"/>
      <c r="ALZ78" s="1"/>
      <c r="AMA78" s="1"/>
      <c r="AMB78" s="1"/>
      <c r="AMC78" s="1"/>
      <c r="AMD78" s="1"/>
      <c r="AME78" s="1"/>
      <c r="AMF78" s="1"/>
      <c r="AMG78" s="1"/>
      <c r="AMH78" s="1"/>
      <c r="AMI78" s="1"/>
      <c r="AMJ78" s="1"/>
      <c r="AMK78" s="1"/>
      <c r="AML78" s="1"/>
      <c r="AMM78" s="1"/>
      <c r="AMN78" s="1"/>
      <c r="AMO78" s="1"/>
      <c r="AMP78" s="1"/>
      <c r="AMQ78" s="1"/>
      <c r="AMR78" s="1"/>
      <c r="AMS78" s="1"/>
      <c r="AMT78" s="1"/>
      <c r="AMU78" s="1"/>
      <c r="AMV78" s="1"/>
      <c r="AMW78" s="1"/>
      <c r="AMX78" s="1"/>
      <c r="AMY78" s="1"/>
      <c r="AMZ78" s="1"/>
      <c r="ANA78" s="1"/>
      <c r="ANB78" s="1"/>
      <c r="ANC78" s="1"/>
      <c r="AND78" s="1"/>
      <c r="ANE78" s="1"/>
      <c r="ANF78" s="1"/>
      <c r="ANG78" s="1"/>
      <c r="ANH78" s="1"/>
      <c r="ANI78" s="1"/>
      <c r="ANJ78" s="1"/>
      <c r="ANK78" s="1"/>
      <c r="ANL78" s="1"/>
      <c r="ANM78" s="1"/>
      <c r="ANN78" s="1"/>
      <c r="ANO78" s="1"/>
      <c r="ANP78" s="1"/>
      <c r="ANQ78" s="1"/>
      <c r="ANR78" s="1"/>
      <c r="ANS78" s="1"/>
      <c r="ANT78" s="1"/>
      <c r="ANU78" s="1"/>
      <c r="ANV78" s="1"/>
      <c r="ANW78" s="1"/>
      <c r="ANX78" s="1"/>
      <c r="ANY78" s="1"/>
      <c r="ANZ78" s="1"/>
      <c r="AOA78" s="1"/>
      <c r="AOB78" s="1"/>
      <c r="AOC78" s="1"/>
      <c r="AOD78" s="1"/>
      <c r="AOE78" s="1"/>
      <c r="AOF78" s="1"/>
      <c r="AOG78" s="1"/>
      <c r="AOH78" s="1"/>
      <c r="AOI78" s="1"/>
      <c r="AOJ78" s="1"/>
      <c r="AOK78" s="1"/>
      <c r="AOL78" s="1"/>
      <c r="AOM78" s="1"/>
      <c r="AON78" s="1"/>
      <c r="AOO78" s="1"/>
      <c r="AOP78" s="1"/>
      <c r="AOQ78" s="1"/>
      <c r="AOR78" s="1"/>
      <c r="AOS78" s="1"/>
      <c r="AOT78" s="1"/>
      <c r="AOU78" s="1"/>
      <c r="AOV78" s="1"/>
      <c r="AOW78" s="1"/>
      <c r="AOX78" s="1"/>
      <c r="AOY78" s="1"/>
      <c r="AOZ78" s="1"/>
      <c r="APA78" s="1"/>
      <c r="APB78" s="1"/>
      <c r="APC78" s="1"/>
      <c r="APD78" s="1"/>
      <c r="APE78" s="1"/>
      <c r="APF78" s="1"/>
      <c r="APG78" s="1"/>
      <c r="APH78" s="1"/>
      <c r="API78" s="1"/>
      <c r="APJ78" s="1"/>
      <c r="APK78" s="1"/>
      <c r="APL78" s="1"/>
      <c r="APM78" s="1"/>
      <c r="APN78" s="1"/>
      <c r="APO78" s="1"/>
      <c r="APP78" s="1"/>
      <c r="APQ78" s="1"/>
      <c r="APR78" s="1"/>
      <c r="APS78" s="1"/>
      <c r="APT78" s="1"/>
      <c r="APU78" s="1"/>
      <c r="APV78" s="1"/>
      <c r="APW78" s="1"/>
      <c r="APX78" s="1"/>
      <c r="APY78" s="1"/>
      <c r="APZ78" s="1"/>
      <c r="AQA78" s="1"/>
      <c r="AQB78" s="1"/>
      <c r="AQC78" s="1"/>
      <c r="AQD78" s="1"/>
      <c r="AQE78" s="1"/>
      <c r="AQF78" s="1"/>
      <c r="AQG78" s="1"/>
      <c r="AQH78" s="1"/>
      <c r="AQI78" s="1"/>
      <c r="AQJ78" s="1"/>
      <c r="AQK78" s="1"/>
      <c r="AQL78" s="1"/>
      <c r="AQM78" s="1"/>
      <c r="AQN78" s="1"/>
      <c r="AQO78" s="1"/>
      <c r="AQP78" s="1"/>
      <c r="AQQ78" s="1"/>
      <c r="AQR78" s="1"/>
      <c r="AQS78" s="1"/>
      <c r="AQT78" s="1"/>
      <c r="AQU78" s="1"/>
      <c r="AQV78" s="1"/>
      <c r="AQW78" s="1"/>
      <c r="AQX78" s="1"/>
      <c r="AQY78" s="1"/>
      <c r="AQZ78" s="1"/>
      <c r="ARA78" s="1"/>
      <c r="ARB78" s="1"/>
      <c r="ARC78" s="1"/>
      <c r="ARD78" s="1"/>
      <c r="ARE78" s="1"/>
      <c r="ARF78" s="1"/>
      <c r="ARG78" s="1"/>
      <c r="ARH78" s="1"/>
      <c r="ARI78" s="1"/>
      <c r="ARJ78" s="1"/>
      <c r="ARK78" s="1"/>
      <c r="ARL78" s="1"/>
      <c r="ARM78" s="1"/>
      <c r="ARN78" s="1"/>
      <c r="ARO78" s="1"/>
      <c r="ARP78" s="1"/>
      <c r="ARQ78" s="1"/>
      <c r="ARR78" s="1"/>
      <c r="ARS78" s="1"/>
      <c r="ART78" s="1"/>
      <c r="ARU78" s="1"/>
      <c r="ARV78" s="1"/>
      <c r="ARW78" s="1"/>
      <c r="ARX78" s="1"/>
      <c r="ARY78" s="1"/>
      <c r="ARZ78" s="1"/>
      <c r="ASA78" s="1"/>
      <c r="ASB78" s="1"/>
      <c r="ASC78" s="1"/>
      <c r="ASD78" s="1"/>
      <c r="ASE78" s="1"/>
      <c r="ASF78" s="1"/>
      <c r="ASG78" s="1"/>
      <c r="ASH78" s="1"/>
      <c r="ASI78" s="1"/>
      <c r="ASJ78" s="1"/>
      <c r="ASK78" s="1"/>
      <c r="ASL78" s="1"/>
      <c r="ASM78" s="1"/>
      <c r="ASN78" s="1"/>
      <c r="ASO78" s="1"/>
      <c r="ASP78" s="1"/>
      <c r="ASQ78" s="1"/>
      <c r="ASR78" s="1"/>
      <c r="ASS78" s="1"/>
      <c r="AST78" s="1"/>
      <c r="ASU78" s="1"/>
      <c r="ASV78" s="1"/>
      <c r="ASW78" s="1"/>
      <c r="ASX78" s="1"/>
      <c r="ASY78" s="1"/>
      <c r="ASZ78" s="1"/>
      <c r="ATA78" s="1"/>
      <c r="ATB78" s="1"/>
      <c r="ATC78" s="1"/>
      <c r="ATD78" s="1"/>
      <c r="ATE78" s="1"/>
      <c r="ATF78" s="1"/>
      <c r="ATG78" s="1"/>
      <c r="ATH78" s="1"/>
      <c r="ATI78" s="1"/>
      <c r="ATJ78" s="1"/>
      <c r="ATK78" s="1"/>
      <c r="ATL78" s="1"/>
      <c r="ATM78" s="1"/>
      <c r="ATN78" s="1"/>
      <c r="ATO78" s="1"/>
      <c r="ATP78" s="1"/>
      <c r="ATQ78" s="1"/>
      <c r="ATR78" s="1"/>
      <c r="ATS78" s="1"/>
      <c r="ATT78" s="1"/>
      <c r="ATU78" s="1"/>
      <c r="ATV78" s="1"/>
      <c r="ATW78" s="1"/>
      <c r="ATX78" s="1"/>
      <c r="ATY78" s="1"/>
      <c r="ATZ78" s="1"/>
      <c r="AUA78" s="1"/>
      <c r="AUB78" s="1"/>
      <c r="AUC78" s="1"/>
      <c r="AUD78" s="1"/>
      <c r="AUE78" s="1"/>
      <c r="AUF78" s="1"/>
      <c r="AUG78" s="1"/>
      <c r="AUH78" s="1"/>
      <c r="AUI78" s="1"/>
      <c r="AUJ78" s="1"/>
      <c r="AUK78" s="1"/>
      <c r="AUL78" s="1"/>
      <c r="AUM78" s="1"/>
      <c r="AUN78" s="1"/>
      <c r="AUO78" s="1"/>
      <c r="AUP78" s="1"/>
      <c r="AUQ78" s="1"/>
      <c r="AUR78" s="1"/>
      <c r="AUS78" s="1"/>
      <c r="AUT78" s="1"/>
      <c r="AUU78" s="1"/>
      <c r="AUV78" s="1"/>
      <c r="AUW78" s="1"/>
      <c r="AUX78" s="1"/>
      <c r="AUY78" s="1"/>
      <c r="AUZ78" s="1"/>
      <c r="AVA78" s="1"/>
      <c r="AVB78" s="1"/>
      <c r="AVC78" s="1"/>
      <c r="AVD78" s="1"/>
      <c r="AVE78" s="1"/>
      <c r="AVF78" s="1"/>
      <c r="AVG78" s="1"/>
      <c r="AVH78" s="1"/>
      <c r="AVI78" s="1"/>
      <c r="AVJ78" s="1"/>
      <c r="AVK78" s="1"/>
      <c r="AVL78" s="1"/>
      <c r="AVM78" s="1"/>
      <c r="AVN78" s="1"/>
      <c r="AVO78" s="1"/>
      <c r="AVP78" s="1"/>
      <c r="AVQ78" s="1"/>
      <c r="AVR78" s="1"/>
      <c r="AVS78" s="1"/>
      <c r="AVT78" s="1"/>
      <c r="AVU78" s="1"/>
      <c r="AVV78" s="1"/>
      <c r="AVW78" s="1"/>
      <c r="AVX78" s="1"/>
      <c r="AVY78" s="1"/>
      <c r="AVZ78" s="1"/>
      <c r="AWA78" s="1"/>
      <c r="AWB78" s="1"/>
      <c r="AWC78" s="1"/>
      <c r="AWD78" s="1"/>
      <c r="AWE78" s="1"/>
      <c r="AWF78" s="1"/>
      <c r="AWG78" s="1"/>
      <c r="AWH78" s="1"/>
      <c r="AWI78" s="1"/>
      <c r="AWJ78" s="1"/>
      <c r="AWK78" s="1"/>
      <c r="AWL78" s="1"/>
      <c r="AWM78" s="1"/>
      <c r="AWN78" s="1"/>
      <c r="AWO78" s="1"/>
      <c r="AWP78" s="1"/>
      <c r="AWQ78" s="1"/>
      <c r="AWR78" s="1"/>
      <c r="AWS78" s="1"/>
      <c r="AWT78" s="1"/>
      <c r="AWU78" s="1"/>
      <c r="AWV78" s="1"/>
      <c r="AWW78" s="1"/>
      <c r="AWX78" s="1"/>
      <c r="AWY78" s="1"/>
      <c r="AWZ78" s="1"/>
      <c r="AXA78" s="1"/>
      <c r="AXB78" s="1"/>
      <c r="AXC78" s="1"/>
      <c r="AXD78" s="1"/>
      <c r="AXE78" s="1"/>
      <c r="AXF78" s="1"/>
      <c r="AXG78" s="1"/>
      <c r="AXH78" s="1"/>
      <c r="AXI78" s="1"/>
      <c r="AXJ78" s="1"/>
      <c r="AXK78" s="1"/>
      <c r="AXL78" s="1"/>
      <c r="AXM78" s="1"/>
      <c r="AXN78" s="1"/>
      <c r="AXO78" s="1"/>
      <c r="AXP78" s="1"/>
      <c r="AXQ78" s="1"/>
      <c r="AXR78" s="1"/>
      <c r="AXS78" s="1"/>
      <c r="AXT78" s="1"/>
      <c r="AXU78" s="1"/>
      <c r="AXV78" s="1"/>
      <c r="AXW78" s="1"/>
      <c r="AXX78" s="1"/>
      <c r="AXY78" s="1"/>
      <c r="AXZ78" s="1"/>
      <c r="AYA78" s="1"/>
      <c r="AYB78" s="1"/>
      <c r="AYC78" s="1"/>
      <c r="AYD78" s="1"/>
      <c r="AYE78" s="1"/>
      <c r="AYF78" s="1"/>
      <c r="AYG78" s="1"/>
      <c r="AYH78" s="1"/>
      <c r="AYI78" s="1"/>
      <c r="AYJ78" s="1"/>
      <c r="AYK78" s="1"/>
      <c r="AYL78" s="1"/>
      <c r="AYM78" s="1"/>
      <c r="AYN78" s="1"/>
      <c r="AYO78" s="1"/>
      <c r="AYP78" s="1"/>
      <c r="AYQ78" s="1"/>
      <c r="AYR78" s="1"/>
      <c r="AYS78" s="1"/>
      <c r="AYT78" s="1"/>
      <c r="AYU78" s="1"/>
      <c r="AYV78" s="1"/>
      <c r="AYW78" s="1"/>
      <c r="AYX78" s="1"/>
      <c r="AYY78" s="1"/>
      <c r="AYZ78" s="1"/>
      <c r="AZA78" s="1"/>
      <c r="AZB78" s="1"/>
      <c r="AZC78" s="1"/>
      <c r="AZD78" s="1"/>
      <c r="AZE78" s="1"/>
      <c r="AZF78" s="1"/>
      <c r="AZG78" s="1"/>
      <c r="AZH78" s="1"/>
      <c r="AZI78" s="1"/>
      <c r="AZJ78" s="1"/>
      <c r="AZK78" s="1"/>
      <c r="AZL78" s="1"/>
      <c r="AZM78" s="1"/>
      <c r="AZN78" s="1"/>
      <c r="AZO78" s="1"/>
      <c r="AZP78" s="1"/>
      <c r="AZQ78" s="1"/>
      <c r="AZR78" s="1"/>
      <c r="AZS78" s="1"/>
      <c r="AZT78" s="1"/>
      <c r="AZU78" s="1"/>
      <c r="AZV78" s="1"/>
      <c r="AZW78" s="1"/>
      <c r="AZX78" s="1"/>
      <c r="AZY78" s="1"/>
      <c r="AZZ78" s="1"/>
      <c r="BAA78" s="1"/>
      <c r="BAB78" s="1"/>
      <c r="BAC78" s="1"/>
      <c r="BAD78" s="1"/>
      <c r="BAE78" s="1"/>
      <c r="BAF78" s="1"/>
      <c r="BAG78" s="1"/>
      <c r="BAH78" s="1"/>
      <c r="BAI78" s="1"/>
      <c r="BAJ78" s="1"/>
      <c r="BAK78" s="1"/>
      <c r="BAL78" s="1"/>
      <c r="BAM78" s="1"/>
      <c r="BAN78" s="1"/>
      <c r="BAO78" s="1"/>
      <c r="BAP78" s="1"/>
      <c r="BAQ78" s="1"/>
      <c r="BAR78" s="1"/>
      <c r="BAS78" s="1"/>
      <c r="BAT78" s="1"/>
      <c r="BAU78" s="1"/>
      <c r="BAV78" s="1"/>
      <c r="BAW78" s="1"/>
      <c r="BAX78" s="1"/>
      <c r="BAY78" s="1"/>
      <c r="BAZ78" s="1"/>
      <c r="BBA78" s="1"/>
      <c r="BBB78" s="1"/>
      <c r="BBC78" s="1"/>
      <c r="BBD78" s="1"/>
      <c r="BBE78" s="1"/>
      <c r="BBF78" s="1"/>
      <c r="BBG78" s="1"/>
      <c r="BBH78" s="1"/>
      <c r="BBI78" s="1"/>
      <c r="BBJ78" s="1"/>
      <c r="BBK78" s="1"/>
      <c r="BBL78" s="1"/>
      <c r="BBM78" s="1"/>
      <c r="BBN78" s="1"/>
      <c r="BBO78" s="1"/>
      <c r="BBP78" s="1"/>
      <c r="BBQ78" s="1"/>
      <c r="BBR78" s="1"/>
      <c r="BBS78" s="1"/>
      <c r="BBT78" s="1"/>
      <c r="BBU78" s="1"/>
      <c r="BBV78" s="1"/>
      <c r="BBW78" s="1"/>
      <c r="BBX78" s="1"/>
      <c r="BBY78" s="1"/>
      <c r="BBZ78" s="1"/>
      <c r="BCA78" s="1"/>
      <c r="BCB78" s="1"/>
      <c r="BCC78" s="1"/>
      <c r="BCD78" s="1"/>
      <c r="BCE78" s="1"/>
      <c r="BCF78" s="1"/>
      <c r="BCG78" s="1"/>
      <c r="BCH78" s="1"/>
      <c r="BCI78" s="1"/>
      <c r="BCJ78" s="1"/>
      <c r="BCK78" s="1"/>
      <c r="BCL78" s="1"/>
      <c r="BCM78" s="1"/>
      <c r="BCN78" s="1"/>
      <c r="BCO78" s="1"/>
      <c r="BCP78" s="1"/>
      <c r="BCQ78" s="1"/>
      <c r="BCR78" s="1"/>
      <c r="BCS78" s="1"/>
      <c r="BCT78" s="1"/>
      <c r="BCU78" s="1"/>
      <c r="BCV78" s="1"/>
      <c r="BCW78" s="1"/>
      <c r="BCX78" s="1"/>
      <c r="BCY78" s="1"/>
      <c r="BCZ78" s="1"/>
      <c r="BDA78" s="1"/>
      <c r="BDB78" s="1"/>
      <c r="BDC78" s="1"/>
      <c r="BDD78" s="1"/>
      <c r="BDE78" s="1"/>
      <c r="BDF78" s="1"/>
      <c r="BDG78" s="1"/>
      <c r="BDH78" s="1"/>
      <c r="BDI78" s="1"/>
      <c r="BDJ78" s="1"/>
      <c r="BDK78" s="1"/>
      <c r="BDL78" s="1"/>
      <c r="BDM78" s="1"/>
      <c r="BDN78" s="1"/>
      <c r="BDO78" s="1"/>
      <c r="BDP78" s="1"/>
      <c r="BDQ78" s="1"/>
      <c r="BDR78" s="1"/>
      <c r="BDS78" s="1"/>
      <c r="BDT78" s="1"/>
      <c r="BDU78" s="1"/>
      <c r="BDV78" s="1"/>
      <c r="BDW78" s="1"/>
      <c r="BDX78" s="1"/>
      <c r="BDY78" s="1"/>
      <c r="BDZ78" s="1"/>
      <c r="BEA78" s="1"/>
      <c r="BEB78" s="1"/>
      <c r="BEC78" s="1"/>
      <c r="BED78" s="1"/>
      <c r="BEE78" s="1"/>
      <c r="BEF78" s="1"/>
      <c r="BEG78" s="1"/>
      <c r="BEH78" s="1"/>
      <c r="BEI78" s="1"/>
      <c r="BEJ78" s="1"/>
      <c r="BEK78" s="1"/>
      <c r="BEL78" s="1"/>
      <c r="BEM78" s="1"/>
      <c r="BEN78" s="1"/>
      <c r="BEO78" s="1"/>
      <c r="BEP78" s="1"/>
      <c r="BEQ78" s="1"/>
      <c r="BER78" s="1"/>
      <c r="BES78" s="1"/>
      <c r="BET78" s="1"/>
      <c r="BEU78" s="1"/>
      <c r="BEV78" s="1"/>
      <c r="BEW78" s="1"/>
      <c r="BEX78" s="1"/>
      <c r="BEY78" s="1"/>
      <c r="BEZ78" s="1"/>
      <c r="BFA78" s="1"/>
      <c r="BFB78" s="1"/>
      <c r="BFC78" s="1"/>
      <c r="BFD78" s="1"/>
      <c r="BFE78" s="1"/>
      <c r="BFF78" s="1"/>
      <c r="BFG78" s="1"/>
      <c r="BFH78" s="1"/>
      <c r="BFI78" s="1"/>
      <c r="BFJ78" s="1"/>
      <c r="BFK78" s="1"/>
      <c r="BFL78" s="1"/>
      <c r="BFM78" s="1"/>
      <c r="BFN78" s="1"/>
      <c r="BFO78" s="1"/>
      <c r="BFP78" s="1"/>
      <c r="BFQ78" s="1"/>
      <c r="BFR78" s="1"/>
      <c r="BFS78" s="1"/>
      <c r="BFT78" s="1"/>
      <c r="BFU78" s="1"/>
      <c r="BFV78" s="1"/>
      <c r="BFW78" s="1"/>
      <c r="BFX78" s="1"/>
      <c r="BFY78" s="1"/>
      <c r="BFZ78" s="1"/>
      <c r="BGA78" s="1"/>
      <c r="BGB78" s="1"/>
      <c r="BGC78" s="1"/>
      <c r="BGD78" s="1"/>
      <c r="BGE78" s="1"/>
      <c r="BGF78" s="1"/>
      <c r="BGG78" s="1"/>
      <c r="BGH78" s="1"/>
      <c r="BGI78" s="1"/>
      <c r="BGJ78" s="1"/>
      <c r="BGK78" s="1"/>
      <c r="BGL78" s="1"/>
      <c r="BGM78" s="1"/>
      <c r="BGN78" s="1"/>
      <c r="BGO78" s="1"/>
      <c r="BGP78" s="1"/>
      <c r="BGQ78" s="1"/>
      <c r="BGR78" s="1"/>
      <c r="BGS78" s="1"/>
      <c r="BGT78" s="1"/>
      <c r="BGU78" s="1"/>
      <c r="BGV78" s="1"/>
      <c r="BGW78" s="1"/>
      <c r="BGX78" s="1"/>
      <c r="BGY78" s="1"/>
      <c r="BGZ78" s="1"/>
      <c r="BHA78" s="1"/>
      <c r="BHB78" s="1"/>
      <c r="BHC78" s="1"/>
      <c r="BHD78" s="1"/>
      <c r="BHE78" s="1"/>
      <c r="BHF78" s="1"/>
      <c r="BHG78" s="1"/>
      <c r="BHH78" s="1"/>
      <c r="BHI78" s="1"/>
      <c r="BHJ78" s="1"/>
      <c r="BHK78" s="1"/>
      <c r="BHL78" s="1"/>
      <c r="BHM78" s="1"/>
      <c r="BHN78" s="1"/>
      <c r="BHO78" s="1"/>
      <c r="BHP78" s="1"/>
      <c r="BHQ78" s="1"/>
      <c r="BHR78" s="1"/>
      <c r="BHS78" s="1"/>
      <c r="BHT78" s="1"/>
      <c r="BHU78" s="1"/>
      <c r="BHV78" s="1"/>
      <c r="BHW78" s="1"/>
      <c r="BHX78" s="1"/>
      <c r="BHY78" s="1"/>
      <c r="BHZ78" s="1"/>
      <c r="BIA78" s="1"/>
      <c r="BIB78" s="1"/>
      <c r="BIC78" s="1"/>
      <c r="BID78" s="1"/>
      <c r="BIE78" s="1"/>
      <c r="BIF78" s="1"/>
      <c r="BIG78" s="1"/>
      <c r="BIH78" s="1"/>
      <c r="BII78" s="1"/>
      <c r="BIJ78" s="1"/>
      <c r="BIK78" s="1"/>
      <c r="BIL78" s="1"/>
      <c r="BIM78" s="1"/>
      <c r="BIN78" s="1"/>
      <c r="BIO78" s="1"/>
      <c r="BIP78" s="1"/>
      <c r="BIQ78" s="1"/>
      <c r="BIR78" s="1"/>
      <c r="BIS78" s="1"/>
      <c r="BIT78" s="1"/>
      <c r="BIU78" s="1"/>
      <c r="BIV78" s="1"/>
      <c r="BIW78" s="1"/>
      <c r="BIX78" s="1"/>
      <c r="BIY78" s="1"/>
      <c r="BIZ78" s="1"/>
      <c r="BJA78" s="1"/>
      <c r="BJB78" s="1"/>
      <c r="BJC78" s="1"/>
      <c r="BJD78" s="1"/>
      <c r="BJE78" s="1"/>
      <c r="BJF78" s="1"/>
      <c r="BJG78" s="1"/>
      <c r="BJH78" s="1"/>
      <c r="BJI78" s="1"/>
      <c r="BJJ78" s="1"/>
      <c r="BJK78" s="1"/>
      <c r="BJL78" s="1"/>
      <c r="BJM78" s="1"/>
      <c r="BJN78" s="1"/>
      <c r="BJO78" s="1"/>
      <c r="BJP78" s="1"/>
      <c r="BJQ78" s="1"/>
      <c r="BJR78" s="1"/>
      <c r="BJS78" s="1"/>
      <c r="BJT78" s="1"/>
      <c r="BJU78" s="1"/>
      <c r="BJV78" s="1"/>
      <c r="BJW78" s="1"/>
      <c r="BJX78" s="1"/>
      <c r="BJY78" s="1"/>
      <c r="BJZ78" s="1"/>
      <c r="BKA78" s="1"/>
      <c r="BKB78" s="1"/>
      <c r="BKC78" s="1"/>
      <c r="BKD78" s="1"/>
      <c r="BKE78" s="1"/>
      <c r="BKF78" s="1"/>
      <c r="BKG78" s="1"/>
      <c r="BKH78" s="1"/>
      <c r="BKI78" s="1"/>
      <c r="BKJ78" s="1"/>
      <c r="BKK78" s="1"/>
      <c r="BKL78" s="1"/>
      <c r="BKM78" s="1"/>
      <c r="BKN78" s="1"/>
      <c r="BKO78" s="1"/>
      <c r="BKP78" s="1"/>
      <c r="BKQ78" s="1"/>
      <c r="BKR78" s="1"/>
      <c r="BKS78" s="1"/>
      <c r="BKT78" s="1"/>
      <c r="BKU78" s="1"/>
      <c r="BKV78" s="1"/>
      <c r="BKW78" s="1"/>
      <c r="BKX78" s="1"/>
      <c r="BKY78" s="1"/>
      <c r="BKZ78" s="1"/>
      <c r="BLA78" s="1"/>
      <c r="BLB78" s="1"/>
      <c r="BLC78" s="1"/>
      <c r="BLD78" s="1"/>
      <c r="BLE78" s="1"/>
      <c r="BLF78" s="1"/>
      <c r="BLG78" s="1"/>
      <c r="BLH78" s="1"/>
      <c r="BLI78" s="1"/>
      <c r="BLJ78" s="1"/>
      <c r="BLK78" s="1"/>
      <c r="BLL78" s="1"/>
      <c r="BLM78" s="1"/>
      <c r="BLN78" s="1"/>
      <c r="BLO78" s="1"/>
      <c r="BLP78" s="1"/>
      <c r="BLQ78" s="1"/>
      <c r="BLR78" s="1"/>
      <c r="BLS78" s="1"/>
      <c r="BLT78" s="1"/>
      <c r="BLU78" s="1"/>
      <c r="BLV78" s="1"/>
      <c r="BLW78" s="1"/>
      <c r="BLX78" s="1"/>
      <c r="BLY78" s="1"/>
      <c r="BLZ78" s="1"/>
      <c r="BMA78" s="1"/>
      <c r="BMB78" s="1"/>
      <c r="BMC78" s="1"/>
      <c r="BMD78" s="1"/>
      <c r="BME78" s="1"/>
      <c r="BMF78" s="1"/>
      <c r="BMG78" s="1"/>
      <c r="BMH78" s="1"/>
      <c r="BMI78" s="1"/>
      <c r="BMJ78" s="1"/>
      <c r="BMK78" s="1"/>
      <c r="BML78" s="1"/>
      <c r="BMM78" s="1"/>
      <c r="BMN78" s="1"/>
      <c r="BMO78" s="1"/>
      <c r="BMP78" s="1"/>
      <c r="BMQ78" s="1"/>
      <c r="BMR78" s="1"/>
      <c r="BMS78" s="1"/>
      <c r="BMT78" s="1"/>
      <c r="BMU78" s="1"/>
      <c r="BMV78" s="1"/>
      <c r="BMW78" s="1"/>
      <c r="BMX78" s="1"/>
      <c r="BMY78" s="1"/>
      <c r="BMZ78" s="1"/>
      <c r="BNA78" s="1"/>
      <c r="BNB78" s="1"/>
      <c r="BNC78" s="1"/>
      <c r="BND78" s="1"/>
      <c r="BNE78" s="1"/>
      <c r="BNF78" s="1"/>
      <c r="BNG78" s="1"/>
      <c r="BNH78" s="1"/>
      <c r="BNI78" s="1"/>
      <c r="BNJ78" s="1"/>
      <c r="BNK78" s="1"/>
      <c r="BNL78" s="1"/>
      <c r="BNM78" s="1"/>
      <c r="BNN78" s="1"/>
      <c r="BNO78" s="1"/>
      <c r="BNP78" s="1"/>
      <c r="BNQ78" s="1"/>
      <c r="BNR78" s="1"/>
      <c r="BNS78" s="1"/>
      <c r="BNT78" s="1"/>
      <c r="BNU78" s="1"/>
      <c r="BNV78" s="1"/>
      <c r="BNW78" s="1"/>
      <c r="BNX78" s="1"/>
      <c r="BNY78" s="1"/>
      <c r="BNZ78" s="1"/>
      <c r="BOA78" s="1"/>
      <c r="BOB78" s="1"/>
      <c r="BOC78" s="1"/>
      <c r="BOD78" s="1"/>
      <c r="BOE78" s="1"/>
      <c r="BOF78" s="1"/>
      <c r="BOG78" s="1"/>
      <c r="BOH78" s="1"/>
      <c r="BOI78" s="1"/>
      <c r="BOJ78" s="1"/>
      <c r="BOK78" s="1"/>
      <c r="BOL78" s="1"/>
      <c r="BOM78" s="1"/>
      <c r="BON78" s="1"/>
      <c r="BOO78" s="1"/>
      <c r="BOP78" s="1"/>
      <c r="BOQ78" s="1"/>
      <c r="BOR78" s="1"/>
      <c r="BOS78" s="1"/>
      <c r="BOT78" s="1"/>
      <c r="BOU78" s="1"/>
      <c r="BOV78" s="1"/>
      <c r="BOW78" s="1"/>
      <c r="BOX78" s="1"/>
      <c r="BOY78" s="1"/>
      <c r="BOZ78" s="1"/>
      <c r="BPA78" s="1"/>
      <c r="BPB78" s="1"/>
      <c r="BPC78" s="1"/>
      <c r="BPD78" s="1"/>
      <c r="BPE78" s="1"/>
      <c r="BPF78" s="1"/>
      <c r="BPG78" s="1"/>
      <c r="BPH78" s="1"/>
      <c r="BPI78" s="1"/>
      <c r="BPJ78" s="1"/>
      <c r="BPK78" s="1"/>
      <c r="BPL78" s="1"/>
      <c r="BPM78" s="1"/>
      <c r="BPN78" s="1"/>
      <c r="BPO78" s="1"/>
      <c r="BPP78" s="1"/>
      <c r="BPQ78" s="1"/>
      <c r="BPR78" s="1"/>
      <c r="BPS78" s="1"/>
      <c r="BPT78" s="1"/>
      <c r="BPU78" s="1"/>
      <c r="BPV78" s="1"/>
      <c r="BPW78" s="1"/>
      <c r="BPX78" s="1"/>
      <c r="BPY78" s="1"/>
      <c r="BPZ78" s="1"/>
      <c r="BQA78" s="1"/>
      <c r="BQB78" s="1"/>
      <c r="BQC78" s="1"/>
      <c r="BQD78" s="1"/>
      <c r="BQE78" s="1"/>
      <c r="BQF78" s="1"/>
      <c r="BQG78" s="1"/>
      <c r="BQH78" s="1"/>
      <c r="BQI78" s="1"/>
      <c r="BQJ78" s="1"/>
      <c r="BQK78" s="1"/>
      <c r="BQL78" s="1"/>
      <c r="BQM78" s="1"/>
      <c r="BQN78" s="1"/>
      <c r="BQO78" s="1"/>
      <c r="BQP78" s="1"/>
      <c r="BQQ78" s="1"/>
      <c r="BQR78" s="1"/>
      <c r="BQS78" s="1"/>
      <c r="BQT78" s="1"/>
      <c r="BQU78" s="1"/>
      <c r="BQV78" s="1"/>
      <c r="BQW78" s="1"/>
      <c r="BQX78" s="1"/>
      <c r="BQY78" s="1"/>
      <c r="BQZ78" s="1"/>
      <c r="BRA78" s="1"/>
      <c r="BRB78" s="1"/>
      <c r="BRC78" s="1"/>
      <c r="BRD78" s="1"/>
      <c r="BRE78" s="1"/>
      <c r="BRF78" s="1"/>
      <c r="BRG78" s="1"/>
      <c r="BRH78" s="1"/>
      <c r="BRI78" s="1"/>
      <c r="BRJ78" s="1"/>
      <c r="BRK78" s="1"/>
      <c r="BRL78" s="1"/>
      <c r="BRM78" s="1"/>
      <c r="BRN78" s="1"/>
      <c r="BRO78" s="1"/>
      <c r="BRP78" s="1"/>
      <c r="BRQ78" s="1"/>
      <c r="BRR78" s="1"/>
      <c r="BRS78" s="1"/>
      <c r="BRT78" s="1"/>
      <c r="BRU78" s="1"/>
      <c r="BRV78" s="1"/>
      <c r="BRW78" s="1"/>
      <c r="BRX78" s="1"/>
      <c r="BRY78" s="1"/>
      <c r="BRZ78" s="1"/>
      <c r="BSA78" s="1"/>
      <c r="BSB78" s="1"/>
      <c r="BSC78" s="1"/>
      <c r="BSD78" s="1"/>
      <c r="BSE78" s="1"/>
      <c r="BSF78" s="1"/>
      <c r="BSG78" s="1"/>
      <c r="BSH78" s="1"/>
      <c r="BSI78" s="1"/>
      <c r="BSJ78" s="1"/>
      <c r="BSK78" s="1"/>
      <c r="BSL78" s="1"/>
      <c r="BSM78" s="1"/>
      <c r="BSN78" s="1"/>
      <c r="BSO78" s="1"/>
      <c r="BSP78" s="1"/>
      <c r="BSQ78" s="1"/>
      <c r="BSR78" s="1"/>
      <c r="BSS78" s="1"/>
      <c r="BST78" s="1"/>
      <c r="BSU78" s="1"/>
      <c r="BSV78" s="1"/>
      <c r="BSW78" s="1"/>
      <c r="BSX78" s="1"/>
      <c r="BSY78" s="1"/>
      <c r="BSZ78" s="1"/>
      <c r="BTA78" s="1"/>
      <c r="BTB78" s="1"/>
      <c r="BTC78" s="1"/>
      <c r="BTD78" s="1"/>
      <c r="BTE78" s="1"/>
      <c r="BTF78" s="1"/>
      <c r="BTG78" s="1"/>
      <c r="BTH78" s="1"/>
      <c r="BTI78" s="1"/>
      <c r="BTJ78" s="1"/>
      <c r="BTK78" s="1"/>
      <c r="BTL78" s="1"/>
      <c r="BTM78" s="1"/>
      <c r="BTN78" s="1"/>
      <c r="BTO78" s="1"/>
      <c r="BTP78" s="1"/>
      <c r="BTQ78" s="1"/>
      <c r="BTR78" s="1"/>
      <c r="BTS78" s="1"/>
      <c r="BTT78" s="1"/>
      <c r="BTU78" s="1"/>
      <c r="BTV78" s="1"/>
      <c r="BTW78" s="1"/>
      <c r="BTX78" s="1"/>
      <c r="BTY78" s="1"/>
      <c r="BTZ78" s="1"/>
      <c r="BUA78" s="1"/>
      <c r="BUB78" s="1"/>
      <c r="BUC78" s="1"/>
      <c r="BUD78" s="1"/>
      <c r="BUE78" s="1"/>
      <c r="BUF78" s="1"/>
      <c r="BUG78" s="1"/>
      <c r="BUH78" s="1"/>
      <c r="BUI78" s="1"/>
      <c r="BUJ78" s="1"/>
      <c r="BUK78" s="1"/>
      <c r="BUL78" s="1"/>
      <c r="BUM78" s="1"/>
      <c r="BUN78" s="1"/>
      <c r="BUO78" s="1"/>
      <c r="BUP78" s="1"/>
      <c r="BUQ78" s="1"/>
      <c r="BUR78" s="1"/>
      <c r="BUS78" s="1"/>
      <c r="BUT78" s="1"/>
      <c r="BUU78" s="1"/>
      <c r="BUV78" s="1"/>
      <c r="BUW78" s="1"/>
      <c r="BUX78" s="1"/>
      <c r="BUY78" s="1"/>
      <c r="BUZ78" s="1"/>
      <c r="BVA78" s="1"/>
      <c r="BVB78" s="1"/>
      <c r="BVC78" s="1"/>
      <c r="BVD78" s="1"/>
      <c r="BVE78" s="1"/>
      <c r="BVF78" s="1"/>
      <c r="BVG78" s="1"/>
      <c r="BVH78" s="1"/>
      <c r="BVI78" s="1"/>
      <c r="BVJ78" s="1"/>
      <c r="BVK78" s="1"/>
      <c r="BVL78" s="1"/>
      <c r="BVM78" s="1"/>
      <c r="BVN78" s="1"/>
      <c r="BVO78" s="1"/>
      <c r="BVP78" s="1"/>
      <c r="BVQ78" s="1"/>
      <c r="BVR78" s="1"/>
      <c r="BVS78" s="1"/>
      <c r="BVT78" s="1"/>
      <c r="BVU78" s="1"/>
      <c r="BVV78" s="1"/>
      <c r="BVW78" s="1"/>
      <c r="BVX78" s="1"/>
      <c r="BVY78" s="1"/>
      <c r="BVZ78" s="1"/>
      <c r="BWA78" s="1"/>
      <c r="BWB78" s="1"/>
      <c r="BWC78" s="1"/>
      <c r="BWD78" s="1"/>
      <c r="BWE78" s="1"/>
      <c r="BWF78" s="1"/>
      <c r="BWG78" s="1"/>
      <c r="BWH78" s="1"/>
      <c r="BWI78" s="1"/>
      <c r="BWJ78" s="1"/>
      <c r="BWK78" s="1"/>
      <c r="BWL78" s="1"/>
      <c r="BWM78" s="1"/>
      <c r="BWN78" s="1"/>
      <c r="BWO78" s="1"/>
      <c r="BWP78" s="1"/>
      <c r="BWQ78" s="1"/>
      <c r="BWR78" s="1"/>
      <c r="BWS78" s="1"/>
      <c r="BWT78" s="1"/>
      <c r="BWU78" s="1"/>
      <c r="BWV78" s="1"/>
      <c r="BWW78" s="1"/>
      <c r="BWX78" s="1"/>
      <c r="BWY78" s="1"/>
      <c r="BWZ78" s="1"/>
      <c r="BXA78" s="1"/>
      <c r="BXB78" s="1"/>
      <c r="BXC78" s="1"/>
      <c r="BXD78" s="1"/>
      <c r="BXE78" s="1"/>
      <c r="BXF78" s="1"/>
      <c r="BXG78" s="1"/>
      <c r="BXH78" s="1"/>
      <c r="BXI78" s="1"/>
      <c r="BXJ78" s="1"/>
      <c r="BXK78" s="1"/>
      <c r="BXL78" s="1"/>
      <c r="BXM78" s="1"/>
      <c r="BXN78" s="1"/>
      <c r="BXO78" s="1"/>
      <c r="BXP78" s="1"/>
      <c r="BXQ78" s="1"/>
      <c r="BXR78" s="1"/>
      <c r="BXS78" s="1"/>
      <c r="BXT78" s="1"/>
      <c r="BXU78" s="1"/>
      <c r="BXV78" s="1"/>
      <c r="BXW78" s="1"/>
      <c r="BXX78" s="1"/>
      <c r="BXY78" s="1"/>
      <c r="BXZ78" s="1"/>
      <c r="BYA78" s="1"/>
      <c r="BYB78" s="1"/>
      <c r="BYC78" s="1"/>
      <c r="BYD78" s="1"/>
      <c r="BYE78" s="1"/>
      <c r="BYF78" s="1"/>
      <c r="BYG78" s="1"/>
      <c r="BYH78" s="1"/>
      <c r="BYI78" s="1"/>
      <c r="BYJ78" s="1"/>
      <c r="BYK78" s="1"/>
      <c r="BYL78" s="1"/>
      <c r="BYM78" s="1"/>
      <c r="BYN78" s="1"/>
      <c r="BYO78" s="1"/>
      <c r="BYP78" s="1"/>
      <c r="BYQ78" s="1"/>
      <c r="BYR78" s="1"/>
      <c r="BYS78" s="1"/>
      <c r="BYT78" s="1"/>
      <c r="BYU78" s="1"/>
      <c r="BYV78" s="1"/>
      <c r="BYW78" s="1"/>
      <c r="BYX78" s="1"/>
      <c r="BYY78" s="1"/>
      <c r="BYZ78" s="1"/>
      <c r="BZA78" s="1"/>
      <c r="BZB78" s="1"/>
      <c r="BZC78" s="1"/>
      <c r="BZD78" s="1"/>
      <c r="BZE78" s="1"/>
      <c r="BZF78" s="1"/>
      <c r="BZG78" s="1"/>
      <c r="BZH78" s="1"/>
      <c r="BZI78" s="1"/>
      <c r="BZJ78" s="1"/>
      <c r="BZK78" s="1"/>
      <c r="BZL78" s="1"/>
      <c r="BZM78" s="1"/>
      <c r="BZN78" s="1"/>
      <c r="BZO78" s="1"/>
      <c r="BZP78" s="1"/>
      <c r="BZQ78" s="1"/>
      <c r="BZR78" s="1"/>
      <c r="BZS78" s="1"/>
      <c r="BZT78" s="1"/>
      <c r="BZU78" s="1"/>
      <c r="BZV78" s="1"/>
      <c r="BZW78" s="1"/>
      <c r="BZX78" s="1"/>
      <c r="BZY78" s="1"/>
      <c r="BZZ78" s="1"/>
      <c r="CAA78" s="1"/>
      <c r="CAB78" s="1"/>
      <c r="CAC78" s="1"/>
      <c r="CAD78" s="1"/>
      <c r="CAE78" s="1"/>
      <c r="CAF78" s="1"/>
      <c r="CAG78" s="1"/>
      <c r="CAH78" s="1"/>
      <c r="CAI78" s="1"/>
      <c r="CAJ78" s="1"/>
      <c r="CAK78" s="1"/>
      <c r="CAL78" s="1"/>
      <c r="CAM78" s="1"/>
      <c r="CAN78" s="1"/>
      <c r="CAO78" s="1"/>
      <c r="CAP78" s="1"/>
      <c r="CAQ78" s="1"/>
      <c r="CAR78" s="1"/>
      <c r="CAS78" s="1"/>
      <c r="CAT78" s="1"/>
      <c r="CAU78" s="1"/>
      <c r="CAV78" s="1"/>
      <c r="CAW78" s="1"/>
      <c r="CAX78" s="1"/>
      <c r="CAY78" s="1"/>
      <c r="CAZ78" s="1"/>
      <c r="CBA78" s="1"/>
      <c r="CBB78" s="1"/>
      <c r="CBC78" s="1"/>
      <c r="CBD78" s="1"/>
      <c r="CBE78" s="1"/>
      <c r="CBF78" s="1"/>
      <c r="CBG78" s="1"/>
      <c r="CBH78" s="1"/>
      <c r="CBI78" s="1"/>
      <c r="CBJ78" s="1"/>
      <c r="CBK78" s="1"/>
      <c r="CBL78" s="1"/>
      <c r="CBM78" s="1"/>
      <c r="CBN78" s="1"/>
      <c r="CBO78" s="1"/>
      <c r="CBP78" s="1"/>
      <c r="CBQ78" s="1"/>
      <c r="CBR78" s="1"/>
      <c r="CBS78" s="1"/>
      <c r="CBT78" s="1"/>
      <c r="CBU78" s="1"/>
      <c r="CBV78" s="1"/>
      <c r="CBW78" s="1"/>
      <c r="CBX78" s="1"/>
      <c r="CBY78" s="1"/>
      <c r="CBZ78" s="1"/>
      <c r="CCA78" s="1"/>
      <c r="CCB78" s="1"/>
      <c r="CCC78" s="1"/>
      <c r="CCD78" s="1"/>
      <c r="CCE78" s="1"/>
      <c r="CCF78" s="1"/>
      <c r="CCG78" s="1"/>
      <c r="CCH78" s="1"/>
      <c r="CCI78" s="1"/>
      <c r="CCJ78" s="1"/>
      <c r="CCK78" s="1"/>
      <c r="CCL78" s="1"/>
      <c r="CCM78" s="1"/>
      <c r="CCN78" s="1"/>
      <c r="CCO78" s="1"/>
      <c r="CCP78" s="1"/>
      <c r="CCQ78" s="1"/>
      <c r="CCR78" s="1"/>
      <c r="CCS78" s="1"/>
      <c r="CCT78" s="1"/>
      <c r="CCU78" s="1"/>
      <c r="CCV78" s="1"/>
      <c r="CCW78" s="1"/>
      <c r="CCX78" s="1"/>
      <c r="CCY78" s="1"/>
      <c r="CCZ78" s="1"/>
      <c r="CDA78" s="1"/>
      <c r="CDB78" s="1"/>
      <c r="CDC78" s="1"/>
      <c r="CDD78" s="1"/>
      <c r="CDE78" s="1"/>
      <c r="CDF78" s="1"/>
      <c r="CDG78" s="1"/>
      <c r="CDH78" s="1"/>
      <c r="CDI78" s="1"/>
      <c r="CDJ78" s="1"/>
      <c r="CDK78" s="1"/>
      <c r="CDL78" s="1"/>
      <c r="CDM78" s="1"/>
      <c r="CDN78" s="1"/>
      <c r="CDO78" s="1"/>
      <c r="CDP78" s="1"/>
      <c r="CDQ78" s="1"/>
      <c r="CDR78" s="1"/>
      <c r="CDS78" s="1"/>
      <c r="CDT78" s="1"/>
      <c r="CDU78" s="1"/>
      <c r="CDV78" s="1"/>
      <c r="CDW78" s="1"/>
      <c r="CDX78" s="1"/>
      <c r="CDY78" s="1"/>
      <c r="CDZ78" s="1"/>
      <c r="CEA78" s="1"/>
      <c r="CEB78" s="1"/>
      <c r="CEC78" s="1"/>
      <c r="CED78" s="1"/>
      <c r="CEE78" s="1"/>
      <c r="CEF78" s="1"/>
      <c r="CEG78" s="1"/>
      <c r="CEH78" s="1"/>
      <c r="CEI78" s="1"/>
      <c r="CEJ78" s="1"/>
      <c r="CEK78" s="1"/>
      <c r="CEL78" s="1"/>
      <c r="CEM78" s="1"/>
      <c r="CEN78" s="1"/>
      <c r="CEO78" s="1"/>
      <c r="CEP78" s="1"/>
      <c r="CEQ78" s="1"/>
      <c r="CER78" s="1"/>
      <c r="CES78" s="1"/>
      <c r="CET78" s="1"/>
      <c r="CEU78" s="1"/>
      <c r="CEV78" s="1"/>
      <c r="CEW78" s="1"/>
      <c r="CEX78" s="1"/>
      <c r="CEY78" s="1"/>
      <c r="CEZ78" s="1"/>
      <c r="CFA78" s="1"/>
      <c r="CFB78" s="1"/>
      <c r="CFC78" s="1"/>
      <c r="CFD78" s="1"/>
      <c r="CFE78" s="1"/>
      <c r="CFF78" s="1"/>
      <c r="CFG78" s="1"/>
      <c r="CFH78" s="1"/>
      <c r="CFI78" s="1"/>
      <c r="CFJ78" s="1"/>
      <c r="CFK78" s="1"/>
      <c r="CFL78" s="1"/>
      <c r="CFM78" s="1"/>
      <c r="CFN78" s="1"/>
      <c r="CFO78" s="1"/>
      <c r="CFP78" s="1"/>
      <c r="CFQ78" s="1"/>
      <c r="CFR78" s="1"/>
      <c r="CFS78" s="1"/>
      <c r="CFT78" s="1"/>
      <c r="CFU78" s="1"/>
      <c r="CFV78" s="1"/>
      <c r="CFW78" s="1"/>
      <c r="CFX78" s="1"/>
      <c r="CFY78" s="1"/>
      <c r="CFZ78" s="1"/>
      <c r="CGA78" s="1"/>
      <c r="CGB78" s="1"/>
      <c r="CGC78" s="1"/>
      <c r="CGD78" s="1"/>
      <c r="CGE78" s="1"/>
      <c r="CGF78" s="1"/>
      <c r="CGG78" s="1"/>
      <c r="CGH78" s="1"/>
      <c r="CGI78" s="1"/>
      <c r="CGJ78" s="1"/>
      <c r="CGK78" s="1"/>
      <c r="CGL78" s="1"/>
      <c r="CGM78" s="1"/>
      <c r="CGN78" s="1"/>
      <c r="CGO78" s="1"/>
      <c r="CGP78" s="1"/>
      <c r="CGQ78" s="1"/>
      <c r="CGR78" s="1"/>
      <c r="CGS78" s="1"/>
      <c r="CGT78" s="1"/>
      <c r="CGU78" s="1"/>
      <c r="CGV78" s="1"/>
      <c r="CGW78" s="1"/>
      <c r="CGX78" s="1"/>
      <c r="CGY78" s="1"/>
      <c r="CGZ78" s="1"/>
      <c r="CHA78" s="1"/>
      <c r="CHB78" s="1"/>
      <c r="CHC78" s="1"/>
      <c r="CHD78" s="1"/>
      <c r="CHE78" s="1"/>
      <c r="CHF78" s="1"/>
      <c r="CHG78" s="1"/>
      <c r="CHH78" s="1"/>
      <c r="CHI78" s="1"/>
      <c r="CHJ78" s="1"/>
      <c r="CHK78" s="1"/>
      <c r="CHL78" s="1"/>
      <c r="CHM78" s="1"/>
      <c r="CHN78" s="1"/>
      <c r="CHO78" s="1"/>
      <c r="CHP78" s="1"/>
      <c r="CHQ78" s="1"/>
      <c r="CHR78" s="1"/>
      <c r="CHS78" s="1"/>
      <c r="CHT78" s="1"/>
      <c r="CHU78" s="1"/>
      <c r="CHV78" s="1"/>
      <c r="CHW78" s="1"/>
      <c r="CHX78" s="1"/>
      <c r="CHY78" s="1"/>
      <c r="CHZ78" s="1"/>
      <c r="CIA78" s="1"/>
      <c r="CIB78" s="1"/>
      <c r="CIC78" s="1"/>
      <c r="CID78" s="1"/>
      <c r="CIE78" s="1"/>
      <c r="CIF78" s="1"/>
      <c r="CIG78" s="1"/>
      <c r="CIH78" s="1"/>
      <c r="CII78" s="1"/>
      <c r="CIJ78" s="1"/>
      <c r="CIK78" s="1"/>
      <c r="CIL78" s="1"/>
      <c r="CIM78" s="1"/>
      <c r="CIN78" s="1"/>
      <c r="CIO78" s="1"/>
      <c r="CIP78" s="1"/>
      <c r="CIQ78" s="1"/>
      <c r="CIR78" s="1"/>
      <c r="CIS78" s="1"/>
      <c r="CIT78" s="1"/>
      <c r="CIU78" s="1"/>
      <c r="CIV78" s="1"/>
      <c r="CIW78" s="1"/>
      <c r="CIX78" s="1"/>
      <c r="CIY78" s="1"/>
      <c r="CIZ78" s="1"/>
      <c r="CJA78" s="1"/>
      <c r="CJB78" s="1"/>
      <c r="CJC78" s="1"/>
      <c r="CJD78" s="1"/>
      <c r="CJE78" s="1"/>
      <c r="CJF78" s="1"/>
      <c r="CJG78" s="1"/>
      <c r="CJH78" s="1"/>
      <c r="CJI78" s="1"/>
      <c r="CJJ78" s="1"/>
      <c r="CJK78" s="1"/>
      <c r="CJL78" s="1"/>
      <c r="CJM78" s="1"/>
      <c r="CJN78" s="1"/>
      <c r="CJO78" s="1"/>
      <c r="CJP78" s="1"/>
      <c r="CJQ78" s="1"/>
      <c r="CJR78" s="1"/>
      <c r="CJS78" s="1"/>
      <c r="CJT78" s="1"/>
      <c r="CJU78" s="1"/>
      <c r="CJV78" s="1"/>
      <c r="CJW78" s="1"/>
      <c r="CJX78" s="1"/>
      <c r="CJY78" s="1"/>
      <c r="CJZ78" s="1"/>
      <c r="CKA78" s="1"/>
      <c r="CKB78" s="1"/>
      <c r="CKC78" s="1"/>
      <c r="CKD78" s="1"/>
      <c r="CKE78" s="1"/>
      <c r="CKF78" s="1"/>
      <c r="CKG78" s="1"/>
      <c r="CKH78" s="1"/>
      <c r="CKI78" s="1"/>
      <c r="CKJ78" s="1"/>
      <c r="CKK78" s="1"/>
      <c r="CKL78" s="1"/>
      <c r="CKM78" s="1"/>
      <c r="CKN78" s="1"/>
      <c r="CKO78" s="1"/>
      <c r="CKP78" s="1"/>
      <c r="CKQ78" s="1"/>
      <c r="CKR78" s="1"/>
      <c r="CKS78" s="1"/>
      <c r="CKT78" s="1"/>
      <c r="CKU78" s="1"/>
      <c r="CKV78" s="1"/>
      <c r="CKW78" s="1"/>
      <c r="CKX78" s="1"/>
      <c r="CKY78" s="1"/>
      <c r="CKZ78" s="1"/>
      <c r="CLA78" s="1"/>
      <c r="CLB78" s="1"/>
      <c r="CLC78" s="1"/>
      <c r="CLD78" s="1"/>
      <c r="CLE78" s="1"/>
      <c r="CLF78" s="1"/>
      <c r="CLG78" s="1"/>
      <c r="CLH78" s="1"/>
      <c r="CLI78" s="1"/>
      <c r="CLJ78" s="1"/>
      <c r="CLK78" s="1"/>
      <c r="CLL78" s="1"/>
      <c r="CLM78" s="1"/>
      <c r="CLN78" s="1"/>
      <c r="CLO78" s="1"/>
      <c r="CLP78" s="1"/>
      <c r="CLQ78" s="1"/>
      <c r="CLR78" s="1"/>
      <c r="CLS78" s="1"/>
      <c r="CLT78" s="1"/>
      <c r="CLU78" s="1"/>
      <c r="CLV78" s="1"/>
      <c r="CLW78" s="1"/>
      <c r="CLX78" s="1"/>
      <c r="CLY78" s="1"/>
      <c r="CLZ78" s="1"/>
      <c r="CMA78" s="1"/>
      <c r="CMB78" s="1"/>
      <c r="CMC78" s="1"/>
      <c r="CMD78" s="1"/>
      <c r="CME78" s="1"/>
      <c r="CMF78" s="1"/>
      <c r="CMG78" s="1"/>
      <c r="CMH78" s="1"/>
      <c r="CMI78" s="1"/>
      <c r="CMJ78" s="1"/>
      <c r="CMK78" s="1"/>
      <c r="CML78" s="1"/>
      <c r="CMM78" s="1"/>
      <c r="CMN78" s="1"/>
      <c r="CMO78" s="1"/>
      <c r="CMP78" s="1"/>
      <c r="CMQ78" s="1"/>
      <c r="CMR78" s="1"/>
      <c r="CMS78" s="1"/>
      <c r="CMT78" s="1"/>
      <c r="CMU78" s="1"/>
      <c r="CMV78" s="1"/>
      <c r="CMW78" s="1"/>
      <c r="CMX78" s="1"/>
      <c r="CMY78" s="1"/>
      <c r="CMZ78" s="1"/>
      <c r="CNA78" s="1"/>
      <c r="CNB78" s="1"/>
      <c r="CNC78" s="1"/>
      <c r="CND78" s="1"/>
      <c r="CNE78" s="1"/>
      <c r="CNF78" s="1"/>
      <c r="CNG78" s="1"/>
      <c r="CNH78" s="1"/>
      <c r="CNI78" s="1"/>
      <c r="CNJ78" s="1"/>
      <c r="CNK78" s="1"/>
      <c r="CNL78" s="1"/>
      <c r="CNM78" s="1"/>
      <c r="CNN78" s="1"/>
      <c r="CNO78" s="1"/>
      <c r="CNP78" s="1"/>
      <c r="CNQ78" s="1"/>
      <c r="CNR78" s="1"/>
      <c r="CNS78" s="1"/>
      <c r="CNT78" s="1"/>
      <c r="CNU78" s="1"/>
      <c r="CNV78" s="1"/>
      <c r="CNW78" s="1"/>
      <c r="CNX78" s="1"/>
      <c r="CNY78" s="1"/>
      <c r="CNZ78" s="1"/>
      <c r="COA78" s="1"/>
      <c r="COB78" s="1"/>
      <c r="COC78" s="1"/>
      <c r="COD78" s="1"/>
      <c r="COE78" s="1"/>
      <c r="COF78" s="1"/>
      <c r="COG78" s="1"/>
      <c r="COH78" s="1"/>
      <c r="COI78" s="1"/>
      <c r="COJ78" s="1"/>
      <c r="COK78" s="1"/>
      <c r="COL78" s="1"/>
      <c r="COM78" s="1"/>
      <c r="CON78" s="1"/>
      <c r="COO78" s="1"/>
      <c r="COP78" s="1"/>
      <c r="COQ78" s="1"/>
      <c r="COR78" s="1"/>
      <c r="COS78" s="1"/>
      <c r="COT78" s="1"/>
      <c r="COU78" s="1"/>
      <c r="COV78" s="1"/>
      <c r="COW78" s="1"/>
      <c r="COX78" s="1"/>
      <c r="COY78" s="1"/>
      <c r="COZ78" s="1"/>
      <c r="CPA78" s="1"/>
      <c r="CPB78" s="1"/>
      <c r="CPC78" s="1"/>
      <c r="CPD78" s="1"/>
      <c r="CPE78" s="1"/>
      <c r="CPF78" s="1"/>
      <c r="CPG78" s="1"/>
      <c r="CPH78" s="1"/>
      <c r="CPI78" s="1"/>
      <c r="CPJ78" s="1"/>
      <c r="CPK78" s="1"/>
      <c r="CPL78" s="1"/>
      <c r="CPM78" s="1"/>
      <c r="CPN78" s="1"/>
      <c r="CPO78" s="1"/>
      <c r="CPP78" s="1"/>
      <c r="CPQ78" s="1"/>
      <c r="CPR78" s="1"/>
      <c r="CPS78" s="1"/>
      <c r="CPT78" s="1"/>
      <c r="CPU78" s="1"/>
      <c r="CPV78" s="1"/>
      <c r="CPW78" s="1"/>
      <c r="CPX78" s="1"/>
      <c r="CPY78" s="1"/>
      <c r="CPZ78" s="1"/>
      <c r="CQA78" s="1"/>
      <c r="CQB78" s="1"/>
      <c r="CQC78" s="1"/>
      <c r="CQD78" s="1"/>
      <c r="CQE78" s="1"/>
      <c r="CQF78" s="1"/>
      <c r="CQG78" s="1"/>
      <c r="CQH78" s="1"/>
      <c r="CQI78" s="1"/>
      <c r="CQJ78" s="1"/>
      <c r="CQK78" s="1"/>
      <c r="CQL78" s="1"/>
      <c r="CQM78" s="1"/>
      <c r="CQN78" s="1"/>
      <c r="CQO78" s="1"/>
      <c r="CQP78" s="1"/>
      <c r="CQQ78" s="1"/>
      <c r="CQR78" s="1"/>
      <c r="CQS78" s="1"/>
      <c r="CQT78" s="1"/>
      <c r="CQU78" s="1"/>
      <c r="CQV78" s="1"/>
      <c r="CQW78" s="1"/>
      <c r="CQX78" s="1"/>
      <c r="CQY78" s="1"/>
      <c r="CQZ78" s="1"/>
      <c r="CRA78" s="1"/>
      <c r="CRB78" s="1"/>
      <c r="CRC78" s="1"/>
      <c r="CRD78" s="1"/>
      <c r="CRE78" s="1"/>
      <c r="CRF78" s="1"/>
      <c r="CRG78" s="1"/>
      <c r="CRH78" s="1"/>
      <c r="CRI78" s="1"/>
      <c r="CRJ78" s="1"/>
      <c r="CRK78" s="1"/>
      <c r="CRL78" s="1"/>
      <c r="CRM78" s="1"/>
      <c r="CRN78" s="1"/>
      <c r="CRO78" s="1"/>
      <c r="CRP78" s="1"/>
      <c r="CRQ78" s="1"/>
      <c r="CRR78" s="1"/>
      <c r="CRS78" s="1"/>
      <c r="CRT78" s="1"/>
      <c r="CRU78" s="1"/>
      <c r="CRV78" s="1"/>
      <c r="CRW78" s="1"/>
      <c r="CRX78" s="1"/>
      <c r="CRY78" s="1"/>
      <c r="CRZ78" s="1"/>
      <c r="CSA78" s="1"/>
      <c r="CSB78" s="1"/>
      <c r="CSC78" s="1"/>
      <c r="CSD78" s="1"/>
      <c r="CSE78" s="1"/>
      <c r="CSF78" s="1"/>
      <c r="CSG78" s="1"/>
      <c r="CSH78" s="1"/>
      <c r="CSI78" s="1"/>
      <c r="CSJ78" s="1"/>
      <c r="CSK78" s="1"/>
      <c r="CSL78" s="1"/>
      <c r="CSM78" s="1"/>
      <c r="CSN78" s="1"/>
      <c r="CSO78" s="1"/>
      <c r="CSP78" s="1"/>
      <c r="CSQ78" s="1"/>
      <c r="CSR78" s="1"/>
      <c r="CSS78" s="1"/>
      <c r="CST78" s="1"/>
      <c r="CSU78" s="1"/>
      <c r="CSV78" s="1"/>
      <c r="CSW78" s="1"/>
      <c r="CSX78" s="1"/>
      <c r="CSY78" s="1"/>
      <c r="CSZ78" s="1"/>
      <c r="CTA78" s="1"/>
      <c r="CTB78" s="1"/>
      <c r="CTC78" s="1"/>
      <c r="CTD78" s="1"/>
      <c r="CTE78" s="1"/>
      <c r="CTF78" s="1"/>
      <c r="CTG78" s="1"/>
      <c r="CTH78" s="1"/>
      <c r="CTI78" s="1"/>
      <c r="CTJ78" s="1"/>
      <c r="CTK78" s="1"/>
      <c r="CTL78" s="1"/>
      <c r="CTM78" s="1"/>
      <c r="CTN78" s="1"/>
      <c r="CTO78" s="1"/>
      <c r="CTP78" s="1"/>
      <c r="CTQ78" s="1"/>
      <c r="CTR78" s="1"/>
      <c r="CTS78" s="1"/>
      <c r="CTT78" s="1"/>
      <c r="CTU78" s="1"/>
      <c r="CTV78" s="1"/>
      <c r="CTW78" s="1"/>
      <c r="CTX78" s="1"/>
      <c r="CTY78" s="1"/>
      <c r="CTZ78" s="1"/>
      <c r="CUA78" s="1"/>
      <c r="CUB78" s="1"/>
      <c r="CUC78" s="1"/>
      <c r="CUD78" s="1"/>
      <c r="CUE78" s="1"/>
      <c r="CUF78" s="1"/>
      <c r="CUG78" s="1"/>
      <c r="CUH78" s="1"/>
      <c r="CUI78" s="1"/>
      <c r="CUJ78" s="1"/>
      <c r="CUK78" s="1"/>
      <c r="CUL78" s="1"/>
      <c r="CUM78" s="1"/>
      <c r="CUN78" s="1"/>
      <c r="CUO78" s="1"/>
      <c r="CUP78" s="1"/>
      <c r="CUQ78" s="1"/>
      <c r="CUR78" s="1"/>
      <c r="CUS78" s="1"/>
      <c r="CUT78" s="1"/>
      <c r="CUU78" s="1"/>
      <c r="CUV78" s="1"/>
      <c r="CUW78" s="1"/>
      <c r="CUX78" s="1"/>
      <c r="CUY78" s="1"/>
      <c r="CUZ78" s="1"/>
      <c r="CVA78" s="1"/>
      <c r="CVB78" s="1"/>
      <c r="CVC78" s="1"/>
      <c r="CVD78" s="1"/>
      <c r="CVE78" s="1"/>
      <c r="CVF78" s="1"/>
      <c r="CVG78" s="1"/>
      <c r="CVH78" s="1"/>
      <c r="CVI78" s="1"/>
      <c r="CVJ78" s="1"/>
      <c r="CVK78" s="1"/>
      <c r="CVL78" s="1"/>
      <c r="CVM78" s="1"/>
      <c r="CVN78" s="1"/>
      <c r="CVO78" s="1"/>
      <c r="CVP78" s="1"/>
      <c r="CVQ78" s="1"/>
      <c r="CVR78" s="1"/>
      <c r="CVS78" s="1"/>
      <c r="CVT78" s="1"/>
      <c r="CVU78" s="1"/>
      <c r="CVV78" s="1"/>
      <c r="CVW78" s="1"/>
      <c r="CVX78" s="1"/>
      <c r="CVY78" s="1"/>
      <c r="CVZ78" s="1"/>
      <c r="CWA78" s="1"/>
      <c r="CWB78" s="1"/>
      <c r="CWC78" s="1"/>
      <c r="CWD78" s="1"/>
      <c r="CWE78" s="1"/>
      <c r="CWF78" s="1"/>
      <c r="CWG78" s="1"/>
      <c r="CWH78" s="1"/>
      <c r="CWI78" s="1"/>
      <c r="CWJ78" s="1"/>
      <c r="CWK78" s="1"/>
      <c r="CWL78" s="1"/>
      <c r="CWM78" s="1"/>
      <c r="CWN78" s="1"/>
      <c r="CWO78" s="1"/>
      <c r="CWP78" s="1"/>
      <c r="CWQ78" s="1"/>
      <c r="CWR78" s="1"/>
      <c r="CWS78" s="1"/>
      <c r="CWT78" s="1"/>
      <c r="CWU78" s="1"/>
      <c r="CWV78" s="1"/>
      <c r="CWW78" s="1"/>
      <c r="CWX78" s="1"/>
      <c r="CWY78" s="1"/>
      <c r="CWZ78" s="1"/>
      <c r="CXA78" s="1"/>
      <c r="CXB78" s="1"/>
      <c r="CXC78" s="1"/>
      <c r="CXD78" s="1"/>
      <c r="CXE78" s="1"/>
      <c r="CXF78" s="1"/>
      <c r="CXG78" s="1"/>
      <c r="CXH78" s="1"/>
      <c r="CXI78" s="1"/>
      <c r="CXJ78" s="1"/>
      <c r="CXK78" s="1"/>
      <c r="CXL78" s="1"/>
      <c r="CXM78" s="1"/>
      <c r="CXN78" s="1"/>
      <c r="CXO78" s="1"/>
      <c r="CXP78" s="1"/>
      <c r="CXQ78" s="1"/>
      <c r="CXR78" s="1"/>
      <c r="CXS78" s="1"/>
      <c r="CXT78" s="1"/>
      <c r="CXU78" s="1"/>
      <c r="CXV78" s="1"/>
      <c r="CXW78" s="1"/>
      <c r="CXX78" s="1"/>
      <c r="CXY78" s="1"/>
      <c r="CXZ78" s="1"/>
      <c r="CYA78" s="1"/>
      <c r="CYB78" s="1"/>
      <c r="CYC78" s="1"/>
      <c r="CYD78" s="1"/>
      <c r="CYE78" s="1"/>
      <c r="CYF78" s="1"/>
      <c r="CYG78" s="1"/>
      <c r="CYH78" s="1"/>
      <c r="CYI78" s="1"/>
      <c r="CYJ78" s="1"/>
      <c r="CYK78" s="1"/>
      <c r="CYL78" s="1"/>
      <c r="CYM78" s="1"/>
      <c r="CYN78" s="1"/>
      <c r="CYO78" s="1"/>
      <c r="CYP78" s="1"/>
      <c r="CYQ78" s="1"/>
      <c r="CYR78" s="1"/>
      <c r="CYS78" s="1"/>
      <c r="CYT78" s="1"/>
      <c r="CYU78" s="1"/>
      <c r="CYV78" s="1"/>
      <c r="CYW78" s="1"/>
      <c r="CYX78" s="1"/>
      <c r="CYY78" s="1"/>
      <c r="CYZ78" s="1"/>
      <c r="CZA78" s="1"/>
      <c r="CZB78" s="1"/>
      <c r="CZC78" s="1"/>
      <c r="CZD78" s="1"/>
      <c r="CZE78" s="1"/>
      <c r="CZF78" s="1"/>
      <c r="CZG78" s="1"/>
      <c r="CZH78" s="1"/>
      <c r="CZI78" s="1"/>
      <c r="CZJ78" s="1"/>
      <c r="CZK78" s="1"/>
      <c r="CZL78" s="1"/>
      <c r="CZM78" s="1"/>
      <c r="CZN78" s="1"/>
      <c r="CZO78" s="1"/>
      <c r="CZP78" s="1"/>
      <c r="CZQ78" s="1"/>
      <c r="CZR78" s="1"/>
      <c r="CZS78" s="1"/>
      <c r="CZT78" s="1"/>
      <c r="CZU78" s="1"/>
      <c r="CZV78" s="1"/>
      <c r="CZW78" s="1"/>
      <c r="CZX78" s="1"/>
      <c r="CZY78" s="1"/>
      <c r="CZZ78" s="1"/>
      <c r="DAA78" s="1"/>
      <c r="DAB78" s="1"/>
      <c r="DAC78" s="1"/>
      <c r="DAD78" s="1"/>
      <c r="DAE78" s="1"/>
      <c r="DAF78" s="1"/>
      <c r="DAG78" s="1"/>
      <c r="DAH78" s="1"/>
      <c r="DAI78" s="1"/>
      <c r="DAJ78" s="1"/>
      <c r="DAK78" s="1"/>
      <c r="DAL78" s="1"/>
      <c r="DAM78" s="1"/>
      <c r="DAN78" s="1"/>
      <c r="DAO78" s="1"/>
      <c r="DAP78" s="1"/>
      <c r="DAQ78" s="1"/>
      <c r="DAR78" s="1"/>
      <c r="DAS78" s="1"/>
      <c r="DAT78" s="1"/>
      <c r="DAU78" s="1"/>
      <c r="DAV78" s="1"/>
      <c r="DAW78" s="1"/>
      <c r="DAX78" s="1"/>
      <c r="DAY78" s="1"/>
      <c r="DAZ78" s="1"/>
      <c r="DBA78" s="1"/>
      <c r="DBB78" s="1"/>
      <c r="DBC78" s="1"/>
      <c r="DBD78" s="1"/>
      <c r="DBE78" s="1"/>
      <c r="DBF78" s="1"/>
      <c r="DBG78" s="1"/>
      <c r="DBH78" s="1"/>
      <c r="DBI78" s="1"/>
      <c r="DBJ78" s="1"/>
      <c r="DBK78" s="1"/>
      <c r="DBL78" s="1"/>
      <c r="DBM78" s="1"/>
      <c r="DBN78" s="1"/>
      <c r="DBO78" s="1"/>
      <c r="DBP78" s="1"/>
      <c r="DBQ78" s="1"/>
      <c r="DBR78" s="1"/>
      <c r="DBS78" s="1"/>
      <c r="DBT78" s="1"/>
      <c r="DBU78" s="1"/>
      <c r="DBV78" s="1"/>
      <c r="DBW78" s="1"/>
      <c r="DBX78" s="1"/>
      <c r="DBY78" s="1"/>
      <c r="DBZ78" s="1"/>
      <c r="DCA78" s="1"/>
      <c r="DCB78" s="1"/>
      <c r="DCC78" s="1"/>
      <c r="DCD78" s="1"/>
      <c r="DCE78" s="1"/>
      <c r="DCF78" s="1"/>
      <c r="DCG78" s="1"/>
      <c r="DCH78" s="1"/>
      <c r="DCI78" s="1"/>
      <c r="DCJ78" s="1"/>
      <c r="DCK78" s="1"/>
      <c r="DCL78" s="1"/>
      <c r="DCM78" s="1"/>
      <c r="DCN78" s="1"/>
      <c r="DCO78" s="1"/>
      <c r="DCP78" s="1"/>
      <c r="DCQ78" s="1"/>
      <c r="DCR78" s="1"/>
      <c r="DCS78" s="1"/>
      <c r="DCT78" s="1"/>
      <c r="DCU78" s="1"/>
      <c r="DCV78" s="1"/>
      <c r="DCW78" s="1"/>
      <c r="DCX78" s="1"/>
      <c r="DCY78" s="1"/>
      <c r="DCZ78" s="1"/>
      <c r="DDA78" s="1"/>
      <c r="DDB78" s="1"/>
      <c r="DDC78" s="1"/>
      <c r="DDD78" s="1"/>
      <c r="DDE78" s="1"/>
      <c r="DDF78" s="1"/>
      <c r="DDG78" s="1"/>
      <c r="DDH78" s="1"/>
      <c r="DDI78" s="1"/>
      <c r="DDJ78" s="1"/>
      <c r="DDK78" s="1"/>
      <c r="DDL78" s="1"/>
      <c r="DDM78" s="1"/>
      <c r="DDN78" s="1"/>
      <c r="DDO78" s="1"/>
      <c r="DDP78" s="1"/>
      <c r="DDQ78" s="1"/>
      <c r="DDR78" s="1"/>
      <c r="DDS78" s="1"/>
      <c r="DDT78" s="1"/>
      <c r="DDU78" s="1"/>
      <c r="DDV78" s="1"/>
      <c r="DDW78" s="1"/>
      <c r="DDX78" s="1"/>
      <c r="DDY78" s="1"/>
      <c r="DDZ78" s="1"/>
      <c r="DEA78" s="1"/>
      <c r="DEB78" s="1"/>
      <c r="DEC78" s="1"/>
      <c r="DED78" s="1"/>
      <c r="DEE78" s="1"/>
      <c r="DEF78" s="1"/>
      <c r="DEG78" s="1"/>
      <c r="DEH78" s="1"/>
      <c r="DEI78" s="1"/>
      <c r="DEJ78" s="1"/>
      <c r="DEK78" s="1"/>
      <c r="DEL78" s="1"/>
      <c r="DEM78" s="1"/>
      <c r="DEN78" s="1"/>
      <c r="DEO78" s="1"/>
      <c r="DEP78" s="1"/>
      <c r="DEQ78" s="1"/>
      <c r="DER78" s="1"/>
      <c r="DES78" s="1"/>
      <c r="DET78" s="1"/>
      <c r="DEU78" s="1"/>
      <c r="DEV78" s="1"/>
      <c r="DEW78" s="1"/>
      <c r="DEX78" s="1"/>
      <c r="DEY78" s="1"/>
      <c r="DEZ78" s="1"/>
      <c r="DFA78" s="1"/>
      <c r="DFB78" s="1"/>
      <c r="DFC78" s="1"/>
      <c r="DFD78" s="1"/>
      <c r="DFE78" s="1"/>
      <c r="DFF78" s="1"/>
      <c r="DFG78" s="1"/>
      <c r="DFH78" s="1"/>
      <c r="DFI78" s="1"/>
      <c r="DFJ78" s="1"/>
      <c r="DFK78" s="1"/>
      <c r="DFL78" s="1"/>
      <c r="DFM78" s="1"/>
      <c r="DFN78" s="1"/>
      <c r="DFO78" s="1"/>
      <c r="DFP78" s="1"/>
      <c r="DFQ78" s="1"/>
      <c r="DFR78" s="1"/>
      <c r="DFS78" s="1"/>
      <c r="DFT78" s="1"/>
      <c r="DFU78" s="1"/>
      <c r="DFV78" s="1"/>
      <c r="DFW78" s="1"/>
      <c r="DFX78" s="1"/>
      <c r="DFY78" s="1"/>
      <c r="DFZ78" s="1"/>
      <c r="DGA78" s="1"/>
      <c r="DGB78" s="1"/>
      <c r="DGC78" s="1"/>
      <c r="DGD78" s="1"/>
      <c r="DGE78" s="1"/>
      <c r="DGF78" s="1"/>
      <c r="DGG78" s="1"/>
      <c r="DGH78" s="1"/>
      <c r="DGI78" s="1"/>
      <c r="DGJ78" s="1"/>
      <c r="DGK78" s="1"/>
      <c r="DGL78" s="1"/>
      <c r="DGM78" s="1"/>
      <c r="DGN78" s="1"/>
      <c r="DGO78" s="1"/>
      <c r="DGP78" s="1"/>
      <c r="DGQ78" s="1"/>
      <c r="DGR78" s="1"/>
      <c r="DGS78" s="1"/>
      <c r="DGT78" s="1"/>
      <c r="DGU78" s="1"/>
      <c r="DGV78" s="1"/>
      <c r="DGW78" s="1"/>
      <c r="DGX78" s="1"/>
      <c r="DGY78" s="1"/>
      <c r="DGZ78" s="1"/>
      <c r="DHA78" s="1"/>
      <c r="DHB78" s="1"/>
      <c r="DHC78" s="1"/>
      <c r="DHD78" s="1"/>
      <c r="DHE78" s="1"/>
      <c r="DHF78" s="1"/>
      <c r="DHG78" s="1"/>
      <c r="DHH78" s="1"/>
      <c r="DHI78" s="1"/>
      <c r="DHJ78" s="1"/>
      <c r="DHK78" s="1"/>
      <c r="DHL78" s="1"/>
      <c r="DHM78" s="1"/>
      <c r="DHN78" s="1"/>
      <c r="DHO78" s="1"/>
      <c r="DHP78" s="1"/>
      <c r="DHQ78" s="1"/>
      <c r="DHR78" s="1"/>
      <c r="DHS78" s="1"/>
      <c r="DHT78" s="1"/>
      <c r="DHU78" s="1"/>
      <c r="DHV78" s="1"/>
      <c r="DHW78" s="1"/>
      <c r="DHX78" s="1"/>
      <c r="DHY78" s="1"/>
      <c r="DHZ78" s="1"/>
      <c r="DIA78" s="1"/>
      <c r="DIB78" s="1"/>
      <c r="DIC78" s="1"/>
      <c r="DID78" s="1"/>
      <c r="DIE78" s="1"/>
      <c r="DIF78" s="1"/>
      <c r="DIG78" s="1"/>
      <c r="DIH78" s="1"/>
      <c r="DII78" s="1"/>
      <c r="DIJ78" s="1"/>
      <c r="DIK78" s="1"/>
      <c r="DIL78" s="1"/>
      <c r="DIM78" s="1"/>
      <c r="DIN78" s="1"/>
      <c r="DIO78" s="1"/>
      <c r="DIP78" s="1"/>
      <c r="DIQ78" s="1"/>
      <c r="DIR78" s="1"/>
      <c r="DIS78" s="1"/>
      <c r="DIT78" s="1"/>
      <c r="DIU78" s="1"/>
      <c r="DIV78" s="1"/>
      <c r="DIW78" s="1"/>
      <c r="DIX78" s="1"/>
      <c r="DIY78" s="1"/>
      <c r="DIZ78" s="1"/>
      <c r="DJA78" s="1"/>
      <c r="DJB78" s="1"/>
      <c r="DJC78" s="1"/>
      <c r="DJD78" s="1"/>
      <c r="DJE78" s="1"/>
      <c r="DJF78" s="1"/>
      <c r="DJG78" s="1"/>
      <c r="DJH78" s="1"/>
      <c r="DJI78" s="1"/>
      <c r="DJJ78" s="1"/>
      <c r="DJK78" s="1"/>
      <c r="DJL78" s="1"/>
      <c r="DJM78" s="1"/>
      <c r="DJN78" s="1"/>
      <c r="DJO78" s="1"/>
      <c r="DJP78" s="1"/>
      <c r="DJQ78" s="1"/>
      <c r="DJR78" s="1"/>
      <c r="DJS78" s="1"/>
      <c r="DJT78" s="1"/>
      <c r="DJU78" s="1"/>
      <c r="DJV78" s="1"/>
      <c r="DJW78" s="1"/>
      <c r="DJX78" s="1"/>
      <c r="DJY78" s="1"/>
      <c r="DJZ78" s="1"/>
      <c r="DKA78" s="1"/>
      <c r="DKB78" s="1"/>
      <c r="DKC78" s="1"/>
      <c r="DKD78" s="1"/>
      <c r="DKE78" s="1"/>
      <c r="DKF78" s="1"/>
      <c r="DKG78" s="1"/>
      <c r="DKH78" s="1"/>
      <c r="DKI78" s="1"/>
      <c r="DKJ78" s="1"/>
      <c r="DKK78" s="1"/>
      <c r="DKL78" s="1"/>
      <c r="DKM78" s="1"/>
      <c r="DKN78" s="1"/>
      <c r="DKO78" s="1"/>
      <c r="DKP78" s="1"/>
      <c r="DKQ78" s="1"/>
      <c r="DKR78" s="1"/>
      <c r="DKS78" s="1"/>
      <c r="DKT78" s="1"/>
      <c r="DKU78" s="1"/>
      <c r="DKV78" s="1"/>
      <c r="DKW78" s="1"/>
      <c r="DKX78" s="1"/>
      <c r="DKY78" s="1"/>
      <c r="DKZ78" s="1"/>
      <c r="DLA78" s="1"/>
      <c r="DLB78" s="1"/>
      <c r="DLC78" s="1"/>
      <c r="DLD78" s="1"/>
      <c r="DLE78" s="1"/>
      <c r="DLF78" s="1"/>
      <c r="DLG78" s="1"/>
      <c r="DLH78" s="1"/>
      <c r="DLI78" s="1"/>
      <c r="DLJ78" s="1"/>
      <c r="DLK78" s="1"/>
      <c r="DLL78" s="1"/>
      <c r="DLM78" s="1"/>
      <c r="DLN78" s="1"/>
      <c r="DLO78" s="1"/>
      <c r="DLP78" s="1"/>
      <c r="DLQ78" s="1"/>
      <c r="DLR78" s="1"/>
      <c r="DLS78" s="1"/>
      <c r="DLT78" s="1"/>
      <c r="DLU78" s="1"/>
      <c r="DLV78" s="1"/>
      <c r="DLW78" s="1"/>
      <c r="DLX78" s="1"/>
      <c r="DLY78" s="1"/>
      <c r="DLZ78" s="1"/>
      <c r="DMA78" s="1"/>
      <c r="DMB78" s="1"/>
      <c r="DMC78" s="1"/>
      <c r="DMD78" s="1"/>
      <c r="DME78" s="1"/>
      <c r="DMF78" s="1"/>
      <c r="DMG78" s="1"/>
      <c r="DMH78" s="1"/>
      <c r="DMI78" s="1"/>
      <c r="DMJ78" s="1"/>
      <c r="DMK78" s="1"/>
      <c r="DML78" s="1"/>
      <c r="DMM78" s="1"/>
      <c r="DMN78" s="1"/>
      <c r="DMO78" s="1"/>
      <c r="DMP78" s="1"/>
      <c r="DMQ78" s="1"/>
      <c r="DMR78" s="1"/>
      <c r="DMS78" s="1"/>
      <c r="DMT78" s="1"/>
      <c r="DMU78" s="1"/>
      <c r="DMV78" s="1"/>
      <c r="DMW78" s="1"/>
      <c r="DMX78" s="1"/>
      <c r="DMY78" s="1"/>
      <c r="DMZ78" s="1"/>
      <c r="DNA78" s="1"/>
      <c r="DNB78" s="1"/>
      <c r="DNC78" s="1"/>
      <c r="DND78" s="1"/>
      <c r="DNE78" s="1"/>
      <c r="DNF78" s="1"/>
      <c r="DNG78" s="1"/>
      <c r="DNH78" s="1"/>
      <c r="DNI78" s="1"/>
      <c r="DNJ78" s="1"/>
      <c r="DNK78" s="1"/>
      <c r="DNL78" s="1"/>
      <c r="DNM78" s="1"/>
      <c r="DNN78" s="1"/>
      <c r="DNO78" s="1"/>
      <c r="DNP78" s="1"/>
      <c r="DNQ78" s="1"/>
      <c r="DNR78" s="1"/>
      <c r="DNS78" s="1"/>
      <c r="DNT78" s="1"/>
      <c r="DNU78" s="1"/>
      <c r="DNV78" s="1"/>
      <c r="DNW78" s="1"/>
      <c r="DNX78" s="1"/>
      <c r="DNY78" s="1"/>
      <c r="DNZ78" s="1"/>
      <c r="DOA78" s="1"/>
      <c r="DOB78" s="1"/>
      <c r="DOC78" s="1"/>
      <c r="DOD78" s="1"/>
      <c r="DOE78" s="1"/>
      <c r="DOF78" s="1"/>
      <c r="DOG78" s="1"/>
      <c r="DOH78" s="1"/>
      <c r="DOI78" s="1"/>
      <c r="DOJ78" s="1"/>
      <c r="DOK78" s="1"/>
      <c r="DOL78" s="1"/>
      <c r="DOM78" s="1"/>
      <c r="DON78" s="1"/>
      <c r="DOO78" s="1"/>
      <c r="DOP78" s="1"/>
      <c r="DOQ78" s="1"/>
      <c r="DOR78" s="1"/>
      <c r="DOS78" s="1"/>
      <c r="DOT78" s="1"/>
      <c r="DOU78" s="1"/>
      <c r="DOV78" s="1"/>
      <c r="DOW78" s="1"/>
      <c r="DOX78" s="1"/>
      <c r="DOY78" s="1"/>
      <c r="DOZ78" s="1"/>
      <c r="DPA78" s="1"/>
      <c r="DPB78" s="1"/>
      <c r="DPC78" s="1"/>
      <c r="DPD78" s="1"/>
      <c r="DPE78" s="1"/>
      <c r="DPF78" s="1"/>
      <c r="DPG78" s="1"/>
      <c r="DPH78" s="1"/>
      <c r="DPI78" s="1"/>
      <c r="DPJ78" s="1"/>
      <c r="DPK78" s="1"/>
      <c r="DPL78" s="1"/>
      <c r="DPM78" s="1"/>
      <c r="DPN78" s="1"/>
      <c r="DPO78" s="1"/>
      <c r="DPP78" s="1"/>
      <c r="DPQ78" s="1"/>
      <c r="DPR78" s="1"/>
      <c r="DPS78" s="1"/>
      <c r="DPT78" s="1"/>
      <c r="DPU78" s="1"/>
      <c r="DPV78" s="1"/>
      <c r="DPW78" s="1"/>
      <c r="DPX78" s="1"/>
      <c r="DPY78" s="1"/>
      <c r="DPZ78" s="1"/>
      <c r="DQA78" s="1"/>
      <c r="DQB78" s="1"/>
      <c r="DQC78" s="1"/>
      <c r="DQD78" s="1"/>
      <c r="DQE78" s="1"/>
      <c r="DQF78" s="1"/>
      <c r="DQG78" s="1"/>
      <c r="DQH78" s="1"/>
      <c r="DQI78" s="1"/>
      <c r="DQJ78" s="1"/>
      <c r="DQK78" s="1"/>
      <c r="DQL78" s="1"/>
      <c r="DQM78" s="1"/>
      <c r="DQN78" s="1"/>
      <c r="DQO78" s="1"/>
      <c r="DQP78" s="1"/>
      <c r="DQQ78" s="1"/>
      <c r="DQR78" s="1"/>
      <c r="DQS78" s="1"/>
      <c r="DQT78" s="1"/>
      <c r="DQU78" s="1"/>
      <c r="DQV78" s="1"/>
      <c r="DQW78" s="1"/>
      <c r="DQX78" s="1"/>
      <c r="DQY78" s="1"/>
      <c r="DQZ78" s="1"/>
      <c r="DRA78" s="1"/>
      <c r="DRB78" s="1"/>
      <c r="DRC78" s="1"/>
      <c r="DRD78" s="1"/>
      <c r="DRE78" s="1"/>
      <c r="DRF78" s="1"/>
      <c r="DRG78" s="1"/>
      <c r="DRH78" s="1"/>
      <c r="DRI78" s="1"/>
      <c r="DRJ78" s="1"/>
      <c r="DRK78" s="1"/>
      <c r="DRL78" s="1"/>
      <c r="DRM78" s="1"/>
      <c r="DRN78" s="1"/>
      <c r="DRO78" s="1"/>
      <c r="DRP78" s="1"/>
      <c r="DRQ78" s="1"/>
      <c r="DRR78" s="1"/>
      <c r="DRS78" s="1"/>
      <c r="DRT78" s="1"/>
      <c r="DRU78" s="1"/>
      <c r="DRV78" s="1"/>
      <c r="DRW78" s="1"/>
      <c r="DRX78" s="1"/>
      <c r="DRY78" s="1"/>
      <c r="DRZ78" s="1"/>
      <c r="DSA78" s="1"/>
      <c r="DSB78" s="1"/>
      <c r="DSC78" s="1"/>
      <c r="DSD78" s="1"/>
      <c r="DSE78" s="1"/>
      <c r="DSF78" s="1"/>
      <c r="DSG78" s="1"/>
      <c r="DSH78" s="1"/>
      <c r="DSI78" s="1"/>
      <c r="DSJ78" s="1"/>
      <c r="DSK78" s="1"/>
      <c r="DSL78" s="1"/>
      <c r="DSM78" s="1"/>
      <c r="DSN78" s="1"/>
      <c r="DSO78" s="1"/>
      <c r="DSP78" s="1"/>
      <c r="DSQ78" s="1"/>
      <c r="DSR78" s="1"/>
      <c r="DSS78" s="1"/>
      <c r="DST78" s="1"/>
      <c r="DSU78" s="1"/>
      <c r="DSV78" s="1"/>
      <c r="DSW78" s="1"/>
      <c r="DSX78" s="1"/>
      <c r="DSY78" s="1"/>
      <c r="DSZ78" s="1"/>
      <c r="DTA78" s="1"/>
      <c r="DTB78" s="1"/>
      <c r="DTC78" s="1"/>
      <c r="DTD78" s="1"/>
      <c r="DTE78" s="1"/>
      <c r="DTF78" s="1"/>
      <c r="DTG78" s="1"/>
      <c r="DTH78" s="1"/>
      <c r="DTI78" s="1"/>
      <c r="DTJ78" s="1"/>
      <c r="DTK78" s="1"/>
      <c r="DTL78" s="1"/>
      <c r="DTM78" s="1"/>
      <c r="DTN78" s="1"/>
      <c r="DTO78" s="1"/>
      <c r="DTP78" s="1"/>
      <c r="DTQ78" s="1"/>
      <c r="DTR78" s="1"/>
      <c r="DTS78" s="1"/>
      <c r="DTT78" s="1"/>
      <c r="DTU78" s="1"/>
      <c r="DTV78" s="1"/>
      <c r="DTW78" s="1"/>
      <c r="DTX78" s="1"/>
      <c r="DTY78" s="1"/>
      <c r="DTZ78" s="1"/>
      <c r="DUA78" s="1"/>
      <c r="DUB78" s="1"/>
      <c r="DUC78" s="1"/>
      <c r="DUD78" s="1"/>
      <c r="DUE78" s="1"/>
      <c r="DUF78" s="1"/>
      <c r="DUG78" s="1"/>
      <c r="DUH78" s="1"/>
      <c r="DUI78" s="1"/>
      <c r="DUJ78" s="1"/>
      <c r="DUK78" s="1"/>
      <c r="DUL78" s="1"/>
      <c r="DUM78" s="1"/>
      <c r="DUN78" s="1"/>
      <c r="DUO78" s="1"/>
      <c r="DUP78" s="1"/>
      <c r="DUQ78" s="1"/>
      <c r="DUR78" s="1"/>
      <c r="DUS78" s="1"/>
      <c r="DUT78" s="1"/>
      <c r="DUU78" s="1"/>
      <c r="DUV78" s="1"/>
      <c r="DUW78" s="1"/>
      <c r="DUX78" s="1"/>
      <c r="DUY78" s="1"/>
      <c r="DUZ78" s="1"/>
      <c r="DVA78" s="1"/>
      <c r="DVB78" s="1"/>
      <c r="DVC78" s="1"/>
      <c r="DVD78" s="1"/>
      <c r="DVE78" s="1"/>
      <c r="DVF78" s="1"/>
      <c r="DVG78" s="1"/>
      <c r="DVH78" s="1"/>
      <c r="DVI78" s="1"/>
      <c r="DVJ78" s="1"/>
      <c r="DVK78" s="1"/>
      <c r="DVL78" s="1"/>
      <c r="DVM78" s="1"/>
      <c r="DVN78" s="1"/>
      <c r="DVO78" s="1"/>
      <c r="DVP78" s="1"/>
      <c r="DVQ78" s="1"/>
      <c r="DVR78" s="1"/>
      <c r="DVS78" s="1"/>
      <c r="DVT78" s="1"/>
      <c r="DVU78" s="1"/>
      <c r="DVV78" s="1"/>
      <c r="DVW78" s="1"/>
      <c r="DVX78" s="1"/>
      <c r="DVY78" s="1"/>
      <c r="DVZ78" s="1"/>
      <c r="DWA78" s="1"/>
      <c r="DWB78" s="1"/>
      <c r="DWC78" s="1"/>
      <c r="DWD78" s="1"/>
      <c r="DWE78" s="1"/>
      <c r="DWF78" s="1"/>
      <c r="DWG78" s="1"/>
      <c r="DWH78" s="1"/>
      <c r="DWI78" s="1"/>
      <c r="DWJ78" s="1"/>
      <c r="DWK78" s="1"/>
      <c r="DWL78" s="1"/>
      <c r="DWM78" s="1"/>
      <c r="DWN78" s="1"/>
      <c r="DWO78" s="1"/>
      <c r="DWP78" s="1"/>
      <c r="DWQ78" s="1"/>
      <c r="DWR78" s="1"/>
      <c r="DWS78" s="1"/>
      <c r="DWT78" s="1"/>
      <c r="DWU78" s="1"/>
      <c r="DWV78" s="1"/>
      <c r="DWW78" s="1"/>
      <c r="DWX78" s="1"/>
      <c r="DWY78" s="1"/>
      <c r="DWZ78" s="1"/>
      <c r="DXA78" s="1"/>
      <c r="DXB78" s="1"/>
      <c r="DXC78" s="1"/>
      <c r="DXD78" s="1"/>
      <c r="DXE78" s="1"/>
      <c r="DXF78" s="1"/>
      <c r="DXG78" s="1"/>
      <c r="DXH78" s="1"/>
      <c r="DXI78" s="1"/>
      <c r="DXJ78" s="1"/>
      <c r="DXK78" s="1"/>
      <c r="DXL78" s="1"/>
      <c r="DXM78" s="1"/>
      <c r="DXN78" s="1"/>
      <c r="DXO78" s="1"/>
      <c r="DXP78" s="1"/>
      <c r="DXQ78" s="1"/>
      <c r="DXR78" s="1"/>
      <c r="DXS78" s="1"/>
      <c r="DXT78" s="1"/>
      <c r="DXU78" s="1"/>
      <c r="DXV78" s="1"/>
      <c r="DXW78" s="1"/>
      <c r="DXX78" s="1"/>
      <c r="DXY78" s="1"/>
      <c r="DXZ78" s="1"/>
      <c r="DYA78" s="1"/>
      <c r="DYB78" s="1"/>
      <c r="DYC78" s="1"/>
      <c r="DYD78" s="1"/>
      <c r="DYE78" s="1"/>
      <c r="DYF78" s="1"/>
      <c r="DYG78" s="1"/>
      <c r="DYH78" s="1"/>
      <c r="DYI78" s="1"/>
      <c r="DYJ78" s="1"/>
      <c r="DYK78" s="1"/>
      <c r="DYL78" s="1"/>
      <c r="DYM78" s="1"/>
      <c r="DYN78" s="1"/>
      <c r="DYO78" s="1"/>
      <c r="DYP78" s="1"/>
      <c r="DYQ78" s="1"/>
      <c r="DYR78" s="1"/>
      <c r="DYS78" s="1"/>
      <c r="DYT78" s="1"/>
      <c r="DYU78" s="1"/>
      <c r="DYV78" s="1"/>
      <c r="DYW78" s="1"/>
      <c r="DYX78" s="1"/>
      <c r="DYY78" s="1"/>
      <c r="DYZ78" s="1"/>
      <c r="DZA78" s="1"/>
      <c r="DZB78" s="1"/>
      <c r="DZC78" s="1"/>
      <c r="DZD78" s="1"/>
      <c r="DZE78" s="1"/>
      <c r="DZF78" s="1"/>
      <c r="DZG78" s="1"/>
      <c r="DZH78" s="1"/>
      <c r="DZI78" s="1"/>
      <c r="DZJ78" s="1"/>
      <c r="DZK78" s="1"/>
      <c r="DZL78" s="1"/>
      <c r="DZM78" s="1"/>
      <c r="DZN78" s="1"/>
      <c r="DZO78" s="1"/>
      <c r="DZP78" s="1"/>
      <c r="DZQ78" s="1"/>
      <c r="DZR78" s="1"/>
      <c r="DZS78" s="1"/>
      <c r="DZT78" s="1"/>
      <c r="DZU78" s="1"/>
      <c r="DZV78" s="1"/>
      <c r="DZW78" s="1"/>
      <c r="DZX78" s="1"/>
      <c r="DZY78" s="1"/>
      <c r="DZZ78" s="1"/>
      <c r="EAA78" s="1"/>
      <c r="EAB78" s="1"/>
      <c r="EAC78" s="1"/>
      <c r="EAD78" s="1"/>
      <c r="EAE78" s="1"/>
      <c r="EAF78" s="1"/>
      <c r="EAG78" s="1"/>
      <c r="EAH78" s="1"/>
      <c r="EAI78" s="1"/>
      <c r="EAJ78" s="1"/>
      <c r="EAK78" s="1"/>
      <c r="EAL78" s="1"/>
      <c r="EAM78" s="1"/>
      <c r="EAN78" s="1"/>
      <c r="EAO78" s="1"/>
      <c r="EAP78" s="1"/>
      <c r="EAQ78" s="1"/>
      <c r="EAR78" s="1"/>
      <c r="EAS78" s="1"/>
      <c r="EAT78" s="1"/>
      <c r="EAU78" s="1"/>
      <c r="EAV78" s="1"/>
      <c r="EAW78" s="1"/>
      <c r="EAX78" s="1"/>
      <c r="EAY78" s="1"/>
      <c r="EAZ78" s="1"/>
      <c r="EBA78" s="1"/>
      <c r="EBB78" s="1"/>
      <c r="EBC78" s="1"/>
      <c r="EBD78" s="1"/>
      <c r="EBE78" s="1"/>
      <c r="EBF78" s="1"/>
      <c r="EBG78" s="1"/>
      <c r="EBH78" s="1"/>
      <c r="EBI78" s="1"/>
      <c r="EBJ78" s="1"/>
      <c r="EBK78" s="1"/>
      <c r="EBL78" s="1"/>
      <c r="EBM78" s="1"/>
      <c r="EBN78" s="1"/>
      <c r="EBO78" s="1"/>
      <c r="EBP78" s="1"/>
      <c r="EBQ78" s="1"/>
      <c r="EBR78" s="1"/>
      <c r="EBS78" s="1"/>
      <c r="EBT78" s="1"/>
      <c r="EBU78" s="1"/>
      <c r="EBV78" s="1"/>
      <c r="EBW78" s="1"/>
      <c r="EBX78" s="1"/>
      <c r="EBY78" s="1"/>
      <c r="EBZ78" s="1"/>
      <c r="ECA78" s="1"/>
      <c r="ECB78" s="1"/>
      <c r="ECC78" s="1"/>
      <c r="ECD78" s="1"/>
      <c r="ECE78" s="1"/>
      <c r="ECF78" s="1"/>
      <c r="ECG78" s="1"/>
      <c r="ECH78" s="1"/>
      <c r="ECI78" s="1"/>
      <c r="ECJ78" s="1"/>
      <c r="ECK78" s="1"/>
      <c r="ECL78" s="1"/>
      <c r="ECM78" s="1"/>
      <c r="ECN78" s="1"/>
      <c r="ECO78" s="1"/>
      <c r="ECP78" s="1"/>
      <c r="ECQ78" s="1"/>
      <c r="ECR78" s="1"/>
      <c r="ECS78" s="1"/>
      <c r="ECT78" s="1"/>
      <c r="ECU78" s="1"/>
      <c r="ECV78" s="1"/>
      <c r="ECW78" s="1"/>
      <c r="ECX78" s="1"/>
      <c r="ECY78" s="1"/>
      <c r="ECZ78" s="1"/>
      <c r="EDA78" s="1"/>
      <c r="EDB78" s="1"/>
      <c r="EDC78" s="1"/>
      <c r="EDD78" s="1"/>
      <c r="EDE78" s="1"/>
      <c r="EDF78" s="1"/>
      <c r="EDG78" s="1"/>
      <c r="EDH78" s="1"/>
      <c r="EDI78" s="1"/>
      <c r="EDJ78" s="1"/>
      <c r="EDK78" s="1"/>
      <c r="EDL78" s="1"/>
      <c r="EDM78" s="1"/>
      <c r="EDN78" s="1"/>
      <c r="EDO78" s="1"/>
      <c r="EDP78" s="1"/>
      <c r="EDQ78" s="1"/>
      <c r="EDR78" s="1"/>
      <c r="EDS78" s="1"/>
      <c r="EDT78" s="1"/>
      <c r="EDU78" s="1"/>
      <c r="EDV78" s="1"/>
      <c r="EDW78" s="1"/>
      <c r="EDX78" s="1"/>
      <c r="EDY78" s="1"/>
      <c r="EDZ78" s="1"/>
      <c r="EEA78" s="1"/>
      <c r="EEB78" s="1"/>
      <c r="EEC78" s="1"/>
      <c r="EED78" s="1"/>
      <c r="EEE78" s="1"/>
      <c r="EEF78" s="1"/>
      <c r="EEG78" s="1"/>
      <c r="EEH78" s="1"/>
      <c r="EEI78" s="1"/>
      <c r="EEJ78" s="1"/>
      <c r="EEK78" s="1"/>
      <c r="EEL78" s="1"/>
      <c r="EEM78" s="1"/>
      <c r="EEN78" s="1"/>
      <c r="EEO78" s="1"/>
      <c r="EEP78" s="1"/>
      <c r="EEQ78" s="1"/>
      <c r="EER78" s="1"/>
      <c r="EES78" s="1"/>
      <c r="EET78" s="1"/>
      <c r="EEU78" s="1"/>
      <c r="EEV78" s="1"/>
      <c r="EEW78" s="1"/>
      <c r="EEX78" s="1"/>
      <c r="EEY78" s="1"/>
      <c r="EEZ78" s="1"/>
      <c r="EFA78" s="1"/>
      <c r="EFB78" s="1"/>
      <c r="EFC78" s="1"/>
      <c r="EFD78" s="1"/>
      <c r="EFE78" s="1"/>
      <c r="EFF78" s="1"/>
      <c r="EFG78" s="1"/>
      <c r="EFH78" s="1"/>
      <c r="EFI78" s="1"/>
      <c r="EFJ78" s="1"/>
      <c r="EFK78" s="1"/>
      <c r="EFL78" s="1"/>
      <c r="EFM78" s="1"/>
      <c r="EFN78" s="1"/>
      <c r="EFO78" s="1"/>
      <c r="EFP78" s="1"/>
      <c r="EFQ78" s="1"/>
      <c r="EFR78" s="1"/>
      <c r="EFS78" s="1"/>
      <c r="EFT78" s="1"/>
      <c r="EFU78" s="1"/>
      <c r="EFV78" s="1"/>
      <c r="EFW78" s="1"/>
      <c r="EFX78" s="1"/>
      <c r="EFY78" s="1"/>
      <c r="EFZ78" s="1"/>
      <c r="EGA78" s="1"/>
      <c r="EGB78" s="1"/>
      <c r="EGC78" s="1"/>
      <c r="EGD78" s="1"/>
      <c r="EGE78" s="1"/>
      <c r="EGF78" s="1"/>
      <c r="EGG78" s="1"/>
      <c r="EGH78" s="1"/>
      <c r="EGI78" s="1"/>
      <c r="EGJ78" s="1"/>
      <c r="EGK78" s="1"/>
      <c r="EGL78" s="1"/>
      <c r="EGM78" s="1"/>
      <c r="EGN78" s="1"/>
      <c r="EGO78" s="1"/>
      <c r="EGP78" s="1"/>
      <c r="EGQ78" s="1"/>
      <c r="EGR78" s="1"/>
      <c r="EGS78" s="1"/>
      <c r="EGT78" s="1"/>
      <c r="EGU78" s="1"/>
      <c r="EGV78" s="1"/>
      <c r="EGW78" s="1"/>
      <c r="EGX78" s="1"/>
      <c r="EGY78" s="1"/>
      <c r="EGZ78" s="1"/>
      <c r="EHA78" s="1"/>
      <c r="EHB78" s="1"/>
      <c r="EHC78" s="1"/>
      <c r="EHD78" s="1"/>
      <c r="EHE78" s="1"/>
      <c r="EHF78" s="1"/>
      <c r="EHG78" s="1"/>
      <c r="EHH78" s="1"/>
      <c r="EHI78" s="1"/>
      <c r="EHJ78" s="1"/>
      <c r="EHK78" s="1"/>
      <c r="EHL78" s="1"/>
      <c r="EHM78" s="1"/>
      <c r="EHN78" s="1"/>
      <c r="EHO78" s="1"/>
      <c r="EHP78" s="1"/>
      <c r="EHQ78" s="1"/>
      <c r="EHR78" s="1"/>
      <c r="EHS78" s="1"/>
      <c r="EHT78" s="1"/>
      <c r="EHU78" s="1"/>
      <c r="EHV78" s="1"/>
      <c r="EHW78" s="1"/>
      <c r="EHX78" s="1"/>
      <c r="EHY78" s="1"/>
      <c r="EHZ78" s="1"/>
      <c r="EIA78" s="1"/>
      <c r="EIB78" s="1"/>
      <c r="EIC78" s="1"/>
      <c r="EID78" s="1"/>
      <c r="EIE78" s="1"/>
      <c r="EIF78" s="1"/>
      <c r="EIG78" s="1"/>
      <c r="EIH78" s="1"/>
      <c r="EII78" s="1"/>
      <c r="EIJ78" s="1"/>
      <c r="EIK78" s="1"/>
      <c r="EIL78" s="1"/>
      <c r="EIM78" s="1"/>
      <c r="EIN78" s="1"/>
      <c r="EIO78" s="1"/>
      <c r="EIP78" s="1"/>
      <c r="EIQ78" s="1"/>
      <c r="EIR78" s="1"/>
      <c r="EIS78" s="1"/>
      <c r="EIT78" s="1"/>
      <c r="EIU78" s="1"/>
      <c r="EIV78" s="1"/>
      <c r="EIW78" s="1"/>
      <c r="EIX78" s="1"/>
      <c r="EIY78" s="1"/>
      <c r="EIZ78" s="1"/>
      <c r="EJA78" s="1"/>
      <c r="EJB78" s="1"/>
      <c r="EJC78" s="1"/>
      <c r="EJD78" s="1"/>
      <c r="EJE78" s="1"/>
      <c r="EJF78" s="1"/>
      <c r="EJG78" s="1"/>
      <c r="EJH78" s="1"/>
      <c r="EJI78" s="1"/>
      <c r="EJJ78" s="1"/>
      <c r="EJK78" s="1"/>
      <c r="EJL78" s="1"/>
      <c r="EJM78" s="1"/>
      <c r="EJN78" s="1"/>
      <c r="EJO78" s="1"/>
      <c r="EJP78" s="1"/>
      <c r="EJQ78" s="1"/>
      <c r="EJR78" s="1"/>
      <c r="EJS78" s="1"/>
      <c r="EJT78" s="1"/>
      <c r="EJU78" s="1"/>
      <c r="EJV78" s="1"/>
      <c r="EJW78" s="1"/>
      <c r="EJX78" s="1"/>
      <c r="EJY78" s="1"/>
      <c r="EJZ78" s="1"/>
      <c r="EKA78" s="1"/>
      <c r="EKB78" s="1"/>
      <c r="EKC78" s="1"/>
      <c r="EKD78" s="1"/>
      <c r="EKE78" s="1"/>
      <c r="EKF78" s="1"/>
      <c r="EKG78" s="1"/>
      <c r="EKH78" s="1"/>
      <c r="EKI78" s="1"/>
      <c r="EKJ78" s="1"/>
      <c r="EKK78" s="1"/>
      <c r="EKL78" s="1"/>
      <c r="EKM78" s="1"/>
      <c r="EKN78" s="1"/>
      <c r="EKO78" s="1"/>
      <c r="EKP78" s="1"/>
      <c r="EKQ78" s="1"/>
      <c r="EKR78" s="1"/>
      <c r="EKS78" s="1"/>
      <c r="EKT78" s="1"/>
      <c r="EKU78" s="1"/>
      <c r="EKV78" s="1"/>
      <c r="EKW78" s="1"/>
      <c r="EKX78" s="1"/>
      <c r="EKY78" s="1"/>
      <c r="EKZ78" s="1"/>
      <c r="ELA78" s="1"/>
      <c r="ELB78" s="1"/>
      <c r="ELC78" s="1"/>
      <c r="ELD78" s="1"/>
      <c r="ELE78" s="1"/>
      <c r="ELF78" s="1"/>
      <c r="ELG78" s="1"/>
      <c r="ELH78" s="1"/>
      <c r="ELI78" s="1"/>
      <c r="ELJ78" s="1"/>
      <c r="ELK78" s="1"/>
      <c r="ELL78" s="1"/>
      <c r="ELM78" s="1"/>
      <c r="ELN78" s="1"/>
      <c r="ELO78" s="1"/>
      <c r="ELP78" s="1"/>
      <c r="ELQ78" s="1"/>
      <c r="ELR78" s="1"/>
      <c r="ELS78" s="1"/>
      <c r="ELT78" s="1"/>
      <c r="ELU78" s="1"/>
      <c r="ELV78" s="1"/>
      <c r="ELW78" s="1"/>
      <c r="ELX78" s="1"/>
      <c r="ELY78" s="1"/>
      <c r="ELZ78" s="1"/>
      <c r="EMA78" s="1"/>
      <c r="EMB78" s="1"/>
      <c r="EMC78" s="1"/>
      <c r="EMD78" s="1"/>
      <c r="EME78" s="1"/>
      <c r="EMF78" s="1"/>
      <c r="EMG78" s="1"/>
      <c r="EMH78" s="1"/>
      <c r="EMI78" s="1"/>
      <c r="EMJ78" s="1"/>
      <c r="EMK78" s="1"/>
      <c r="EML78" s="1"/>
      <c r="EMM78" s="1"/>
      <c r="EMN78" s="1"/>
      <c r="EMO78" s="1"/>
      <c r="EMP78" s="1"/>
      <c r="EMQ78" s="1"/>
      <c r="EMR78" s="1"/>
      <c r="EMS78" s="1"/>
      <c r="EMT78" s="1"/>
      <c r="EMU78" s="1"/>
      <c r="EMV78" s="1"/>
      <c r="EMW78" s="1"/>
      <c r="EMX78" s="1"/>
      <c r="EMY78" s="1"/>
      <c r="EMZ78" s="1"/>
      <c r="ENA78" s="1"/>
      <c r="ENB78" s="1"/>
      <c r="ENC78" s="1"/>
      <c r="END78" s="1"/>
      <c r="ENE78" s="1"/>
      <c r="ENF78" s="1"/>
      <c r="ENG78" s="1"/>
      <c r="ENH78" s="1"/>
      <c r="ENI78" s="1"/>
      <c r="ENJ78" s="1"/>
      <c r="ENK78" s="1"/>
      <c r="ENL78" s="1"/>
      <c r="ENM78" s="1"/>
      <c r="ENN78" s="1"/>
      <c r="ENO78" s="1"/>
      <c r="ENP78" s="1"/>
      <c r="ENQ78" s="1"/>
      <c r="ENR78" s="1"/>
      <c r="ENS78" s="1"/>
      <c r="ENT78" s="1"/>
      <c r="ENU78" s="1"/>
      <c r="ENV78" s="1"/>
      <c r="ENW78" s="1"/>
      <c r="ENX78" s="1"/>
      <c r="ENY78" s="1"/>
      <c r="ENZ78" s="1"/>
      <c r="EOA78" s="1"/>
      <c r="EOB78" s="1"/>
      <c r="EOC78" s="1"/>
      <c r="EOD78" s="1"/>
      <c r="EOE78" s="1"/>
      <c r="EOF78" s="1"/>
      <c r="EOG78" s="1"/>
      <c r="EOH78" s="1"/>
      <c r="EOI78" s="1"/>
      <c r="EOJ78" s="1"/>
      <c r="EOK78" s="1"/>
      <c r="EOL78" s="1"/>
      <c r="EOM78" s="1"/>
      <c r="EON78" s="1"/>
      <c r="EOO78" s="1"/>
      <c r="EOP78" s="1"/>
      <c r="EOQ78" s="1"/>
      <c r="EOR78" s="1"/>
      <c r="EOS78" s="1"/>
      <c r="EOT78" s="1"/>
      <c r="EOU78" s="1"/>
      <c r="EOV78" s="1"/>
      <c r="EOW78" s="1"/>
      <c r="EOX78" s="1"/>
      <c r="EOY78" s="1"/>
      <c r="EOZ78" s="1"/>
      <c r="EPA78" s="1"/>
      <c r="EPB78" s="1"/>
      <c r="EPC78" s="1"/>
      <c r="EPD78" s="1"/>
      <c r="EPE78" s="1"/>
      <c r="EPF78" s="1"/>
      <c r="EPG78" s="1"/>
      <c r="EPH78" s="1"/>
      <c r="EPI78" s="1"/>
      <c r="EPJ78" s="1"/>
      <c r="EPK78" s="1"/>
      <c r="EPL78" s="1"/>
      <c r="EPM78" s="1"/>
      <c r="EPN78" s="1"/>
      <c r="EPO78" s="1"/>
      <c r="EPP78" s="1"/>
      <c r="EPQ78" s="1"/>
      <c r="EPR78" s="1"/>
      <c r="EPS78" s="1"/>
      <c r="EPT78" s="1"/>
      <c r="EPU78" s="1"/>
      <c r="EPV78" s="1"/>
      <c r="EPW78" s="1"/>
      <c r="EPX78" s="1"/>
      <c r="EPY78" s="1"/>
      <c r="EPZ78" s="1"/>
      <c r="EQA78" s="1"/>
      <c r="EQB78" s="1"/>
      <c r="EQC78" s="1"/>
      <c r="EQD78" s="1"/>
      <c r="EQE78" s="1"/>
      <c r="EQF78" s="1"/>
      <c r="EQG78" s="1"/>
      <c r="EQH78" s="1"/>
      <c r="EQI78" s="1"/>
      <c r="EQJ78" s="1"/>
      <c r="EQK78" s="1"/>
      <c r="EQL78" s="1"/>
      <c r="EQM78" s="1"/>
      <c r="EQN78" s="1"/>
      <c r="EQO78" s="1"/>
      <c r="EQP78" s="1"/>
      <c r="EQQ78" s="1"/>
      <c r="EQR78" s="1"/>
      <c r="EQS78" s="1"/>
      <c r="EQT78" s="1"/>
      <c r="EQU78" s="1"/>
      <c r="EQV78" s="1"/>
      <c r="EQW78" s="1"/>
      <c r="EQX78" s="1"/>
      <c r="EQY78" s="1"/>
      <c r="EQZ78" s="1"/>
      <c r="ERA78" s="1"/>
      <c r="ERB78" s="1"/>
      <c r="ERC78" s="1"/>
      <c r="ERD78" s="1"/>
      <c r="ERE78" s="1"/>
      <c r="ERF78" s="1"/>
      <c r="ERG78" s="1"/>
      <c r="ERH78" s="1"/>
      <c r="ERI78" s="1"/>
      <c r="ERJ78" s="1"/>
      <c r="ERK78" s="1"/>
      <c r="ERL78" s="1"/>
      <c r="ERM78" s="1"/>
      <c r="ERN78" s="1"/>
      <c r="ERO78" s="1"/>
      <c r="ERP78" s="1"/>
      <c r="ERQ78" s="1"/>
      <c r="ERR78" s="1"/>
      <c r="ERS78" s="1"/>
      <c r="ERT78" s="1"/>
      <c r="ERU78" s="1"/>
      <c r="ERV78" s="1"/>
      <c r="ERW78" s="1"/>
      <c r="ERX78" s="1"/>
      <c r="ERY78" s="1"/>
      <c r="ERZ78" s="1"/>
      <c r="ESA78" s="1"/>
      <c r="ESB78" s="1"/>
      <c r="ESC78" s="1"/>
      <c r="ESD78" s="1"/>
      <c r="ESE78" s="1"/>
      <c r="ESF78" s="1"/>
      <c r="ESG78" s="1"/>
      <c r="ESH78" s="1"/>
      <c r="ESI78" s="1"/>
      <c r="ESJ78" s="1"/>
      <c r="ESK78" s="1"/>
      <c r="ESL78" s="1"/>
      <c r="ESM78" s="1"/>
      <c r="ESN78" s="1"/>
      <c r="ESO78" s="1"/>
      <c r="ESP78" s="1"/>
      <c r="ESQ78" s="1"/>
      <c r="ESR78" s="1"/>
      <c r="ESS78" s="1"/>
      <c r="EST78" s="1"/>
      <c r="ESU78" s="1"/>
      <c r="ESV78" s="1"/>
      <c r="ESW78" s="1"/>
      <c r="ESX78" s="1"/>
      <c r="ESY78" s="1"/>
      <c r="ESZ78" s="1"/>
      <c r="ETA78" s="1"/>
      <c r="ETB78" s="1"/>
      <c r="ETC78" s="1"/>
      <c r="ETD78" s="1"/>
      <c r="ETE78" s="1"/>
      <c r="ETF78" s="1"/>
      <c r="ETG78" s="1"/>
      <c r="ETH78" s="1"/>
      <c r="ETI78" s="1"/>
      <c r="ETJ78" s="1"/>
      <c r="ETK78" s="1"/>
      <c r="ETL78" s="1"/>
      <c r="ETM78" s="1"/>
      <c r="ETN78" s="1"/>
      <c r="ETO78" s="1"/>
      <c r="ETP78" s="1"/>
      <c r="ETQ78" s="1"/>
      <c r="ETR78" s="1"/>
      <c r="ETS78" s="1"/>
      <c r="ETT78" s="1"/>
      <c r="ETU78" s="1"/>
      <c r="ETV78" s="1"/>
      <c r="ETW78" s="1"/>
      <c r="ETX78" s="1"/>
      <c r="ETY78" s="1"/>
      <c r="ETZ78" s="1"/>
      <c r="EUA78" s="1"/>
      <c r="EUB78" s="1"/>
      <c r="EUC78" s="1"/>
      <c r="EUD78" s="1"/>
      <c r="EUE78" s="1"/>
      <c r="EUF78" s="1"/>
      <c r="EUG78" s="1"/>
      <c r="EUH78" s="1"/>
      <c r="EUI78" s="1"/>
      <c r="EUJ78" s="1"/>
      <c r="EUK78" s="1"/>
      <c r="EUL78" s="1"/>
      <c r="EUM78" s="1"/>
      <c r="EUN78" s="1"/>
      <c r="EUO78" s="1"/>
      <c r="EUP78" s="1"/>
      <c r="EUQ78" s="1"/>
      <c r="EUR78" s="1"/>
      <c r="EUS78" s="1"/>
      <c r="EUT78" s="1"/>
      <c r="EUU78" s="1"/>
      <c r="EUV78" s="1"/>
      <c r="EUW78" s="1"/>
      <c r="EUX78" s="1"/>
      <c r="EUY78" s="1"/>
      <c r="EUZ78" s="1"/>
      <c r="EVA78" s="1"/>
      <c r="EVB78" s="1"/>
      <c r="EVC78" s="1"/>
      <c r="EVD78" s="1"/>
      <c r="EVE78" s="1"/>
      <c r="EVF78" s="1"/>
      <c r="EVG78" s="1"/>
      <c r="EVH78" s="1"/>
      <c r="EVI78" s="1"/>
      <c r="EVJ78" s="1"/>
      <c r="EVK78" s="1"/>
      <c r="EVL78" s="1"/>
      <c r="EVM78" s="1"/>
      <c r="EVN78" s="1"/>
      <c r="EVO78" s="1"/>
      <c r="EVP78" s="1"/>
      <c r="EVQ78" s="1"/>
      <c r="EVR78" s="1"/>
      <c r="EVS78" s="1"/>
      <c r="EVT78" s="1"/>
      <c r="EVU78" s="1"/>
      <c r="EVV78" s="1"/>
      <c r="EVW78" s="1"/>
      <c r="EVX78" s="1"/>
      <c r="EVY78" s="1"/>
      <c r="EVZ78" s="1"/>
      <c r="EWA78" s="1"/>
      <c r="EWB78" s="1"/>
      <c r="EWC78" s="1"/>
      <c r="EWD78" s="1"/>
      <c r="EWE78" s="1"/>
      <c r="EWF78" s="1"/>
      <c r="EWG78" s="1"/>
      <c r="EWH78" s="1"/>
      <c r="EWI78" s="1"/>
      <c r="EWJ78" s="1"/>
      <c r="EWK78" s="1"/>
      <c r="EWL78" s="1"/>
      <c r="EWM78" s="1"/>
      <c r="EWN78" s="1"/>
      <c r="EWO78" s="1"/>
      <c r="EWP78" s="1"/>
      <c r="EWQ78" s="1"/>
      <c r="EWR78" s="1"/>
      <c r="EWS78" s="1"/>
      <c r="EWT78" s="1"/>
      <c r="EWU78" s="1"/>
      <c r="EWV78" s="1"/>
      <c r="EWW78" s="1"/>
      <c r="EWX78" s="1"/>
      <c r="EWY78" s="1"/>
      <c r="EWZ78" s="1"/>
      <c r="EXA78" s="1"/>
      <c r="EXB78" s="1"/>
      <c r="EXC78" s="1"/>
      <c r="EXD78" s="1"/>
      <c r="EXE78" s="1"/>
      <c r="EXF78" s="1"/>
      <c r="EXG78" s="1"/>
      <c r="EXH78" s="1"/>
      <c r="EXI78" s="1"/>
      <c r="EXJ78" s="1"/>
      <c r="EXK78" s="1"/>
      <c r="EXL78" s="1"/>
      <c r="EXM78" s="1"/>
      <c r="EXN78" s="1"/>
      <c r="EXO78" s="1"/>
      <c r="EXP78" s="1"/>
      <c r="EXQ78" s="1"/>
      <c r="EXR78" s="1"/>
      <c r="EXS78" s="1"/>
      <c r="EXT78" s="1"/>
      <c r="EXU78" s="1"/>
      <c r="EXV78" s="1"/>
      <c r="EXW78" s="1"/>
      <c r="EXX78" s="1"/>
      <c r="EXY78" s="1"/>
      <c r="EXZ78" s="1"/>
      <c r="EYA78" s="1"/>
      <c r="EYB78" s="1"/>
      <c r="EYC78" s="1"/>
      <c r="EYD78" s="1"/>
      <c r="EYE78" s="1"/>
      <c r="EYF78" s="1"/>
      <c r="EYG78" s="1"/>
      <c r="EYH78" s="1"/>
      <c r="EYI78" s="1"/>
      <c r="EYJ78" s="1"/>
      <c r="EYK78" s="1"/>
      <c r="EYL78" s="1"/>
      <c r="EYM78" s="1"/>
      <c r="EYN78" s="1"/>
      <c r="EYO78" s="1"/>
      <c r="EYP78" s="1"/>
      <c r="EYQ78" s="1"/>
      <c r="EYR78" s="1"/>
      <c r="EYS78" s="1"/>
      <c r="EYT78" s="1"/>
      <c r="EYU78" s="1"/>
      <c r="EYV78" s="1"/>
      <c r="EYW78" s="1"/>
      <c r="EYX78" s="1"/>
      <c r="EYY78" s="1"/>
      <c r="EYZ78" s="1"/>
      <c r="EZA78" s="1"/>
      <c r="EZB78" s="1"/>
      <c r="EZC78" s="1"/>
      <c r="EZD78" s="1"/>
      <c r="EZE78" s="1"/>
      <c r="EZF78" s="1"/>
      <c r="EZG78" s="1"/>
      <c r="EZH78" s="1"/>
      <c r="EZI78" s="1"/>
      <c r="EZJ78" s="1"/>
      <c r="EZK78" s="1"/>
      <c r="EZL78" s="1"/>
      <c r="EZM78" s="1"/>
      <c r="EZN78" s="1"/>
      <c r="EZO78" s="1"/>
      <c r="EZP78" s="1"/>
      <c r="EZQ78" s="1"/>
      <c r="EZR78" s="1"/>
      <c r="EZS78" s="1"/>
      <c r="EZT78" s="1"/>
      <c r="EZU78" s="1"/>
      <c r="EZV78" s="1"/>
      <c r="EZW78" s="1"/>
      <c r="EZX78" s="1"/>
      <c r="EZY78" s="1"/>
      <c r="EZZ78" s="1"/>
      <c r="FAA78" s="1"/>
      <c r="FAB78" s="1"/>
      <c r="FAC78" s="1"/>
      <c r="FAD78" s="1"/>
      <c r="FAE78" s="1"/>
      <c r="FAF78" s="1"/>
      <c r="FAG78" s="1"/>
      <c r="FAH78" s="1"/>
      <c r="FAI78" s="1"/>
      <c r="FAJ78" s="1"/>
      <c r="FAK78" s="1"/>
      <c r="FAL78" s="1"/>
      <c r="FAM78" s="1"/>
      <c r="FAN78" s="1"/>
      <c r="FAO78" s="1"/>
      <c r="FAP78" s="1"/>
      <c r="FAQ78" s="1"/>
      <c r="FAR78" s="1"/>
      <c r="FAS78" s="1"/>
      <c r="FAT78" s="1"/>
      <c r="FAU78" s="1"/>
      <c r="FAV78" s="1"/>
      <c r="FAW78" s="1"/>
      <c r="FAX78" s="1"/>
      <c r="FAY78" s="1"/>
      <c r="FAZ78" s="1"/>
      <c r="FBA78" s="1"/>
      <c r="FBB78" s="1"/>
      <c r="FBC78" s="1"/>
      <c r="FBD78" s="1"/>
      <c r="FBE78" s="1"/>
      <c r="FBF78" s="1"/>
      <c r="FBG78" s="1"/>
      <c r="FBH78" s="1"/>
      <c r="FBI78" s="1"/>
      <c r="FBJ78" s="1"/>
      <c r="FBK78" s="1"/>
      <c r="FBL78" s="1"/>
      <c r="FBM78" s="1"/>
      <c r="FBN78" s="1"/>
      <c r="FBO78" s="1"/>
      <c r="FBP78" s="1"/>
      <c r="FBQ78" s="1"/>
      <c r="FBR78" s="1"/>
      <c r="FBS78" s="1"/>
      <c r="FBT78" s="1"/>
      <c r="FBU78" s="1"/>
      <c r="FBV78" s="1"/>
      <c r="FBW78" s="1"/>
      <c r="FBX78" s="1"/>
      <c r="FBY78" s="1"/>
      <c r="FBZ78" s="1"/>
      <c r="FCA78" s="1"/>
      <c r="FCB78" s="1"/>
      <c r="FCC78" s="1"/>
      <c r="FCD78" s="1"/>
      <c r="FCE78" s="1"/>
      <c r="FCF78" s="1"/>
      <c r="FCG78" s="1"/>
      <c r="FCH78" s="1"/>
      <c r="FCI78" s="1"/>
      <c r="FCJ78" s="1"/>
      <c r="FCK78" s="1"/>
      <c r="FCL78" s="1"/>
      <c r="FCM78" s="1"/>
      <c r="FCN78" s="1"/>
      <c r="FCO78" s="1"/>
      <c r="FCP78" s="1"/>
      <c r="FCQ78" s="1"/>
      <c r="FCR78" s="1"/>
      <c r="FCS78" s="1"/>
      <c r="FCT78" s="1"/>
      <c r="FCU78" s="1"/>
      <c r="FCV78" s="1"/>
      <c r="FCW78" s="1"/>
      <c r="FCX78" s="1"/>
      <c r="FCY78" s="1"/>
      <c r="FCZ78" s="1"/>
      <c r="FDA78" s="1"/>
      <c r="FDB78" s="1"/>
      <c r="FDC78" s="1"/>
      <c r="FDD78" s="1"/>
      <c r="FDE78" s="1"/>
      <c r="FDF78" s="1"/>
      <c r="FDG78" s="1"/>
      <c r="FDH78" s="1"/>
      <c r="FDI78" s="1"/>
      <c r="FDJ78" s="1"/>
      <c r="FDK78" s="1"/>
      <c r="FDL78" s="1"/>
      <c r="FDM78" s="1"/>
      <c r="FDN78" s="1"/>
      <c r="FDO78" s="1"/>
      <c r="FDP78" s="1"/>
      <c r="FDQ78" s="1"/>
      <c r="FDR78" s="1"/>
      <c r="FDS78" s="1"/>
      <c r="FDT78" s="1"/>
      <c r="FDU78" s="1"/>
      <c r="FDV78" s="1"/>
      <c r="FDW78" s="1"/>
      <c r="FDX78" s="1"/>
      <c r="FDY78" s="1"/>
      <c r="FDZ78" s="1"/>
      <c r="FEA78" s="1"/>
      <c r="FEB78" s="1"/>
      <c r="FEC78" s="1"/>
      <c r="FED78" s="1"/>
      <c r="FEE78" s="1"/>
      <c r="FEF78" s="1"/>
      <c r="FEG78" s="1"/>
      <c r="FEH78" s="1"/>
      <c r="FEI78" s="1"/>
      <c r="FEJ78" s="1"/>
      <c r="FEK78" s="1"/>
      <c r="FEL78" s="1"/>
      <c r="FEM78" s="1"/>
      <c r="FEN78" s="1"/>
      <c r="FEO78" s="1"/>
      <c r="FEP78" s="1"/>
      <c r="FEQ78" s="1"/>
      <c r="FER78" s="1"/>
      <c r="FES78" s="1"/>
      <c r="FET78" s="1"/>
      <c r="FEU78" s="1"/>
      <c r="FEV78" s="1"/>
      <c r="FEW78" s="1"/>
      <c r="FEX78" s="1"/>
      <c r="FEY78" s="1"/>
      <c r="FEZ78" s="1"/>
      <c r="FFA78" s="1"/>
      <c r="FFB78" s="1"/>
      <c r="FFC78" s="1"/>
      <c r="FFD78" s="1"/>
      <c r="FFE78" s="1"/>
      <c r="FFF78" s="1"/>
      <c r="FFG78" s="1"/>
      <c r="FFH78" s="1"/>
      <c r="FFI78" s="1"/>
      <c r="FFJ78" s="1"/>
      <c r="FFK78" s="1"/>
      <c r="FFL78" s="1"/>
      <c r="FFM78" s="1"/>
      <c r="FFN78" s="1"/>
      <c r="FFO78" s="1"/>
      <c r="FFP78" s="1"/>
      <c r="FFQ78" s="1"/>
      <c r="FFR78" s="1"/>
      <c r="FFS78" s="1"/>
      <c r="FFT78" s="1"/>
      <c r="FFU78" s="1"/>
      <c r="FFV78" s="1"/>
      <c r="FFW78" s="1"/>
      <c r="FFX78" s="1"/>
      <c r="FFY78" s="1"/>
      <c r="FFZ78" s="1"/>
      <c r="FGA78" s="1"/>
      <c r="FGB78" s="1"/>
      <c r="FGC78" s="1"/>
      <c r="FGD78" s="1"/>
      <c r="FGE78" s="1"/>
      <c r="FGF78" s="1"/>
      <c r="FGG78" s="1"/>
      <c r="FGH78" s="1"/>
      <c r="FGI78" s="1"/>
      <c r="FGJ78" s="1"/>
      <c r="FGK78" s="1"/>
      <c r="FGL78" s="1"/>
      <c r="FGM78" s="1"/>
      <c r="FGN78" s="1"/>
      <c r="FGO78" s="1"/>
      <c r="FGP78" s="1"/>
      <c r="FGQ78" s="1"/>
      <c r="FGR78" s="1"/>
      <c r="FGS78" s="1"/>
      <c r="FGT78" s="1"/>
      <c r="FGU78" s="1"/>
      <c r="FGV78" s="1"/>
      <c r="FGW78" s="1"/>
      <c r="FGX78" s="1"/>
      <c r="FGY78" s="1"/>
      <c r="FGZ78" s="1"/>
      <c r="FHA78" s="1"/>
      <c r="FHB78" s="1"/>
      <c r="FHC78" s="1"/>
      <c r="FHD78" s="1"/>
      <c r="FHE78" s="1"/>
      <c r="FHF78" s="1"/>
      <c r="FHG78" s="1"/>
      <c r="FHH78" s="1"/>
      <c r="FHI78" s="1"/>
      <c r="FHJ78" s="1"/>
      <c r="FHK78" s="1"/>
      <c r="FHL78" s="1"/>
      <c r="FHM78" s="1"/>
      <c r="FHN78" s="1"/>
      <c r="FHO78" s="1"/>
      <c r="FHP78" s="1"/>
      <c r="FHQ78" s="1"/>
      <c r="FHR78" s="1"/>
      <c r="FHS78" s="1"/>
      <c r="FHT78" s="1"/>
      <c r="FHU78" s="1"/>
      <c r="FHV78" s="1"/>
      <c r="FHW78" s="1"/>
      <c r="FHX78" s="1"/>
      <c r="FHY78" s="1"/>
      <c r="FHZ78" s="1"/>
      <c r="FIA78" s="1"/>
      <c r="FIB78" s="1"/>
      <c r="FIC78" s="1"/>
      <c r="FID78" s="1"/>
      <c r="FIE78" s="1"/>
      <c r="FIF78" s="1"/>
      <c r="FIG78" s="1"/>
      <c r="FIH78" s="1"/>
      <c r="FII78" s="1"/>
      <c r="FIJ78" s="1"/>
      <c r="FIK78" s="1"/>
      <c r="FIL78" s="1"/>
      <c r="FIM78" s="1"/>
      <c r="FIN78" s="1"/>
      <c r="FIO78" s="1"/>
      <c r="FIP78" s="1"/>
      <c r="FIQ78" s="1"/>
      <c r="FIR78" s="1"/>
      <c r="FIS78" s="1"/>
      <c r="FIT78" s="1"/>
      <c r="FIU78" s="1"/>
      <c r="FIV78" s="1"/>
      <c r="FIW78" s="1"/>
      <c r="FIX78" s="1"/>
      <c r="FIY78" s="1"/>
      <c r="FIZ78" s="1"/>
      <c r="FJA78" s="1"/>
      <c r="FJB78" s="1"/>
      <c r="FJC78" s="1"/>
      <c r="FJD78" s="1"/>
      <c r="FJE78" s="1"/>
      <c r="FJF78" s="1"/>
      <c r="FJG78" s="1"/>
      <c r="FJH78" s="1"/>
      <c r="FJI78" s="1"/>
      <c r="FJJ78" s="1"/>
      <c r="FJK78" s="1"/>
      <c r="FJL78" s="1"/>
      <c r="FJM78" s="1"/>
      <c r="FJN78" s="1"/>
      <c r="FJO78" s="1"/>
      <c r="FJP78" s="1"/>
      <c r="FJQ78" s="1"/>
      <c r="FJR78" s="1"/>
      <c r="FJS78" s="1"/>
      <c r="FJT78" s="1"/>
      <c r="FJU78" s="1"/>
      <c r="FJV78" s="1"/>
      <c r="FJW78" s="1"/>
      <c r="FJX78" s="1"/>
      <c r="FJY78" s="1"/>
      <c r="FJZ78" s="1"/>
      <c r="FKA78" s="1"/>
      <c r="FKB78" s="1"/>
      <c r="FKC78" s="1"/>
      <c r="FKD78" s="1"/>
      <c r="FKE78" s="1"/>
      <c r="FKF78" s="1"/>
      <c r="FKG78" s="1"/>
      <c r="FKH78" s="1"/>
      <c r="FKI78" s="1"/>
      <c r="FKJ78" s="1"/>
      <c r="FKK78" s="1"/>
      <c r="FKL78" s="1"/>
      <c r="FKM78" s="1"/>
      <c r="FKN78" s="1"/>
      <c r="FKO78" s="1"/>
      <c r="FKP78" s="1"/>
      <c r="FKQ78" s="1"/>
      <c r="FKR78" s="1"/>
      <c r="FKS78" s="1"/>
      <c r="FKT78" s="1"/>
      <c r="FKU78" s="1"/>
      <c r="FKV78" s="1"/>
      <c r="FKW78" s="1"/>
      <c r="FKX78" s="1"/>
      <c r="FKY78" s="1"/>
      <c r="FKZ78" s="1"/>
      <c r="FLA78" s="1"/>
      <c r="FLB78" s="1"/>
      <c r="FLC78" s="1"/>
      <c r="FLD78" s="1"/>
      <c r="FLE78" s="1"/>
      <c r="FLF78" s="1"/>
      <c r="FLG78" s="1"/>
      <c r="FLH78" s="1"/>
      <c r="FLI78" s="1"/>
      <c r="FLJ78" s="1"/>
      <c r="FLK78" s="1"/>
      <c r="FLL78" s="1"/>
      <c r="FLM78" s="1"/>
      <c r="FLN78" s="1"/>
      <c r="FLO78" s="1"/>
      <c r="FLP78" s="1"/>
      <c r="FLQ78" s="1"/>
      <c r="FLR78" s="1"/>
      <c r="FLS78" s="1"/>
      <c r="FLT78" s="1"/>
      <c r="FLU78" s="1"/>
      <c r="FLV78" s="1"/>
      <c r="FLW78" s="1"/>
      <c r="FLX78" s="1"/>
      <c r="FLY78" s="1"/>
      <c r="FLZ78" s="1"/>
      <c r="FMA78" s="1"/>
      <c r="FMB78" s="1"/>
      <c r="FMC78" s="1"/>
      <c r="FMD78" s="1"/>
      <c r="FME78" s="1"/>
      <c r="FMF78" s="1"/>
      <c r="FMG78" s="1"/>
      <c r="FMH78" s="1"/>
      <c r="FMI78" s="1"/>
      <c r="FMJ78" s="1"/>
      <c r="FMK78" s="1"/>
      <c r="FML78" s="1"/>
      <c r="FMM78" s="1"/>
      <c r="FMN78" s="1"/>
      <c r="FMO78" s="1"/>
      <c r="FMP78" s="1"/>
      <c r="FMQ78" s="1"/>
      <c r="FMR78" s="1"/>
      <c r="FMS78" s="1"/>
      <c r="FMT78" s="1"/>
      <c r="FMU78" s="1"/>
      <c r="FMV78" s="1"/>
      <c r="FMW78" s="1"/>
      <c r="FMX78" s="1"/>
      <c r="FMY78" s="1"/>
      <c r="FMZ78" s="1"/>
      <c r="FNA78" s="1"/>
      <c r="FNB78" s="1"/>
      <c r="FNC78" s="1"/>
      <c r="FND78" s="1"/>
      <c r="FNE78" s="1"/>
      <c r="FNF78" s="1"/>
      <c r="FNG78" s="1"/>
      <c r="FNH78" s="1"/>
      <c r="FNI78" s="1"/>
      <c r="FNJ78" s="1"/>
      <c r="FNK78" s="1"/>
      <c r="FNL78" s="1"/>
      <c r="FNM78" s="1"/>
      <c r="FNN78" s="1"/>
      <c r="FNO78" s="1"/>
      <c r="FNP78" s="1"/>
      <c r="FNQ78" s="1"/>
      <c r="FNR78" s="1"/>
      <c r="FNS78" s="1"/>
      <c r="FNT78" s="1"/>
      <c r="FNU78" s="1"/>
      <c r="FNV78" s="1"/>
      <c r="FNW78" s="1"/>
      <c r="FNX78" s="1"/>
      <c r="FNY78" s="1"/>
      <c r="FNZ78" s="1"/>
      <c r="FOA78" s="1"/>
      <c r="FOB78" s="1"/>
      <c r="FOC78" s="1"/>
      <c r="FOD78" s="1"/>
      <c r="FOE78" s="1"/>
      <c r="FOF78" s="1"/>
      <c r="FOG78" s="1"/>
      <c r="FOH78" s="1"/>
      <c r="FOI78" s="1"/>
      <c r="FOJ78" s="1"/>
      <c r="FOK78" s="1"/>
      <c r="FOL78" s="1"/>
      <c r="FOM78" s="1"/>
      <c r="FON78" s="1"/>
      <c r="FOO78" s="1"/>
      <c r="FOP78" s="1"/>
      <c r="FOQ78" s="1"/>
      <c r="FOR78" s="1"/>
      <c r="FOS78" s="1"/>
      <c r="FOT78" s="1"/>
      <c r="FOU78" s="1"/>
      <c r="FOV78" s="1"/>
      <c r="FOW78" s="1"/>
      <c r="FOX78" s="1"/>
      <c r="FOY78" s="1"/>
      <c r="FOZ78" s="1"/>
      <c r="FPA78" s="1"/>
      <c r="FPB78" s="1"/>
      <c r="FPC78" s="1"/>
      <c r="FPD78" s="1"/>
      <c r="FPE78" s="1"/>
      <c r="FPF78" s="1"/>
      <c r="FPG78" s="1"/>
      <c r="FPH78" s="1"/>
      <c r="FPI78" s="1"/>
      <c r="FPJ78" s="1"/>
      <c r="FPK78" s="1"/>
      <c r="FPL78" s="1"/>
      <c r="FPM78" s="1"/>
      <c r="FPN78" s="1"/>
      <c r="FPO78" s="1"/>
      <c r="FPP78" s="1"/>
      <c r="FPQ78" s="1"/>
      <c r="FPR78" s="1"/>
      <c r="FPS78" s="1"/>
      <c r="FPT78" s="1"/>
      <c r="FPU78" s="1"/>
      <c r="FPV78" s="1"/>
      <c r="FPW78" s="1"/>
      <c r="FPX78" s="1"/>
      <c r="FPY78" s="1"/>
      <c r="FPZ78" s="1"/>
      <c r="FQA78" s="1"/>
      <c r="FQB78" s="1"/>
      <c r="FQC78" s="1"/>
      <c r="FQD78" s="1"/>
      <c r="FQE78" s="1"/>
      <c r="FQF78" s="1"/>
      <c r="FQG78" s="1"/>
      <c r="FQH78" s="1"/>
      <c r="FQI78" s="1"/>
      <c r="FQJ78" s="1"/>
      <c r="FQK78" s="1"/>
      <c r="FQL78" s="1"/>
      <c r="FQM78" s="1"/>
      <c r="FQN78" s="1"/>
      <c r="FQO78" s="1"/>
      <c r="FQP78" s="1"/>
      <c r="FQQ78" s="1"/>
      <c r="FQR78" s="1"/>
      <c r="FQS78" s="1"/>
      <c r="FQT78" s="1"/>
      <c r="FQU78" s="1"/>
      <c r="FQV78" s="1"/>
      <c r="FQW78" s="1"/>
      <c r="FQX78" s="1"/>
      <c r="FQY78" s="1"/>
      <c r="FQZ78" s="1"/>
      <c r="FRA78" s="1"/>
      <c r="FRB78" s="1"/>
      <c r="FRC78" s="1"/>
      <c r="FRD78" s="1"/>
      <c r="FRE78" s="1"/>
      <c r="FRF78" s="1"/>
      <c r="FRG78" s="1"/>
      <c r="FRH78" s="1"/>
      <c r="FRI78" s="1"/>
      <c r="FRJ78" s="1"/>
      <c r="FRK78" s="1"/>
      <c r="FRL78" s="1"/>
      <c r="FRM78" s="1"/>
      <c r="FRN78" s="1"/>
      <c r="FRO78" s="1"/>
      <c r="FRP78" s="1"/>
      <c r="FRQ78" s="1"/>
      <c r="FRR78" s="1"/>
      <c r="FRS78" s="1"/>
      <c r="FRT78" s="1"/>
      <c r="FRU78" s="1"/>
      <c r="FRV78" s="1"/>
      <c r="FRW78" s="1"/>
      <c r="FRX78" s="1"/>
      <c r="FRY78" s="1"/>
      <c r="FRZ78" s="1"/>
      <c r="FSA78" s="1"/>
      <c r="FSB78" s="1"/>
      <c r="FSC78" s="1"/>
      <c r="FSD78" s="1"/>
      <c r="FSE78" s="1"/>
      <c r="FSF78" s="1"/>
      <c r="FSG78" s="1"/>
      <c r="FSH78" s="1"/>
      <c r="FSI78" s="1"/>
      <c r="FSJ78" s="1"/>
      <c r="FSK78" s="1"/>
      <c r="FSL78" s="1"/>
      <c r="FSM78" s="1"/>
      <c r="FSN78" s="1"/>
      <c r="FSO78" s="1"/>
      <c r="FSP78" s="1"/>
      <c r="FSQ78" s="1"/>
      <c r="FSR78" s="1"/>
      <c r="FSS78" s="1"/>
      <c r="FST78" s="1"/>
      <c r="FSU78" s="1"/>
      <c r="FSV78" s="1"/>
      <c r="FSW78" s="1"/>
      <c r="FSX78" s="1"/>
      <c r="FSY78" s="1"/>
      <c r="FSZ78" s="1"/>
      <c r="FTA78" s="1"/>
      <c r="FTB78" s="1"/>
      <c r="FTC78" s="1"/>
      <c r="FTD78" s="1"/>
      <c r="FTE78" s="1"/>
      <c r="FTF78" s="1"/>
      <c r="FTG78" s="1"/>
      <c r="FTH78" s="1"/>
      <c r="FTI78" s="1"/>
      <c r="FTJ78" s="1"/>
      <c r="FTK78" s="1"/>
      <c r="FTL78" s="1"/>
      <c r="FTM78" s="1"/>
      <c r="FTN78" s="1"/>
      <c r="FTO78" s="1"/>
      <c r="FTP78" s="1"/>
      <c r="FTQ78" s="1"/>
      <c r="FTR78" s="1"/>
      <c r="FTS78" s="1"/>
      <c r="FTT78" s="1"/>
      <c r="FTU78" s="1"/>
      <c r="FTV78" s="1"/>
      <c r="FTW78" s="1"/>
      <c r="FTX78" s="1"/>
      <c r="FTY78" s="1"/>
      <c r="FTZ78" s="1"/>
      <c r="FUA78" s="1"/>
      <c r="FUB78" s="1"/>
      <c r="FUC78" s="1"/>
      <c r="FUD78" s="1"/>
      <c r="FUE78" s="1"/>
      <c r="FUF78" s="1"/>
      <c r="FUG78" s="1"/>
      <c r="FUH78" s="1"/>
      <c r="FUI78" s="1"/>
      <c r="FUJ78" s="1"/>
      <c r="FUK78" s="1"/>
      <c r="FUL78" s="1"/>
      <c r="FUM78" s="1"/>
      <c r="FUN78" s="1"/>
      <c r="FUO78" s="1"/>
      <c r="FUP78" s="1"/>
      <c r="FUQ78" s="1"/>
      <c r="FUR78" s="1"/>
      <c r="FUS78" s="1"/>
      <c r="FUT78" s="1"/>
      <c r="FUU78" s="1"/>
      <c r="FUV78" s="1"/>
      <c r="FUW78" s="1"/>
      <c r="FUX78" s="1"/>
      <c r="FUY78" s="1"/>
      <c r="FUZ78" s="1"/>
      <c r="FVA78" s="1"/>
      <c r="FVB78" s="1"/>
      <c r="FVC78" s="1"/>
      <c r="FVD78" s="1"/>
      <c r="FVE78" s="1"/>
      <c r="FVF78" s="1"/>
      <c r="FVG78" s="1"/>
      <c r="FVH78" s="1"/>
      <c r="FVI78" s="1"/>
      <c r="FVJ78" s="1"/>
      <c r="FVK78" s="1"/>
      <c r="FVL78" s="1"/>
      <c r="FVM78" s="1"/>
      <c r="FVN78" s="1"/>
      <c r="FVO78" s="1"/>
      <c r="FVP78" s="1"/>
      <c r="FVQ78" s="1"/>
      <c r="FVR78" s="1"/>
      <c r="FVS78" s="1"/>
      <c r="FVT78" s="1"/>
      <c r="FVU78" s="1"/>
      <c r="FVV78" s="1"/>
      <c r="FVW78" s="1"/>
      <c r="FVX78" s="1"/>
      <c r="FVY78" s="1"/>
      <c r="FVZ78" s="1"/>
      <c r="FWA78" s="1"/>
      <c r="FWB78" s="1"/>
      <c r="FWC78" s="1"/>
      <c r="FWD78" s="1"/>
      <c r="FWE78" s="1"/>
      <c r="FWF78" s="1"/>
      <c r="FWG78" s="1"/>
      <c r="FWH78" s="1"/>
      <c r="FWI78" s="1"/>
      <c r="FWJ78" s="1"/>
      <c r="FWK78" s="1"/>
      <c r="FWL78" s="1"/>
      <c r="FWM78" s="1"/>
      <c r="FWN78" s="1"/>
      <c r="FWO78" s="1"/>
      <c r="FWP78" s="1"/>
      <c r="FWQ78" s="1"/>
      <c r="FWR78" s="1"/>
      <c r="FWS78" s="1"/>
      <c r="FWT78" s="1"/>
      <c r="FWU78" s="1"/>
      <c r="FWV78" s="1"/>
      <c r="FWW78" s="1"/>
      <c r="FWX78" s="1"/>
      <c r="FWY78" s="1"/>
      <c r="FWZ78" s="1"/>
      <c r="FXA78" s="1"/>
      <c r="FXB78" s="1"/>
      <c r="FXC78" s="1"/>
      <c r="FXD78" s="1"/>
      <c r="FXE78" s="1"/>
      <c r="FXF78" s="1"/>
      <c r="FXG78" s="1"/>
      <c r="FXH78" s="1"/>
      <c r="FXI78" s="1"/>
      <c r="FXJ78" s="1"/>
      <c r="FXK78" s="1"/>
      <c r="FXL78" s="1"/>
      <c r="FXM78" s="1"/>
      <c r="FXN78" s="1"/>
      <c r="FXO78" s="1"/>
      <c r="FXP78" s="1"/>
      <c r="FXQ78" s="1"/>
      <c r="FXR78" s="1"/>
      <c r="FXS78" s="1"/>
      <c r="FXT78" s="1"/>
      <c r="FXU78" s="1"/>
      <c r="FXV78" s="1"/>
      <c r="FXW78" s="1"/>
      <c r="FXX78" s="1"/>
      <c r="FXY78" s="1"/>
      <c r="FXZ78" s="1"/>
      <c r="FYA78" s="1"/>
      <c r="FYB78" s="1"/>
      <c r="FYC78" s="1"/>
      <c r="FYD78" s="1"/>
      <c r="FYE78" s="1"/>
      <c r="FYF78" s="1"/>
      <c r="FYG78" s="1"/>
      <c r="FYH78" s="1"/>
      <c r="FYI78" s="1"/>
      <c r="FYJ78" s="1"/>
      <c r="FYK78" s="1"/>
      <c r="FYL78" s="1"/>
      <c r="FYM78" s="1"/>
      <c r="FYN78" s="1"/>
      <c r="FYO78" s="1"/>
      <c r="FYP78" s="1"/>
      <c r="FYQ78" s="1"/>
      <c r="FYR78" s="1"/>
      <c r="FYS78" s="1"/>
      <c r="FYT78" s="1"/>
      <c r="FYU78" s="1"/>
      <c r="FYV78" s="1"/>
      <c r="FYW78" s="1"/>
      <c r="FYX78" s="1"/>
      <c r="FYY78" s="1"/>
      <c r="FYZ78" s="1"/>
      <c r="FZA78" s="1"/>
      <c r="FZB78" s="1"/>
      <c r="FZC78" s="1"/>
      <c r="FZD78" s="1"/>
      <c r="FZE78" s="1"/>
      <c r="FZF78" s="1"/>
      <c r="FZG78" s="1"/>
      <c r="FZH78" s="1"/>
      <c r="FZI78" s="1"/>
      <c r="FZJ78" s="1"/>
      <c r="FZK78" s="1"/>
      <c r="FZL78" s="1"/>
      <c r="FZM78" s="1"/>
      <c r="FZN78" s="1"/>
      <c r="FZO78" s="1"/>
      <c r="FZP78" s="1"/>
      <c r="FZQ78" s="1"/>
      <c r="FZR78" s="1"/>
      <c r="FZS78" s="1"/>
      <c r="FZT78" s="1"/>
      <c r="FZU78" s="1"/>
      <c r="FZV78" s="1"/>
      <c r="FZW78" s="1"/>
      <c r="FZX78" s="1"/>
      <c r="FZY78" s="1"/>
      <c r="FZZ78" s="1"/>
      <c r="GAA78" s="1"/>
      <c r="GAB78" s="1"/>
      <c r="GAC78" s="1"/>
      <c r="GAD78" s="1"/>
      <c r="GAE78" s="1"/>
      <c r="GAF78" s="1"/>
      <c r="GAG78" s="1"/>
      <c r="GAH78" s="1"/>
      <c r="GAI78" s="1"/>
      <c r="GAJ78" s="1"/>
      <c r="GAK78" s="1"/>
      <c r="GAL78" s="1"/>
      <c r="GAM78" s="1"/>
      <c r="GAN78" s="1"/>
      <c r="GAO78" s="1"/>
      <c r="GAP78" s="1"/>
      <c r="GAQ78" s="1"/>
      <c r="GAR78" s="1"/>
      <c r="GAS78" s="1"/>
      <c r="GAT78" s="1"/>
      <c r="GAU78" s="1"/>
      <c r="GAV78" s="1"/>
      <c r="GAW78" s="1"/>
      <c r="GAX78" s="1"/>
      <c r="GAY78" s="1"/>
      <c r="GAZ78" s="1"/>
      <c r="GBA78" s="1"/>
      <c r="GBB78" s="1"/>
      <c r="GBC78" s="1"/>
      <c r="GBD78" s="1"/>
      <c r="GBE78" s="1"/>
      <c r="GBF78" s="1"/>
      <c r="GBG78" s="1"/>
      <c r="GBH78" s="1"/>
      <c r="GBI78" s="1"/>
      <c r="GBJ78" s="1"/>
      <c r="GBK78" s="1"/>
      <c r="GBL78" s="1"/>
      <c r="GBM78" s="1"/>
      <c r="GBN78" s="1"/>
      <c r="GBO78" s="1"/>
      <c r="GBP78" s="1"/>
      <c r="GBQ78" s="1"/>
      <c r="GBR78" s="1"/>
      <c r="GBS78" s="1"/>
      <c r="GBT78" s="1"/>
      <c r="GBU78" s="1"/>
      <c r="GBV78" s="1"/>
      <c r="GBW78" s="1"/>
      <c r="GBX78" s="1"/>
      <c r="GBY78" s="1"/>
      <c r="GBZ78" s="1"/>
      <c r="GCA78" s="1"/>
      <c r="GCB78" s="1"/>
      <c r="GCC78" s="1"/>
      <c r="GCD78" s="1"/>
      <c r="GCE78" s="1"/>
      <c r="GCF78" s="1"/>
      <c r="GCG78" s="1"/>
      <c r="GCH78" s="1"/>
      <c r="GCI78" s="1"/>
      <c r="GCJ78" s="1"/>
      <c r="GCK78" s="1"/>
      <c r="GCL78" s="1"/>
      <c r="GCM78" s="1"/>
      <c r="GCN78" s="1"/>
      <c r="GCO78" s="1"/>
      <c r="GCP78" s="1"/>
      <c r="GCQ78" s="1"/>
      <c r="GCR78" s="1"/>
      <c r="GCS78" s="1"/>
      <c r="GCT78" s="1"/>
      <c r="GCU78" s="1"/>
      <c r="GCV78" s="1"/>
      <c r="GCW78" s="1"/>
      <c r="GCX78" s="1"/>
      <c r="GCY78" s="1"/>
      <c r="GCZ78" s="1"/>
      <c r="GDA78" s="1"/>
      <c r="GDB78" s="1"/>
      <c r="GDC78" s="1"/>
      <c r="GDD78" s="1"/>
      <c r="GDE78" s="1"/>
      <c r="GDF78" s="1"/>
      <c r="GDG78" s="1"/>
      <c r="GDH78" s="1"/>
      <c r="GDI78" s="1"/>
      <c r="GDJ78" s="1"/>
      <c r="GDK78" s="1"/>
      <c r="GDL78" s="1"/>
      <c r="GDM78" s="1"/>
      <c r="GDN78" s="1"/>
      <c r="GDO78" s="1"/>
      <c r="GDP78" s="1"/>
      <c r="GDQ78" s="1"/>
      <c r="GDR78" s="1"/>
      <c r="GDS78" s="1"/>
      <c r="GDT78" s="1"/>
      <c r="GDU78" s="1"/>
      <c r="GDV78" s="1"/>
      <c r="GDW78" s="1"/>
      <c r="GDX78" s="1"/>
      <c r="GDY78" s="1"/>
      <c r="GDZ78" s="1"/>
      <c r="GEA78" s="1"/>
      <c r="GEB78" s="1"/>
      <c r="GEC78" s="1"/>
      <c r="GED78" s="1"/>
      <c r="GEE78" s="1"/>
      <c r="GEF78" s="1"/>
      <c r="GEG78" s="1"/>
      <c r="GEH78" s="1"/>
      <c r="GEI78" s="1"/>
      <c r="GEJ78" s="1"/>
      <c r="GEK78" s="1"/>
      <c r="GEL78" s="1"/>
      <c r="GEM78" s="1"/>
      <c r="GEN78" s="1"/>
      <c r="GEO78" s="1"/>
      <c r="GEP78" s="1"/>
      <c r="GEQ78" s="1"/>
      <c r="GER78" s="1"/>
      <c r="GES78" s="1"/>
      <c r="GET78" s="1"/>
      <c r="GEU78" s="1"/>
      <c r="GEV78" s="1"/>
      <c r="GEW78" s="1"/>
      <c r="GEX78" s="1"/>
      <c r="GEY78" s="1"/>
      <c r="GEZ78" s="1"/>
      <c r="GFA78" s="1"/>
      <c r="GFB78" s="1"/>
      <c r="GFC78" s="1"/>
      <c r="GFD78" s="1"/>
      <c r="GFE78" s="1"/>
      <c r="GFF78" s="1"/>
      <c r="GFG78" s="1"/>
      <c r="GFH78" s="1"/>
      <c r="GFI78" s="1"/>
      <c r="GFJ78" s="1"/>
      <c r="GFK78" s="1"/>
      <c r="GFL78" s="1"/>
      <c r="GFM78" s="1"/>
      <c r="GFN78" s="1"/>
      <c r="GFO78" s="1"/>
      <c r="GFP78" s="1"/>
      <c r="GFQ78" s="1"/>
      <c r="GFR78" s="1"/>
      <c r="GFS78" s="1"/>
      <c r="GFT78" s="1"/>
      <c r="GFU78" s="1"/>
      <c r="GFV78" s="1"/>
      <c r="GFW78" s="1"/>
      <c r="GFX78" s="1"/>
      <c r="GFY78" s="1"/>
      <c r="GFZ78" s="1"/>
      <c r="GGA78" s="1"/>
      <c r="GGB78" s="1"/>
      <c r="GGC78" s="1"/>
      <c r="GGD78" s="1"/>
      <c r="GGE78" s="1"/>
      <c r="GGF78" s="1"/>
      <c r="GGG78" s="1"/>
      <c r="GGH78" s="1"/>
      <c r="GGI78" s="1"/>
      <c r="GGJ78" s="1"/>
      <c r="GGK78" s="1"/>
      <c r="GGL78" s="1"/>
      <c r="GGM78" s="1"/>
      <c r="GGN78" s="1"/>
      <c r="GGO78" s="1"/>
      <c r="GGP78" s="1"/>
      <c r="GGQ78" s="1"/>
      <c r="GGR78" s="1"/>
      <c r="GGS78" s="1"/>
      <c r="GGT78" s="1"/>
      <c r="GGU78" s="1"/>
      <c r="GGV78" s="1"/>
      <c r="GGW78" s="1"/>
      <c r="GGX78" s="1"/>
      <c r="GGY78" s="1"/>
      <c r="GGZ78" s="1"/>
      <c r="GHA78" s="1"/>
      <c r="GHB78" s="1"/>
      <c r="GHC78" s="1"/>
      <c r="GHD78" s="1"/>
      <c r="GHE78" s="1"/>
      <c r="GHF78" s="1"/>
      <c r="GHG78" s="1"/>
      <c r="GHH78" s="1"/>
      <c r="GHI78" s="1"/>
      <c r="GHJ78" s="1"/>
      <c r="GHK78" s="1"/>
      <c r="GHL78" s="1"/>
      <c r="GHM78" s="1"/>
      <c r="GHN78" s="1"/>
      <c r="GHO78" s="1"/>
      <c r="GHP78" s="1"/>
      <c r="GHQ78" s="1"/>
      <c r="GHR78" s="1"/>
      <c r="GHS78" s="1"/>
      <c r="GHT78" s="1"/>
      <c r="GHU78" s="1"/>
      <c r="GHV78" s="1"/>
      <c r="GHW78" s="1"/>
      <c r="GHX78" s="1"/>
      <c r="GHY78" s="1"/>
      <c r="GHZ78" s="1"/>
      <c r="GIA78" s="1"/>
      <c r="GIB78" s="1"/>
      <c r="GIC78" s="1"/>
      <c r="GID78" s="1"/>
      <c r="GIE78" s="1"/>
      <c r="GIF78" s="1"/>
      <c r="GIG78" s="1"/>
      <c r="GIH78" s="1"/>
      <c r="GII78" s="1"/>
      <c r="GIJ78" s="1"/>
      <c r="GIK78" s="1"/>
      <c r="GIL78" s="1"/>
      <c r="GIM78" s="1"/>
      <c r="GIN78" s="1"/>
      <c r="GIO78" s="1"/>
      <c r="GIP78" s="1"/>
      <c r="GIQ78" s="1"/>
      <c r="GIR78" s="1"/>
      <c r="GIS78" s="1"/>
      <c r="GIT78" s="1"/>
      <c r="GIU78" s="1"/>
      <c r="GIV78" s="1"/>
      <c r="GIW78" s="1"/>
      <c r="GIX78" s="1"/>
      <c r="GIY78" s="1"/>
      <c r="GIZ78" s="1"/>
      <c r="GJA78" s="1"/>
      <c r="GJB78" s="1"/>
      <c r="GJC78" s="1"/>
      <c r="GJD78" s="1"/>
      <c r="GJE78" s="1"/>
      <c r="GJF78" s="1"/>
      <c r="GJG78" s="1"/>
      <c r="GJH78" s="1"/>
      <c r="GJI78" s="1"/>
      <c r="GJJ78" s="1"/>
      <c r="GJK78" s="1"/>
      <c r="GJL78" s="1"/>
      <c r="GJM78" s="1"/>
      <c r="GJN78" s="1"/>
      <c r="GJO78" s="1"/>
      <c r="GJP78" s="1"/>
      <c r="GJQ78" s="1"/>
      <c r="GJR78" s="1"/>
      <c r="GJS78" s="1"/>
      <c r="GJT78" s="1"/>
      <c r="GJU78" s="1"/>
      <c r="GJV78" s="1"/>
      <c r="GJW78" s="1"/>
      <c r="GJX78" s="1"/>
      <c r="GJY78" s="1"/>
      <c r="GJZ78" s="1"/>
      <c r="GKA78" s="1"/>
      <c r="GKB78" s="1"/>
      <c r="GKC78" s="1"/>
      <c r="GKD78" s="1"/>
      <c r="GKE78" s="1"/>
      <c r="GKF78" s="1"/>
      <c r="GKG78" s="1"/>
      <c r="GKH78" s="1"/>
      <c r="GKI78" s="1"/>
      <c r="GKJ78" s="1"/>
      <c r="GKK78" s="1"/>
      <c r="GKL78" s="1"/>
      <c r="GKM78" s="1"/>
      <c r="GKN78" s="1"/>
      <c r="GKO78" s="1"/>
      <c r="GKP78" s="1"/>
      <c r="GKQ78" s="1"/>
      <c r="GKR78" s="1"/>
      <c r="GKS78" s="1"/>
      <c r="GKT78" s="1"/>
      <c r="GKU78" s="1"/>
      <c r="GKV78" s="1"/>
      <c r="GKW78" s="1"/>
      <c r="GKX78" s="1"/>
      <c r="GKY78" s="1"/>
      <c r="GKZ78" s="1"/>
      <c r="GLA78" s="1"/>
      <c r="GLB78" s="1"/>
      <c r="GLC78" s="1"/>
      <c r="GLD78" s="1"/>
      <c r="GLE78" s="1"/>
      <c r="GLF78" s="1"/>
      <c r="GLG78" s="1"/>
      <c r="GLH78" s="1"/>
      <c r="GLI78" s="1"/>
      <c r="GLJ78" s="1"/>
      <c r="GLK78" s="1"/>
      <c r="GLL78" s="1"/>
      <c r="GLM78" s="1"/>
      <c r="GLN78" s="1"/>
      <c r="GLO78" s="1"/>
      <c r="GLP78" s="1"/>
      <c r="GLQ78" s="1"/>
      <c r="GLR78" s="1"/>
      <c r="GLS78" s="1"/>
      <c r="GLT78" s="1"/>
      <c r="GLU78" s="1"/>
      <c r="GLV78" s="1"/>
      <c r="GLW78" s="1"/>
      <c r="GLX78" s="1"/>
      <c r="GLY78" s="1"/>
      <c r="GLZ78" s="1"/>
      <c r="GMA78" s="1"/>
      <c r="GMB78" s="1"/>
      <c r="GMC78" s="1"/>
      <c r="GMD78" s="1"/>
      <c r="GME78" s="1"/>
      <c r="GMF78" s="1"/>
      <c r="GMG78" s="1"/>
      <c r="GMH78" s="1"/>
      <c r="GMI78" s="1"/>
      <c r="GMJ78" s="1"/>
      <c r="GMK78" s="1"/>
      <c r="GML78" s="1"/>
      <c r="GMM78" s="1"/>
      <c r="GMN78" s="1"/>
      <c r="GMO78" s="1"/>
      <c r="GMP78" s="1"/>
      <c r="GMQ78" s="1"/>
      <c r="GMR78" s="1"/>
      <c r="GMS78" s="1"/>
      <c r="GMT78" s="1"/>
      <c r="GMU78" s="1"/>
      <c r="GMV78" s="1"/>
      <c r="GMW78" s="1"/>
      <c r="GMX78" s="1"/>
      <c r="GMY78" s="1"/>
      <c r="GMZ78" s="1"/>
      <c r="GNA78" s="1"/>
      <c r="GNB78" s="1"/>
      <c r="GNC78" s="1"/>
      <c r="GND78" s="1"/>
      <c r="GNE78" s="1"/>
      <c r="GNF78" s="1"/>
      <c r="GNG78" s="1"/>
      <c r="GNH78" s="1"/>
      <c r="GNI78" s="1"/>
      <c r="GNJ78" s="1"/>
      <c r="GNK78" s="1"/>
      <c r="GNL78" s="1"/>
      <c r="GNM78" s="1"/>
      <c r="GNN78" s="1"/>
      <c r="GNO78" s="1"/>
      <c r="GNP78" s="1"/>
      <c r="GNQ78" s="1"/>
      <c r="GNR78" s="1"/>
      <c r="GNS78" s="1"/>
      <c r="GNT78" s="1"/>
      <c r="GNU78" s="1"/>
      <c r="GNV78" s="1"/>
      <c r="GNW78" s="1"/>
      <c r="GNX78" s="1"/>
      <c r="GNY78" s="1"/>
      <c r="GNZ78" s="1"/>
      <c r="GOA78" s="1"/>
      <c r="GOB78" s="1"/>
      <c r="GOC78" s="1"/>
      <c r="GOD78" s="1"/>
      <c r="GOE78" s="1"/>
      <c r="GOF78" s="1"/>
      <c r="GOG78" s="1"/>
      <c r="GOH78" s="1"/>
      <c r="GOI78" s="1"/>
      <c r="GOJ78" s="1"/>
      <c r="GOK78" s="1"/>
      <c r="GOL78" s="1"/>
      <c r="GOM78" s="1"/>
      <c r="GON78" s="1"/>
      <c r="GOO78" s="1"/>
      <c r="GOP78" s="1"/>
      <c r="GOQ78" s="1"/>
      <c r="GOR78" s="1"/>
      <c r="GOS78" s="1"/>
      <c r="GOT78" s="1"/>
      <c r="GOU78" s="1"/>
      <c r="GOV78" s="1"/>
      <c r="GOW78" s="1"/>
      <c r="GOX78" s="1"/>
      <c r="GOY78" s="1"/>
      <c r="GOZ78" s="1"/>
      <c r="GPA78" s="1"/>
      <c r="GPB78" s="1"/>
      <c r="GPC78" s="1"/>
      <c r="GPD78" s="1"/>
      <c r="GPE78" s="1"/>
      <c r="GPF78" s="1"/>
      <c r="GPG78" s="1"/>
      <c r="GPH78" s="1"/>
      <c r="GPI78" s="1"/>
      <c r="GPJ78" s="1"/>
      <c r="GPK78" s="1"/>
      <c r="GPL78" s="1"/>
      <c r="GPM78" s="1"/>
      <c r="GPN78" s="1"/>
      <c r="GPO78" s="1"/>
      <c r="GPP78" s="1"/>
      <c r="GPQ78" s="1"/>
      <c r="GPR78" s="1"/>
      <c r="GPS78" s="1"/>
      <c r="GPT78" s="1"/>
      <c r="GPU78" s="1"/>
      <c r="GPV78" s="1"/>
      <c r="GPW78" s="1"/>
      <c r="GPX78" s="1"/>
      <c r="GPY78" s="1"/>
      <c r="GPZ78" s="1"/>
      <c r="GQA78" s="1"/>
      <c r="GQB78" s="1"/>
      <c r="GQC78" s="1"/>
      <c r="GQD78" s="1"/>
      <c r="GQE78" s="1"/>
      <c r="GQF78" s="1"/>
      <c r="GQG78" s="1"/>
      <c r="GQH78" s="1"/>
      <c r="GQI78" s="1"/>
      <c r="GQJ78" s="1"/>
      <c r="GQK78" s="1"/>
      <c r="GQL78" s="1"/>
      <c r="GQM78" s="1"/>
      <c r="GQN78" s="1"/>
      <c r="GQO78" s="1"/>
      <c r="GQP78" s="1"/>
      <c r="GQQ78" s="1"/>
      <c r="GQR78" s="1"/>
      <c r="GQS78" s="1"/>
      <c r="GQT78" s="1"/>
      <c r="GQU78" s="1"/>
      <c r="GQV78" s="1"/>
      <c r="GQW78" s="1"/>
      <c r="GQX78" s="1"/>
      <c r="GQY78" s="1"/>
      <c r="GQZ78" s="1"/>
      <c r="GRA78" s="1"/>
      <c r="GRB78" s="1"/>
      <c r="GRC78" s="1"/>
      <c r="GRD78" s="1"/>
      <c r="GRE78" s="1"/>
      <c r="GRF78" s="1"/>
      <c r="GRG78" s="1"/>
      <c r="GRH78" s="1"/>
      <c r="GRI78" s="1"/>
      <c r="GRJ78" s="1"/>
      <c r="GRK78" s="1"/>
      <c r="GRL78" s="1"/>
      <c r="GRM78" s="1"/>
      <c r="GRN78" s="1"/>
      <c r="GRO78" s="1"/>
      <c r="GRP78" s="1"/>
      <c r="GRQ78" s="1"/>
      <c r="GRR78" s="1"/>
      <c r="GRS78" s="1"/>
      <c r="GRT78" s="1"/>
      <c r="GRU78" s="1"/>
      <c r="GRV78" s="1"/>
      <c r="GRW78" s="1"/>
      <c r="GRX78" s="1"/>
      <c r="GRY78" s="1"/>
      <c r="GRZ78" s="1"/>
      <c r="GSA78" s="1"/>
      <c r="GSB78" s="1"/>
      <c r="GSC78" s="1"/>
      <c r="GSD78" s="1"/>
      <c r="GSE78" s="1"/>
      <c r="GSF78" s="1"/>
      <c r="GSG78" s="1"/>
      <c r="GSH78" s="1"/>
      <c r="GSI78" s="1"/>
      <c r="GSJ78" s="1"/>
      <c r="GSK78" s="1"/>
      <c r="GSL78" s="1"/>
      <c r="GSM78" s="1"/>
      <c r="GSN78" s="1"/>
      <c r="GSO78" s="1"/>
      <c r="GSP78" s="1"/>
      <c r="GSQ78" s="1"/>
      <c r="GSR78" s="1"/>
      <c r="GSS78" s="1"/>
      <c r="GST78" s="1"/>
      <c r="GSU78" s="1"/>
      <c r="GSV78" s="1"/>
      <c r="GSW78" s="1"/>
      <c r="GSX78" s="1"/>
      <c r="GSY78" s="1"/>
      <c r="GSZ78" s="1"/>
      <c r="GTA78" s="1"/>
      <c r="GTB78" s="1"/>
      <c r="GTC78" s="1"/>
      <c r="GTD78" s="1"/>
      <c r="GTE78" s="1"/>
      <c r="GTF78" s="1"/>
      <c r="GTG78" s="1"/>
      <c r="GTH78" s="1"/>
      <c r="GTI78" s="1"/>
      <c r="GTJ78" s="1"/>
      <c r="GTK78" s="1"/>
      <c r="GTL78" s="1"/>
      <c r="GTM78" s="1"/>
      <c r="GTN78" s="1"/>
      <c r="GTO78" s="1"/>
      <c r="GTP78" s="1"/>
      <c r="GTQ78" s="1"/>
      <c r="GTR78" s="1"/>
      <c r="GTS78" s="1"/>
      <c r="GTT78" s="1"/>
      <c r="GTU78" s="1"/>
      <c r="GTV78" s="1"/>
      <c r="GTW78" s="1"/>
      <c r="GTX78" s="1"/>
      <c r="GTY78" s="1"/>
      <c r="GTZ78" s="1"/>
      <c r="GUA78" s="1"/>
      <c r="GUB78" s="1"/>
      <c r="GUC78" s="1"/>
      <c r="GUD78" s="1"/>
      <c r="GUE78" s="1"/>
      <c r="GUF78" s="1"/>
      <c r="GUG78" s="1"/>
      <c r="GUH78" s="1"/>
      <c r="GUI78" s="1"/>
      <c r="GUJ78" s="1"/>
      <c r="GUK78" s="1"/>
      <c r="GUL78" s="1"/>
      <c r="GUM78" s="1"/>
      <c r="GUN78" s="1"/>
      <c r="GUO78" s="1"/>
      <c r="GUP78" s="1"/>
      <c r="GUQ78" s="1"/>
      <c r="GUR78" s="1"/>
      <c r="GUS78" s="1"/>
      <c r="GUT78" s="1"/>
      <c r="GUU78" s="1"/>
      <c r="GUV78" s="1"/>
      <c r="GUW78" s="1"/>
      <c r="GUX78" s="1"/>
      <c r="GUY78" s="1"/>
      <c r="GUZ78" s="1"/>
      <c r="GVA78" s="1"/>
      <c r="GVB78" s="1"/>
      <c r="GVC78" s="1"/>
      <c r="GVD78" s="1"/>
      <c r="GVE78" s="1"/>
      <c r="GVF78" s="1"/>
      <c r="GVG78" s="1"/>
      <c r="GVH78" s="1"/>
      <c r="GVI78" s="1"/>
      <c r="GVJ78" s="1"/>
      <c r="GVK78" s="1"/>
      <c r="GVL78" s="1"/>
      <c r="GVM78" s="1"/>
      <c r="GVN78" s="1"/>
      <c r="GVO78" s="1"/>
      <c r="GVP78" s="1"/>
      <c r="GVQ78" s="1"/>
      <c r="GVR78" s="1"/>
      <c r="GVS78" s="1"/>
      <c r="GVT78" s="1"/>
      <c r="GVU78" s="1"/>
      <c r="GVV78" s="1"/>
      <c r="GVW78" s="1"/>
      <c r="GVX78" s="1"/>
      <c r="GVY78" s="1"/>
      <c r="GVZ78" s="1"/>
      <c r="GWA78" s="1"/>
      <c r="GWB78" s="1"/>
      <c r="GWC78" s="1"/>
      <c r="GWD78" s="1"/>
      <c r="GWE78" s="1"/>
      <c r="GWF78" s="1"/>
      <c r="GWG78" s="1"/>
      <c r="GWH78" s="1"/>
      <c r="GWI78" s="1"/>
      <c r="GWJ78" s="1"/>
      <c r="GWK78" s="1"/>
      <c r="GWL78" s="1"/>
      <c r="GWM78" s="1"/>
      <c r="GWN78" s="1"/>
      <c r="GWO78" s="1"/>
      <c r="GWP78" s="1"/>
      <c r="GWQ78" s="1"/>
      <c r="GWR78" s="1"/>
      <c r="GWS78" s="1"/>
      <c r="GWT78" s="1"/>
      <c r="GWU78" s="1"/>
      <c r="GWV78" s="1"/>
      <c r="GWW78" s="1"/>
      <c r="GWX78" s="1"/>
      <c r="GWY78" s="1"/>
      <c r="GWZ78" s="1"/>
      <c r="GXA78" s="1"/>
      <c r="GXB78" s="1"/>
      <c r="GXC78" s="1"/>
      <c r="GXD78" s="1"/>
      <c r="GXE78" s="1"/>
      <c r="GXF78" s="1"/>
      <c r="GXG78" s="1"/>
      <c r="GXH78" s="1"/>
      <c r="GXI78" s="1"/>
      <c r="GXJ78" s="1"/>
      <c r="GXK78" s="1"/>
      <c r="GXL78" s="1"/>
      <c r="GXM78" s="1"/>
      <c r="GXN78" s="1"/>
      <c r="GXO78" s="1"/>
      <c r="GXP78" s="1"/>
      <c r="GXQ78" s="1"/>
      <c r="GXR78" s="1"/>
      <c r="GXS78" s="1"/>
      <c r="GXT78" s="1"/>
      <c r="GXU78" s="1"/>
      <c r="GXV78" s="1"/>
      <c r="GXW78" s="1"/>
      <c r="GXX78" s="1"/>
      <c r="GXY78" s="1"/>
      <c r="GXZ78" s="1"/>
      <c r="GYA78" s="1"/>
      <c r="GYB78" s="1"/>
      <c r="GYC78" s="1"/>
      <c r="GYD78" s="1"/>
      <c r="GYE78" s="1"/>
      <c r="GYF78" s="1"/>
      <c r="GYG78" s="1"/>
      <c r="GYH78" s="1"/>
      <c r="GYI78" s="1"/>
      <c r="GYJ78" s="1"/>
      <c r="GYK78" s="1"/>
      <c r="GYL78" s="1"/>
      <c r="GYM78" s="1"/>
      <c r="GYN78" s="1"/>
      <c r="GYO78" s="1"/>
      <c r="GYP78" s="1"/>
      <c r="GYQ78" s="1"/>
      <c r="GYR78" s="1"/>
      <c r="GYS78" s="1"/>
      <c r="GYT78" s="1"/>
      <c r="GYU78" s="1"/>
      <c r="GYV78" s="1"/>
      <c r="GYW78" s="1"/>
      <c r="GYX78" s="1"/>
      <c r="GYY78" s="1"/>
      <c r="GYZ78" s="1"/>
      <c r="GZA78" s="1"/>
      <c r="GZB78" s="1"/>
      <c r="GZC78" s="1"/>
      <c r="GZD78" s="1"/>
      <c r="GZE78" s="1"/>
      <c r="GZF78" s="1"/>
      <c r="GZG78" s="1"/>
      <c r="GZH78" s="1"/>
      <c r="GZI78" s="1"/>
      <c r="GZJ78" s="1"/>
      <c r="GZK78" s="1"/>
      <c r="GZL78" s="1"/>
      <c r="GZM78" s="1"/>
      <c r="GZN78" s="1"/>
      <c r="GZO78" s="1"/>
      <c r="GZP78" s="1"/>
      <c r="GZQ78" s="1"/>
      <c r="GZR78" s="1"/>
      <c r="GZS78" s="1"/>
      <c r="GZT78" s="1"/>
      <c r="GZU78" s="1"/>
      <c r="GZV78" s="1"/>
      <c r="GZW78" s="1"/>
      <c r="GZX78" s="1"/>
      <c r="GZY78" s="1"/>
      <c r="GZZ78" s="1"/>
      <c r="HAA78" s="1"/>
      <c r="HAB78" s="1"/>
      <c r="HAC78" s="1"/>
      <c r="HAD78" s="1"/>
      <c r="HAE78" s="1"/>
      <c r="HAF78" s="1"/>
      <c r="HAG78" s="1"/>
      <c r="HAH78" s="1"/>
      <c r="HAI78" s="1"/>
      <c r="HAJ78" s="1"/>
      <c r="HAK78" s="1"/>
      <c r="HAL78" s="1"/>
      <c r="HAM78" s="1"/>
      <c r="HAN78" s="1"/>
      <c r="HAO78" s="1"/>
      <c r="HAP78" s="1"/>
      <c r="HAQ78" s="1"/>
      <c r="HAR78" s="1"/>
      <c r="HAS78" s="1"/>
      <c r="HAT78" s="1"/>
      <c r="HAU78" s="1"/>
      <c r="HAV78" s="1"/>
      <c r="HAW78" s="1"/>
      <c r="HAX78" s="1"/>
      <c r="HAY78" s="1"/>
      <c r="HAZ78" s="1"/>
      <c r="HBA78" s="1"/>
      <c r="HBB78" s="1"/>
      <c r="HBC78" s="1"/>
      <c r="HBD78" s="1"/>
      <c r="HBE78" s="1"/>
      <c r="HBF78" s="1"/>
      <c r="HBG78" s="1"/>
      <c r="HBH78" s="1"/>
      <c r="HBI78" s="1"/>
      <c r="HBJ78" s="1"/>
      <c r="HBK78" s="1"/>
      <c r="HBL78" s="1"/>
      <c r="HBM78" s="1"/>
      <c r="HBN78" s="1"/>
      <c r="HBO78" s="1"/>
      <c r="HBP78" s="1"/>
      <c r="HBQ78" s="1"/>
      <c r="HBR78" s="1"/>
      <c r="HBS78" s="1"/>
      <c r="HBT78" s="1"/>
      <c r="HBU78" s="1"/>
      <c r="HBV78" s="1"/>
      <c r="HBW78" s="1"/>
      <c r="HBX78" s="1"/>
      <c r="HBY78" s="1"/>
      <c r="HBZ78" s="1"/>
      <c r="HCA78" s="1"/>
      <c r="HCB78" s="1"/>
      <c r="HCC78" s="1"/>
      <c r="HCD78" s="1"/>
      <c r="HCE78" s="1"/>
      <c r="HCF78" s="1"/>
      <c r="HCG78" s="1"/>
      <c r="HCH78" s="1"/>
      <c r="HCI78" s="1"/>
      <c r="HCJ78" s="1"/>
      <c r="HCK78" s="1"/>
      <c r="HCL78" s="1"/>
      <c r="HCM78" s="1"/>
      <c r="HCN78" s="1"/>
      <c r="HCO78" s="1"/>
      <c r="HCP78" s="1"/>
      <c r="HCQ78" s="1"/>
      <c r="HCR78" s="1"/>
      <c r="HCS78" s="1"/>
      <c r="HCT78" s="1"/>
      <c r="HCU78" s="1"/>
      <c r="HCV78" s="1"/>
      <c r="HCW78" s="1"/>
      <c r="HCX78" s="1"/>
      <c r="HCY78" s="1"/>
      <c r="HCZ78" s="1"/>
      <c r="HDA78" s="1"/>
      <c r="HDB78" s="1"/>
      <c r="HDC78" s="1"/>
      <c r="HDD78" s="1"/>
      <c r="HDE78" s="1"/>
      <c r="HDF78" s="1"/>
      <c r="HDG78" s="1"/>
      <c r="HDH78" s="1"/>
      <c r="HDI78" s="1"/>
      <c r="HDJ78" s="1"/>
      <c r="HDK78" s="1"/>
      <c r="HDL78" s="1"/>
      <c r="HDM78" s="1"/>
      <c r="HDN78" s="1"/>
      <c r="HDO78" s="1"/>
      <c r="HDP78" s="1"/>
      <c r="HDQ78" s="1"/>
      <c r="HDR78" s="1"/>
      <c r="HDS78" s="1"/>
      <c r="HDT78" s="1"/>
      <c r="HDU78" s="1"/>
      <c r="HDV78" s="1"/>
      <c r="HDW78" s="1"/>
      <c r="HDX78" s="1"/>
      <c r="HDY78" s="1"/>
      <c r="HDZ78" s="1"/>
      <c r="HEA78" s="1"/>
      <c r="HEB78" s="1"/>
      <c r="HEC78" s="1"/>
      <c r="HED78" s="1"/>
      <c r="HEE78" s="1"/>
      <c r="HEF78" s="1"/>
      <c r="HEG78" s="1"/>
      <c r="HEH78" s="1"/>
      <c r="HEI78" s="1"/>
      <c r="HEJ78" s="1"/>
      <c r="HEK78" s="1"/>
      <c r="HEL78" s="1"/>
      <c r="HEM78" s="1"/>
      <c r="HEN78" s="1"/>
      <c r="HEO78" s="1"/>
      <c r="HEP78" s="1"/>
      <c r="HEQ78" s="1"/>
      <c r="HER78" s="1"/>
      <c r="HES78" s="1"/>
      <c r="HET78" s="1"/>
      <c r="HEU78" s="1"/>
      <c r="HEV78" s="1"/>
      <c r="HEW78" s="1"/>
      <c r="HEX78" s="1"/>
      <c r="HEY78" s="1"/>
      <c r="HEZ78" s="1"/>
      <c r="HFA78" s="1"/>
      <c r="HFB78" s="1"/>
      <c r="HFC78" s="1"/>
      <c r="HFD78" s="1"/>
      <c r="HFE78" s="1"/>
      <c r="HFF78" s="1"/>
      <c r="HFG78" s="1"/>
      <c r="HFH78" s="1"/>
      <c r="HFI78" s="1"/>
      <c r="HFJ78" s="1"/>
      <c r="HFK78" s="1"/>
      <c r="HFL78" s="1"/>
      <c r="HFM78" s="1"/>
      <c r="HFN78" s="1"/>
      <c r="HFO78" s="1"/>
      <c r="HFP78" s="1"/>
      <c r="HFQ78" s="1"/>
      <c r="HFR78" s="1"/>
      <c r="HFS78" s="1"/>
      <c r="HFT78" s="1"/>
      <c r="HFU78" s="1"/>
      <c r="HFV78" s="1"/>
      <c r="HFW78" s="1"/>
      <c r="HFX78" s="1"/>
      <c r="HFY78" s="1"/>
      <c r="HFZ78" s="1"/>
      <c r="HGA78" s="1"/>
      <c r="HGB78" s="1"/>
      <c r="HGC78" s="1"/>
      <c r="HGD78" s="1"/>
      <c r="HGE78" s="1"/>
      <c r="HGF78" s="1"/>
      <c r="HGG78" s="1"/>
      <c r="HGH78" s="1"/>
      <c r="HGI78" s="1"/>
      <c r="HGJ78" s="1"/>
      <c r="HGK78" s="1"/>
      <c r="HGL78" s="1"/>
      <c r="HGM78" s="1"/>
      <c r="HGN78" s="1"/>
      <c r="HGO78" s="1"/>
      <c r="HGP78" s="1"/>
      <c r="HGQ78" s="1"/>
      <c r="HGR78" s="1"/>
      <c r="HGS78" s="1"/>
      <c r="HGT78" s="1"/>
      <c r="HGU78" s="1"/>
      <c r="HGV78" s="1"/>
      <c r="HGW78" s="1"/>
      <c r="HGX78" s="1"/>
      <c r="HGY78" s="1"/>
      <c r="HGZ78" s="1"/>
      <c r="HHA78" s="1"/>
      <c r="HHB78" s="1"/>
      <c r="HHC78" s="1"/>
      <c r="HHD78" s="1"/>
      <c r="HHE78" s="1"/>
      <c r="HHF78" s="1"/>
      <c r="HHG78" s="1"/>
      <c r="HHH78" s="1"/>
      <c r="HHI78" s="1"/>
      <c r="HHJ78" s="1"/>
      <c r="HHK78" s="1"/>
      <c r="HHL78" s="1"/>
      <c r="HHM78" s="1"/>
      <c r="HHN78" s="1"/>
      <c r="HHO78" s="1"/>
      <c r="HHP78" s="1"/>
      <c r="HHQ78" s="1"/>
      <c r="HHR78" s="1"/>
      <c r="HHS78" s="1"/>
      <c r="HHT78" s="1"/>
      <c r="HHU78" s="1"/>
      <c r="HHV78" s="1"/>
      <c r="HHW78" s="1"/>
      <c r="HHX78" s="1"/>
      <c r="HHY78" s="1"/>
      <c r="HHZ78" s="1"/>
      <c r="HIA78" s="1"/>
      <c r="HIB78" s="1"/>
      <c r="HIC78" s="1"/>
      <c r="HID78" s="1"/>
      <c r="HIE78" s="1"/>
      <c r="HIF78" s="1"/>
      <c r="HIG78" s="1"/>
      <c r="HIH78" s="1"/>
      <c r="HII78" s="1"/>
      <c r="HIJ78" s="1"/>
      <c r="HIK78" s="1"/>
      <c r="HIL78" s="1"/>
      <c r="HIM78" s="1"/>
      <c r="HIN78" s="1"/>
      <c r="HIO78" s="1"/>
      <c r="HIP78" s="1"/>
      <c r="HIQ78" s="1"/>
      <c r="HIR78" s="1"/>
      <c r="HIS78" s="1"/>
      <c r="HIT78" s="1"/>
      <c r="HIU78" s="1"/>
      <c r="HIV78" s="1"/>
      <c r="HIW78" s="1"/>
      <c r="HIX78" s="1"/>
      <c r="HIY78" s="1"/>
      <c r="HIZ78" s="1"/>
      <c r="HJA78" s="1"/>
      <c r="HJB78" s="1"/>
      <c r="HJC78" s="1"/>
      <c r="HJD78" s="1"/>
      <c r="HJE78" s="1"/>
      <c r="HJF78" s="1"/>
      <c r="HJG78" s="1"/>
      <c r="HJH78" s="1"/>
      <c r="HJI78" s="1"/>
      <c r="HJJ78" s="1"/>
      <c r="HJK78" s="1"/>
      <c r="HJL78" s="1"/>
      <c r="HJM78" s="1"/>
      <c r="HJN78" s="1"/>
      <c r="HJO78" s="1"/>
      <c r="HJP78" s="1"/>
      <c r="HJQ78" s="1"/>
      <c r="HJR78" s="1"/>
      <c r="HJS78" s="1"/>
      <c r="HJT78" s="1"/>
      <c r="HJU78" s="1"/>
      <c r="HJV78" s="1"/>
      <c r="HJW78" s="1"/>
      <c r="HJX78" s="1"/>
      <c r="HJY78" s="1"/>
      <c r="HJZ78" s="1"/>
      <c r="HKA78" s="1"/>
      <c r="HKB78" s="1"/>
      <c r="HKC78" s="1"/>
      <c r="HKD78" s="1"/>
      <c r="HKE78" s="1"/>
      <c r="HKF78" s="1"/>
      <c r="HKG78" s="1"/>
      <c r="HKH78" s="1"/>
      <c r="HKI78" s="1"/>
      <c r="HKJ78" s="1"/>
      <c r="HKK78" s="1"/>
      <c r="HKL78" s="1"/>
      <c r="HKM78" s="1"/>
      <c r="HKN78" s="1"/>
      <c r="HKO78" s="1"/>
      <c r="HKP78" s="1"/>
      <c r="HKQ78" s="1"/>
      <c r="HKR78" s="1"/>
      <c r="HKS78" s="1"/>
      <c r="HKT78" s="1"/>
      <c r="HKU78" s="1"/>
      <c r="HKV78" s="1"/>
      <c r="HKW78" s="1"/>
      <c r="HKX78" s="1"/>
      <c r="HKY78" s="1"/>
      <c r="HKZ78" s="1"/>
      <c r="HLA78" s="1"/>
      <c r="HLB78" s="1"/>
      <c r="HLC78" s="1"/>
      <c r="HLD78" s="1"/>
      <c r="HLE78" s="1"/>
      <c r="HLF78" s="1"/>
      <c r="HLG78" s="1"/>
      <c r="HLH78" s="1"/>
      <c r="HLI78" s="1"/>
      <c r="HLJ78" s="1"/>
      <c r="HLK78" s="1"/>
      <c r="HLL78" s="1"/>
      <c r="HLM78" s="1"/>
      <c r="HLN78" s="1"/>
      <c r="HLO78" s="1"/>
      <c r="HLP78" s="1"/>
      <c r="HLQ78" s="1"/>
      <c r="HLR78" s="1"/>
      <c r="HLS78" s="1"/>
      <c r="HLT78" s="1"/>
      <c r="HLU78" s="1"/>
      <c r="HLV78" s="1"/>
      <c r="HLW78" s="1"/>
      <c r="HLX78" s="1"/>
      <c r="HLY78" s="1"/>
      <c r="HLZ78" s="1"/>
      <c r="HMA78" s="1"/>
      <c r="HMB78" s="1"/>
      <c r="HMC78" s="1"/>
      <c r="HMD78" s="1"/>
      <c r="HME78" s="1"/>
      <c r="HMF78" s="1"/>
      <c r="HMG78" s="1"/>
      <c r="HMH78" s="1"/>
      <c r="HMI78" s="1"/>
      <c r="HMJ78" s="1"/>
      <c r="HMK78" s="1"/>
      <c r="HML78" s="1"/>
      <c r="HMM78" s="1"/>
      <c r="HMN78" s="1"/>
      <c r="HMO78" s="1"/>
      <c r="HMP78" s="1"/>
      <c r="HMQ78" s="1"/>
      <c r="HMR78" s="1"/>
      <c r="HMS78" s="1"/>
      <c r="HMT78" s="1"/>
      <c r="HMU78" s="1"/>
      <c r="HMV78" s="1"/>
      <c r="HMW78" s="1"/>
      <c r="HMX78" s="1"/>
      <c r="HMY78" s="1"/>
      <c r="HMZ78" s="1"/>
      <c r="HNA78" s="1"/>
      <c r="HNB78" s="1"/>
      <c r="HNC78" s="1"/>
      <c r="HND78" s="1"/>
      <c r="HNE78" s="1"/>
      <c r="HNF78" s="1"/>
      <c r="HNG78" s="1"/>
      <c r="HNH78" s="1"/>
      <c r="HNI78" s="1"/>
      <c r="HNJ78" s="1"/>
      <c r="HNK78" s="1"/>
      <c r="HNL78" s="1"/>
      <c r="HNM78" s="1"/>
      <c r="HNN78" s="1"/>
      <c r="HNO78" s="1"/>
      <c r="HNP78" s="1"/>
      <c r="HNQ78" s="1"/>
      <c r="HNR78" s="1"/>
      <c r="HNS78" s="1"/>
      <c r="HNT78" s="1"/>
      <c r="HNU78" s="1"/>
      <c r="HNV78" s="1"/>
      <c r="HNW78" s="1"/>
      <c r="HNX78" s="1"/>
      <c r="HNY78" s="1"/>
      <c r="HNZ78" s="1"/>
      <c r="HOA78" s="1"/>
      <c r="HOB78" s="1"/>
      <c r="HOC78" s="1"/>
      <c r="HOD78" s="1"/>
      <c r="HOE78" s="1"/>
      <c r="HOF78" s="1"/>
      <c r="HOG78" s="1"/>
      <c r="HOH78" s="1"/>
      <c r="HOI78" s="1"/>
      <c r="HOJ78" s="1"/>
      <c r="HOK78" s="1"/>
      <c r="HOL78" s="1"/>
      <c r="HOM78" s="1"/>
      <c r="HON78" s="1"/>
      <c r="HOO78" s="1"/>
      <c r="HOP78" s="1"/>
      <c r="HOQ78" s="1"/>
      <c r="HOR78" s="1"/>
      <c r="HOS78" s="1"/>
      <c r="HOT78" s="1"/>
      <c r="HOU78" s="1"/>
      <c r="HOV78" s="1"/>
      <c r="HOW78" s="1"/>
      <c r="HOX78" s="1"/>
      <c r="HOY78" s="1"/>
      <c r="HOZ78" s="1"/>
      <c r="HPA78" s="1"/>
      <c r="HPB78" s="1"/>
      <c r="HPC78" s="1"/>
      <c r="HPD78" s="1"/>
      <c r="HPE78" s="1"/>
      <c r="HPF78" s="1"/>
      <c r="HPG78" s="1"/>
      <c r="HPH78" s="1"/>
      <c r="HPI78" s="1"/>
      <c r="HPJ78" s="1"/>
      <c r="HPK78" s="1"/>
      <c r="HPL78" s="1"/>
      <c r="HPM78" s="1"/>
      <c r="HPN78" s="1"/>
      <c r="HPO78" s="1"/>
      <c r="HPP78" s="1"/>
      <c r="HPQ78" s="1"/>
      <c r="HPR78" s="1"/>
      <c r="HPS78" s="1"/>
      <c r="HPT78" s="1"/>
      <c r="HPU78" s="1"/>
      <c r="HPV78" s="1"/>
      <c r="HPW78" s="1"/>
      <c r="HPX78" s="1"/>
      <c r="HPY78" s="1"/>
      <c r="HPZ78" s="1"/>
      <c r="HQA78" s="1"/>
      <c r="HQB78" s="1"/>
      <c r="HQC78" s="1"/>
      <c r="HQD78" s="1"/>
      <c r="HQE78" s="1"/>
      <c r="HQF78" s="1"/>
      <c r="HQG78" s="1"/>
      <c r="HQH78" s="1"/>
      <c r="HQI78" s="1"/>
      <c r="HQJ78" s="1"/>
      <c r="HQK78" s="1"/>
      <c r="HQL78" s="1"/>
      <c r="HQM78" s="1"/>
      <c r="HQN78" s="1"/>
      <c r="HQO78" s="1"/>
      <c r="HQP78" s="1"/>
      <c r="HQQ78" s="1"/>
      <c r="HQR78" s="1"/>
      <c r="HQS78" s="1"/>
      <c r="HQT78" s="1"/>
      <c r="HQU78" s="1"/>
      <c r="HQV78" s="1"/>
      <c r="HQW78" s="1"/>
      <c r="HQX78" s="1"/>
      <c r="HQY78" s="1"/>
      <c r="HQZ78" s="1"/>
      <c r="HRA78" s="1"/>
      <c r="HRB78" s="1"/>
      <c r="HRC78" s="1"/>
      <c r="HRD78" s="1"/>
      <c r="HRE78" s="1"/>
      <c r="HRF78" s="1"/>
      <c r="HRG78" s="1"/>
      <c r="HRH78" s="1"/>
      <c r="HRI78" s="1"/>
      <c r="HRJ78" s="1"/>
      <c r="HRK78" s="1"/>
      <c r="HRL78" s="1"/>
      <c r="HRM78" s="1"/>
      <c r="HRN78" s="1"/>
      <c r="HRO78" s="1"/>
      <c r="HRP78" s="1"/>
      <c r="HRQ78" s="1"/>
      <c r="HRR78" s="1"/>
      <c r="HRS78" s="1"/>
      <c r="HRT78" s="1"/>
      <c r="HRU78" s="1"/>
      <c r="HRV78" s="1"/>
      <c r="HRW78" s="1"/>
      <c r="HRX78" s="1"/>
      <c r="HRY78" s="1"/>
      <c r="HRZ78" s="1"/>
      <c r="HSA78" s="1"/>
      <c r="HSB78" s="1"/>
      <c r="HSC78" s="1"/>
      <c r="HSD78" s="1"/>
      <c r="HSE78" s="1"/>
      <c r="HSF78" s="1"/>
      <c r="HSG78" s="1"/>
      <c r="HSH78" s="1"/>
      <c r="HSI78" s="1"/>
      <c r="HSJ78" s="1"/>
      <c r="HSK78" s="1"/>
      <c r="HSL78" s="1"/>
      <c r="HSM78" s="1"/>
      <c r="HSN78" s="1"/>
      <c r="HSO78" s="1"/>
      <c r="HSP78" s="1"/>
      <c r="HSQ78" s="1"/>
      <c r="HSR78" s="1"/>
      <c r="HSS78" s="1"/>
      <c r="HST78" s="1"/>
      <c r="HSU78" s="1"/>
      <c r="HSV78" s="1"/>
      <c r="HSW78" s="1"/>
      <c r="HSX78" s="1"/>
      <c r="HSY78" s="1"/>
      <c r="HSZ78" s="1"/>
      <c r="HTA78" s="1"/>
      <c r="HTB78" s="1"/>
      <c r="HTC78" s="1"/>
      <c r="HTD78" s="1"/>
      <c r="HTE78" s="1"/>
      <c r="HTF78" s="1"/>
      <c r="HTG78" s="1"/>
      <c r="HTH78" s="1"/>
      <c r="HTI78" s="1"/>
      <c r="HTJ78" s="1"/>
      <c r="HTK78" s="1"/>
      <c r="HTL78" s="1"/>
      <c r="HTM78" s="1"/>
      <c r="HTN78" s="1"/>
      <c r="HTO78" s="1"/>
      <c r="HTP78" s="1"/>
      <c r="HTQ78" s="1"/>
      <c r="HTR78" s="1"/>
      <c r="HTS78" s="1"/>
      <c r="HTT78" s="1"/>
      <c r="HTU78" s="1"/>
      <c r="HTV78" s="1"/>
      <c r="HTW78" s="1"/>
      <c r="HTX78" s="1"/>
      <c r="HTY78" s="1"/>
      <c r="HTZ78" s="1"/>
      <c r="HUA78" s="1"/>
      <c r="HUB78" s="1"/>
      <c r="HUC78" s="1"/>
      <c r="HUD78" s="1"/>
      <c r="HUE78" s="1"/>
      <c r="HUF78" s="1"/>
      <c r="HUG78" s="1"/>
      <c r="HUH78" s="1"/>
      <c r="HUI78" s="1"/>
      <c r="HUJ78" s="1"/>
      <c r="HUK78" s="1"/>
      <c r="HUL78" s="1"/>
      <c r="HUM78" s="1"/>
      <c r="HUN78" s="1"/>
      <c r="HUO78" s="1"/>
      <c r="HUP78" s="1"/>
      <c r="HUQ78" s="1"/>
      <c r="HUR78" s="1"/>
      <c r="HUS78" s="1"/>
      <c r="HUT78" s="1"/>
      <c r="HUU78" s="1"/>
      <c r="HUV78" s="1"/>
      <c r="HUW78" s="1"/>
      <c r="HUX78" s="1"/>
      <c r="HUY78" s="1"/>
      <c r="HUZ78" s="1"/>
      <c r="HVA78" s="1"/>
      <c r="HVB78" s="1"/>
      <c r="HVC78" s="1"/>
      <c r="HVD78" s="1"/>
      <c r="HVE78" s="1"/>
      <c r="HVF78" s="1"/>
      <c r="HVG78" s="1"/>
      <c r="HVH78" s="1"/>
      <c r="HVI78" s="1"/>
      <c r="HVJ78" s="1"/>
      <c r="HVK78" s="1"/>
      <c r="HVL78" s="1"/>
      <c r="HVM78" s="1"/>
      <c r="HVN78" s="1"/>
      <c r="HVO78" s="1"/>
      <c r="HVP78" s="1"/>
      <c r="HVQ78" s="1"/>
      <c r="HVR78" s="1"/>
      <c r="HVS78" s="1"/>
      <c r="HVT78" s="1"/>
      <c r="HVU78" s="1"/>
      <c r="HVV78" s="1"/>
      <c r="HVW78" s="1"/>
      <c r="HVX78" s="1"/>
      <c r="HVY78" s="1"/>
      <c r="HVZ78" s="1"/>
      <c r="HWA78" s="1"/>
      <c r="HWB78" s="1"/>
      <c r="HWC78" s="1"/>
      <c r="HWD78" s="1"/>
      <c r="HWE78" s="1"/>
      <c r="HWF78" s="1"/>
      <c r="HWG78" s="1"/>
      <c r="HWH78" s="1"/>
      <c r="HWI78" s="1"/>
      <c r="HWJ78" s="1"/>
      <c r="HWK78" s="1"/>
      <c r="HWL78" s="1"/>
      <c r="HWM78" s="1"/>
      <c r="HWN78" s="1"/>
      <c r="HWO78" s="1"/>
      <c r="HWP78" s="1"/>
      <c r="HWQ78" s="1"/>
      <c r="HWR78" s="1"/>
      <c r="HWS78" s="1"/>
      <c r="HWT78" s="1"/>
      <c r="HWU78" s="1"/>
      <c r="HWV78" s="1"/>
      <c r="HWW78" s="1"/>
      <c r="HWX78" s="1"/>
      <c r="HWY78" s="1"/>
      <c r="HWZ78" s="1"/>
      <c r="HXA78" s="1"/>
      <c r="HXB78" s="1"/>
      <c r="HXC78" s="1"/>
      <c r="HXD78" s="1"/>
      <c r="HXE78" s="1"/>
      <c r="HXF78" s="1"/>
      <c r="HXG78" s="1"/>
      <c r="HXH78" s="1"/>
      <c r="HXI78" s="1"/>
      <c r="HXJ78" s="1"/>
      <c r="HXK78" s="1"/>
      <c r="HXL78" s="1"/>
      <c r="HXM78" s="1"/>
      <c r="HXN78" s="1"/>
      <c r="HXO78" s="1"/>
      <c r="HXP78" s="1"/>
      <c r="HXQ78" s="1"/>
      <c r="HXR78" s="1"/>
      <c r="HXS78" s="1"/>
      <c r="HXT78" s="1"/>
      <c r="HXU78" s="1"/>
      <c r="HXV78" s="1"/>
      <c r="HXW78" s="1"/>
      <c r="HXX78" s="1"/>
      <c r="HXY78" s="1"/>
      <c r="HXZ78" s="1"/>
      <c r="HYA78" s="1"/>
      <c r="HYB78" s="1"/>
      <c r="HYC78" s="1"/>
      <c r="HYD78" s="1"/>
      <c r="HYE78" s="1"/>
      <c r="HYF78" s="1"/>
      <c r="HYG78" s="1"/>
      <c r="HYH78" s="1"/>
      <c r="HYI78" s="1"/>
      <c r="HYJ78" s="1"/>
      <c r="HYK78" s="1"/>
      <c r="HYL78" s="1"/>
      <c r="HYM78" s="1"/>
      <c r="HYN78" s="1"/>
      <c r="HYO78" s="1"/>
      <c r="HYP78" s="1"/>
      <c r="HYQ78" s="1"/>
      <c r="HYR78" s="1"/>
      <c r="HYS78" s="1"/>
      <c r="HYT78" s="1"/>
      <c r="HYU78" s="1"/>
      <c r="HYV78" s="1"/>
      <c r="HYW78" s="1"/>
      <c r="HYX78" s="1"/>
      <c r="HYY78" s="1"/>
      <c r="HYZ78" s="1"/>
      <c r="HZA78" s="1"/>
      <c r="HZB78" s="1"/>
      <c r="HZC78" s="1"/>
      <c r="HZD78" s="1"/>
      <c r="HZE78" s="1"/>
      <c r="HZF78" s="1"/>
      <c r="HZG78" s="1"/>
      <c r="HZH78" s="1"/>
      <c r="HZI78" s="1"/>
      <c r="HZJ78" s="1"/>
      <c r="HZK78" s="1"/>
      <c r="HZL78" s="1"/>
      <c r="HZM78" s="1"/>
      <c r="HZN78" s="1"/>
      <c r="HZO78" s="1"/>
      <c r="HZP78" s="1"/>
      <c r="HZQ78" s="1"/>
      <c r="HZR78" s="1"/>
      <c r="HZS78" s="1"/>
      <c r="HZT78" s="1"/>
      <c r="HZU78" s="1"/>
      <c r="HZV78" s="1"/>
      <c r="HZW78" s="1"/>
      <c r="HZX78" s="1"/>
      <c r="HZY78" s="1"/>
      <c r="HZZ78" s="1"/>
      <c r="IAA78" s="1"/>
      <c r="IAB78" s="1"/>
      <c r="IAC78" s="1"/>
      <c r="IAD78" s="1"/>
      <c r="IAE78" s="1"/>
      <c r="IAF78" s="1"/>
      <c r="IAG78" s="1"/>
      <c r="IAH78" s="1"/>
      <c r="IAI78" s="1"/>
      <c r="IAJ78" s="1"/>
      <c r="IAK78" s="1"/>
      <c r="IAL78" s="1"/>
      <c r="IAM78" s="1"/>
      <c r="IAN78" s="1"/>
      <c r="IAO78" s="1"/>
      <c r="IAP78" s="1"/>
      <c r="IAQ78" s="1"/>
      <c r="IAR78" s="1"/>
      <c r="IAS78" s="1"/>
      <c r="IAT78" s="1"/>
      <c r="IAU78" s="1"/>
      <c r="IAV78" s="1"/>
      <c r="IAW78" s="1"/>
      <c r="IAX78" s="1"/>
      <c r="IAY78" s="1"/>
      <c r="IAZ78" s="1"/>
      <c r="IBA78" s="1"/>
      <c r="IBB78" s="1"/>
      <c r="IBC78" s="1"/>
      <c r="IBD78" s="1"/>
      <c r="IBE78" s="1"/>
      <c r="IBF78" s="1"/>
      <c r="IBG78" s="1"/>
      <c r="IBH78" s="1"/>
      <c r="IBI78" s="1"/>
      <c r="IBJ78" s="1"/>
      <c r="IBK78" s="1"/>
      <c r="IBL78" s="1"/>
      <c r="IBM78" s="1"/>
      <c r="IBN78" s="1"/>
      <c r="IBO78" s="1"/>
      <c r="IBP78" s="1"/>
      <c r="IBQ78" s="1"/>
      <c r="IBR78" s="1"/>
      <c r="IBS78" s="1"/>
      <c r="IBT78" s="1"/>
      <c r="IBU78" s="1"/>
      <c r="IBV78" s="1"/>
      <c r="IBW78" s="1"/>
      <c r="IBX78" s="1"/>
      <c r="IBY78" s="1"/>
      <c r="IBZ78" s="1"/>
      <c r="ICA78" s="1"/>
      <c r="ICB78" s="1"/>
      <c r="ICC78" s="1"/>
      <c r="ICD78" s="1"/>
      <c r="ICE78" s="1"/>
      <c r="ICF78" s="1"/>
      <c r="ICG78" s="1"/>
      <c r="ICH78" s="1"/>
      <c r="ICI78" s="1"/>
      <c r="ICJ78" s="1"/>
      <c r="ICK78" s="1"/>
      <c r="ICL78" s="1"/>
      <c r="ICM78" s="1"/>
      <c r="ICN78" s="1"/>
      <c r="ICO78" s="1"/>
      <c r="ICP78" s="1"/>
      <c r="ICQ78" s="1"/>
      <c r="ICR78" s="1"/>
      <c r="ICS78" s="1"/>
      <c r="ICT78" s="1"/>
      <c r="ICU78" s="1"/>
      <c r="ICV78" s="1"/>
      <c r="ICW78" s="1"/>
      <c r="ICX78" s="1"/>
      <c r="ICY78" s="1"/>
      <c r="ICZ78" s="1"/>
      <c r="IDA78" s="1"/>
      <c r="IDB78" s="1"/>
      <c r="IDC78" s="1"/>
      <c r="IDD78" s="1"/>
      <c r="IDE78" s="1"/>
      <c r="IDF78" s="1"/>
      <c r="IDG78" s="1"/>
      <c r="IDH78" s="1"/>
      <c r="IDI78" s="1"/>
      <c r="IDJ78" s="1"/>
      <c r="IDK78" s="1"/>
      <c r="IDL78" s="1"/>
      <c r="IDM78" s="1"/>
      <c r="IDN78" s="1"/>
      <c r="IDO78" s="1"/>
      <c r="IDP78" s="1"/>
      <c r="IDQ78" s="1"/>
      <c r="IDR78" s="1"/>
      <c r="IDS78" s="1"/>
      <c r="IDT78" s="1"/>
      <c r="IDU78" s="1"/>
      <c r="IDV78" s="1"/>
      <c r="IDW78" s="1"/>
      <c r="IDX78" s="1"/>
      <c r="IDY78" s="1"/>
      <c r="IDZ78" s="1"/>
      <c r="IEA78" s="1"/>
      <c r="IEB78" s="1"/>
      <c r="IEC78" s="1"/>
      <c r="IED78" s="1"/>
      <c r="IEE78" s="1"/>
      <c r="IEF78" s="1"/>
      <c r="IEG78" s="1"/>
      <c r="IEH78" s="1"/>
      <c r="IEI78" s="1"/>
      <c r="IEJ78" s="1"/>
      <c r="IEK78" s="1"/>
      <c r="IEL78" s="1"/>
      <c r="IEM78" s="1"/>
      <c r="IEN78" s="1"/>
      <c r="IEO78" s="1"/>
      <c r="IEP78" s="1"/>
      <c r="IEQ78" s="1"/>
      <c r="IER78" s="1"/>
      <c r="IES78" s="1"/>
      <c r="IET78" s="1"/>
      <c r="IEU78" s="1"/>
      <c r="IEV78" s="1"/>
      <c r="IEW78" s="1"/>
      <c r="IEX78" s="1"/>
      <c r="IEY78" s="1"/>
      <c r="IEZ78" s="1"/>
      <c r="IFA78" s="1"/>
      <c r="IFB78" s="1"/>
      <c r="IFC78" s="1"/>
      <c r="IFD78" s="1"/>
      <c r="IFE78" s="1"/>
      <c r="IFF78" s="1"/>
      <c r="IFG78" s="1"/>
      <c r="IFH78" s="1"/>
      <c r="IFI78" s="1"/>
      <c r="IFJ78" s="1"/>
      <c r="IFK78" s="1"/>
      <c r="IFL78" s="1"/>
      <c r="IFM78" s="1"/>
      <c r="IFN78" s="1"/>
      <c r="IFO78" s="1"/>
      <c r="IFP78" s="1"/>
      <c r="IFQ78" s="1"/>
      <c r="IFR78" s="1"/>
      <c r="IFS78" s="1"/>
      <c r="IFT78" s="1"/>
      <c r="IFU78" s="1"/>
      <c r="IFV78" s="1"/>
      <c r="IFW78" s="1"/>
      <c r="IFX78" s="1"/>
      <c r="IFY78" s="1"/>
      <c r="IFZ78" s="1"/>
      <c r="IGA78" s="1"/>
      <c r="IGB78" s="1"/>
      <c r="IGC78" s="1"/>
      <c r="IGD78" s="1"/>
      <c r="IGE78" s="1"/>
      <c r="IGF78" s="1"/>
      <c r="IGG78" s="1"/>
      <c r="IGH78" s="1"/>
      <c r="IGI78" s="1"/>
      <c r="IGJ78" s="1"/>
      <c r="IGK78" s="1"/>
      <c r="IGL78" s="1"/>
      <c r="IGM78" s="1"/>
      <c r="IGN78" s="1"/>
      <c r="IGO78" s="1"/>
      <c r="IGP78" s="1"/>
      <c r="IGQ78" s="1"/>
      <c r="IGR78" s="1"/>
      <c r="IGS78" s="1"/>
      <c r="IGT78" s="1"/>
      <c r="IGU78" s="1"/>
      <c r="IGV78" s="1"/>
      <c r="IGW78" s="1"/>
      <c r="IGX78" s="1"/>
      <c r="IGY78" s="1"/>
      <c r="IGZ78" s="1"/>
      <c r="IHA78" s="1"/>
      <c r="IHB78" s="1"/>
      <c r="IHC78" s="1"/>
      <c r="IHD78" s="1"/>
      <c r="IHE78" s="1"/>
      <c r="IHF78" s="1"/>
      <c r="IHG78" s="1"/>
      <c r="IHH78" s="1"/>
      <c r="IHI78" s="1"/>
      <c r="IHJ78" s="1"/>
      <c r="IHK78" s="1"/>
      <c r="IHL78" s="1"/>
      <c r="IHM78" s="1"/>
      <c r="IHN78" s="1"/>
      <c r="IHO78" s="1"/>
      <c r="IHP78" s="1"/>
      <c r="IHQ78" s="1"/>
      <c r="IHR78" s="1"/>
      <c r="IHS78" s="1"/>
      <c r="IHT78" s="1"/>
      <c r="IHU78" s="1"/>
      <c r="IHV78" s="1"/>
      <c r="IHW78" s="1"/>
      <c r="IHX78" s="1"/>
      <c r="IHY78" s="1"/>
      <c r="IHZ78" s="1"/>
      <c r="IIA78" s="1"/>
      <c r="IIB78" s="1"/>
      <c r="IIC78" s="1"/>
      <c r="IID78" s="1"/>
      <c r="IIE78" s="1"/>
      <c r="IIF78" s="1"/>
      <c r="IIG78" s="1"/>
      <c r="IIH78" s="1"/>
      <c r="III78" s="1"/>
      <c r="IIJ78" s="1"/>
      <c r="IIK78" s="1"/>
      <c r="IIL78" s="1"/>
      <c r="IIM78" s="1"/>
      <c r="IIN78" s="1"/>
      <c r="IIO78" s="1"/>
      <c r="IIP78" s="1"/>
      <c r="IIQ78" s="1"/>
      <c r="IIR78" s="1"/>
      <c r="IIS78" s="1"/>
      <c r="IIT78" s="1"/>
      <c r="IIU78" s="1"/>
      <c r="IIV78" s="1"/>
      <c r="IIW78" s="1"/>
      <c r="IIX78" s="1"/>
      <c r="IIY78" s="1"/>
      <c r="IIZ78" s="1"/>
      <c r="IJA78" s="1"/>
      <c r="IJB78" s="1"/>
      <c r="IJC78" s="1"/>
      <c r="IJD78" s="1"/>
      <c r="IJE78" s="1"/>
      <c r="IJF78" s="1"/>
      <c r="IJG78" s="1"/>
      <c r="IJH78" s="1"/>
      <c r="IJI78" s="1"/>
      <c r="IJJ78" s="1"/>
      <c r="IJK78" s="1"/>
      <c r="IJL78" s="1"/>
      <c r="IJM78" s="1"/>
      <c r="IJN78" s="1"/>
      <c r="IJO78" s="1"/>
      <c r="IJP78" s="1"/>
      <c r="IJQ78" s="1"/>
      <c r="IJR78" s="1"/>
      <c r="IJS78" s="1"/>
      <c r="IJT78" s="1"/>
      <c r="IJU78" s="1"/>
      <c r="IJV78" s="1"/>
      <c r="IJW78" s="1"/>
      <c r="IJX78" s="1"/>
      <c r="IJY78" s="1"/>
      <c r="IJZ78" s="1"/>
      <c r="IKA78" s="1"/>
      <c r="IKB78" s="1"/>
      <c r="IKC78" s="1"/>
      <c r="IKD78" s="1"/>
      <c r="IKE78" s="1"/>
      <c r="IKF78" s="1"/>
      <c r="IKG78" s="1"/>
      <c r="IKH78" s="1"/>
      <c r="IKI78" s="1"/>
      <c r="IKJ78" s="1"/>
      <c r="IKK78" s="1"/>
      <c r="IKL78" s="1"/>
      <c r="IKM78" s="1"/>
      <c r="IKN78" s="1"/>
      <c r="IKO78" s="1"/>
      <c r="IKP78" s="1"/>
      <c r="IKQ78" s="1"/>
      <c r="IKR78" s="1"/>
      <c r="IKS78" s="1"/>
      <c r="IKT78" s="1"/>
      <c r="IKU78" s="1"/>
      <c r="IKV78" s="1"/>
      <c r="IKW78" s="1"/>
      <c r="IKX78" s="1"/>
      <c r="IKY78" s="1"/>
      <c r="IKZ78" s="1"/>
      <c r="ILA78" s="1"/>
      <c r="ILB78" s="1"/>
      <c r="ILC78" s="1"/>
      <c r="ILD78" s="1"/>
      <c r="ILE78" s="1"/>
      <c r="ILF78" s="1"/>
      <c r="ILG78" s="1"/>
      <c r="ILH78" s="1"/>
      <c r="ILI78" s="1"/>
      <c r="ILJ78" s="1"/>
      <c r="ILK78" s="1"/>
      <c r="ILL78" s="1"/>
      <c r="ILM78" s="1"/>
      <c r="ILN78" s="1"/>
      <c r="ILO78" s="1"/>
      <c r="ILP78" s="1"/>
      <c r="ILQ78" s="1"/>
      <c r="ILR78" s="1"/>
      <c r="ILS78" s="1"/>
      <c r="ILT78" s="1"/>
      <c r="ILU78" s="1"/>
      <c r="ILV78" s="1"/>
      <c r="ILW78" s="1"/>
      <c r="ILX78" s="1"/>
      <c r="ILY78" s="1"/>
      <c r="ILZ78" s="1"/>
      <c r="IMA78" s="1"/>
      <c r="IMB78" s="1"/>
      <c r="IMC78" s="1"/>
      <c r="IMD78" s="1"/>
      <c r="IME78" s="1"/>
      <c r="IMF78" s="1"/>
      <c r="IMG78" s="1"/>
      <c r="IMH78" s="1"/>
      <c r="IMI78" s="1"/>
      <c r="IMJ78" s="1"/>
      <c r="IMK78" s="1"/>
      <c r="IML78" s="1"/>
      <c r="IMM78" s="1"/>
      <c r="IMN78" s="1"/>
      <c r="IMO78" s="1"/>
      <c r="IMP78" s="1"/>
      <c r="IMQ78" s="1"/>
      <c r="IMR78" s="1"/>
      <c r="IMS78" s="1"/>
      <c r="IMT78" s="1"/>
      <c r="IMU78" s="1"/>
      <c r="IMV78" s="1"/>
      <c r="IMW78" s="1"/>
      <c r="IMX78" s="1"/>
      <c r="IMY78" s="1"/>
      <c r="IMZ78" s="1"/>
      <c r="INA78" s="1"/>
      <c r="INB78" s="1"/>
      <c r="INC78" s="1"/>
      <c r="IND78" s="1"/>
      <c r="INE78" s="1"/>
      <c r="INF78" s="1"/>
      <c r="ING78" s="1"/>
      <c r="INH78" s="1"/>
      <c r="INI78" s="1"/>
      <c r="INJ78" s="1"/>
      <c r="INK78" s="1"/>
      <c r="INL78" s="1"/>
      <c r="INM78" s="1"/>
      <c r="INN78" s="1"/>
      <c r="INO78" s="1"/>
      <c r="INP78" s="1"/>
      <c r="INQ78" s="1"/>
      <c r="INR78" s="1"/>
      <c r="INS78" s="1"/>
      <c r="INT78" s="1"/>
      <c r="INU78" s="1"/>
      <c r="INV78" s="1"/>
      <c r="INW78" s="1"/>
      <c r="INX78" s="1"/>
      <c r="INY78" s="1"/>
      <c r="INZ78" s="1"/>
      <c r="IOA78" s="1"/>
      <c r="IOB78" s="1"/>
      <c r="IOC78" s="1"/>
      <c r="IOD78" s="1"/>
      <c r="IOE78" s="1"/>
      <c r="IOF78" s="1"/>
      <c r="IOG78" s="1"/>
      <c r="IOH78" s="1"/>
      <c r="IOI78" s="1"/>
      <c r="IOJ78" s="1"/>
      <c r="IOK78" s="1"/>
      <c r="IOL78" s="1"/>
      <c r="IOM78" s="1"/>
      <c r="ION78" s="1"/>
      <c r="IOO78" s="1"/>
      <c r="IOP78" s="1"/>
      <c r="IOQ78" s="1"/>
      <c r="IOR78" s="1"/>
      <c r="IOS78" s="1"/>
      <c r="IOT78" s="1"/>
      <c r="IOU78" s="1"/>
      <c r="IOV78" s="1"/>
      <c r="IOW78" s="1"/>
      <c r="IOX78" s="1"/>
      <c r="IOY78" s="1"/>
      <c r="IOZ78" s="1"/>
      <c r="IPA78" s="1"/>
      <c r="IPB78" s="1"/>
      <c r="IPC78" s="1"/>
      <c r="IPD78" s="1"/>
      <c r="IPE78" s="1"/>
      <c r="IPF78" s="1"/>
      <c r="IPG78" s="1"/>
      <c r="IPH78" s="1"/>
      <c r="IPI78" s="1"/>
      <c r="IPJ78" s="1"/>
      <c r="IPK78" s="1"/>
      <c r="IPL78" s="1"/>
      <c r="IPM78" s="1"/>
      <c r="IPN78" s="1"/>
      <c r="IPO78" s="1"/>
      <c r="IPP78" s="1"/>
      <c r="IPQ78" s="1"/>
      <c r="IPR78" s="1"/>
      <c r="IPS78" s="1"/>
      <c r="IPT78" s="1"/>
      <c r="IPU78" s="1"/>
      <c r="IPV78" s="1"/>
      <c r="IPW78" s="1"/>
      <c r="IPX78" s="1"/>
      <c r="IPY78" s="1"/>
      <c r="IPZ78" s="1"/>
      <c r="IQA78" s="1"/>
      <c r="IQB78" s="1"/>
      <c r="IQC78" s="1"/>
      <c r="IQD78" s="1"/>
      <c r="IQE78" s="1"/>
      <c r="IQF78" s="1"/>
      <c r="IQG78" s="1"/>
      <c r="IQH78" s="1"/>
      <c r="IQI78" s="1"/>
      <c r="IQJ78" s="1"/>
      <c r="IQK78" s="1"/>
      <c r="IQL78" s="1"/>
      <c r="IQM78" s="1"/>
      <c r="IQN78" s="1"/>
      <c r="IQO78" s="1"/>
      <c r="IQP78" s="1"/>
      <c r="IQQ78" s="1"/>
      <c r="IQR78" s="1"/>
      <c r="IQS78" s="1"/>
      <c r="IQT78" s="1"/>
      <c r="IQU78" s="1"/>
      <c r="IQV78" s="1"/>
      <c r="IQW78" s="1"/>
      <c r="IQX78" s="1"/>
      <c r="IQY78" s="1"/>
      <c r="IQZ78" s="1"/>
      <c r="IRA78" s="1"/>
      <c r="IRB78" s="1"/>
      <c r="IRC78" s="1"/>
      <c r="IRD78" s="1"/>
      <c r="IRE78" s="1"/>
      <c r="IRF78" s="1"/>
      <c r="IRG78" s="1"/>
      <c r="IRH78" s="1"/>
      <c r="IRI78" s="1"/>
      <c r="IRJ78" s="1"/>
      <c r="IRK78" s="1"/>
      <c r="IRL78" s="1"/>
      <c r="IRM78" s="1"/>
      <c r="IRN78" s="1"/>
      <c r="IRO78" s="1"/>
      <c r="IRP78" s="1"/>
      <c r="IRQ78" s="1"/>
      <c r="IRR78" s="1"/>
      <c r="IRS78" s="1"/>
      <c r="IRT78" s="1"/>
      <c r="IRU78" s="1"/>
      <c r="IRV78" s="1"/>
      <c r="IRW78" s="1"/>
      <c r="IRX78" s="1"/>
      <c r="IRY78" s="1"/>
      <c r="IRZ78" s="1"/>
      <c r="ISA78" s="1"/>
      <c r="ISB78" s="1"/>
      <c r="ISC78" s="1"/>
      <c r="ISD78" s="1"/>
      <c r="ISE78" s="1"/>
      <c r="ISF78" s="1"/>
      <c r="ISG78" s="1"/>
      <c r="ISH78" s="1"/>
      <c r="ISI78" s="1"/>
      <c r="ISJ78" s="1"/>
      <c r="ISK78" s="1"/>
      <c r="ISL78" s="1"/>
      <c r="ISM78" s="1"/>
      <c r="ISN78" s="1"/>
      <c r="ISO78" s="1"/>
      <c r="ISP78" s="1"/>
      <c r="ISQ78" s="1"/>
      <c r="ISR78" s="1"/>
      <c r="ISS78" s="1"/>
      <c r="IST78" s="1"/>
      <c r="ISU78" s="1"/>
      <c r="ISV78" s="1"/>
      <c r="ISW78" s="1"/>
      <c r="ISX78" s="1"/>
      <c r="ISY78" s="1"/>
      <c r="ISZ78" s="1"/>
      <c r="ITA78" s="1"/>
      <c r="ITB78" s="1"/>
      <c r="ITC78" s="1"/>
      <c r="ITD78" s="1"/>
      <c r="ITE78" s="1"/>
      <c r="ITF78" s="1"/>
      <c r="ITG78" s="1"/>
      <c r="ITH78" s="1"/>
      <c r="ITI78" s="1"/>
      <c r="ITJ78" s="1"/>
      <c r="ITK78" s="1"/>
      <c r="ITL78" s="1"/>
      <c r="ITM78" s="1"/>
      <c r="ITN78" s="1"/>
      <c r="ITO78" s="1"/>
      <c r="ITP78" s="1"/>
      <c r="ITQ78" s="1"/>
      <c r="ITR78" s="1"/>
      <c r="ITS78" s="1"/>
      <c r="ITT78" s="1"/>
      <c r="ITU78" s="1"/>
      <c r="ITV78" s="1"/>
      <c r="ITW78" s="1"/>
      <c r="ITX78" s="1"/>
      <c r="ITY78" s="1"/>
      <c r="ITZ78" s="1"/>
      <c r="IUA78" s="1"/>
      <c r="IUB78" s="1"/>
      <c r="IUC78" s="1"/>
      <c r="IUD78" s="1"/>
      <c r="IUE78" s="1"/>
      <c r="IUF78" s="1"/>
      <c r="IUG78" s="1"/>
      <c r="IUH78" s="1"/>
      <c r="IUI78" s="1"/>
      <c r="IUJ78" s="1"/>
      <c r="IUK78" s="1"/>
      <c r="IUL78" s="1"/>
      <c r="IUM78" s="1"/>
      <c r="IUN78" s="1"/>
      <c r="IUO78" s="1"/>
      <c r="IUP78" s="1"/>
      <c r="IUQ78" s="1"/>
      <c r="IUR78" s="1"/>
      <c r="IUS78" s="1"/>
      <c r="IUT78" s="1"/>
      <c r="IUU78" s="1"/>
      <c r="IUV78" s="1"/>
      <c r="IUW78" s="1"/>
      <c r="IUX78" s="1"/>
      <c r="IUY78" s="1"/>
      <c r="IUZ78" s="1"/>
      <c r="IVA78" s="1"/>
      <c r="IVB78" s="1"/>
      <c r="IVC78" s="1"/>
      <c r="IVD78" s="1"/>
      <c r="IVE78" s="1"/>
      <c r="IVF78" s="1"/>
      <c r="IVG78" s="1"/>
      <c r="IVH78" s="1"/>
      <c r="IVI78" s="1"/>
      <c r="IVJ78" s="1"/>
      <c r="IVK78" s="1"/>
      <c r="IVL78" s="1"/>
      <c r="IVM78" s="1"/>
      <c r="IVN78" s="1"/>
      <c r="IVO78" s="1"/>
      <c r="IVP78" s="1"/>
      <c r="IVQ78" s="1"/>
      <c r="IVR78" s="1"/>
      <c r="IVS78" s="1"/>
      <c r="IVT78" s="1"/>
      <c r="IVU78" s="1"/>
      <c r="IVV78" s="1"/>
      <c r="IVW78" s="1"/>
      <c r="IVX78" s="1"/>
      <c r="IVY78" s="1"/>
      <c r="IVZ78" s="1"/>
      <c r="IWA78" s="1"/>
      <c r="IWB78" s="1"/>
      <c r="IWC78" s="1"/>
      <c r="IWD78" s="1"/>
      <c r="IWE78" s="1"/>
      <c r="IWF78" s="1"/>
      <c r="IWG78" s="1"/>
      <c r="IWH78" s="1"/>
      <c r="IWI78" s="1"/>
      <c r="IWJ78" s="1"/>
      <c r="IWK78" s="1"/>
      <c r="IWL78" s="1"/>
      <c r="IWM78" s="1"/>
      <c r="IWN78" s="1"/>
      <c r="IWO78" s="1"/>
      <c r="IWP78" s="1"/>
      <c r="IWQ78" s="1"/>
      <c r="IWR78" s="1"/>
      <c r="IWS78" s="1"/>
      <c r="IWT78" s="1"/>
      <c r="IWU78" s="1"/>
      <c r="IWV78" s="1"/>
      <c r="IWW78" s="1"/>
      <c r="IWX78" s="1"/>
      <c r="IWY78" s="1"/>
      <c r="IWZ78" s="1"/>
      <c r="IXA78" s="1"/>
      <c r="IXB78" s="1"/>
      <c r="IXC78" s="1"/>
      <c r="IXD78" s="1"/>
      <c r="IXE78" s="1"/>
      <c r="IXF78" s="1"/>
      <c r="IXG78" s="1"/>
      <c r="IXH78" s="1"/>
      <c r="IXI78" s="1"/>
      <c r="IXJ78" s="1"/>
      <c r="IXK78" s="1"/>
      <c r="IXL78" s="1"/>
      <c r="IXM78" s="1"/>
      <c r="IXN78" s="1"/>
      <c r="IXO78" s="1"/>
      <c r="IXP78" s="1"/>
      <c r="IXQ78" s="1"/>
      <c r="IXR78" s="1"/>
      <c r="IXS78" s="1"/>
      <c r="IXT78" s="1"/>
      <c r="IXU78" s="1"/>
      <c r="IXV78" s="1"/>
      <c r="IXW78" s="1"/>
      <c r="IXX78" s="1"/>
      <c r="IXY78" s="1"/>
      <c r="IXZ78" s="1"/>
      <c r="IYA78" s="1"/>
      <c r="IYB78" s="1"/>
      <c r="IYC78" s="1"/>
      <c r="IYD78" s="1"/>
      <c r="IYE78" s="1"/>
      <c r="IYF78" s="1"/>
      <c r="IYG78" s="1"/>
      <c r="IYH78" s="1"/>
      <c r="IYI78" s="1"/>
      <c r="IYJ78" s="1"/>
      <c r="IYK78" s="1"/>
      <c r="IYL78" s="1"/>
      <c r="IYM78" s="1"/>
      <c r="IYN78" s="1"/>
      <c r="IYO78" s="1"/>
      <c r="IYP78" s="1"/>
      <c r="IYQ78" s="1"/>
      <c r="IYR78" s="1"/>
      <c r="IYS78" s="1"/>
      <c r="IYT78" s="1"/>
      <c r="IYU78" s="1"/>
      <c r="IYV78" s="1"/>
      <c r="IYW78" s="1"/>
      <c r="IYX78" s="1"/>
      <c r="IYY78" s="1"/>
      <c r="IYZ78" s="1"/>
      <c r="IZA78" s="1"/>
      <c r="IZB78" s="1"/>
      <c r="IZC78" s="1"/>
      <c r="IZD78" s="1"/>
      <c r="IZE78" s="1"/>
      <c r="IZF78" s="1"/>
      <c r="IZG78" s="1"/>
      <c r="IZH78" s="1"/>
      <c r="IZI78" s="1"/>
      <c r="IZJ78" s="1"/>
      <c r="IZK78" s="1"/>
      <c r="IZL78" s="1"/>
      <c r="IZM78" s="1"/>
      <c r="IZN78" s="1"/>
      <c r="IZO78" s="1"/>
      <c r="IZP78" s="1"/>
      <c r="IZQ78" s="1"/>
      <c r="IZR78" s="1"/>
      <c r="IZS78" s="1"/>
      <c r="IZT78" s="1"/>
      <c r="IZU78" s="1"/>
      <c r="IZV78" s="1"/>
      <c r="IZW78" s="1"/>
      <c r="IZX78" s="1"/>
      <c r="IZY78" s="1"/>
      <c r="IZZ78" s="1"/>
      <c r="JAA78" s="1"/>
      <c r="JAB78" s="1"/>
      <c r="JAC78" s="1"/>
      <c r="JAD78" s="1"/>
      <c r="JAE78" s="1"/>
      <c r="JAF78" s="1"/>
      <c r="JAG78" s="1"/>
      <c r="JAH78" s="1"/>
      <c r="JAI78" s="1"/>
      <c r="JAJ78" s="1"/>
      <c r="JAK78" s="1"/>
      <c r="JAL78" s="1"/>
      <c r="JAM78" s="1"/>
      <c r="JAN78" s="1"/>
      <c r="JAO78" s="1"/>
      <c r="JAP78" s="1"/>
      <c r="JAQ78" s="1"/>
      <c r="JAR78" s="1"/>
      <c r="JAS78" s="1"/>
      <c r="JAT78" s="1"/>
      <c r="JAU78" s="1"/>
      <c r="JAV78" s="1"/>
      <c r="JAW78" s="1"/>
      <c r="JAX78" s="1"/>
      <c r="JAY78" s="1"/>
      <c r="JAZ78" s="1"/>
      <c r="JBA78" s="1"/>
      <c r="JBB78" s="1"/>
      <c r="JBC78" s="1"/>
      <c r="JBD78" s="1"/>
      <c r="JBE78" s="1"/>
      <c r="JBF78" s="1"/>
      <c r="JBG78" s="1"/>
      <c r="JBH78" s="1"/>
      <c r="JBI78" s="1"/>
      <c r="JBJ78" s="1"/>
      <c r="JBK78" s="1"/>
      <c r="JBL78" s="1"/>
      <c r="JBM78" s="1"/>
      <c r="JBN78" s="1"/>
      <c r="JBO78" s="1"/>
      <c r="JBP78" s="1"/>
      <c r="JBQ78" s="1"/>
      <c r="JBR78" s="1"/>
      <c r="JBS78" s="1"/>
      <c r="JBT78" s="1"/>
      <c r="JBU78" s="1"/>
      <c r="JBV78" s="1"/>
      <c r="JBW78" s="1"/>
      <c r="JBX78" s="1"/>
      <c r="JBY78" s="1"/>
      <c r="JBZ78" s="1"/>
      <c r="JCA78" s="1"/>
      <c r="JCB78" s="1"/>
      <c r="JCC78" s="1"/>
      <c r="JCD78" s="1"/>
      <c r="JCE78" s="1"/>
      <c r="JCF78" s="1"/>
      <c r="JCG78" s="1"/>
      <c r="JCH78" s="1"/>
      <c r="JCI78" s="1"/>
      <c r="JCJ78" s="1"/>
      <c r="JCK78" s="1"/>
      <c r="JCL78" s="1"/>
      <c r="JCM78" s="1"/>
      <c r="JCN78" s="1"/>
      <c r="JCO78" s="1"/>
      <c r="JCP78" s="1"/>
      <c r="JCQ78" s="1"/>
      <c r="JCR78" s="1"/>
      <c r="JCS78" s="1"/>
      <c r="JCT78" s="1"/>
      <c r="JCU78" s="1"/>
      <c r="JCV78" s="1"/>
      <c r="JCW78" s="1"/>
      <c r="JCX78" s="1"/>
      <c r="JCY78" s="1"/>
      <c r="JCZ78" s="1"/>
      <c r="JDA78" s="1"/>
      <c r="JDB78" s="1"/>
      <c r="JDC78" s="1"/>
      <c r="JDD78" s="1"/>
      <c r="JDE78" s="1"/>
      <c r="JDF78" s="1"/>
      <c r="JDG78" s="1"/>
      <c r="JDH78" s="1"/>
      <c r="JDI78" s="1"/>
      <c r="JDJ78" s="1"/>
      <c r="JDK78" s="1"/>
      <c r="JDL78" s="1"/>
      <c r="JDM78" s="1"/>
      <c r="JDN78" s="1"/>
      <c r="JDO78" s="1"/>
      <c r="JDP78" s="1"/>
      <c r="JDQ78" s="1"/>
      <c r="JDR78" s="1"/>
      <c r="JDS78" s="1"/>
      <c r="JDT78" s="1"/>
      <c r="JDU78" s="1"/>
      <c r="JDV78" s="1"/>
      <c r="JDW78" s="1"/>
      <c r="JDX78" s="1"/>
      <c r="JDY78" s="1"/>
      <c r="JDZ78" s="1"/>
      <c r="JEA78" s="1"/>
      <c r="JEB78" s="1"/>
      <c r="JEC78" s="1"/>
      <c r="JED78" s="1"/>
      <c r="JEE78" s="1"/>
      <c r="JEF78" s="1"/>
      <c r="JEG78" s="1"/>
      <c r="JEH78" s="1"/>
      <c r="JEI78" s="1"/>
      <c r="JEJ78" s="1"/>
      <c r="JEK78" s="1"/>
      <c r="JEL78" s="1"/>
      <c r="JEM78" s="1"/>
      <c r="JEN78" s="1"/>
      <c r="JEO78" s="1"/>
      <c r="JEP78" s="1"/>
      <c r="JEQ78" s="1"/>
      <c r="JER78" s="1"/>
      <c r="JES78" s="1"/>
      <c r="JET78" s="1"/>
      <c r="JEU78" s="1"/>
      <c r="JEV78" s="1"/>
      <c r="JEW78" s="1"/>
      <c r="JEX78" s="1"/>
      <c r="JEY78" s="1"/>
      <c r="JEZ78" s="1"/>
      <c r="JFA78" s="1"/>
      <c r="JFB78" s="1"/>
      <c r="JFC78" s="1"/>
      <c r="JFD78" s="1"/>
      <c r="JFE78" s="1"/>
      <c r="JFF78" s="1"/>
      <c r="JFG78" s="1"/>
      <c r="JFH78" s="1"/>
      <c r="JFI78" s="1"/>
      <c r="JFJ78" s="1"/>
      <c r="JFK78" s="1"/>
      <c r="JFL78" s="1"/>
      <c r="JFM78" s="1"/>
      <c r="JFN78" s="1"/>
      <c r="JFO78" s="1"/>
      <c r="JFP78" s="1"/>
      <c r="JFQ78" s="1"/>
      <c r="JFR78" s="1"/>
      <c r="JFS78" s="1"/>
      <c r="JFT78" s="1"/>
      <c r="JFU78" s="1"/>
      <c r="JFV78" s="1"/>
      <c r="JFW78" s="1"/>
      <c r="JFX78" s="1"/>
      <c r="JFY78" s="1"/>
      <c r="JFZ78" s="1"/>
      <c r="JGA78" s="1"/>
      <c r="JGB78" s="1"/>
      <c r="JGC78" s="1"/>
      <c r="JGD78" s="1"/>
      <c r="JGE78" s="1"/>
      <c r="JGF78" s="1"/>
      <c r="JGG78" s="1"/>
      <c r="JGH78" s="1"/>
      <c r="JGI78" s="1"/>
      <c r="JGJ78" s="1"/>
      <c r="JGK78" s="1"/>
      <c r="JGL78" s="1"/>
      <c r="JGM78" s="1"/>
      <c r="JGN78" s="1"/>
      <c r="JGO78" s="1"/>
      <c r="JGP78" s="1"/>
      <c r="JGQ78" s="1"/>
      <c r="JGR78" s="1"/>
      <c r="JGS78" s="1"/>
      <c r="JGT78" s="1"/>
      <c r="JGU78" s="1"/>
      <c r="JGV78" s="1"/>
      <c r="JGW78" s="1"/>
      <c r="JGX78" s="1"/>
      <c r="JGY78" s="1"/>
      <c r="JGZ78" s="1"/>
      <c r="JHA78" s="1"/>
      <c r="JHB78" s="1"/>
      <c r="JHC78" s="1"/>
      <c r="JHD78" s="1"/>
      <c r="JHE78" s="1"/>
      <c r="JHF78" s="1"/>
      <c r="JHG78" s="1"/>
      <c r="JHH78" s="1"/>
      <c r="JHI78" s="1"/>
      <c r="JHJ78" s="1"/>
      <c r="JHK78" s="1"/>
      <c r="JHL78" s="1"/>
      <c r="JHM78" s="1"/>
      <c r="JHN78" s="1"/>
      <c r="JHO78" s="1"/>
      <c r="JHP78" s="1"/>
      <c r="JHQ78" s="1"/>
      <c r="JHR78" s="1"/>
      <c r="JHS78" s="1"/>
      <c r="JHT78" s="1"/>
      <c r="JHU78" s="1"/>
      <c r="JHV78" s="1"/>
      <c r="JHW78" s="1"/>
      <c r="JHX78" s="1"/>
      <c r="JHY78" s="1"/>
      <c r="JHZ78" s="1"/>
      <c r="JIA78" s="1"/>
      <c r="JIB78" s="1"/>
      <c r="JIC78" s="1"/>
      <c r="JID78" s="1"/>
      <c r="JIE78" s="1"/>
      <c r="JIF78" s="1"/>
      <c r="JIG78" s="1"/>
      <c r="JIH78" s="1"/>
      <c r="JII78" s="1"/>
      <c r="JIJ78" s="1"/>
      <c r="JIK78" s="1"/>
      <c r="JIL78" s="1"/>
      <c r="JIM78" s="1"/>
      <c r="JIN78" s="1"/>
      <c r="JIO78" s="1"/>
      <c r="JIP78" s="1"/>
      <c r="JIQ78" s="1"/>
      <c r="JIR78" s="1"/>
      <c r="JIS78" s="1"/>
      <c r="JIT78" s="1"/>
      <c r="JIU78" s="1"/>
      <c r="JIV78" s="1"/>
      <c r="JIW78" s="1"/>
      <c r="JIX78" s="1"/>
      <c r="JIY78" s="1"/>
      <c r="JIZ78" s="1"/>
      <c r="JJA78" s="1"/>
      <c r="JJB78" s="1"/>
      <c r="JJC78" s="1"/>
      <c r="JJD78" s="1"/>
      <c r="JJE78" s="1"/>
      <c r="JJF78" s="1"/>
      <c r="JJG78" s="1"/>
      <c r="JJH78" s="1"/>
      <c r="JJI78" s="1"/>
      <c r="JJJ78" s="1"/>
      <c r="JJK78" s="1"/>
      <c r="JJL78" s="1"/>
      <c r="JJM78" s="1"/>
      <c r="JJN78" s="1"/>
      <c r="JJO78" s="1"/>
      <c r="JJP78" s="1"/>
      <c r="JJQ78" s="1"/>
      <c r="JJR78" s="1"/>
      <c r="JJS78" s="1"/>
      <c r="JJT78" s="1"/>
      <c r="JJU78" s="1"/>
      <c r="JJV78" s="1"/>
      <c r="JJW78" s="1"/>
      <c r="JJX78" s="1"/>
      <c r="JJY78" s="1"/>
      <c r="JJZ78" s="1"/>
      <c r="JKA78" s="1"/>
      <c r="JKB78" s="1"/>
      <c r="JKC78" s="1"/>
      <c r="JKD78" s="1"/>
      <c r="JKE78" s="1"/>
      <c r="JKF78" s="1"/>
      <c r="JKG78" s="1"/>
      <c r="JKH78" s="1"/>
      <c r="JKI78" s="1"/>
      <c r="JKJ78" s="1"/>
      <c r="JKK78" s="1"/>
      <c r="JKL78" s="1"/>
      <c r="JKM78" s="1"/>
      <c r="JKN78" s="1"/>
      <c r="JKO78" s="1"/>
      <c r="JKP78" s="1"/>
      <c r="JKQ78" s="1"/>
      <c r="JKR78" s="1"/>
      <c r="JKS78" s="1"/>
      <c r="JKT78" s="1"/>
      <c r="JKU78" s="1"/>
      <c r="JKV78" s="1"/>
      <c r="JKW78" s="1"/>
      <c r="JKX78" s="1"/>
      <c r="JKY78" s="1"/>
      <c r="JKZ78" s="1"/>
      <c r="JLA78" s="1"/>
      <c r="JLB78" s="1"/>
      <c r="JLC78" s="1"/>
      <c r="JLD78" s="1"/>
      <c r="JLE78" s="1"/>
      <c r="JLF78" s="1"/>
      <c r="JLG78" s="1"/>
      <c r="JLH78" s="1"/>
      <c r="JLI78" s="1"/>
      <c r="JLJ78" s="1"/>
      <c r="JLK78" s="1"/>
      <c r="JLL78" s="1"/>
      <c r="JLM78" s="1"/>
      <c r="JLN78" s="1"/>
      <c r="JLO78" s="1"/>
      <c r="JLP78" s="1"/>
      <c r="JLQ78" s="1"/>
      <c r="JLR78" s="1"/>
      <c r="JLS78" s="1"/>
      <c r="JLT78" s="1"/>
      <c r="JLU78" s="1"/>
      <c r="JLV78" s="1"/>
      <c r="JLW78" s="1"/>
      <c r="JLX78" s="1"/>
      <c r="JLY78" s="1"/>
      <c r="JLZ78" s="1"/>
      <c r="JMA78" s="1"/>
      <c r="JMB78" s="1"/>
      <c r="JMC78" s="1"/>
      <c r="JMD78" s="1"/>
      <c r="JME78" s="1"/>
      <c r="JMF78" s="1"/>
      <c r="JMG78" s="1"/>
      <c r="JMH78" s="1"/>
      <c r="JMI78" s="1"/>
      <c r="JMJ78" s="1"/>
      <c r="JMK78" s="1"/>
      <c r="JML78" s="1"/>
      <c r="JMM78" s="1"/>
      <c r="JMN78" s="1"/>
      <c r="JMO78" s="1"/>
      <c r="JMP78" s="1"/>
      <c r="JMQ78" s="1"/>
      <c r="JMR78" s="1"/>
      <c r="JMS78" s="1"/>
      <c r="JMT78" s="1"/>
      <c r="JMU78" s="1"/>
      <c r="JMV78" s="1"/>
      <c r="JMW78" s="1"/>
      <c r="JMX78" s="1"/>
      <c r="JMY78" s="1"/>
      <c r="JMZ78" s="1"/>
      <c r="JNA78" s="1"/>
      <c r="JNB78" s="1"/>
      <c r="JNC78" s="1"/>
      <c r="JND78" s="1"/>
      <c r="JNE78" s="1"/>
      <c r="JNF78" s="1"/>
      <c r="JNG78" s="1"/>
      <c r="JNH78" s="1"/>
      <c r="JNI78" s="1"/>
      <c r="JNJ78" s="1"/>
      <c r="JNK78" s="1"/>
      <c r="JNL78" s="1"/>
      <c r="JNM78" s="1"/>
      <c r="JNN78" s="1"/>
      <c r="JNO78" s="1"/>
      <c r="JNP78" s="1"/>
      <c r="JNQ78" s="1"/>
      <c r="JNR78" s="1"/>
      <c r="JNS78" s="1"/>
      <c r="JNT78" s="1"/>
      <c r="JNU78" s="1"/>
      <c r="JNV78" s="1"/>
      <c r="JNW78" s="1"/>
      <c r="JNX78" s="1"/>
      <c r="JNY78" s="1"/>
      <c r="JNZ78" s="1"/>
      <c r="JOA78" s="1"/>
      <c r="JOB78" s="1"/>
      <c r="JOC78" s="1"/>
      <c r="JOD78" s="1"/>
      <c r="JOE78" s="1"/>
      <c r="JOF78" s="1"/>
      <c r="JOG78" s="1"/>
      <c r="JOH78" s="1"/>
      <c r="JOI78" s="1"/>
      <c r="JOJ78" s="1"/>
      <c r="JOK78" s="1"/>
      <c r="JOL78" s="1"/>
      <c r="JOM78" s="1"/>
      <c r="JON78" s="1"/>
      <c r="JOO78" s="1"/>
      <c r="JOP78" s="1"/>
      <c r="JOQ78" s="1"/>
      <c r="JOR78" s="1"/>
      <c r="JOS78" s="1"/>
      <c r="JOT78" s="1"/>
      <c r="JOU78" s="1"/>
      <c r="JOV78" s="1"/>
      <c r="JOW78" s="1"/>
      <c r="JOX78" s="1"/>
      <c r="JOY78" s="1"/>
      <c r="JOZ78" s="1"/>
      <c r="JPA78" s="1"/>
      <c r="JPB78" s="1"/>
      <c r="JPC78" s="1"/>
      <c r="JPD78" s="1"/>
      <c r="JPE78" s="1"/>
      <c r="JPF78" s="1"/>
      <c r="JPG78" s="1"/>
      <c r="JPH78" s="1"/>
      <c r="JPI78" s="1"/>
      <c r="JPJ78" s="1"/>
      <c r="JPK78" s="1"/>
      <c r="JPL78" s="1"/>
      <c r="JPM78" s="1"/>
      <c r="JPN78" s="1"/>
      <c r="JPO78" s="1"/>
      <c r="JPP78" s="1"/>
      <c r="JPQ78" s="1"/>
      <c r="JPR78" s="1"/>
      <c r="JPS78" s="1"/>
      <c r="JPT78" s="1"/>
      <c r="JPU78" s="1"/>
      <c r="JPV78" s="1"/>
      <c r="JPW78" s="1"/>
      <c r="JPX78" s="1"/>
      <c r="JPY78" s="1"/>
      <c r="JPZ78" s="1"/>
      <c r="JQA78" s="1"/>
      <c r="JQB78" s="1"/>
      <c r="JQC78" s="1"/>
      <c r="JQD78" s="1"/>
      <c r="JQE78" s="1"/>
      <c r="JQF78" s="1"/>
      <c r="JQG78" s="1"/>
      <c r="JQH78" s="1"/>
      <c r="JQI78" s="1"/>
      <c r="JQJ78" s="1"/>
      <c r="JQK78" s="1"/>
      <c r="JQL78" s="1"/>
      <c r="JQM78" s="1"/>
      <c r="JQN78" s="1"/>
      <c r="JQO78" s="1"/>
      <c r="JQP78" s="1"/>
      <c r="JQQ78" s="1"/>
      <c r="JQR78" s="1"/>
      <c r="JQS78" s="1"/>
      <c r="JQT78" s="1"/>
      <c r="JQU78" s="1"/>
      <c r="JQV78" s="1"/>
      <c r="JQW78" s="1"/>
      <c r="JQX78" s="1"/>
      <c r="JQY78" s="1"/>
      <c r="JQZ78" s="1"/>
      <c r="JRA78" s="1"/>
      <c r="JRB78" s="1"/>
      <c r="JRC78" s="1"/>
      <c r="JRD78" s="1"/>
      <c r="JRE78" s="1"/>
      <c r="JRF78" s="1"/>
      <c r="JRG78" s="1"/>
      <c r="JRH78" s="1"/>
      <c r="JRI78" s="1"/>
      <c r="JRJ78" s="1"/>
      <c r="JRK78" s="1"/>
      <c r="JRL78" s="1"/>
      <c r="JRM78" s="1"/>
      <c r="JRN78" s="1"/>
      <c r="JRO78" s="1"/>
      <c r="JRP78" s="1"/>
      <c r="JRQ78" s="1"/>
      <c r="JRR78" s="1"/>
      <c r="JRS78" s="1"/>
      <c r="JRT78" s="1"/>
      <c r="JRU78" s="1"/>
      <c r="JRV78" s="1"/>
      <c r="JRW78" s="1"/>
      <c r="JRX78" s="1"/>
      <c r="JRY78" s="1"/>
      <c r="JRZ78" s="1"/>
      <c r="JSA78" s="1"/>
      <c r="JSB78" s="1"/>
      <c r="JSC78" s="1"/>
      <c r="JSD78" s="1"/>
      <c r="JSE78" s="1"/>
      <c r="JSF78" s="1"/>
      <c r="JSG78" s="1"/>
      <c r="JSH78" s="1"/>
      <c r="JSI78" s="1"/>
      <c r="JSJ78" s="1"/>
      <c r="JSK78" s="1"/>
      <c r="JSL78" s="1"/>
      <c r="JSM78" s="1"/>
      <c r="JSN78" s="1"/>
      <c r="JSO78" s="1"/>
      <c r="JSP78" s="1"/>
      <c r="JSQ78" s="1"/>
      <c r="JSR78" s="1"/>
      <c r="JSS78" s="1"/>
      <c r="JST78" s="1"/>
      <c r="JSU78" s="1"/>
      <c r="JSV78" s="1"/>
      <c r="JSW78" s="1"/>
      <c r="JSX78" s="1"/>
      <c r="JSY78" s="1"/>
      <c r="JSZ78" s="1"/>
      <c r="JTA78" s="1"/>
      <c r="JTB78" s="1"/>
      <c r="JTC78" s="1"/>
      <c r="JTD78" s="1"/>
      <c r="JTE78" s="1"/>
      <c r="JTF78" s="1"/>
      <c r="JTG78" s="1"/>
      <c r="JTH78" s="1"/>
      <c r="JTI78" s="1"/>
      <c r="JTJ78" s="1"/>
      <c r="JTK78" s="1"/>
      <c r="JTL78" s="1"/>
      <c r="JTM78" s="1"/>
      <c r="JTN78" s="1"/>
      <c r="JTO78" s="1"/>
      <c r="JTP78" s="1"/>
      <c r="JTQ78" s="1"/>
      <c r="JTR78" s="1"/>
      <c r="JTS78" s="1"/>
      <c r="JTT78" s="1"/>
      <c r="JTU78" s="1"/>
      <c r="JTV78" s="1"/>
      <c r="JTW78" s="1"/>
      <c r="JTX78" s="1"/>
      <c r="JTY78" s="1"/>
      <c r="JTZ78" s="1"/>
      <c r="JUA78" s="1"/>
      <c r="JUB78" s="1"/>
      <c r="JUC78" s="1"/>
      <c r="JUD78" s="1"/>
      <c r="JUE78" s="1"/>
      <c r="JUF78" s="1"/>
      <c r="JUG78" s="1"/>
      <c r="JUH78" s="1"/>
      <c r="JUI78" s="1"/>
      <c r="JUJ78" s="1"/>
      <c r="JUK78" s="1"/>
      <c r="JUL78" s="1"/>
      <c r="JUM78" s="1"/>
      <c r="JUN78" s="1"/>
      <c r="JUO78" s="1"/>
      <c r="JUP78" s="1"/>
      <c r="JUQ78" s="1"/>
      <c r="JUR78" s="1"/>
      <c r="JUS78" s="1"/>
      <c r="JUT78" s="1"/>
      <c r="JUU78" s="1"/>
      <c r="JUV78" s="1"/>
      <c r="JUW78" s="1"/>
      <c r="JUX78" s="1"/>
      <c r="JUY78" s="1"/>
      <c r="JUZ78" s="1"/>
      <c r="JVA78" s="1"/>
      <c r="JVB78" s="1"/>
      <c r="JVC78" s="1"/>
      <c r="JVD78" s="1"/>
      <c r="JVE78" s="1"/>
      <c r="JVF78" s="1"/>
      <c r="JVG78" s="1"/>
      <c r="JVH78" s="1"/>
      <c r="JVI78" s="1"/>
      <c r="JVJ78" s="1"/>
      <c r="JVK78" s="1"/>
      <c r="JVL78" s="1"/>
      <c r="JVM78" s="1"/>
      <c r="JVN78" s="1"/>
      <c r="JVO78" s="1"/>
      <c r="JVP78" s="1"/>
      <c r="JVQ78" s="1"/>
      <c r="JVR78" s="1"/>
      <c r="JVS78" s="1"/>
      <c r="JVT78" s="1"/>
      <c r="JVU78" s="1"/>
      <c r="JVV78" s="1"/>
      <c r="JVW78" s="1"/>
      <c r="JVX78" s="1"/>
      <c r="JVY78" s="1"/>
      <c r="JVZ78" s="1"/>
      <c r="JWA78" s="1"/>
      <c r="JWB78" s="1"/>
      <c r="JWC78" s="1"/>
      <c r="JWD78" s="1"/>
      <c r="JWE78" s="1"/>
      <c r="JWF78" s="1"/>
      <c r="JWG78" s="1"/>
      <c r="JWH78" s="1"/>
      <c r="JWI78" s="1"/>
      <c r="JWJ78" s="1"/>
      <c r="JWK78" s="1"/>
      <c r="JWL78" s="1"/>
      <c r="JWM78" s="1"/>
      <c r="JWN78" s="1"/>
      <c r="JWO78" s="1"/>
      <c r="JWP78" s="1"/>
      <c r="JWQ78" s="1"/>
      <c r="JWR78" s="1"/>
      <c r="JWS78" s="1"/>
      <c r="JWT78" s="1"/>
      <c r="JWU78" s="1"/>
      <c r="JWV78" s="1"/>
      <c r="JWW78" s="1"/>
      <c r="JWX78" s="1"/>
      <c r="JWY78" s="1"/>
      <c r="JWZ78" s="1"/>
      <c r="JXA78" s="1"/>
      <c r="JXB78" s="1"/>
      <c r="JXC78" s="1"/>
      <c r="JXD78" s="1"/>
      <c r="JXE78" s="1"/>
      <c r="JXF78" s="1"/>
      <c r="JXG78" s="1"/>
      <c r="JXH78" s="1"/>
      <c r="JXI78" s="1"/>
      <c r="JXJ78" s="1"/>
      <c r="JXK78" s="1"/>
      <c r="JXL78" s="1"/>
      <c r="JXM78" s="1"/>
      <c r="JXN78" s="1"/>
      <c r="JXO78" s="1"/>
      <c r="JXP78" s="1"/>
      <c r="JXQ78" s="1"/>
      <c r="JXR78" s="1"/>
      <c r="JXS78" s="1"/>
      <c r="JXT78" s="1"/>
      <c r="JXU78" s="1"/>
      <c r="JXV78" s="1"/>
      <c r="JXW78" s="1"/>
      <c r="JXX78" s="1"/>
      <c r="JXY78" s="1"/>
      <c r="JXZ78" s="1"/>
      <c r="JYA78" s="1"/>
      <c r="JYB78" s="1"/>
      <c r="JYC78" s="1"/>
      <c r="JYD78" s="1"/>
      <c r="JYE78" s="1"/>
      <c r="JYF78" s="1"/>
      <c r="JYG78" s="1"/>
      <c r="JYH78" s="1"/>
      <c r="JYI78" s="1"/>
      <c r="JYJ78" s="1"/>
      <c r="JYK78" s="1"/>
      <c r="JYL78" s="1"/>
      <c r="JYM78" s="1"/>
      <c r="JYN78" s="1"/>
      <c r="JYO78" s="1"/>
      <c r="JYP78" s="1"/>
      <c r="JYQ78" s="1"/>
      <c r="JYR78" s="1"/>
      <c r="JYS78" s="1"/>
      <c r="JYT78" s="1"/>
      <c r="JYU78" s="1"/>
      <c r="JYV78" s="1"/>
      <c r="JYW78" s="1"/>
      <c r="JYX78" s="1"/>
      <c r="JYY78" s="1"/>
      <c r="JYZ78" s="1"/>
      <c r="JZA78" s="1"/>
      <c r="JZB78" s="1"/>
      <c r="JZC78" s="1"/>
      <c r="JZD78" s="1"/>
      <c r="JZE78" s="1"/>
      <c r="JZF78" s="1"/>
      <c r="JZG78" s="1"/>
      <c r="JZH78" s="1"/>
      <c r="JZI78" s="1"/>
      <c r="JZJ78" s="1"/>
      <c r="JZK78" s="1"/>
      <c r="JZL78" s="1"/>
      <c r="JZM78" s="1"/>
      <c r="JZN78" s="1"/>
      <c r="JZO78" s="1"/>
      <c r="JZP78" s="1"/>
      <c r="JZQ78" s="1"/>
      <c r="JZR78" s="1"/>
      <c r="JZS78" s="1"/>
      <c r="JZT78" s="1"/>
      <c r="JZU78" s="1"/>
      <c r="JZV78" s="1"/>
      <c r="JZW78" s="1"/>
      <c r="JZX78" s="1"/>
      <c r="JZY78" s="1"/>
      <c r="JZZ78" s="1"/>
      <c r="KAA78" s="1"/>
      <c r="KAB78" s="1"/>
      <c r="KAC78" s="1"/>
      <c r="KAD78" s="1"/>
      <c r="KAE78" s="1"/>
      <c r="KAF78" s="1"/>
      <c r="KAG78" s="1"/>
      <c r="KAH78" s="1"/>
      <c r="KAI78" s="1"/>
      <c r="KAJ78" s="1"/>
      <c r="KAK78" s="1"/>
      <c r="KAL78" s="1"/>
      <c r="KAM78" s="1"/>
      <c r="KAN78" s="1"/>
      <c r="KAO78" s="1"/>
      <c r="KAP78" s="1"/>
      <c r="KAQ78" s="1"/>
      <c r="KAR78" s="1"/>
      <c r="KAS78" s="1"/>
      <c r="KAT78" s="1"/>
      <c r="KAU78" s="1"/>
      <c r="KAV78" s="1"/>
      <c r="KAW78" s="1"/>
      <c r="KAX78" s="1"/>
      <c r="KAY78" s="1"/>
      <c r="KAZ78" s="1"/>
      <c r="KBA78" s="1"/>
      <c r="KBB78" s="1"/>
      <c r="KBC78" s="1"/>
      <c r="KBD78" s="1"/>
      <c r="KBE78" s="1"/>
      <c r="KBF78" s="1"/>
      <c r="KBG78" s="1"/>
      <c r="KBH78" s="1"/>
      <c r="KBI78" s="1"/>
      <c r="KBJ78" s="1"/>
      <c r="KBK78" s="1"/>
      <c r="KBL78" s="1"/>
      <c r="KBM78" s="1"/>
      <c r="KBN78" s="1"/>
      <c r="KBO78" s="1"/>
      <c r="KBP78" s="1"/>
      <c r="KBQ78" s="1"/>
      <c r="KBR78" s="1"/>
      <c r="KBS78" s="1"/>
      <c r="KBT78" s="1"/>
      <c r="KBU78" s="1"/>
      <c r="KBV78" s="1"/>
      <c r="KBW78" s="1"/>
      <c r="KBX78" s="1"/>
      <c r="KBY78" s="1"/>
      <c r="KBZ78" s="1"/>
      <c r="KCA78" s="1"/>
      <c r="KCB78" s="1"/>
      <c r="KCC78" s="1"/>
      <c r="KCD78" s="1"/>
      <c r="KCE78" s="1"/>
      <c r="KCF78" s="1"/>
      <c r="KCG78" s="1"/>
      <c r="KCH78" s="1"/>
      <c r="KCI78" s="1"/>
      <c r="KCJ78" s="1"/>
      <c r="KCK78" s="1"/>
      <c r="KCL78" s="1"/>
      <c r="KCM78" s="1"/>
      <c r="KCN78" s="1"/>
      <c r="KCO78" s="1"/>
      <c r="KCP78" s="1"/>
      <c r="KCQ78" s="1"/>
      <c r="KCR78" s="1"/>
      <c r="KCS78" s="1"/>
      <c r="KCT78" s="1"/>
      <c r="KCU78" s="1"/>
      <c r="KCV78" s="1"/>
      <c r="KCW78" s="1"/>
      <c r="KCX78" s="1"/>
      <c r="KCY78" s="1"/>
      <c r="KCZ78" s="1"/>
      <c r="KDA78" s="1"/>
      <c r="KDB78" s="1"/>
      <c r="KDC78" s="1"/>
      <c r="KDD78" s="1"/>
      <c r="KDE78" s="1"/>
      <c r="KDF78" s="1"/>
      <c r="KDG78" s="1"/>
      <c r="KDH78" s="1"/>
      <c r="KDI78" s="1"/>
      <c r="KDJ78" s="1"/>
      <c r="KDK78" s="1"/>
      <c r="KDL78" s="1"/>
      <c r="KDM78" s="1"/>
      <c r="KDN78" s="1"/>
      <c r="KDO78" s="1"/>
      <c r="KDP78" s="1"/>
      <c r="KDQ78" s="1"/>
      <c r="KDR78" s="1"/>
      <c r="KDS78" s="1"/>
      <c r="KDT78" s="1"/>
      <c r="KDU78" s="1"/>
      <c r="KDV78" s="1"/>
      <c r="KDW78" s="1"/>
      <c r="KDX78" s="1"/>
      <c r="KDY78" s="1"/>
      <c r="KDZ78" s="1"/>
      <c r="KEA78" s="1"/>
      <c r="KEB78" s="1"/>
      <c r="KEC78" s="1"/>
      <c r="KED78" s="1"/>
      <c r="KEE78" s="1"/>
      <c r="KEF78" s="1"/>
      <c r="KEG78" s="1"/>
      <c r="KEH78" s="1"/>
      <c r="KEI78" s="1"/>
      <c r="KEJ78" s="1"/>
      <c r="KEK78" s="1"/>
      <c r="KEL78" s="1"/>
      <c r="KEM78" s="1"/>
      <c r="KEN78" s="1"/>
      <c r="KEO78" s="1"/>
      <c r="KEP78" s="1"/>
      <c r="KEQ78" s="1"/>
      <c r="KER78" s="1"/>
      <c r="KES78" s="1"/>
      <c r="KET78" s="1"/>
      <c r="KEU78" s="1"/>
      <c r="KEV78" s="1"/>
      <c r="KEW78" s="1"/>
      <c r="KEX78" s="1"/>
      <c r="KEY78" s="1"/>
      <c r="KEZ78" s="1"/>
      <c r="KFA78" s="1"/>
      <c r="KFB78" s="1"/>
      <c r="KFC78" s="1"/>
      <c r="KFD78" s="1"/>
      <c r="KFE78" s="1"/>
      <c r="KFF78" s="1"/>
      <c r="KFG78" s="1"/>
      <c r="KFH78" s="1"/>
      <c r="KFI78" s="1"/>
      <c r="KFJ78" s="1"/>
      <c r="KFK78" s="1"/>
      <c r="KFL78" s="1"/>
      <c r="KFM78" s="1"/>
      <c r="KFN78" s="1"/>
      <c r="KFO78" s="1"/>
      <c r="KFP78" s="1"/>
      <c r="KFQ78" s="1"/>
      <c r="KFR78" s="1"/>
      <c r="KFS78" s="1"/>
      <c r="KFT78" s="1"/>
      <c r="KFU78" s="1"/>
      <c r="KFV78" s="1"/>
      <c r="KFW78" s="1"/>
      <c r="KFX78" s="1"/>
      <c r="KFY78" s="1"/>
      <c r="KFZ78" s="1"/>
      <c r="KGA78" s="1"/>
      <c r="KGB78" s="1"/>
      <c r="KGC78" s="1"/>
      <c r="KGD78" s="1"/>
      <c r="KGE78" s="1"/>
      <c r="KGF78" s="1"/>
      <c r="KGG78" s="1"/>
      <c r="KGH78" s="1"/>
      <c r="KGI78" s="1"/>
      <c r="KGJ78" s="1"/>
      <c r="KGK78" s="1"/>
      <c r="KGL78" s="1"/>
      <c r="KGM78" s="1"/>
      <c r="KGN78" s="1"/>
      <c r="KGO78" s="1"/>
      <c r="KGP78" s="1"/>
      <c r="KGQ78" s="1"/>
      <c r="KGR78" s="1"/>
      <c r="KGS78" s="1"/>
      <c r="KGT78" s="1"/>
      <c r="KGU78" s="1"/>
      <c r="KGV78" s="1"/>
      <c r="KGW78" s="1"/>
      <c r="KGX78" s="1"/>
      <c r="KGY78" s="1"/>
      <c r="KGZ78" s="1"/>
      <c r="KHA78" s="1"/>
      <c r="KHB78" s="1"/>
      <c r="KHC78" s="1"/>
      <c r="KHD78" s="1"/>
      <c r="KHE78" s="1"/>
      <c r="KHF78" s="1"/>
      <c r="KHG78" s="1"/>
      <c r="KHH78" s="1"/>
      <c r="KHI78" s="1"/>
      <c r="KHJ78" s="1"/>
      <c r="KHK78" s="1"/>
      <c r="KHL78" s="1"/>
      <c r="KHM78" s="1"/>
      <c r="KHN78" s="1"/>
      <c r="KHO78" s="1"/>
      <c r="KHP78" s="1"/>
      <c r="KHQ78" s="1"/>
      <c r="KHR78" s="1"/>
      <c r="KHS78" s="1"/>
      <c r="KHT78" s="1"/>
      <c r="KHU78" s="1"/>
      <c r="KHV78" s="1"/>
      <c r="KHW78" s="1"/>
      <c r="KHX78" s="1"/>
      <c r="KHY78" s="1"/>
      <c r="KHZ78" s="1"/>
      <c r="KIA78" s="1"/>
      <c r="KIB78" s="1"/>
      <c r="KIC78" s="1"/>
      <c r="KID78" s="1"/>
      <c r="KIE78" s="1"/>
      <c r="KIF78" s="1"/>
      <c r="KIG78" s="1"/>
      <c r="KIH78" s="1"/>
      <c r="KII78" s="1"/>
      <c r="KIJ78" s="1"/>
      <c r="KIK78" s="1"/>
      <c r="KIL78" s="1"/>
      <c r="KIM78" s="1"/>
      <c r="KIN78" s="1"/>
      <c r="KIO78" s="1"/>
      <c r="KIP78" s="1"/>
      <c r="KIQ78" s="1"/>
      <c r="KIR78" s="1"/>
      <c r="KIS78" s="1"/>
      <c r="KIT78" s="1"/>
      <c r="KIU78" s="1"/>
      <c r="KIV78" s="1"/>
      <c r="KIW78" s="1"/>
      <c r="KIX78" s="1"/>
      <c r="KIY78" s="1"/>
      <c r="KIZ78" s="1"/>
      <c r="KJA78" s="1"/>
      <c r="KJB78" s="1"/>
      <c r="KJC78" s="1"/>
      <c r="KJD78" s="1"/>
      <c r="KJE78" s="1"/>
      <c r="KJF78" s="1"/>
      <c r="KJG78" s="1"/>
      <c r="KJH78" s="1"/>
      <c r="KJI78" s="1"/>
      <c r="KJJ78" s="1"/>
      <c r="KJK78" s="1"/>
      <c r="KJL78" s="1"/>
      <c r="KJM78" s="1"/>
      <c r="KJN78" s="1"/>
      <c r="KJO78" s="1"/>
      <c r="KJP78" s="1"/>
      <c r="KJQ78" s="1"/>
      <c r="KJR78" s="1"/>
      <c r="KJS78" s="1"/>
      <c r="KJT78" s="1"/>
      <c r="KJU78" s="1"/>
      <c r="KJV78" s="1"/>
      <c r="KJW78" s="1"/>
      <c r="KJX78" s="1"/>
      <c r="KJY78" s="1"/>
      <c r="KJZ78" s="1"/>
      <c r="KKA78" s="1"/>
      <c r="KKB78" s="1"/>
      <c r="KKC78" s="1"/>
      <c r="KKD78" s="1"/>
      <c r="KKE78" s="1"/>
      <c r="KKF78" s="1"/>
      <c r="KKG78" s="1"/>
      <c r="KKH78" s="1"/>
      <c r="KKI78" s="1"/>
      <c r="KKJ78" s="1"/>
      <c r="KKK78" s="1"/>
      <c r="KKL78" s="1"/>
      <c r="KKM78" s="1"/>
      <c r="KKN78" s="1"/>
      <c r="KKO78" s="1"/>
      <c r="KKP78" s="1"/>
      <c r="KKQ78" s="1"/>
      <c r="KKR78" s="1"/>
      <c r="KKS78" s="1"/>
      <c r="KKT78" s="1"/>
      <c r="KKU78" s="1"/>
      <c r="KKV78" s="1"/>
      <c r="KKW78" s="1"/>
      <c r="KKX78" s="1"/>
      <c r="KKY78" s="1"/>
      <c r="KKZ78" s="1"/>
      <c r="KLA78" s="1"/>
      <c r="KLB78" s="1"/>
      <c r="KLC78" s="1"/>
      <c r="KLD78" s="1"/>
      <c r="KLE78" s="1"/>
      <c r="KLF78" s="1"/>
      <c r="KLG78" s="1"/>
      <c r="KLH78" s="1"/>
      <c r="KLI78" s="1"/>
      <c r="KLJ78" s="1"/>
      <c r="KLK78" s="1"/>
      <c r="KLL78" s="1"/>
      <c r="KLM78" s="1"/>
      <c r="KLN78" s="1"/>
      <c r="KLO78" s="1"/>
      <c r="KLP78" s="1"/>
      <c r="KLQ78" s="1"/>
      <c r="KLR78" s="1"/>
      <c r="KLS78" s="1"/>
      <c r="KLT78" s="1"/>
      <c r="KLU78" s="1"/>
      <c r="KLV78" s="1"/>
      <c r="KLW78" s="1"/>
      <c r="KLX78" s="1"/>
      <c r="KLY78" s="1"/>
      <c r="KLZ78" s="1"/>
      <c r="KMA78" s="1"/>
      <c r="KMB78" s="1"/>
      <c r="KMC78" s="1"/>
      <c r="KMD78" s="1"/>
      <c r="KME78" s="1"/>
      <c r="KMF78" s="1"/>
      <c r="KMG78" s="1"/>
      <c r="KMH78" s="1"/>
      <c r="KMI78" s="1"/>
      <c r="KMJ78" s="1"/>
      <c r="KMK78" s="1"/>
      <c r="KML78" s="1"/>
      <c r="KMM78" s="1"/>
      <c r="KMN78" s="1"/>
      <c r="KMO78" s="1"/>
      <c r="KMP78" s="1"/>
      <c r="KMQ78" s="1"/>
      <c r="KMR78" s="1"/>
      <c r="KMS78" s="1"/>
      <c r="KMT78" s="1"/>
      <c r="KMU78" s="1"/>
      <c r="KMV78" s="1"/>
      <c r="KMW78" s="1"/>
      <c r="KMX78" s="1"/>
      <c r="KMY78" s="1"/>
      <c r="KMZ78" s="1"/>
      <c r="KNA78" s="1"/>
      <c r="KNB78" s="1"/>
      <c r="KNC78" s="1"/>
      <c r="KND78" s="1"/>
      <c r="KNE78" s="1"/>
      <c r="KNF78" s="1"/>
      <c r="KNG78" s="1"/>
      <c r="KNH78" s="1"/>
      <c r="KNI78" s="1"/>
      <c r="KNJ78" s="1"/>
      <c r="KNK78" s="1"/>
      <c r="KNL78" s="1"/>
      <c r="KNM78" s="1"/>
      <c r="KNN78" s="1"/>
      <c r="KNO78" s="1"/>
      <c r="KNP78" s="1"/>
      <c r="KNQ78" s="1"/>
      <c r="KNR78" s="1"/>
      <c r="KNS78" s="1"/>
      <c r="KNT78" s="1"/>
      <c r="KNU78" s="1"/>
      <c r="KNV78" s="1"/>
      <c r="KNW78" s="1"/>
      <c r="KNX78" s="1"/>
      <c r="KNY78" s="1"/>
      <c r="KNZ78" s="1"/>
      <c r="KOA78" s="1"/>
      <c r="KOB78" s="1"/>
      <c r="KOC78" s="1"/>
      <c r="KOD78" s="1"/>
      <c r="KOE78" s="1"/>
      <c r="KOF78" s="1"/>
      <c r="KOG78" s="1"/>
      <c r="KOH78" s="1"/>
      <c r="KOI78" s="1"/>
      <c r="KOJ78" s="1"/>
      <c r="KOK78" s="1"/>
      <c r="KOL78" s="1"/>
      <c r="KOM78" s="1"/>
      <c r="KON78" s="1"/>
      <c r="KOO78" s="1"/>
      <c r="KOP78" s="1"/>
      <c r="KOQ78" s="1"/>
      <c r="KOR78" s="1"/>
      <c r="KOS78" s="1"/>
      <c r="KOT78" s="1"/>
      <c r="KOU78" s="1"/>
      <c r="KOV78" s="1"/>
      <c r="KOW78" s="1"/>
      <c r="KOX78" s="1"/>
      <c r="KOY78" s="1"/>
      <c r="KOZ78" s="1"/>
      <c r="KPA78" s="1"/>
      <c r="KPB78" s="1"/>
      <c r="KPC78" s="1"/>
      <c r="KPD78" s="1"/>
      <c r="KPE78" s="1"/>
      <c r="KPF78" s="1"/>
      <c r="KPG78" s="1"/>
      <c r="KPH78" s="1"/>
      <c r="KPI78" s="1"/>
      <c r="KPJ78" s="1"/>
      <c r="KPK78" s="1"/>
      <c r="KPL78" s="1"/>
      <c r="KPM78" s="1"/>
      <c r="KPN78" s="1"/>
      <c r="KPO78" s="1"/>
      <c r="KPP78" s="1"/>
      <c r="KPQ78" s="1"/>
      <c r="KPR78" s="1"/>
      <c r="KPS78" s="1"/>
      <c r="KPT78" s="1"/>
      <c r="KPU78" s="1"/>
      <c r="KPV78" s="1"/>
      <c r="KPW78" s="1"/>
      <c r="KPX78" s="1"/>
      <c r="KPY78" s="1"/>
      <c r="KPZ78" s="1"/>
      <c r="KQA78" s="1"/>
      <c r="KQB78" s="1"/>
      <c r="KQC78" s="1"/>
      <c r="KQD78" s="1"/>
      <c r="KQE78" s="1"/>
      <c r="KQF78" s="1"/>
      <c r="KQG78" s="1"/>
      <c r="KQH78" s="1"/>
      <c r="KQI78" s="1"/>
      <c r="KQJ78" s="1"/>
      <c r="KQK78" s="1"/>
      <c r="KQL78" s="1"/>
      <c r="KQM78" s="1"/>
      <c r="KQN78" s="1"/>
      <c r="KQO78" s="1"/>
      <c r="KQP78" s="1"/>
      <c r="KQQ78" s="1"/>
      <c r="KQR78" s="1"/>
      <c r="KQS78" s="1"/>
      <c r="KQT78" s="1"/>
      <c r="KQU78" s="1"/>
      <c r="KQV78" s="1"/>
      <c r="KQW78" s="1"/>
      <c r="KQX78" s="1"/>
      <c r="KQY78" s="1"/>
      <c r="KQZ78" s="1"/>
      <c r="KRA78" s="1"/>
      <c r="KRB78" s="1"/>
      <c r="KRC78" s="1"/>
      <c r="KRD78" s="1"/>
      <c r="KRE78" s="1"/>
      <c r="KRF78" s="1"/>
      <c r="KRG78" s="1"/>
      <c r="KRH78" s="1"/>
      <c r="KRI78" s="1"/>
      <c r="KRJ78" s="1"/>
      <c r="KRK78" s="1"/>
      <c r="KRL78" s="1"/>
      <c r="KRM78" s="1"/>
      <c r="KRN78" s="1"/>
      <c r="KRO78" s="1"/>
      <c r="KRP78" s="1"/>
      <c r="KRQ78" s="1"/>
      <c r="KRR78" s="1"/>
      <c r="KRS78" s="1"/>
      <c r="KRT78" s="1"/>
      <c r="KRU78" s="1"/>
      <c r="KRV78" s="1"/>
      <c r="KRW78" s="1"/>
      <c r="KRX78" s="1"/>
      <c r="KRY78" s="1"/>
      <c r="KRZ78" s="1"/>
      <c r="KSA78" s="1"/>
      <c r="KSB78" s="1"/>
      <c r="KSC78" s="1"/>
      <c r="KSD78" s="1"/>
      <c r="KSE78" s="1"/>
      <c r="KSF78" s="1"/>
      <c r="KSG78" s="1"/>
      <c r="KSH78" s="1"/>
      <c r="KSI78" s="1"/>
      <c r="KSJ78" s="1"/>
      <c r="KSK78" s="1"/>
      <c r="KSL78" s="1"/>
      <c r="KSM78" s="1"/>
      <c r="KSN78" s="1"/>
      <c r="KSO78" s="1"/>
      <c r="KSP78" s="1"/>
      <c r="KSQ78" s="1"/>
      <c r="KSR78" s="1"/>
      <c r="KSS78" s="1"/>
      <c r="KST78" s="1"/>
      <c r="KSU78" s="1"/>
      <c r="KSV78" s="1"/>
      <c r="KSW78" s="1"/>
      <c r="KSX78" s="1"/>
      <c r="KSY78" s="1"/>
      <c r="KSZ78" s="1"/>
      <c r="KTA78" s="1"/>
      <c r="KTB78" s="1"/>
      <c r="KTC78" s="1"/>
      <c r="KTD78" s="1"/>
      <c r="KTE78" s="1"/>
      <c r="KTF78" s="1"/>
      <c r="KTG78" s="1"/>
      <c r="KTH78" s="1"/>
      <c r="KTI78" s="1"/>
      <c r="KTJ78" s="1"/>
      <c r="KTK78" s="1"/>
      <c r="KTL78" s="1"/>
      <c r="KTM78" s="1"/>
      <c r="KTN78" s="1"/>
      <c r="KTO78" s="1"/>
      <c r="KTP78" s="1"/>
      <c r="KTQ78" s="1"/>
      <c r="KTR78" s="1"/>
      <c r="KTS78" s="1"/>
      <c r="KTT78" s="1"/>
      <c r="KTU78" s="1"/>
      <c r="KTV78" s="1"/>
      <c r="KTW78" s="1"/>
      <c r="KTX78" s="1"/>
      <c r="KTY78" s="1"/>
      <c r="KTZ78" s="1"/>
      <c r="KUA78" s="1"/>
      <c r="KUB78" s="1"/>
      <c r="KUC78" s="1"/>
      <c r="KUD78" s="1"/>
      <c r="KUE78" s="1"/>
      <c r="KUF78" s="1"/>
      <c r="KUG78" s="1"/>
      <c r="KUH78" s="1"/>
      <c r="KUI78" s="1"/>
      <c r="KUJ78" s="1"/>
      <c r="KUK78" s="1"/>
      <c r="KUL78" s="1"/>
      <c r="KUM78" s="1"/>
      <c r="KUN78" s="1"/>
      <c r="KUO78" s="1"/>
      <c r="KUP78" s="1"/>
      <c r="KUQ78" s="1"/>
      <c r="KUR78" s="1"/>
      <c r="KUS78" s="1"/>
      <c r="KUT78" s="1"/>
      <c r="KUU78" s="1"/>
      <c r="KUV78" s="1"/>
      <c r="KUW78" s="1"/>
      <c r="KUX78" s="1"/>
      <c r="KUY78" s="1"/>
      <c r="KUZ78" s="1"/>
      <c r="KVA78" s="1"/>
      <c r="KVB78" s="1"/>
      <c r="KVC78" s="1"/>
      <c r="KVD78" s="1"/>
      <c r="KVE78" s="1"/>
      <c r="KVF78" s="1"/>
      <c r="KVG78" s="1"/>
      <c r="KVH78" s="1"/>
      <c r="KVI78" s="1"/>
      <c r="KVJ78" s="1"/>
      <c r="KVK78" s="1"/>
      <c r="KVL78" s="1"/>
      <c r="KVM78" s="1"/>
      <c r="KVN78" s="1"/>
      <c r="KVO78" s="1"/>
      <c r="KVP78" s="1"/>
      <c r="KVQ78" s="1"/>
      <c r="KVR78" s="1"/>
      <c r="KVS78" s="1"/>
      <c r="KVT78" s="1"/>
      <c r="KVU78" s="1"/>
      <c r="KVV78" s="1"/>
      <c r="KVW78" s="1"/>
      <c r="KVX78" s="1"/>
      <c r="KVY78" s="1"/>
      <c r="KVZ78" s="1"/>
      <c r="KWA78" s="1"/>
      <c r="KWB78" s="1"/>
      <c r="KWC78" s="1"/>
      <c r="KWD78" s="1"/>
      <c r="KWE78" s="1"/>
      <c r="KWF78" s="1"/>
      <c r="KWG78" s="1"/>
      <c r="KWH78" s="1"/>
      <c r="KWI78" s="1"/>
      <c r="KWJ78" s="1"/>
      <c r="KWK78" s="1"/>
      <c r="KWL78" s="1"/>
      <c r="KWM78" s="1"/>
      <c r="KWN78" s="1"/>
      <c r="KWO78" s="1"/>
      <c r="KWP78" s="1"/>
      <c r="KWQ78" s="1"/>
      <c r="KWR78" s="1"/>
      <c r="KWS78" s="1"/>
      <c r="KWT78" s="1"/>
      <c r="KWU78" s="1"/>
      <c r="KWV78" s="1"/>
      <c r="KWW78" s="1"/>
      <c r="KWX78" s="1"/>
      <c r="KWY78" s="1"/>
      <c r="KWZ78" s="1"/>
      <c r="KXA78" s="1"/>
      <c r="KXB78" s="1"/>
      <c r="KXC78" s="1"/>
      <c r="KXD78" s="1"/>
      <c r="KXE78" s="1"/>
      <c r="KXF78" s="1"/>
      <c r="KXG78" s="1"/>
      <c r="KXH78" s="1"/>
      <c r="KXI78" s="1"/>
      <c r="KXJ78" s="1"/>
      <c r="KXK78" s="1"/>
      <c r="KXL78" s="1"/>
      <c r="KXM78" s="1"/>
      <c r="KXN78" s="1"/>
      <c r="KXO78" s="1"/>
      <c r="KXP78" s="1"/>
      <c r="KXQ78" s="1"/>
      <c r="KXR78" s="1"/>
      <c r="KXS78" s="1"/>
      <c r="KXT78" s="1"/>
      <c r="KXU78" s="1"/>
      <c r="KXV78" s="1"/>
      <c r="KXW78" s="1"/>
      <c r="KXX78" s="1"/>
      <c r="KXY78" s="1"/>
      <c r="KXZ78" s="1"/>
      <c r="KYA78" s="1"/>
      <c r="KYB78" s="1"/>
      <c r="KYC78" s="1"/>
      <c r="KYD78" s="1"/>
      <c r="KYE78" s="1"/>
      <c r="KYF78" s="1"/>
      <c r="KYG78" s="1"/>
      <c r="KYH78" s="1"/>
      <c r="KYI78" s="1"/>
      <c r="KYJ78" s="1"/>
      <c r="KYK78" s="1"/>
      <c r="KYL78" s="1"/>
      <c r="KYM78" s="1"/>
      <c r="KYN78" s="1"/>
      <c r="KYO78" s="1"/>
      <c r="KYP78" s="1"/>
      <c r="KYQ78" s="1"/>
      <c r="KYR78" s="1"/>
      <c r="KYS78" s="1"/>
      <c r="KYT78" s="1"/>
      <c r="KYU78" s="1"/>
      <c r="KYV78" s="1"/>
      <c r="KYW78" s="1"/>
      <c r="KYX78" s="1"/>
      <c r="KYY78" s="1"/>
      <c r="KYZ78" s="1"/>
      <c r="KZA78" s="1"/>
      <c r="KZB78" s="1"/>
      <c r="KZC78" s="1"/>
      <c r="KZD78" s="1"/>
      <c r="KZE78" s="1"/>
      <c r="KZF78" s="1"/>
      <c r="KZG78" s="1"/>
      <c r="KZH78" s="1"/>
      <c r="KZI78" s="1"/>
      <c r="KZJ78" s="1"/>
      <c r="KZK78" s="1"/>
      <c r="KZL78" s="1"/>
      <c r="KZM78" s="1"/>
      <c r="KZN78" s="1"/>
      <c r="KZO78" s="1"/>
      <c r="KZP78" s="1"/>
      <c r="KZQ78" s="1"/>
      <c r="KZR78" s="1"/>
      <c r="KZS78" s="1"/>
      <c r="KZT78" s="1"/>
      <c r="KZU78" s="1"/>
      <c r="KZV78" s="1"/>
      <c r="KZW78" s="1"/>
      <c r="KZX78" s="1"/>
      <c r="KZY78" s="1"/>
      <c r="KZZ78" s="1"/>
      <c r="LAA78" s="1"/>
      <c r="LAB78" s="1"/>
      <c r="LAC78" s="1"/>
      <c r="LAD78" s="1"/>
      <c r="LAE78" s="1"/>
      <c r="LAF78" s="1"/>
      <c r="LAG78" s="1"/>
      <c r="LAH78" s="1"/>
      <c r="LAI78" s="1"/>
      <c r="LAJ78" s="1"/>
      <c r="LAK78" s="1"/>
      <c r="LAL78" s="1"/>
      <c r="LAM78" s="1"/>
      <c r="LAN78" s="1"/>
      <c r="LAO78" s="1"/>
      <c r="LAP78" s="1"/>
      <c r="LAQ78" s="1"/>
      <c r="LAR78" s="1"/>
      <c r="LAS78" s="1"/>
      <c r="LAT78" s="1"/>
      <c r="LAU78" s="1"/>
      <c r="LAV78" s="1"/>
      <c r="LAW78" s="1"/>
      <c r="LAX78" s="1"/>
      <c r="LAY78" s="1"/>
      <c r="LAZ78" s="1"/>
      <c r="LBA78" s="1"/>
      <c r="LBB78" s="1"/>
      <c r="LBC78" s="1"/>
      <c r="LBD78" s="1"/>
      <c r="LBE78" s="1"/>
      <c r="LBF78" s="1"/>
      <c r="LBG78" s="1"/>
      <c r="LBH78" s="1"/>
      <c r="LBI78" s="1"/>
      <c r="LBJ78" s="1"/>
      <c r="LBK78" s="1"/>
      <c r="LBL78" s="1"/>
      <c r="LBM78" s="1"/>
      <c r="LBN78" s="1"/>
      <c r="LBO78" s="1"/>
      <c r="LBP78" s="1"/>
      <c r="LBQ78" s="1"/>
      <c r="LBR78" s="1"/>
      <c r="LBS78" s="1"/>
      <c r="LBT78" s="1"/>
      <c r="LBU78" s="1"/>
      <c r="LBV78" s="1"/>
      <c r="LBW78" s="1"/>
      <c r="LBX78" s="1"/>
      <c r="LBY78" s="1"/>
      <c r="LBZ78" s="1"/>
      <c r="LCA78" s="1"/>
      <c r="LCB78" s="1"/>
      <c r="LCC78" s="1"/>
      <c r="LCD78" s="1"/>
      <c r="LCE78" s="1"/>
      <c r="LCF78" s="1"/>
      <c r="LCG78" s="1"/>
      <c r="LCH78" s="1"/>
      <c r="LCI78" s="1"/>
      <c r="LCJ78" s="1"/>
      <c r="LCK78" s="1"/>
      <c r="LCL78" s="1"/>
      <c r="LCM78" s="1"/>
      <c r="LCN78" s="1"/>
      <c r="LCO78" s="1"/>
      <c r="LCP78" s="1"/>
      <c r="LCQ78" s="1"/>
      <c r="LCR78" s="1"/>
      <c r="LCS78" s="1"/>
      <c r="LCT78" s="1"/>
      <c r="LCU78" s="1"/>
      <c r="LCV78" s="1"/>
      <c r="LCW78" s="1"/>
      <c r="LCX78" s="1"/>
      <c r="LCY78" s="1"/>
      <c r="LCZ78" s="1"/>
      <c r="LDA78" s="1"/>
      <c r="LDB78" s="1"/>
      <c r="LDC78" s="1"/>
      <c r="LDD78" s="1"/>
      <c r="LDE78" s="1"/>
      <c r="LDF78" s="1"/>
      <c r="LDG78" s="1"/>
      <c r="LDH78" s="1"/>
      <c r="LDI78" s="1"/>
      <c r="LDJ78" s="1"/>
      <c r="LDK78" s="1"/>
      <c r="LDL78" s="1"/>
      <c r="LDM78" s="1"/>
      <c r="LDN78" s="1"/>
      <c r="LDO78" s="1"/>
      <c r="LDP78" s="1"/>
      <c r="LDQ78" s="1"/>
      <c r="LDR78" s="1"/>
      <c r="LDS78" s="1"/>
      <c r="LDT78" s="1"/>
      <c r="LDU78" s="1"/>
      <c r="LDV78" s="1"/>
      <c r="LDW78" s="1"/>
      <c r="LDX78" s="1"/>
      <c r="LDY78" s="1"/>
      <c r="LDZ78" s="1"/>
      <c r="LEA78" s="1"/>
      <c r="LEB78" s="1"/>
      <c r="LEC78" s="1"/>
      <c r="LED78" s="1"/>
      <c r="LEE78" s="1"/>
      <c r="LEF78" s="1"/>
      <c r="LEG78" s="1"/>
      <c r="LEH78" s="1"/>
      <c r="LEI78" s="1"/>
      <c r="LEJ78" s="1"/>
      <c r="LEK78" s="1"/>
      <c r="LEL78" s="1"/>
      <c r="LEM78" s="1"/>
      <c r="LEN78" s="1"/>
      <c r="LEO78" s="1"/>
      <c r="LEP78" s="1"/>
      <c r="LEQ78" s="1"/>
      <c r="LER78" s="1"/>
      <c r="LES78" s="1"/>
      <c r="LET78" s="1"/>
      <c r="LEU78" s="1"/>
      <c r="LEV78" s="1"/>
      <c r="LEW78" s="1"/>
      <c r="LEX78" s="1"/>
      <c r="LEY78" s="1"/>
      <c r="LEZ78" s="1"/>
      <c r="LFA78" s="1"/>
      <c r="LFB78" s="1"/>
      <c r="LFC78" s="1"/>
      <c r="LFD78" s="1"/>
      <c r="LFE78" s="1"/>
      <c r="LFF78" s="1"/>
      <c r="LFG78" s="1"/>
      <c r="LFH78" s="1"/>
      <c r="LFI78" s="1"/>
      <c r="LFJ78" s="1"/>
      <c r="LFK78" s="1"/>
      <c r="LFL78" s="1"/>
      <c r="LFM78" s="1"/>
      <c r="LFN78" s="1"/>
      <c r="LFO78" s="1"/>
      <c r="LFP78" s="1"/>
      <c r="LFQ78" s="1"/>
      <c r="LFR78" s="1"/>
      <c r="LFS78" s="1"/>
      <c r="LFT78" s="1"/>
      <c r="LFU78" s="1"/>
      <c r="LFV78" s="1"/>
      <c r="LFW78" s="1"/>
      <c r="LFX78" s="1"/>
      <c r="LFY78" s="1"/>
      <c r="LFZ78" s="1"/>
      <c r="LGA78" s="1"/>
      <c r="LGB78" s="1"/>
      <c r="LGC78" s="1"/>
      <c r="LGD78" s="1"/>
      <c r="LGE78" s="1"/>
      <c r="LGF78" s="1"/>
      <c r="LGG78" s="1"/>
      <c r="LGH78" s="1"/>
      <c r="LGI78" s="1"/>
      <c r="LGJ78" s="1"/>
      <c r="LGK78" s="1"/>
      <c r="LGL78" s="1"/>
      <c r="LGM78" s="1"/>
      <c r="LGN78" s="1"/>
      <c r="LGO78" s="1"/>
      <c r="LGP78" s="1"/>
      <c r="LGQ78" s="1"/>
      <c r="LGR78" s="1"/>
      <c r="LGS78" s="1"/>
      <c r="LGT78" s="1"/>
      <c r="LGU78" s="1"/>
      <c r="LGV78" s="1"/>
      <c r="LGW78" s="1"/>
      <c r="LGX78" s="1"/>
      <c r="LGY78" s="1"/>
      <c r="LGZ78" s="1"/>
      <c r="LHA78" s="1"/>
      <c r="LHB78" s="1"/>
      <c r="LHC78" s="1"/>
      <c r="LHD78" s="1"/>
      <c r="LHE78" s="1"/>
      <c r="LHF78" s="1"/>
      <c r="LHG78" s="1"/>
      <c r="LHH78" s="1"/>
      <c r="LHI78" s="1"/>
      <c r="LHJ78" s="1"/>
      <c r="LHK78" s="1"/>
      <c r="LHL78" s="1"/>
      <c r="LHM78" s="1"/>
      <c r="LHN78" s="1"/>
      <c r="LHO78" s="1"/>
      <c r="LHP78" s="1"/>
      <c r="LHQ78" s="1"/>
      <c r="LHR78" s="1"/>
      <c r="LHS78" s="1"/>
      <c r="LHT78" s="1"/>
      <c r="LHU78" s="1"/>
      <c r="LHV78" s="1"/>
      <c r="LHW78" s="1"/>
      <c r="LHX78" s="1"/>
      <c r="LHY78" s="1"/>
      <c r="LHZ78" s="1"/>
      <c r="LIA78" s="1"/>
      <c r="LIB78" s="1"/>
      <c r="LIC78" s="1"/>
      <c r="LID78" s="1"/>
      <c r="LIE78" s="1"/>
      <c r="LIF78" s="1"/>
      <c r="LIG78" s="1"/>
      <c r="LIH78" s="1"/>
      <c r="LII78" s="1"/>
      <c r="LIJ78" s="1"/>
      <c r="LIK78" s="1"/>
      <c r="LIL78" s="1"/>
      <c r="LIM78" s="1"/>
      <c r="LIN78" s="1"/>
      <c r="LIO78" s="1"/>
      <c r="LIP78" s="1"/>
      <c r="LIQ78" s="1"/>
      <c r="LIR78" s="1"/>
      <c r="LIS78" s="1"/>
      <c r="LIT78" s="1"/>
      <c r="LIU78" s="1"/>
      <c r="LIV78" s="1"/>
      <c r="LIW78" s="1"/>
      <c r="LIX78" s="1"/>
      <c r="LIY78" s="1"/>
      <c r="LIZ78" s="1"/>
      <c r="LJA78" s="1"/>
      <c r="LJB78" s="1"/>
      <c r="LJC78" s="1"/>
      <c r="LJD78" s="1"/>
      <c r="LJE78" s="1"/>
      <c r="LJF78" s="1"/>
      <c r="LJG78" s="1"/>
      <c r="LJH78" s="1"/>
      <c r="LJI78" s="1"/>
      <c r="LJJ78" s="1"/>
      <c r="LJK78" s="1"/>
      <c r="LJL78" s="1"/>
      <c r="LJM78" s="1"/>
      <c r="LJN78" s="1"/>
      <c r="LJO78" s="1"/>
      <c r="LJP78" s="1"/>
      <c r="LJQ78" s="1"/>
      <c r="LJR78" s="1"/>
      <c r="LJS78" s="1"/>
      <c r="LJT78" s="1"/>
      <c r="LJU78" s="1"/>
      <c r="LJV78" s="1"/>
      <c r="LJW78" s="1"/>
      <c r="LJX78" s="1"/>
      <c r="LJY78" s="1"/>
      <c r="LJZ78" s="1"/>
      <c r="LKA78" s="1"/>
      <c r="LKB78" s="1"/>
      <c r="LKC78" s="1"/>
      <c r="LKD78" s="1"/>
      <c r="LKE78" s="1"/>
      <c r="LKF78" s="1"/>
      <c r="LKG78" s="1"/>
      <c r="LKH78" s="1"/>
      <c r="LKI78" s="1"/>
      <c r="LKJ78" s="1"/>
      <c r="LKK78" s="1"/>
      <c r="LKL78" s="1"/>
      <c r="LKM78" s="1"/>
      <c r="LKN78" s="1"/>
      <c r="LKO78" s="1"/>
      <c r="LKP78" s="1"/>
      <c r="LKQ78" s="1"/>
      <c r="LKR78" s="1"/>
      <c r="LKS78" s="1"/>
      <c r="LKT78" s="1"/>
      <c r="LKU78" s="1"/>
      <c r="LKV78" s="1"/>
      <c r="LKW78" s="1"/>
      <c r="LKX78" s="1"/>
      <c r="LKY78" s="1"/>
      <c r="LKZ78" s="1"/>
      <c r="LLA78" s="1"/>
      <c r="LLB78" s="1"/>
      <c r="LLC78" s="1"/>
      <c r="LLD78" s="1"/>
      <c r="LLE78" s="1"/>
      <c r="LLF78" s="1"/>
      <c r="LLG78" s="1"/>
      <c r="LLH78" s="1"/>
      <c r="LLI78" s="1"/>
      <c r="LLJ78" s="1"/>
      <c r="LLK78" s="1"/>
      <c r="LLL78" s="1"/>
      <c r="LLM78" s="1"/>
      <c r="LLN78" s="1"/>
      <c r="LLO78" s="1"/>
      <c r="LLP78" s="1"/>
      <c r="LLQ78" s="1"/>
      <c r="LLR78" s="1"/>
      <c r="LLS78" s="1"/>
      <c r="LLT78" s="1"/>
      <c r="LLU78" s="1"/>
      <c r="LLV78" s="1"/>
      <c r="LLW78" s="1"/>
      <c r="LLX78" s="1"/>
      <c r="LLY78" s="1"/>
      <c r="LLZ78" s="1"/>
      <c r="LMA78" s="1"/>
      <c r="LMB78" s="1"/>
      <c r="LMC78" s="1"/>
      <c r="LMD78" s="1"/>
      <c r="LME78" s="1"/>
      <c r="LMF78" s="1"/>
      <c r="LMG78" s="1"/>
      <c r="LMH78" s="1"/>
      <c r="LMI78" s="1"/>
      <c r="LMJ78" s="1"/>
      <c r="LMK78" s="1"/>
      <c r="LML78" s="1"/>
      <c r="LMM78" s="1"/>
      <c r="LMN78" s="1"/>
      <c r="LMO78" s="1"/>
      <c r="LMP78" s="1"/>
      <c r="LMQ78" s="1"/>
      <c r="LMR78" s="1"/>
      <c r="LMS78" s="1"/>
      <c r="LMT78" s="1"/>
      <c r="LMU78" s="1"/>
      <c r="LMV78" s="1"/>
      <c r="LMW78" s="1"/>
      <c r="LMX78" s="1"/>
      <c r="LMY78" s="1"/>
      <c r="LMZ78" s="1"/>
      <c r="LNA78" s="1"/>
      <c r="LNB78" s="1"/>
      <c r="LNC78" s="1"/>
      <c r="LND78" s="1"/>
      <c r="LNE78" s="1"/>
      <c r="LNF78" s="1"/>
      <c r="LNG78" s="1"/>
      <c r="LNH78" s="1"/>
      <c r="LNI78" s="1"/>
      <c r="LNJ78" s="1"/>
      <c r="LNK78" s="1"/>
      <c r="LNL78" s="1"/>
      <c r="LNM78" s="1"/>
      <c r="LNN78" s="1"/>
      <c r="LNO78" s="1"/>
      <c r="LNP78" s="1"/>
      <c r="LNQ78" s="1"/>
      <c r="LNR78" s="1"/>
      <c r="LNS78" s="1"/>
      <c r="LNT78" s="1"/>
      <c r="LNU78" s="1"/>
      <c r="LNV78" s="1"/>
      <c r="LNW78" s="1"/>
      <c r="LNX78" s="1"/>
      <c r="LNY78" s="1"/>
      <c r="LNZ78" s="1"/>
      <c r="LOA78" s="1"/>
      <c r="LOB78" s="1"/>
      <c r="LOC78" s="1"/>
      <c r="LOD78" s="1"/>
      <c r="LOE78" s="1"/>
      <c r="LOF78" s="1"/>
      <c r="LOG78" s="1"/>
      <c r="LOH78" s="1"/>
      <c r="LOI78" s="1"/>
      <c r="LOJ78" s="1"/>
      <c r="LOK78" s="1"/>
      <c r="LOL78" s="1"/>
      <c r="LOM78" s="1"/>
      <c r="LON78" s="1"/>
      <c r="LOO78" s="1"/>
      <c r="LOP78" s="1"/>
      <c r="LOQ78" s="1"/>
      <c r="LOR78" s="1"/>
      <c r="LOS78" s="1"/>
      <c r="LOT78" s="1"/>
      <c r="LOU78" s="1"/>
      <c r="LOV78" s="1"/>
      <c r="LOW78" s="1"/>
      <c r="LOX78" s="1"/>
      <c r="LOY78" s="1"/>
      <c r="LOZ78" s="1"/>
      <c r="LPA78" s="1"/>
      <c r="LPB78" s="1"/>
      <c r="LPC78" s="1"/>
      <c r="LPD78" s="1"/>
      <c r="LPE78" s="1"/>
      <c r="LPF78" s="1"/>
      <c r="LPG78" s="1"/>
      <c r="LPH78" s="1"/>
      <c r="LPI78" s="1"/>
      <c r="LPJ78" s="1"/>
      <c r="LPK78" s="1"/>
      <c r="LPL78" s="1"/>
      <c r="LPM78" s="1"/>
      <c r="LPN78" s="1"/>
      <c r="LPO78" s="1"/>
      <c r="LPP78" s="1"/>
      <c r="LPQ78" s="1"/>
      <c r="LPR78" s="1"/>
      <c r="LPS78" s="1"/>
      <c r="LPT78" s="1"/>
      <c r="LPU78" s="1"/>
      <c r="LPV78" s="1"/>
      <c r="LPW78" s="1"/>
      <c r="LPX78" s="1"/>
      <c r="LPY78" s="1"/>
      <c r="LPZ78" s="1"/>
      <c r="LQA78" s="1"/>
      <c r="LQB78" s="1"/>
      <c r="LQC78" s="1"/>
      <c r="LQD78" s="1"/>
      <c r="LQE78" s="1"/>
      <c r="LQF78" s="1"/>
      <c r="LQG78" s="1"/>
      <c r="LQH78" s="1"/>
      <c r="LQI78" s="1"/>
      <c r="LQJ78" s="1"/>
      <c r="LQK78" s="1"/>
      <c r="LQL78" s="1"/>
      <c r="LQM78" s="1"/>
      <c r="LQN78" s="1"/>
      <c r="LQO78" s="1"/>
      <c r="LQP78" s="1"/>
      <c r="LQQ78" s="1"/>
      <c r="LQR78" s="1"/>
      <c r="LQS78" s="1"/>
      <c r="LQT78" s="1"/>
      <c r="LQU78" s="1"/>
      <c r="LQV78" s="1"/>
      <c r="LQW78" s="1"/>
      <c r="LQX78" s="1"/>
      <c r="LQY78" s="1"/>
      <c r="LQZ78" s="1"/>
      <c r="LRA78" s="1"/>
      <c r="LRB78" s="1"/>
      <c r="LRC78" s="1"/>
      <c r="LRD78" s="1"/>
      <c r="LRE78" s="1"/>
      <c r="LRF78" s="1"/>
      <c r="LRG78" s="1"/>
      <c r="LRH78" s="1"/>
      <c r="LRI78" s="1"/>
      <c r="LRJ78" s="1"/>
      <c r="LRK78" s="1"/>
      <c r="LRL78" s="1"/>
      <c r="LRM78" s="1"/>
      <c r="LRN78" s="1"/>
      <c r="LRO78" s="1"/>
      <c r="LRP78" s="1"/>
      <c r="LRQ78" s="1"/>
      <c r="LRR78" s="1"/>
      <c r="LRS78" s="1"/>
      <c r="LRT78" s="1"/>
      <c r="LRU78" s="1"/>
      <c r="LRV78" s="1"/>
      <c r="LRW78" s="1"/>
      <c r="LRX78" s="1"/>
      <c r="LRY78" s="1"/>
      <c r="LRZ78" s="1"/>
      <c r="LSA78" s="1"/>
      <c r="LSB78" s="1"/>
      <c r="LSC78" s="1"/>
      <c r="LSD78" s="1"/>
      <c r="LSE78" s="1"/>
      <c r="LSF78" s="1"/>
      <c r="LSG78" s="1"/>
      <c r="LSH78" s="1"/>
      <c r="LSI78" s="1"/>
      <c r="LSJ78" s="1"/>
      <c r="LSK78" s="1"/>
      <c r="LSL78" s="1"/>
      <c r="LSM78" s="1"/>
      <c r="LSN78" s="1"/>
      <c r="LSO78" s="1"/>
      <c r="LSP78" s="1"/>
      <c r="LSQ78" s="1"/>
      <c r="LSR78" s="1"/>
      <c r="LSS78" s="1"/>
      <c r="LST78" s="1"/>
      <c r="LSU78" s="1"/>
      <c r="LSV78" s="1"/>
      <c r="LSW78" s="1"/>
      <c r="LSX78" s="1"/>
      <c r="LSY78" s="1"/>
      <c r="LSZ78" s="1"/>
      <c r="LTA78" s="1"/>
      <c r="LTB78" s="1"/>
      <c r="LTC78" s="1"/>
      <c r="LTD78" s="1"/>
      <c r="LTE78" s="1"/>
      <c r="LTF78" s="1"/>
      <c r="LTG78" s="1"/>
      <c r="LTH78" s="1"/>
      <c r="LTI78" s="1"/>
      <c r="LTJ78" s="1"/>
      <c r="LTK78" s="1"/>
      <c r="LTL78" s="1"/>
      <c r="LTM78" s="1"/>
      <c r="LTN78" s="1"/>
      <c r="LTO78" s="1"/>
      <c r="LTP78" s="1"/>
      <c r="LTQ78" s="1"/>
      <c r="LTR78" s="1"/>
      <c r="LTS78" s="1"/>
      <c r="LTT78" s="1"/>
      <c r="LTU78" s="1"/>
      <c r="LTV78" s="1"/>
      <c r="LTW78" s="1"/>
      <c r="LTX78" s="1"/>
      <c r="LTY78" s="1"/>
      <c r="LTZ78" s="1"/>
      <c r="LUA78" s="1"/>
      <c r="LUB78" s="1"/>
      <c r="LUC78" s="1"/>
      <c r="LUD78" s="1"/>
      <c r="LUE78" s="1"/>
      <c r="LUF78" s="1"/>
      <c r="LUG78" s="1"/>
      <c r="LUH78" s="1"/>
      <c r="LUI78" s="1"/>
      <c r="LUJ78" s="1"/>
      <c r="LUK78" s="1"/>
      <c r="LUL78" s="1"/>
      <c r="LUM78" s="1"/>
      <c r="LUN78" s="1"/>
      <c r="LUO78" s="1"/>
      <c r="LUP78" s="1"/>
      <c r="LUQ78" s="1"/>
      <c r="LUR78" s="1"/>
      <c r="LUS78" s="1"/>
      <c r="LUT78" s="1"/>
      <c r="LUU78" s="1"/>
      <c r="LUV78" s="1"/>
      <c r="LUW78" s="1"/>
      <c r="LUX78" s="1"/>
      <c r="LUY78" s="1"/>
      <c r="LUZ78" s="1"/>
      <c r="LVA78" s="1"/>
      <c r="LVB78" s="1"/>
      <c r="LVC78" s="1"/>
      <c r="LVD78" s="1"/>
      <c r="LVE78" s="1"/>
      <c r="LVF78" s="1"/>
      <c r="LVG78" s="1"/>
      <c r="LVH78" s="1"/>
      <c r="LVI78" s="1"/>
      <c r="LVJ78" s="1"/>
      <c r="LVK78" s="1"/>
      <c r="LVL78" s="1"/>
      <c r="LVM78" s="1"/>
      <c r="LVN78" s="1"/>
      <c r="LVO78" s="1"/>
      <c r="LVP78" s="1"/>
      <c r="LVQ78" s="1"/>
      <c r="LVR78" s="1"/>
      <c r="LVS78" s="1"/>
      <c r="LVT78" s="1"/>
      <c r="LVU78" s="1"/>
      <c r="LVV78" s="1"/>
      <c r="LVW78" s="1"/>
      <c r="LVX78" s="1"/>
      <c r="LVY78" s="1"/>
      <c r="LVZ78" s="1"/>
      <c r="LWA78" s="1"/>
      <c r="LWB78" s="1"/>
      <c r="LWC78" s="1"/>
      <c r="LWD78" s="1"/>
      <c r="LWE78" s="1"/>
      <c r="LWF78" s="1"/>
      <c r="LWG78" s="1"/>
      <c r="LWH78" s="1"/>
      <c r="LWI78" s="1"/>
      <c r="LWJ78" s="1"/>
      <c r="LWK78" s="1"/>
      <c r="LWL78" s="1"/>
      <c r="LWM78" s="1"/>
      <c r="LWN78" s="1"/>
      <c r="LWO78" s="1"/>
      <c r="LWP78" s="1"/>
      <c r="LWQ78" s="1"/>
      <c r="LWR78" s="1"/>
      <c r="LWS78" s="1"/>
      <c r="LWT78" s="1"/>
      <c r="LWU78" s="1"/>
      <c r="LWV78" s="1"/>
      <c r="LWW78" s="1"/>
      <c r="LWX78" s="1"/>
      <c r="LWY78" s="1"/>
      <c r="LWZ78" s="1"/>
      <c r="LXA78" s="1"/>
      <c r="LXB78" s="1"/>
      <c r="LXC78" s="1"/>
      <c r="LXD78" s="1"/>
      <c r="LXE78" s="1"/>
      <c r="LXF78" s="1"/>
      <c r="LXG78" s="1"/>
      <c r="LXH78" s="1"/>
      <c r="LXI78" s="1"/>
      <c r="LXJ78" s="1"/>
      <c r="LXK78" s="1"/>
      <c r="LXL78" s="1"/>
      <c r="LXM78" s="1"/>
      <c r="LXN78" s="1"/>
      <c r="LXO78" s="1"/>
      <c r="LXP78" s="1"/>
      <c r="LXQ78" s="1"/>
      <c r="LXR78" s="1"/>
      <c r="LXS78" s="1"/>
      <c r="LXT78" s="1"/>
      <c r="LXU78" s="1"/>
      <c r="LXV78" s="1"/>
      <c r="LXW78" s="1"/>
      <c r="LXX78" s="1"/>
      <c r="LXY78" s="1"/>
      <c r="LXZ78" s="1"/>
      <c r="LYA78" s="1"/>
      <c r="LYB78" s="1"/>
      <c r="LYC78" s="1"/>
      <c r="LYD78" s="1"/>
      <c r="LYE78" s="1"/>
      <c r="LYF78" s="1"/>
      <c r="LYG78" s="1"/>
      <c r="LYH78" s="1"/>
      <c r="LYI78" s="1"/>
      <c r="LYJ78" s="1"/>
      <c r="LYK78" s="1"/>
      <c r="LYL78" s="1"/>
      <c r="LYM78" s="1"/>
      <c r="LYN78" s="1"/>
      <c r="LYO78" s="1"/>
      <c r="LYP78" s="1"/>
      <c r="LYQ78" s="1"/>
      <c r="LYR78" s="1"/>
      <c r="LYS78" s="1"/>
      <c r="LYT78" s="1"/>
      <c r="LYU78" s="1"/>
      <c r="LYV78" s="1"/>
      <c r="LYW78" s="1"/>
      <c r="LYX78" s="1"/>
      <c r="LYY78" s="1"/>
      <c r="LYZ78" s="1"/>
      <c r="LZA78" s="1"/>
      <c r="LZB78" s="1"/>
      <c r="LZC78" s="1"/>
      <c r="LZD78" s="1"/>
      <c r="LZE78" s="1"/>
      <c r="LZF78" s="1"/>
      <c r="LZG78" s="1"/>
      <c r="LZH78" s="1"/>
      <c r="LZI78" s="1"/>
      <c r="LZJ78" s="1"/>
      <c r="LZK78" s="1"/>
      <c r="LZL78" s="1"/>
      <c r="LZM78" s="1"/>
      <c r="LZN78" s="1"/>
      <c r="LZO78" s="1"/>
      <c r="LZP78" s="1"/>
      <c r="LZQ78" s="1"/>
      <c r="LZR78" s="1"/>
      <c r="LZS78" s="1"/>
      <c r="LZT78" s="1"/>
      <c r="LZU78" s="1"/>
      <c r="LZV78" s="1"/>
      <c r="LZW78" s="1"/>
      <c r="LZX78" s="1"/>
      <c r="LZY78" s="1"/>
      <c r="LZZ78" s="1"/>
      <c r="MAA78" s="1"/>
      <c r="MAB78" s="1"/>
      <c r="MAC78" s="1"/>
      <c r="MAD78" s="1"/>
      <c r="MAE78" s="1"/>
      <c r="MAF78" s="1"/>
      <c r="MAG78" s="1"/>
      <c r="MAH78" s="1"/>
      <c r="MAI78" s="1"/>
      <c r="MAJ78" s="1"/>
      <c r="MAK78" s="1"/>
      <c r="MAL78" s="1"/>
      <c r="MAM78" s="1"/>
      <c r="MAN78" s="1"/>
      <c r="MAO78" s="1"/>
      <c r="MAP78" s="1"/>
      <c r="MAQ78" s="1"/>
      <c r="MAR78" s="1"/>
      <c r="MAS78" s="1"/>
      <c r="MAT78" s="1"/>
      <c r="MAU78" s="1"/>
      <c r="MAV78" s="1"/>
      <c r="MAW78" s="1"/>
      <c r="MAX78" s="1"/>
      <c r="MAY78" s="1"/>
      <c r="MAZ78" s="1"/>
      <c r="MBA78" s="1"/>
      <c r="MBB78" s="1"/>
      <c r="MBC78" s="1"/>
      <c r="MBD78" s="1"/>
      <c r="MBE78" s="1"/>
      <c r="MBF78" s="1"/>
      <c r="MBG78" s="1"/>
      <c r="MBH78" s="1"/>
      <c r="MBI78" s="1"/>
      <c r="MBJ78" s="1"/>
      <c r="MBK78" s="1"/>
      <c r="MBL78" s="1"/>
      <c r="MBM78" s="1"/>
      <c r="MBN78" s="1"/>
      <c r="MBO78" s="1"/>
      <c r="MBP78" s="1"/>
      <c r="MBQ78" s="1"/>
      <c r="MBR78" s="1"/>
      <c r="MBS78" s="1"/>
      <c r="MBT78" s="1"/>
      <c r="MBU78" s="1"/>
      <c r="MBV78" s="1"/>
      <c r="MBW78" s="1"/>
      <c r="MBX78" s="1"/>
      <c r="MBY78" s="1"/>
      <c r="MBZ78" s="1"/>
      <c r="MCA78" s="1"/>
      <c r="MCB78" s="1"/>
      <c r="MCC78" s="1"/>
      <c r="MCD78" s="1"/>
      <c r="MCE78" s="1"/>
      <c r="MCF78" s="1"/>
      <c r="MCG78" s="1"/>
      <c r="MCH78" s="1"/>
      <c r="MCI78" s="1"/>
      <c r="MCJ78" s="1"/>
      <c r="MCK78" s="1"/>
      <c r="MCL78" s="1"/>
      <c r="MCM78" s="1"/>
      <c r="MCN78" s="1"/>
      <c r="MCO78" s="1"/>
      <c r="MCP78" s="1"/>
      <c r="MCQ78" s="1"/>
      <c r="MCR78" s="1"/>
      <c r="MCS78" s="1"/>
      <c r="MCT78" s="1"/>
      <c r="MCU78" s="1"/>
      <c r="MCV78" s="1"/>
      <c r="MCW78" s="1"/>
      <c r="MCX78" s="1"/>
      <c r="MCY78" s="1"/>
      <c r="MCZ78" s="1"/>
      <c r="MDA78" s="1"/>
      <c r="MDB78" s="1"/>
      <c r="MDC78" s="1"/>
      <c r="MDD78" s="1"/>
      <c r="MDE78" s="1"/>
      <c r="MDF78" s="1"/>
      <c r="MDG78" s="1"/>
      <c r="MDH78" s="1"/>
      <c r="MDI78" s="1"/>
      <c r="MDJ78" s="1"/>
      <c r="MDK78" s="1"/>
      <c r="MDL78" s="1"/>
      <c r="MDM78" s="1"/>
      <c r="MDN78" s="1"/>
      <c r="MDO78" s="1"/>
      <c r="MDP78" s="1"/>
      <c r="MDQ78" s="1"/>
      <c r="MDR78" s="1"/>
      <c r="MDS78" s="1"/>
      <c r="MDT78" s="1"/>
      <c r="MDU78" s="1"/>
      <c r="MDV78" s="1"/>
      <c r="MDW78" s="1"/>
      <c r="MDX78" s="1"/>
      <c r="MDY78" s="1"/>
      <c r="MDZ78" s="1"/>
      <c r="MEA78" s="1"/>
      <c r="MEB78" s="1"/>
      <c r="MEC78" s="1"/>
      <c r="MED78" s="1"/>
      <c r="MEE78" s="1"/>
      <c r="MEF78" s="1"/>
      <c r="MEG78" s="1"/>
      <c r="MEH78" s="1"/>
      <c r="MEI78" s="1"/>
      <c r="MEJ78" s="1"/>
      <c r="MEK78" s="1"/>
      <c r="MEL78" s="1"/>
      <c r="MEM78" s="1"/>
      <c r="MEN78" s="1"/>
      <c r="MEO78" s="1"/>
      <c r="MEP78" s="1"/>
      <c r="MEQ78" s="1"/>
      <c r="MER78" s="1"/>
      <c r="MES78" s="1"/>
      <c r="MET78" s="1"/>
      <c r="MEU78" s="1"/>
      <c r="MEV78" s="1"/>
      <c r="MEW78" s="1"/>
      <c r="MEX78" s="1"/>
      <c r="MEY78" s="1"/>
      <c r="MEZ78" s="1"/>
      <c r="MFA78" s="1"/>
      <c r="MFB78" s="1"/>
      <c r="MFC78" s="1"/>
      <c r="MFD78" s="1"/>
      <c r="MFE78" s="1"/>
      <c r="MFF78" s="1"/>
      <c r="MFG78" s="1"/>
      <c r="MFH78" s="1"/>
      <c r="MFI78" s="1"/>
      <c r="MFJ78" s="1"/>
      <c r="MFK78" s="1"/>
      <c r="MFL78" s="1"/>
      <c r="MFM78" s="1"/>
      <c r="MFN78" s="1"/>
      <c r="MFO78" s="1"/>
      <c r="MFP78" s="1"/>
      <c r="MFQ78" s="1"/>
      <c r="MFR78" s="1"/>
      <c r="MFS78" s="1"/>
      <c r="MFT78" s="1"/>
      <c r="MFU78" s="1"/>
      <c r="MFV78" s="1"/>
      <c r="MFW78" s="1"/>
      <c r="MFX78" s="1"/>
      <c r="MFY78" s="1"/>
      <c r="MFZ78" s="1"/>
      <c r="MGA78" s="1"/>
      <c r="MGB78" s="1"/>
      <c r="MGC78" s="1"/>
      <c r="MGD78" s="1"/>
      <c r="MGE78" s="1"/>
      <c r="MGF78" s="1"/>
      <c r="MGG78" s="1"/>
      <c r="MGH78" s="1"/>
      <c r="MGI78" s="1"/>
      <c r="MGJ78" s="1"/>
      <c r="MGK78" s="1"/>
      <c r="MGL78" s="1"/>
      <c r="MGM78" s="1"/>
      <c r="MGN78" s="1"/>
      <c r="MGO78" s="1"/>
      <c r="MGP78" s="1"/>
      <c r="MGQ78" s="1"/>
      <c r="MGR78" s="1"/>
      <c r="MGS78" s="1"/>
      <c r="MGT78" s="1"/>
      <c r="MGU78" s="1"/>
      <c r="MGV78" s="1"/>
      <c r="MGW78" s="1"/>
      <c r="MGX78" s="1"/>
      <c r="MGY78" s="1"/>
      <c r="MGZ78" s="1"/>
      <c r="MHA78" s="1"/>
      <c r="MHB78" s="1"/>
      <c r="MHC78" s="1"/>
      <c r="MHD78" s="1"/>
      <c r="MHE78" s="1"/>
      <c r="MHF78" s="1"/>
      <c r="MHG78" s="1"/>
      <c r="MHH78" s="1"/>
      <c r="MHI78" s="1"/>
      <c r="MHJ78" s="1"/>
      <c r="MHK78" s="1"/>
      <c r="MHL78" s="1"/>
      <c r="MHM78" s="1"/>
      <c r="MHN78" s="1"/>
      <c r="MHO78" s="1"/>
      <c r="MHP78" s="1"/>
      <c r="MHQ78" s="1"/>
      <c r="MHR78" s="1"/>
      <c r="MHS78" s="1"/>
      <c r="MHT78" s="1"/>
      <c r="MHU78" s="1"/>
      <c r="MHV78" s="1"/>
      <c r="MHW78" s="1"/>
      <c r="MHX78" s="1"/>
      <c r="MHY78" s="1"/>
      <c r="MHZ78" s="1"/>
      <c r="MIA78" s="1"/>
      <c r="MIB78" s="1"/>
      <c r="MIC78" s="1"/>
      <c r="MID78" s="1"/>
      <c r="MIE78" s="1"/>
      <c r="MIF78" s="1"/>
      <c r="MIG78" s="1"/>
      <c r="MIH78" s="1"/>
      <c r="MII78" s="1"/>
      <c r="MIJ78" s="1"/>
      <c r="MIK78" s="1"/>
      <c r="MIL78" s="1"/>
      <c r="MIM78" s="1"/>
      <c r="MIN78" s="1"/>
      <c r="MIO78" s="1"/>
      <c r="MIP78" s="1"/>
      <c r="MIQ78" s="1"/>
      <c r="MIR78" s="1"/>
      <c r="MIS78" s="1"/>
      <c r="MIT78" s="1"/>
      <c r="MIU78" s="1"/>
      <c r="MIV78" s="1"/>
      <c r="MIW78" s="1"/>
      <c r="MIX78" s="1"/>
      <c r="MIY78" s="1"/>
      <c r="MIZ78" s="1"/>
      <c r="MJA78" s="1"/>
      <c r="MJB78" s="1"/>
      <c r="MJC78" s="1"/>
      <c r="MJD78" s="1"/>
      <c r="MJE78" s="1"/>
      <c r="MJF78" s="1"/>
      <c r="MJG78" s="1"/>
      <c r="MJH78" s="1"/>
      <c r="MJI78" s="1"/>
      <c r="MJJ78" s="1"/>
      <c r="MJK78" s="1"/>
      <c r="MJL78" s="1"/>
      <c r="MJM78" s="1"/>
      <c r="MJN78" s="1"/>
      <c r="MJO78" s="1"/>
      <c r="MJP78" s="1"/>
      <c r="MJQ78" s="1"/>
      <c r="MJR78" s="1"/>
      <c r="MJS78" s="1"/>
      <c r="MJT78" s="1"/>
      <c r="MJU78" s="1"/>
      <c r="MJV78" s="1"/>
      <c r="MJW78" s="1"/>
      <c r="MJX78" s="1"/>
      <c r="MJY78" s="1"/>
      <c r="MJZ78" s="1"/>
      <c r="MKA78" s="1"/>
      <c r="MKB78" s="1"/>
      <c r="MKC78" s="1"/>
      <c r="MKD78" s="1"/>
      <c r="MKE78" s="1"/>
      <c r="MKF78" s="1"/>
      <c r="MKG78" s="1"/>
      <c r="MKH78" s="1"/>
      <c r="MKI78" s="1"/>
      <c r="MKJ78" s="1"/>
      <c r="MKK78" s="1"/>
      <c r="MKL78" s="1"/>
      <c r="MKM78" s="1"/>
      <c r="MKN78" s="1"/>
      <c r="MKO78" s="1"/>
      <c r="MKP78" s="1"/>
      <c r="MKQ78" s="1"/>
      <c r="MKR78" s="1"/>
      <c r="MKS78" s="1"/>
      <c r="MKT78" s="1"/>
      <c r="MKU78" s="1"/>
      <c r="MKV78" s="1"/>
      <c r="MKW78" s="1"/>
      <c r="MKX78" s="1"/>
      <c r="MKY78" s="1"/>
      <c r="MKZ78" s="1"/>
      <c r="MLA78" s="1"/>
      <c r="MLB78" s="1"/>
      <c r="MLC78" s="1"/>
      <c r="MLD78" s="1"/>
      <c r="MLE78" s="1"/>
      <c r="MLF78" s="1"/>
      <c r="MLG78" s="1"/>
      <c r="MLH78" s="1"/>
      <c r="MLI78" s="1"/>
      <c r="MLJ78" s="1"/>
      <c r="MLK78" s="1"/>
      <c r="MLL78" s="1"/>
      <c r="MLM78" s="1"/>
      <c r="MLN78" s="1"/>
      <c r="MLO78" s="1"/>
      <c r="MLP78" s="1"/>
      <c r="MLQ78" s="1"/>
      <c r="MLR78" s="1"/>
      <c r="MLS78" s="1"/>
      <c r="MLT78" s="1"/>
      <c r="MLU78" s="1"/>
      <c r="MLV78" s="1"/>
      <c r="MLW78" s="1"/>
      <c r="MLX78" s="1"/>
      <c r="MLY78" s="1"/>
      <c r="MLZ78" s="1"/>
      <c r="MMA78" s="1"/>
      <c r="MMB78" s="1"/>
      <c r="MMC78" s="1"/>
      <c r="MMD78" s="1"/>
      <c r="MME78" s="1"/>
      <c r="MMF78" s="1"/>
      <c r="MMG78" s="1"/>
      <c r="MMH78" s="1"/>
      <c r="MMI78" s="1"/>
      <c r="MMJ78" s="1"/>
      <c r="MMK78" s="1"/>
      <c r="MML78" s="1"/>
      <c r="MMM78" s="1"/>
      <c r="MMN78" s="1"/>
      <c r="MMO78" s="1"/>
      <c r="MMP78" s="1"/>
      <c r="MMQ78" s="1"/>
      <c r="MMR78" s="1"/>
      <c r="MMS78" s="1"/>
      <c r="MMT78" s="1"/>
      <c r="MMU78" s="1"/>
      <c r="MMV78" s="1"/>
      <c r="MMW78" s="1"/>
      <c r="MMX78" s="1"/>
      <c r="MMY78" s="1"/>
      <c r="MMZ78" s="1"/>
      <c r="MNA78" s="1"/>
      <c r="MNB78" s="1"/>
      <c r="MNC78" s="1"/>
      <c r="MND78" s="1"/>
      <c r="MNE78" s="1"/>
      <c r="MNF78" s="1"/>
      <c r="MNG78" s="1"/>
      <c r="MNH78" s="1"/>
      <c r="MNI78" s="1"/>
      <c r="MNJ78" s="1"/>
      <c r="MNK78" s="1"/>
      <c r="MNL78" s="1"/>
      <c r="MNM78" s="1"/>
      <c r="MNN78" s="1"/>
      <c r="MNO78" s="1"/>
      <c r="MNP78" s="1"/>
      <c r="MNQ78" s="1"/>
      <c r="MNR78" s="1"/>
      <c r="MNS78" s="1"/>
      <c r="MNT78" s="1"/>
      <c r="MNU78" s="1"/>
      <c r="MNV78" s="1"/>
      <c r="MNW78" s="1"/>
      <c r="MNX78" s="1"/>
      <c r="MNY78" s="1"/>
      <c r="MNZ78" s="1"/>
      <c r="MOA78" s="1"/>
      <c r="MOB78" s="1"/>
      <c r="MOC78" s="1"/>
      <c r="MOD78" s="1"/>
      <c r="MOE78" s="1"/>
      <c r="MOF78" s="1"/>
      <c r="MOG78" s="1"/>
      <c r="MOH78" s="1"/>
      <c r="MOI78" s="1"/>
      <c r="MOJ78" s="1"/>
      <c r="MOK78" s="1"/>
      <c r="MOL78" s="1"/>
      <c r="MOM78" s="1"/>
      <c r="MON78" s="1"/>
      <c r="MOO78" s="1"/>
      <c r="MOP78" s="1"/>
      <c r="MOQ78" s="1"/>
      <c r="MOR78" s="1"/>
      <c r="MOS78" s="1"/>
      <c r="MOT78" s="1"/>
      <c r="MOU78" s="1"/>
      <c r="MOV78" s="1"/>
      <c r="MOW78" s="1"/>
      <c r="MOX78" s="1"/>
      <c r="MOY78" s="1"/>
      <c r="MOZ78" s="1"/>
      <c r="MPA78" s="1"/>
      <c r="MPB78" s="1"/>
      <c r="MPC78" s="1"/>
      <c r="MPD78" s="1"/>
      <c r="MPE78" s="1"/>
      <c r="MPF78" s="1"/>
      <c r="MPG78" s="1"/>
      <c r="MPH78" s="1"/>
      <c r="MPI78" s="1"/>
      <c r="MPJ78" s="1"/>
      <c r="MPK78" s="1"/>
      <c r="MPL78" s="1"/>
      <c r="MPM78" s="1"/>
      <c r="MPN78" s="1"/>
      <c r="MPO78" s="1"/>
      <c r="MPP78" s="1"/>
      <c r="MPQ78" s="1"/>
      <c r="MPR78" s="1"/>
      <c r="MPS78" s="1"/>
      <c r="MPT78" s="1"/>
      <c r="MPU78" s="1"/>
      <c r="MPV78" s="1"/>
      <c r="MPW78" s="1"/>
      <c r="MPX78" s="1"/>
      <c r="MPY78" s="1"/>
      <c r="MPZ78" s="1"/>
      <c r="MQA78" s="1"/>
      <c r="MQB78" s="1"/>
      <c r="MQC78" s="1"/>
      <c r="MQD78" s="1"/>
      <c r="MQE78" s="1"/>
      <c r="MQF78" s="1"/>
      <c r="MQG78" s="1"/>
      <c r="MQH78" s="1"/>
      <c r="MQI78" s="1"/>
      <c r="MQJ78" s="1"/>
      <c r="MQK78" s="1"/>
      <c r="MQL78" s="1"/>
      <c r="MQM78" s="1"/>
      <c r="MQN78" s="1"/>
      <c r="MQO78" s="1"/>
      <c r="MQP78" s="1"/>
      <c r="MQQ78" s="1"/>
      <c r="MQR78" s="1"/>
      <c r="MQS78" s="1"/>
      <c r="MQT78" s="1"/>
      <c r="MQU78" s="1"/>
      <c r="MQV78" s="1"/>
      <c r="MQW78" s="1"/>
      <c r="MQX78" s="1"/>
      <c r="MQY78" s="1"/>
      <c r="MQZ78" s="1"/>
      <c r="MRA78" s="1"/>
      <c r="MRB78" s="1"/>
      <c r="MRC78" s="1"/>
      <c r="MRD78" s="1"/>
      <c r="MRE78" s="1"/>
      <c r="MRF78" s="1"/>
      <c r="MRG78" s="1"/>
      <c r="MRH78" s="1"/>
      <c r="MRI78" s="1"/>
      <c r="MRJ78" s="1"/>
      <c r="MRK78" s="1"/>
      <c r="MRL78" s="1"/>
      <c r="MRM78" s="1"/>
      <c r="MRN78" s="1"/>
      <c r="MRO78" s="1"/>
      <c r="MRP78" s="1"/>
      <c r="MRQ78" s="1"/>
      <c r="MRR78" s="1"/>
      <c r="MRS78" s="1"/>
      <c r="MRT78" s="1"/>
      <c r="MRU78" s="1"/>
      <c r="MRV78" s="1"/>
      <c r="MRW78" s="1"/>
      <c r="MRX78" s="1"/>
      <c r="MRY78" s="1"/>
      <c r="MRZ78" s="1"/>
      <c r="MSA78" s="1"/>
      <c r="MSB78" s="1"/>
      <c r="MSC78" s="1"/>
      <c r="MSD78" s="1"/>
      <c r="MSE78" s="1"/>
      <c r="MSF78" s="1"/>
      <c r="MSG78" s="1"/>
      <c r="MSH78" s="1"/>
      <c r="MSI78" s="1"/>
      <c r="MSJ78" s="1"/>
      <c r="MSK78" s="1"/>
      <c r="MSL78" s="1"/>
      <c r="MSM78" s="1"/>
      <c r="MSN78" s="1"/>
      <c r="MSO78" s="1"/>
      <c r="MSP78" s="1"/>
      <c r="MSQ78" s="1"/>
      <c r="MSR78" s="1"/>
      <c r="MSS78" s="1"/>
      <c r="MST78" s="1"/>
      <c r="MSU78" s="1"/>
      <c r="MSV78" s="1"/>
      <c r="MSW78" s="1"/>
      <c r="MSX78" s="1"/>
      <c r="MSY78" s="1"/>
      <c r="MSZ78" s="1"/>
      <c r="MTA78" s="1"/>
      <c r="MTB78" s="1"/>
      <c r="MTC78" s="1"/>
      <c r="MTD78" s="1"/>
      <c r="MTE78" s="1"/>
      <c r="MTF78" s="1"/>
      <c r="MTG78" s="1"/>
      <c r="MTH78" s="1"/>
      <c r="MTI78" s="1"/>
      <c r="MTJ78" s="1"/>
      <c r="MTK78" s="1"/>
      <c r="MTL78" s="1"/>
      <c r="MTM78" s="1"/>
      <c r="MTN78" s="1"/>
      <c r="MTO78" s="1"/>
      <c r="MTP78" s="1"/>
      <c r="MTQ78" s="1"/>
      <c r="MTR78" s="1"/>
      <c r="MTS78" s="1"/>
      <c r="MTT78" s="1"/>
      <c r="MTU78" s="1"/>
      <c r="MTV78" s="1"/>
      <c r="MTW78" s="1"/>
      <c r="MTX78" s="1"/>
      <c r="MTY78" s="1"/>
      <c r="MTZ78" s="1"/>
      <c r="MUA78" s="1"/>
      <c r="MUB78" s="1"/>
      <c r="MUC78" s="1"/>
      <c r="MUD78" s="1"/>
      <c r="MUE78" s="1"/>
      <c r="MUF78" s="1"/>
      <c r="MUG78" s="1"/>
      <c r="MUH78" s="1"/>
      <c r="MUI78" s="1"/>
      <c r="MUJ78" s="1"/>
      <c r="MUK78" s="1"/>
      <c r="MUL78" s="1"/>
      <c r="MUM78" s="1"/>
      <c r="MUN78" s="1"/>
      <c r="MUO78" s="1"/>
      <c r="MUP78" s="1"/>
      <c r="MUQ78" s="1"/>
      <c r="MUR78" s="1"/>
      <c r="MUS78" s="1"/>
      <c r="MUT78" s="1"/>
      <c r="MUU78" s="1"/>
      <c r="MUV78" s="1"/>
      <c r="MUW78" s="1"/>
      <c r="MUX78" s="1"/>
      <c r="MUY78" s="1"/>
      <c r="MUZ78" s="1"/>
      <c r="MVA78" s="1"/>
      <c r="MVB78" s="1"/>
      <c r="MVC78" s="1"/>
      <c r="MVD78" s="1"/>
      <c r="MVE78" s="1"/>
      <c r="MVF78" s="1"/>
      <c r="MVG78" s="1"/>
      <c r="MVH78" s="1"/>
      <c r="MVI78" s="1"/>
      <c r="MVJ78" s="1"/>
      <c r="MVK78" s="1"/>
      <c r="MVL78" s="1"/>
      <c r="MVM78" s="1"/>
      <c r="MVN78" s="1"/>
      <c r="MVO78" s="1"/>
      <c r="MVP78" s="1"/>
      <c r="MVQ78" s="1"/>
      <c r="MVR78" s="1"/>
      <c r="MVS78" s="1"/>
      <c r="MVT78" s="1"/>
      <c r="MVU78" s="1"/>
      <c r="MVV78" s="1"/>
      <c r="MVW78" s="1"/>
      <c r="MVX78" s="1"/>
      <c r="MVY78" s="1"/>
      <c r="MVZ78" s="1"/>
      <c r="MWA78" s="1"/>
      <c r="MWB78" s="1"/>
      <c r="MWC78" s="1"/>
      <c r="MWD78" s="1"/>
      <c r="MWE78" s="1"/>
      <c r="MWF78" s="1"/>
      <c r="MWG78" s="1"/>
      <c r="MWH78" s="1"/>
      <c r="MWI78" s="1"/>
      <c r="MWJ78" s="1"/>
      <c r="MWK78" s="1"/>
      <c r="MWL78" s="1"/>
      <c r="MWM78" s="1"/>
      <c r="MWN78" s="1"/>
      <c r="MWO78" s="1"/>
      <c r="MWP78" s="1"/>
      <c r="MWQ78" s="1"/>
      <c r="MWR78" s="1"/>
      <c r="MWS78" s="1"/>
      <c r="MWT78" s="1"/>
      <c r="MWU78" s="1"/>
      <c r="MWV78" s="1"/>
      <c r="MWW78" s="1"/>
      <c r="MWX78" s="1"/>
      <c r="MWY78" s="1"/>
      <c r="MWZ78" s="1"/>
      <c r="MXA78" s="1"/>
      <c r="MXB78" s="1"/>
      <c r="MXC78" s="1"/>
      <c r="MXD78" s="1"/>
      <c r="MXE78" s="1"/>
      <c r="MXF78" s="1"/>
      <c r="MXG78" s="1"/>
      <c r="MXH78" s="1"/>
      <c r="MXI78" s="1"/>
      <c r="MXJ78" s="1"/>
      <c r="MXK78" s="1"/>
      <c r="MXL78" s="1"/>
      <c r="MXM78" s="1"/>
      <c r="MXN78" s="1"/>
      <c r="MXO78" s="1"/>
      <c r="MXP78" s="1"/>
      <c r="MXQ78" s="1"/>
      <c r="MXR78" s="1"/>
      <c r="MXS78" s="1"/>
      <c r="MXT78" s="1"/>
      <c r="MXU78" s="1"/>
      <c r="MXV78" s="1"/>
      <c r="MXW78" s="1"/>
      <c r="MXX78" s="1"/>
      <c r="MXY78" s="1"/>
      <c r="MXZ78" s="1"/>
      <c r="MYA78" s="1"/>
      <c r="MYB78" s="1"/>
      <c r="MYC78" s="1"/>
      <c r="MYD78" s="1"/>
      <c r="MYE78" s="1"/>
      <c r="MYF78" s="1"/>
      <c r="MYG78" s="1"/>
      <c r="MYH78" s="1"/>
      <c r="MYI78" s="1"/>
      <c r="MYJ78" s="1"/>
      <c r="MYK78" s="1"/>
      <c r="MYL78" s="1"/>
      <c r="MYM78" s="1"/>
      <c r="MYN78" s="1"/>
      <c r="MYO78" s="1"/>
      <c r="MYP78" s="1"/>
      <c r="MYQ78" s="1"/>
      <c r="MYR78" s="1"/>
      <c r="MYS78" s="1"/>
      <c r="MYT78" s="1"/>
      <c r="MYU78" s="1"/>
      <c r="MYV78" s="1"/>
      <c r="MYW78" s="1"/>
      <c r="MYX78" s="1"/>
      <c r="MYY78" s="1"/>
      <c r="MYZ78" s="1"/>
      <c r="MZA78" s="1"/>
      <c r="MZB78" s="1"/>
      <c r="MZC78" s="1"/>
      <c r="MZD78" s="1"/>
      <c r="MZE78" s="1"/>
      <c r="MZF78" s="1"/>
      <c r="MZG78" s="1"/>
      <c r="MZH78" s="1"/>
      <c r="MZI78" s="1"/>
      <c r="MZJ78" s="1"/>
      <c r="MZK78" s="1"/>
      <c r="MZL78" s="1"/>
      <c r="MZM78" s="1"/>
      <c r="MZN78" s="1"/>
      <c r="MZO78" s="1"/>
      <c r="MZP78" s="1"/>
      <c r="MZQ78" s="1"/>
      <c r="MZR78" s="1"/>
      <c r="MZS78" s="1"/>
      <c r="MZT78" s="1"/>
      <c r="MZU78" s="1"/>
      <c r="MZV78" s="1"/>
      <c r="MZW78" s="1"/>
      <c r="MZX78" s="1"/>
      <c r="MZY78" s="1"/>
      <c r="MZZ78" s="1"/>
      <c r="NAA78" s="1"/>
      <c r="NAB78" s="1"/>
      <c r="NAC78" s="1"/>
      <c r="NAD78" s="1"/>
      <c r="NAE78" s="1"/>
      <c r="NAF78" s="1"/>
      <c r="NAG78" s="1"/>
      <c r="NAH78" s="1"/>
      <c r="NAI78" s="1"/>
      <c r="NAJ78" s="1"/>
      <c r="NAK78" s="1"/>
      <c r="NAL78" s="1"/>
      <c r="NAM78" s="1"/>
      <c r="NAN78" s="1"/>
      <c r="NAO78" s="1"/>
      <c r="NAP78" s="1"/>
      <c r="NAQ78" s="1"/>
      <c r="NAR78" s="1"/>
      <c r="NAS78" s="1"/>
      <c r="NAT78" s="1"/>
      <c r="NAU78" s="1"/>
      <c r="NAV78" s="1"/>
      <c r="NAW78" s="1"/>
      <c r="NAX78" s="1"/>
      <c r="NAY78" s="1"/>
      <c r="NAZ78" s="1"/>
      <c r="NBA78" s="1"/>
      <c r="NBB78" s="1"/>
      <c r="NBC78" s="1"/>
      <c r="NBD78" s="1"/>
      <c r="NBE78" s="1"/>
      <c r="NBF78" s="1"/>
      <c r="NBG78" s="1"/>
      <c r="NBH78" s="1"/>
      <c r="NBI78" s="1"/>
      <c r="NBJ78" s="1"/>
      <c r="NBK78" s="1"/>
      <c r="NBL78" s="1"/>
      <c r="NBM78" s="1"/>
      <c r="NBN78" s="1"/>
      <c r="NBO78" s="1"/>
      <c r="NBP78" s="1"/>
      <c r="NBQ78" s="1"/>
      <c r="NBR78" s="1"/>
      <c r="NBS78" s="1"/>
      <c r="NBT78" s="1"/>
      <c r="NBU78" s="1"/>
      <c r="NBV78" s="1"/>
      <c r="NBW78" s="1"/>
      <c r="NBX78" s="1"/>
      <c r="NBY78" s="1"/>
      <c r="NBZ78" s="1"/>
      <c r="NCA78" s="1"/>
      <c r="NCB78" s="1"/>
      <c r="NCC78" s="1"/>
      <c r="NCD78" s="1"/>
      <c r="NCE78" s="1"/>
      <c r="NCF78" s="1"/>
      <c r="NCG78" s="1"/>
      <c r="NCH78" s="1"/>
      <c r="NCI78" s="1"/>
      <c r="NCJ78" s="1"/>
      <c r="NCK78" s="1"/>
      <c r="NCL78" s="1"/>
      <c r="NCM78" s="1"/>
      <c r="NCN78" s="1"/>
      <c r="NCO78" s="1"/>
      <c r="NCP78" s="1"/>
      <c r="NCQ78" s="1"/>
      <c r="NCR78" s="1"/>
      <c r="NCS78" s="1"/>
      <c r="NCT78" s="1"/>
      <c r="NCU78" s="1"/>
      <c r="NCV78" s="1"/>
      <c r="NCW78" s="1"/>
      <c r="NCX78" s="1"/>
      <c r="NCY78" s="1"/>
      <c r="NCZ78" s="1"/>
      <c r="NDA78" s="1"/>
      <c r="NDB78" s="1"/>
      <c r="NDC78" s="1"/>
      <c r="NDD78" s="1"/>
      <c r="NDE78" s="1"/>
      <c r="NDF78" s="1"/>
      <c r="NDG78" s="1"/>
      <c r="NDH78" s="1"/>
      <c r="NDI78" s="1"/>
      <c r="NDJ78" s="1"/>
      <c r="NDK78" s="1"/>
      <c r="NDL78" s="1"/>
      <c r="NDM78" s="1"/>
      <c r="NDN78" s="1"/>
      <c r="NDO78" s="1"/>
      <c r="NDP78" s="1"/>
      <c r="NDQ78" s="1"/>
      <c r="NDR78" s="1"/>
      <c r="NDS78" s="1"/>
      <c r="NDT78" s="1"/>
      <c r="NDU78" s="1"/>
      <c r="NDV78" s="1"/>
      <c r="NDW78" s="1"/>
      <c r="NDX78" s="1"/>
      <c r="NDY78" s="1"/>
      <c r="NDZ78" s="1"/>
      <c r="NEA78" s="1"/>
      <c r="NEB78" s="1"/>
      <c r="NEC78" s="1"/>
      <c r="NED78" s="1"/>
      <c r="NEE78" s="1"/>
      <c r="NEF78" s="1"/>
      <c r="NEG78" s="1"/>
      <c r="NEH78" s="1"/>
      <c r="NEI78" s="1"/>
      <c r="NEJ78" s="1"/>
      <c r="NEK78" s="1"/>
      <c r="NEL78" s="1"/>
      <c r="NEM78" s="1"/>
      <c r="NEN78" s="1"/>
      <c r="NEO78" s="1"/>
      <c r="NEP78" s="1"/>
      <c r="NEQ78" s="1"/>
      <c r="NER78" s="1"/>
      <c r="NES78" s="1"/>
      <c r="NET78" s="1"/>
      <c r="NEU78" s="1"/>
      <c r="NEV78" s="1"/>
      <c r="NEW78" s="1"/>
      <c r="NEX78" s="1"/>
      <c r="NEY78" s="1"/>
      <c r="NEZ78" s="1"/>
      <c r="NFA78" s="1"/>
      <c r="NFB78" s="1"/>
      <c r="NFC78" s="1"/>
      <c r="NFD78" s="1"/>
      <c r="NFE78" s="1"/>
      <c r="NFF78" s="1"/>
      <c r="NFG78" s="1"/>
      <c r="NFH78" s="1"/>
      <c r="NFI78" s="1"/>
      <c r="NFJ78" s="1"/>
      <c r="NFK78" s="1"/>
      <c r="NFL78" s="1"/>
      <c r="NFM78" s="1"/>
      <c r="NFN78" s="1"/>
      <c r="NFO78" s="1"/>
      <c r="NFP78" s="1"/>
      <c r="NFQ78" s="1"/>
      <c r="NFR78" s="1"/>
      <c r="NFS78" s="1"/>
      <c r="NFT78" s="1"/>
      <c r="NFU78" s="1"/>
      <c r="NFV78" s="1"/>
      <c r="NFW78" s="1"/>
      <c r="NFX78" s="1"/>
      <c r="NFY78" s="1"/>
      <c r="NFZ78" s="1"/>
      <c r="NGA78" s="1"/>
      <c r="NGB78" s="1"/>
      <c r="NGC78" s="1"/>
      <c r="NGD78" s="1"/>
      <c r="NGE78" s="1"/>
      <c r="NGF78" s="1"/>
      <c r="NGG78" s="1"/>
      <c r="NGH78" s="1"/>
      <c r="NGI78" s="1"/>
      <c r="NGJ78" s="1"/>
      <c r="NGK78" s="1"/>
      <c r="NGL78" s="1"/>
      <c r="NGM78" s="1"/>
      <c r="NGN78" s="1"/>
      <c r="NGO78" s="1"/>
      <c r="NGP78" s="1"/>
      <c r="NGQ78" s="1"/>
      <c r="NGR78" s="1"/>
      <c r="NGS78" s="1"/>
      <c r="NGT78" s="1"/>
      <c r="NGU78" s="1"/>
      <c r="NGV78" s="1"/>
      <c r="NGW78" s="1"/>
      <c r="NGX78" s="1"/>
      <c r="NGY78" s="1"/>
      <c r="NGZ78" s="1"/>
      <c r="NHA78" s="1"/>
      <c r="NHB78" s="1"/>
      <c r="NHC78" s="1"/>
      <c r="NHD78" s="1"/>
      <c r="NHE78" s="1"/>
      <c r="NHF78" s="1"/>
      <c r="NHG78" s="1"/>
      <c r="NHH78" s="1"/>
      <c r="NHI78" s="1"/>
      <c r="NHJ78" s="1"/>
      <c r="NHK78" s="1"/>
      <c r="NHL78" s="1"/>
      <c r="NHM78" s="1"/>
      <c r="NHN78" s="1"/>
      <c r="NHO78" s="1"/>
      <c r="NHP78" s="1"/>
      <c r="NHQ78" s="1"/>
      <c r="NHR78" s="1"/>
      <c r="NHS78" s="1"/>
      <c r="NHT78" s="1"/>
      <c r="NHU78" s="1"/>
      <c r="NHV78" s="1"/>
      <c r="NHW78" s="1"/>
      <c r="NHX78" s="1"/>
      <c r="NHY78" s="1"/>
      <c r="NHZ78" s="1"/>
      <c r="NIA78" s="1"/>
      <c r="NIB78" s="1"/>
      <c r="NIC78" s="1"/>
      <c r="NID78" s="1"/>
      <c r="NIE78" s="1"/>
      <c r="NIF78" s="1"/>
      <c r="NIG78" s="1"/>
      <c r="NIH78" s="1"/>
      <c r="NII78" s="1"/>
      <c r="NIJ78" s="1"/>
      <c r="NIK78" s="1"/>
      <c r="NIL78" s="1"/>
      <c r="NIM78" s="1"/>
      <c r="NIN78" s="1"/>
      <c r="NIO78" s="1"/>
      <c r="NIP78" s="1"/>
      <c r="NIQ78" s="1"/>
      <c r="NIR78" s="1"/>
      <c r="NIS78" s="1"/>
      <c r="NIT78" s="1"/>
      <c r="NIU78" s="1"/>
      <c r="NIV78" s="1"/>
      <c r="NIW78" s="1"/>
      <c r="NIX78" s="1"/>
      <c r="NIY78" s="1"/>
      <c r="NIZ78" s="1"/>
      <c r="NJA78" s="1"/>
      <c r="NJB78" s="1"/>
      <c r="NJC78" s="1"/>
      <c r="NJD78" s="1"/>
      <c r="NJE78" s="1"/>
      <c r="NJF78" s="1"/>
      <c r="NJG78" s="1"/>
      <c r="NJH78" s="1"/>
      <c r="NJI78" s="1"/>
      <c r="NJJ78" s="1"/>
      <c r="NJK78" s="1"/>
      <c r="NJL78" s="1"/>
      <c r="NJM78" s="1"/>
      <c r="NJN78" s="1"/>
      <c r="NJO78" s="1"/>
      <c r="NJP78" s="1"/>
      <c r="NJQ78" s="1"/>
      <c r="NJR78" s="1"/>
      <c r="NJS78" s="1"/>
      <c r="NJT78" s="1"/>
      <c r="NJU78" s="1"/>
      <c r="NJV78" s="1"/>
      <c r="NJW78" s="1"/>
      <c r="NJX78" s="1"/>
      <c r="NJY78" s="1"/>
      <c r="NJZ78" s="1"/>
      <c r="NKA78" s="1"/>
      <c r="NKB78" s="1"/>
      <c r="NKC78" s="1"/>
      <c r="NKD78" s="1"/>
      <c r="NKE78" s="1"/>
      <c r="NKF78" s="1"/>
      <c r="NKG78" s="1"/>
      <c r="NKH78" s="1"/>
      <c r="NKI78" s="1"/>
      <c r="NKJ78" s="1"/>
      <c r="NKK78" s="1"/>
      <c r="NKL78" s="1"/>
      <c r="NKM78" s="1"/>
      <c r="NKN78" s="1"/>
      <c r="NKO78" s="1"/>
      <c r="NKP78" s="1"/>
      <c r="NKQ78" s="1"/>
      <c r="NKR78" s="1"/>
      <c r="NKS78" s="1"/>
      <c r="NKT78" s="1"/>
      <c r="NKU78" s="1"/>
      <c r="NKV78" s="1"/>
      <c r="NKW78" s="1"/>
      <c r="NKX78" s="1"/>
      <c r="NKY78" s="1"/>
      <c r="NKZ78" s="1"/>
      <c r="NLA78" s="1"/>
      <c r="NLB78" s="1"/>
      <c r="NLC78" s="1"/>
      <c r="NLD78" s="1"/>
      <c r="NLE78" s="1"/>
      <c r="NLF78" s="1"/>
      <c r="NLG78" s="1"/>
      <c r="NLH78" s="1"/>
      <c r="NLI78" s="1"/>
      <c r="NLJ78" s="1"/>
      <c r="NLK78" s="1"/>
      <c r="NLL78" s="1"/>
      <c r="NLM78" s="1"/>
      <c r="NLN78" s="1"/>
      <c r="NLO78" s="1"/>
      <c r="NLP78" s="1"/>
      <c r="NLQ78" s="1"/>
      <c r="NLR78" s="1"/>
      <c r="NLS78" s="1"/>
      <c r="NLT78" s="1"/>
      <c r="NLU78" s="1"/>
      <c r="NLV78" s="1"/>
      <c r="NLW78" s="1"/>
      <c r="NLX78" s="1"/>
      <c r="NLY78" s="1"/>
      <c r="NLZ78" s="1"/>
      <c r="NMA78" s="1"/>
      <c r="NMB78" s="1"/>
      <c r="NMC78" s="1"/>
      <c r="NMD78" s="1"/>
      <c r="NME78" s="1"/>
      <c r="NMF78" s="1"/>
      <c r="NMG78" s="1"/>
      <c r="NMH78" s="1"/>
      <c r="NMI78" s="1"/>
      <c r="NMJ78" s="1"/>
      <c r="NMK78" s="1"/>
      <c r="NML78" s="1"/>
      <c r="NMM78" s="1"/>
      <c r="NMN78" s="1"/>
      <c r="NMO78" s="1"/>
      <c r="NMP78" s="1"/>
      <c r="NMQ78" s="1"/>
      <c r="NMR78" s="1"/>
      <c r="NMS78" s="1"/>
      <c r="NMT78" s="1"/>
      <c r="NMU78" s="1"/>
      <c r="NMV78" s="1"/>
      <c r="NMW78" s="1"/>
      <c r="NMX78" s="1"/>
      <c r="NMY78" s="1"/>
      <c r="NMZ78" s="1"/>
      <c r="NNA78" s="1"/>
      <c r="NNB78" s="1"/>
      <c r="NNC78" s="1"/>
      <c r="NND78" s="1"/>
      <c r="NNE78" s="1"/>
      <c r="NNF78" s="1"/>
      <c r="NNG78" s="1"/>
      <c r="NNH78" s="1"/>
      <c r="NNI78" s="1"/>
      <c r="NNJ78" s="1"/>
      <c r="NNK78" s="1"/>
      <c r="NNL78" s="1"/>
      <c r="NNM78" s="1"/>
      <c r="NNN78" s="1"/>
      <c r="NNO78" s="1"/>
      <c r="NNP78" s="1"/>
      <c r="NNQ78" s="1"/>
      <c r="NNR78" s="1"/>
      <c r="NNS78" s="1"/>
      <c r="NNT78" s="1"/>
      <c r="NNU78" s="1"/>
      <c r="NNV78" s="1"/>
      <c r="NNW78" s="1"/>
      <c r="NNX78" s="1"/>
      <c r="NNY78" s="1"/>
      <c r="NNZ78" s="1"/>
      <c r="NOA78" s="1"/>
      <c r="NOB78" s="1"/>
      <c r="NOC78" s="1"/>
      <c r="NOD78" s="1"/>
      <c r="NOE78" s="1"/>
      <c r="NOF78" s="1"/>
      <c r="NOG78" s="1"/>
      <c r="NOH78" s="1"/>
      <c r="NOI78" s="1"/>
      <c r="NOJ78" s="1"/>
      <c r="NOK78" s="1"/>
      <c r="NOL78" s="1"/>
      <c r="NOM78" s="1"/>
      <c r="NON78" s="1"/>
      <c r="NOO78" s="1"/>
      <c r="NOP78" s="1"/>
      <c r="NOQ78" s="1"/>
      <c r="NOR78" s="1"/>
      <c r="NOS78" s="1"/>
      <c r="NOT78" s="1"/>
      <c r="NOU78" s="1"/>
      <c r="NOV78" s="1"/>
      <c r="NOW78" s="1"/>
      <c r="NOX78" s="1"/>
      <c r="NOY78" s="1"/>
      <c r="NOZ78" s="1"/>
      <c r="NPA78" s="1"/>
      <c r="NPB78" s="1"/>
      <c r="NPC78" s="1"/>
      <c r="NPD78" s="1"/>
      <c r="NPE78" s="1"/>
      <c r="NPF78" s="1"/>
      <c r="NPG78" s="1"/>
      <c r="NPH78" s="1"/>
      <c r="NPI78" s="1"/>
      <c r="NPJ78" s="1"/>
      <c r="NPK78" s="1"/>
      <c r="NPL78" s="1"/>
      <c r="NPM78" s="1"/>
      <c r="NPN78" s="1"/>
      <c r="NPO78" s="1"/>
      <c r="NPP78" s="1"/>
      <c r="NPQ78" s="1"/>
      <c r="NPR78" s="1"/>
      <c r="NPS78" s="1"/>
      <c r="NPT78" s="1"/>
      <c r="NPU78" s="1"/>
      <c r="NPV78" s="1"/>
      <c r="NPW78" s="1"/>
      <c r="NPX78" s="1"/>
      <c r="NPY78" s="1"/>
      <c r="NPZ78" s="1"/>
      <c r="NQA78" s="1"/>
      <c r="NQB78" s="1"/>
      <c r="NQC78" s="1"/>
      <c r="NQD78" s="1"/>
      <c r="NQE78" s="1"/>
      <c r="NQF78" s="1"/>
      <c r="NQG78" s="1"/>
      <c r="NQH78" s="1"/>
      <c r="NQI78" s="1"/>
      <c r="NQJ78" s="1"/>
      <c r="NQK78" s="1"/>
      <c r="NQL78" s="1"/>
      <c r="NQM78" s="1"/>
      <c r="NQN78" s="1"/>
      <c r="NQO78" s="1"/>
      <c r="NQP78" s="1"/>
      <c r="NQQ78" s="1"/>
      <c r="NQR78" s="1"/>
      <c r="NQS78" s="1"/>
      <c r="NQT78" s="1"/>
      <c r="NQU78" s="1"/>
      <c r="NQV78" s="1"/>
      <c r="NQW78" s="1"/>
      <c r="NQX78" s="1"/>
      <c r="NQY78" s="1"/>
      <c r="NQZ78" s="1"/>
      <c r="NRA78" s="1"/>
      <c r="NRB78" s="1"/>
      <c r="NRC78" s="1"/>
      <c r="NRD78" s="1"/>
      <c r="NRE78" s="1"/>
      <c r="NRF78" s="1"/>
      <c r="NRG78" s="1"/>
      <c r="NRH78" s="1"/>
      <c r="NRI78" s="1"/>
      <c r="NRJ78" s="1"/>
      <c r="NRK78" s="1"/>
      <c r="NRL78" s="1"/>
      <c r="NRM78" s="1"/>
      <c r="NRN78" s="1"/>
      <c r="NRO78" s="1"/>
      <c r="NRP78" s="1"/>
      <c r="NRQ78" s="1"/>
      <c r="NRR78" s="1"/>
      <c r="NRS78" s="1"/>
      <c r="NRT78" s="1"/>
      <c r="NRU78" s="1"/>
      <c r="NRV78" s="1"/>
      <c r="NRW78" s="1"/>
      <c r="NRX78" s="1"/>
      <c r="NRY78" s="1"/>
      <c r="NRZ78" s="1"/>
      <c r="NSA78" s="1"/>
      <c r="NSB78" s="1"/>
      <c r="NSC78" s="1"/>
      <c r="NSD78" s="1"/>
      <c r="NSE78" s="1"/>
      <c r="NSF78" s="1"/>
      <c r="NSG78" s="1"/>
      <c r="NSH78" s="1"/>
      <c r="NSI78" s="1"/>
      <c r="NSJ78" s="1"/>
      <c r="NSK78" s="1"/>
      <c r="NSL78" s="1"/>
      <c r="NSM78" s="1"/>
      <c r="NSN78" s="1"/>
      <c r="NSO78" s="1"/>
      <c r="NSP78" s="1"/>
      <c r="NSQ78" s="1"/>
      <c r="NSR78" s="1"/>
      <c r="NSS78" s="1"/>
      <c r="NST78" s="1"/>
      <c r="NSU78" s="1"/>
      <c r="NSV78" s="1"/>
      <c r="NSW78" s="1"/>
      <c r="NSX78" s="1"/>
      <c r="NSY78" s="1"/>
      <c r="NSZ78" s="1"/>
      <c r="NTA78" s="1"/>
      <c r="NTB78" s="1"/>
      <c r="NTC78" s="1"/>
      <c r="NTD78" s="1"/>
      <c r="NTE78" s="1"/>
      <c r="NTF78" s="1"/>
      <c r="NTG78" s="1"/>
      <c r="NTH78" s="1"/>
      <c r="NTI78" s="1"/>
      <c r="NTJ78" s="1"/>
      <c r="NTK78" s="1"/>
      <c r="NTL78" s="1"/>
      <c r="NTM78" s="1"/>
      <c r="NTN78" s="1"/>
      <c r="NTO78" s="1"/>
      <c r="NTP78" s="1"/>
      <c r="NTQ78" s="1"/>
      <c r="NTR78" s="1"/>
      <c r="NTS78" s="1"/>
      <c r="NTT78" s="1"/>
      <c r="NTU78" s="1"/>
      <c r="NTV78" s="1"/>
      <c r="NTW78" s="1"/>
      <c r="NTX78" s="1"/>
      <c r="NTY78" s="1"/>
      <c r="NTZ78" s="1"/>
      <c r="NUA78" s="1"/>
      <c r="NUB78" s="1"/>
      <c r="NUC78" s="1"/>
      <c r="NUD78" s="1"/>
      <c r="NUE78" s="1"/>
      <c r="NUF78" s="1"/>
      <c r="NUG78" s="1"/>
      <c r="NUH78" s="1"/>
      <c r="NUI78" s="1"/>
      <c r="NUJ78" s="1"/>
      <c r="NUK78" s="1"/>
      <c r="NUL78" s="1"/>
      <c r="NUM78" s="1"/>
      <c r="NUN78" s="1"/>
      <c r="NUO78" s="1"/>
      <c r="NUP78" s="1"/>
      <c r="NUQ78" s="1"/>
      <c r="NUR78" s="1"/>
      <c r="NUS78" s="1"/>
      <c r="NUT78" s="1"/>
      <c r="NUU78" s="1"/>
      <c r="NUV78" s="1"/>
      <c r="NUW78" s="1"/>
      <c r="NUX78" s="1"/>
      <c r="NUY78" s="1"/>
      <c r="NUZ78" s="1"/>
      <c r="NVA78" s="1"/>
      <c r="NVB78" s="1"/>
      <c r="NVC78" s="1"/>
      <c r="NVD78" s="1"/>
      <c r="NVE78" s="1"/>
      <c r="NVF78" s="1"/>
      <c r="NVG78" s="1"/>
      <c r="NVH78" s="1"/>
      <c r="NVI78" s="1"/>
      <c r="NVJ78" s="1"/>
      <c r="NVK78" s="1"/>
      <c r="NVL78" s="1"/>
      <c r="NVM78" s="1"/>
      <c r="NVN78" s="1"/>
      <c r="NVO78" s="1"/>
      <c r="NVP78" s="1"/>
      <c r="NVQ78" s="1"/>
      <c r="NVR78" s="1"/>
      <c r="NVS78" s="1"/>
      <c r="NVT78" s="1"/>
      <c r="NVU78" s="1"/>
      <c r="NVV78" s="1"/>
      <c r="NVW78" s="1"/>
      <c r="NVX78" s="1"/>
      <c r="NVY78" s="1"/>
      <c r="NVZ78" s="1"/>
      <c r="NWA78" s="1"/>
      <c r="NWB78" s="1"/>
      <c r="NWC78" s="1"/>
      <c r="NWD78" s="1"/>
      <c r="NWE78" s="1"/>
      <c r="NWF78" s="1"/>
      <c r="NWG78" s="1"/>
      <c r="NWH78" s="1"/>
      <c r="NWI78" s="1"/>
      <c r="NWJ78" s="1"/>
      <c r="NWK78" s="1"/>
      <c r="NWL78" s="1"/>
      <c r="NWM78" s="1"/>
      <c r="NWN78" s="1"/>
      <c r="NWO78" s="1"/>
      <c r="NWP78" s="1"/>
      <c r="NWQ78" s="1"/>
      <c r="NWR78" s="1"/>
      <c r="NWS78" s="1"/>
      <c r="NWT78" s="1"/>
      <c r="NWU78" s="1"/>
      <c r="NWV78" s="1"/>
      <c r="NWW78" s="1"/>
      <c r="NWX78" s="1"/>
      <c r="NWY78" s="1"/>
      <c r="NWZ78" s="1"/>
      <c r="NXA78" s="1"/>
      <c r="NXB78" s="1"/>
      <c r="NXC78" s="1"/>
      <c r="NXD78" s="1"/>
      <c r="NXE78" s="1"/>
      <c r="NXF78" s="1"/>
      <c r="NXG78" s="1"/>
      <c r="NXH78" s="1"/>
      <c r="NXI78" s="1"/>
      <c r="NXJ78" s="1"/>
      <c r="NXK78" s="1"/>
      <c r="NXL78" s="1"/>
      <c r="NXM78" s="1"/>
      <c r="NXN78" s="1"/>
      <c r="NXO78" s="1"/>
      <c r="NXP78" s="1"/>
      <c r="NXQ78" s="1"/>
      <c r="NXR78" s="1"/>
      <c r="NXS78" s="1"/>
      <c r="NXT78" s="1"/>
      <c r="NXU78" s="1"/>
      <c r="NXV78" s="1"/>
      <c r="NXW78" s="1"/>
      <c r="NXX78" s="1"/>
      <c r="NXY78" s="1"/>
      <c r="NXZ78" s="1"/>
      <c r="NYA78" s="1"/>
      <c r="NYB78" s="1"/>
      <c r="NYC78" s="1"/>
      <c r="NYD78" s="1"/>
      <c r="NYE78" s="1"/>
      <c r="NYF78" s="1"/>
      <c r="NYG78" s="1"/>
      <c r="NYH78" s="1"/>
      <c r="NYI78" s="1"/>
      <c r="NYJ78" s="1"/>
      <c r="NYK78" s="1"/>
      <c r="NYL78" s="1"/>
      <c r="NYM78" s="1"/>
      <c r="NYN78" s="1"/>
      <c r="NYO78" s="1"/>
      <c r="NYP78" s="1"/>
      <c r="NYQ78" s="1"/>
      <c r="NYR78" s="1"/>
      <c r="NYS78" s="1"/>
      <c r="NYT78" s="1"/>
      <c r="NYU78" s="1"/>
      <c r="NYV78" s="1"/>
      <c r="NYW78" s="1"/>
      <c r="NYX78" s="1"/>
      <c r="NYY78" s="1"/>
      <c r="NYZ78" s="1"/>
      <c r="NZA78" s="1"/>
      <c r="NZB78" s="1"/>
      <c r="NZC78" s="1"/>
      <c r="NZD78" s="1"/>
      <c r="NZE78" s="1"/>
      <c r="NZF78" s="1"/>
      <c r="NZG78" s="1"/>
      <c r="NZH78" s="1"/>
      <c r="NZI78" s="1"/>
      <c r="NZJ78" s="1"/>
      <c r="NZK78" s="1"/>
      <c r="NZL78" s="1"/>
      <c r="NZM78" s="1"/>
      <c r="NZN78" s="1"/>
      <c r="NZO78" s="1"/>
      <c r="NZP78" s="1"/>
      <c r="NZQ78" s="1"/>
      <c r="NZR78" s="1"/>
      <c r="NZS78" s="1"/>
      <c r="NZT78" s="1"/>
      <c r="NZU78" s="1"/>
      <c r="NZV78" s="1"/>
      <c r="NZW78" s="1"/>
      <c r="NZX78" s="1"/>
      <c r="NZY78" s="1"/>
      <c r="NZZ78" s="1"/>
      <c r="OAA78" s="1"/>
      <c r="OAB78" s="1"/>
      <c r="OAC78" s="1"/>
      <c r="OAD78" s="1"/>
      <c r="OAE78" s="1"/>
      <c r="OAF78" s="1"/>
      <c r="OAG78" s="1"/>
      <c r="OAH78" s="1"/>
      <c r="OAI78" s="1"/>
      <c r="OAJ78" s="1"/>
      <c r="OAK78" s="1"/>
      <c r="OAL78" s="1"/>
      <c r="OAM78" s="1"/>
      <c r="OAN78" s="1"/>
      <c r="OAO78" s="1"/>
      <c r="OAP78" s="1"/>
      <c r="OAQ78" s="1"/>
      <c r="OAR78" s="1"/>
      <c r="OAS78" s="1"/>
      <c r="OAT78" s="1"/>
      <c r="OAU78" s="1"/>
      <c r="OAV78" s="1"/>
      <c r="OAW78" s="1"/>
      <c r="OAX78" s="1"/>
      <c r="OAY78" s="1"/>
      <c r="OAZ78" s="1"/>
      <c r="OBA78" s="1"/>
      <c r="OBB78" s="1"/>
      <c r="OBC78" s="1"/>
      <c r="OBD78" s="1"/>
      <c r="OBE78" s="1"/>
      <c r="OBF78" s="1"/>
      <c r="OBG78" s="1"/>
      <c r="OBH78" s="1"/>
      <c r="OBI78" s="1"/>
      <c r="OBJ78" s="1"/>
      <c r="OBK78" s="1"/>
      <c r="OBL78" s="1"/>
      <c r="OBM78" s="1"/>
      <c r="OBN78" s="1"/>
      <c r="OBO78" s="1"/>
      <c r="OBP78" s="1"/>
      <c r="OBQ78" s="1"/>
      <c r="OBR78" s="1"/>
      <c r="OBS78" s="1"/>
      <c r="OBT78" s="1"/>
      <c r="OBU78" s="1"/>
      <c r="OBV78" s="1"/>
      <c r="OBW78" s="1"/>
      <c r="OBX78" s="1"/>
      <c r="OBY78" s="1"/>
      <c r="OBZ78" s="1"/>
      <c r="OCA78" s="1"/>
      <c r="OCB78" s="1"/>
      <c r="OCC78" s="1"/>
      <c r="OCD78" s="1"/>
      <c r="OCE78" s="1"/>
      <c r="OCF78" s="1"/>
      <c r="OCG78" s="1"/>
      <c r="OCH78" s="1"/>
      <c r="OCI78" s="1"/>
      <c r="OCJ78" s="1"/>
      <c r="OCK78" s="1"/>
      <c r="OCL78" s="1"/>
      <c r="OCM78" s="1"/>
      <c r="OCN78" s="1"/>
      <c r="OCO78" s="1"/>
      <c r="OCP78" s="1"/>
      <c r="OCQ78" s="1"/>
      <c r="OCR78" s="1"/>
      <c r="OCS78" s="1"/>
      <c r="OCT78" s="1"/>
      <c r="OCU78" s="1"/>
      <c r="OCV78" s="1"/>
      <c r="OCW78" s="1"/>
      <c r="OCX78" s="1"/>
      <c r="OCY78" s="1"/>
      <c r="OCZ78" s="1"/>
      <c r="ODA78" s="1"/>
      <c r="ODB78" s="1"/>
      <c r="ODC78" s="1"/>
      <c r="ODD78" s="1"/>
      <c r="ODE78" s="1"/>
      <c r="ODF78" s="1"/>
      <c r="ODG78" s="1"/>
      <c r="ODH78" s="1"/>
      <c r="ODI78" s="1"/>
      <c r="ODJ78" s="1"/>
      <c r="ODK78" s="1"/>
      <c r="ODL78" s="1"/>
      <c r="ODM78" s="1"/>
      <c r="ODN78" s="1"/>
      <c r="ODO78" s="1"/>
      <c r="ODP78" s="1"/>
      <c r="ODQ78" s="1"/>
      <c r="ODR78" s="1"/>
      <c r="ODS78" s="1"/>
      <c r="ODT78" s="1"/>
      <c r="ODU78" s="1"/>
      <c r="ODV78" s="1"/>
      <c r="ODW78" s="1"/>
      <c r="ODX78" s="1"/>
      <c r="ODY78" s="1"/>
      <c r="ODZ78" s="1"/>
      <c r="OEA78" s="1"/>
      <c r="OEB78" s="1"/>
      <c r="OEC78" s="1"/>
      <c r="OED78" s="1"/>
      <c r="OEE78" s="1"/>
      <c r="OEF78" s="1"/>
      <c r="OEG78" s="1"/>
      <c r="OEH78" s="1"/>
      <c r="OEI78" s="1"/>
      <c r="OEJ78" s="1"/>
      <c r="OEK78" s="1"/>
      <c r="OEL78" s="1"/>
      <c r="OEM78" s="1"/>
      <c r="OEN78" s="1"/>
      <c r="OEO78" s="1"/>
      <c r="OEP78" s="1"/>
      <c r="OEQ78" s="1"/>
      <c r="OER78" s="1"/>
      <c r="OES78" s="1"/>
      <c r="OET78" s="1"/>
      <c r="OEU78" s="1"/>
      <c r="OEV78" s="1"/>
      <c r="OEW78" s="1"/>
      <c r="OEX78" s="1"/>
      <c r="OEY78" s="1"/>
      <c r="OEZ78" s="1"/>
      <c r="OFA78" s="1"/>
      <c r="OFB78" s="1"/>
      <c r="OFC78" s="1"/>
      <c r="OFD78" s="1"/>
      <c r="OFE78" s="1"/>
      <c r="OFF78" s="1"/>
      <c r="OFG78" s="1"/>
      <c r="OFH78" s="1"/>
      <c r="OFI78" s="1"/>
      <c r="OFJ78" s="1"/>
      <c r="OFK78" s="1"/>
      <c r="OFL78" s="1"/>
      <c r="OFM78" s="1"/>
      <c r="OFN78" s="1"/>
      <c r="OFO78" s="1"/>
      <c r="OFP78" s="1"/>
      <c r="OFQ78" s="1"/>
      <c r="OFR78" s="1"/>
      <c r="OFS78" s="1"/>
      <c r="OFT78" s="1"/>
      <c r="OFU78" s="1"/>
      <c r="OFV78" s="1"/>
      <c r="OFW78" s="1"/>
      <c r="OFX78" s="1"/>
      <c r="OFY78" s="1"/>
      <c r="OFZ78" s="1"/>
      <c r="OGA78" s="1"/>
      <c r="OGB78" s="1"/>
      <c r="OGC78" s="1"/>
      <c r="OGD78" s="1"/>
      <c r="OGE78" s="1"/>
      <c r="OGF78" s="1"/>
      <c r="OGG78" s="1"/>
      <c r="OGH78" s="1"/>
      <c r="OGI78" s="1"/>
      <c r="OGJ78" s="1"/>
      <c r="OGK78" s="1"/>
      <c r="OGL78" s="1"/>
      <c r="OGM78" s="1"/>
      <c r="OGN78" s="1"/>
      <c r="OGO78" s="1"/>
      <c r="OGP78" s="1"/>
      <c r="OGQ78" s="1"/>
      <c r="OGR78" s="1"/>
      <c r="OGS78" s="1"/>
      <c r="OGT78" s="1"/>
      <c r="OGU78" s="1"/>
      <c r="OGV78" s="1"/>
      <c r="OGW78" s="1"/>
      <c r="OGX78" s="1"/>
      <c r="OGY78" s="1"/>
      <c r="OGZ78" s="1"/>
      <c r="OHA78" s="1"/>
      <c r="OHB78" s="1"/>
      <c r="OHC78" s="1"/>
      <c r="OHD78" s="1"/>
      <c r="OHE78" s="1"/>
      <c r="OHF78" s="1"/>
      <c r="OHG78" s="1"/>
      <c r="OHH78" s="1"/>
      <c r="OHI78" s="1"/>
      <c r="OHJ78" s="1"/>
      <c r="OHK78" s="1"/>
      <c r="OHL78" s="1"/>
      <c r="OHM78" s="1"/>
      <c r="OHN78" s="1"/>
      <c r="OHO78" s="1"/>
      <c r="OHP78" s="1"/>
      <c r="OHQ78" s="1"/>
      <c r="OHR78" s="1"/>
      <c r="OHS78" s="1"/>
      <c r="OHT78" s="1"/>
      <c r="OHU78" s="1"/>
      <c r="OHV78" s="1"/>
      <c r="OHW78" s="1"/>
      <c r="OHX78" s="1"/>
      <c r="OHY78" s="1"/>
      <c r="OHZ78" s="1"/>
      <c r="OIA78" s="1"/>
      <c r="OIB78" s="1"/>
      <c r="OIC78" s="1"/>
      <c r="OID78" s="1"/>
      <c r="OIE78" s="1"/>
      <c r="OIF78" s="1"/>
      <c r="OIG78" s="1"/>
      <c r="OIH78" s="1"/>
      <c r="OII78" s="1"/>
      <c r="OIJ78" s="1"/>
      <c r="OIK78" s="1"/>
      <c r="OIL78" s="1"/>
      <c r="OIM78" s="1"/>
      <c r="OIN78" s="1"/>
      <c r="OIO78" s="1"/>
      <c r="OIP78" s="1"/>
      <c r="OIQ78" s="1"/>
      <c r="OIR78" s="1"/>
      <c r="OIS78" s="1"/>
      <c r="OIT78" s="1"/>
      <c r="OIU78" s="1"/>
      <c r="OIV78" s="1"/>
      <c r="OIW78" s="1"/>
      <c r="OIX78" s="1"/>
      <c r="OIY78" s="1"/>
      <c r="OIZ78" s="1"/>
      <c r="OJA78" s="1"/>
      <c r="OJB78" s="1"/>
      <c r="OJC78" s="1"/>
      <c r="OJD78" s="1"/>
      <c r="OJE78" s="1"/>
      <c r="OJF78" s="1"/>
      <c r="OJG78" s="1"/>
      <c r="OJH78" s="1"/>
      <c r="OJI78" s="1"/>
      <c r="OJJ78" s="1"/>
      <c r="OJK78" s="1"/>
      <c r="OJL78" s="1"/>
      <c r="OJM78" s="1"/>
      <c r="OJN78" s="1"/>
      <c r="OJO78" s="1"/>
      <c r="OJP78" s="1"/>
      <c r="OJQ78" s="1"/>
      <c r="OJR78" s="1"/>
      <c r="OJS78" s="1"/>
      <c r="OJT78" s="1"/>
      <c r="OJU78" s="1"/>
      <c r="OJV78" s="1"/>
      <c r="OJW78" s="1"/>
      <c r="OJX78" s="1"/>
      <c r="OJY78" s="1"/>
      <c r="OJZ78" s="1"/>
      <c r="OKA78" s="1"/>
      <c r="OKB78" s="1"/>
      <c r="OKC78" s="1"/>
      <c r="OKD78" s="1"/>
      <c r="OKE78" s="1"/>
      <c r="OKF78" s="1"/>
      <c r="OKG78" s="1"/>
      <c r="OKH78" s="1"/>
      <c r="OKI78" s="1"/>
      <c r="OKJ78" s="1"/>
      <c r="OKK78" s="1"/>
      <c r="OKL78" s="1"/>
      <c r="OKM78" s="1"/>
      <c r="OKN78" s="1"/>
      <c r="OKO78" s="1"/>
      <c r="OKP78" s="1"/>
      <c r="OKQ78" s="1"/>
      <c r="OKR78" s="1"/>
      <c r="OKS78" s="1"/>
      <c r="OKT78" s="1"/>
      <c r="OKU78" s="1"/>
      <c r="OKV78" s="1"/>
      <c r="OKW78" s="1"/>
      <c r="OKX78" s="1"/>
      <c r="OKY78" s="1"/>
      <c r="OKZ78" s="1"/>
      <c r="OLA78" s="1"/>
      <c r="OLB78" s="1"/>
      <c r="OLC78" s="1"/>
      <c r="OLD78" s="1"/>
      <c r="OLE78" s="1"/>
      <c r="OLF78" s="1"/>
      <c r="OLG78" s="1"/>
      <c r="OLH78" s="1"/>
      <c r="OLI78" s="1"/>
      <c r="OLJ78" s="1"/>
      <c r="OLK78" s="1"/>
      <c r="OLL78" s="1"/>
      <c r="OLM78" s="1"/>
      <c r="OLN78" s="1"/>
      <c r="OLO78" s="1"/>
      <c r="OLP78" s="1"/>
      <c r="OLQ78" s="1"/>
      <c r="OLR78" s="1"/>
      <c r="OLS78" s="1"/>
      <c r="OLT78" s="1"/>
      <c r="OLU78" s="1"/>
      <c r="OLV78" s="1"/>
      <c r="OLW78" s="1"/>
      <c r="OLX78" s="1"/>
      <c r="OLY78" s="1"/>
      <c r="OLZ78" s="1"/>
      <c r="OMA78" s="1"/>
      <c r="OMB78" s="1"/>
      <c r="OMC78" s="1"/>
      <c r="OMD78" s="1"/>
      <c r="OME78" s="1"/>
      <c r="OMF78" s="1"/>
      <c r="OMG78" s="1"/>
      <c r="OMH78" s="1"/>
      <c r="OMI78" s="1"/>
      <c r="OMJ78" s="1"/>
      <c r="OMK78" s="1"/>
      <c r="OML78" s="1"/>
      <c r="OMM78" s="1"/>
      <c r="OMN78" s="1"/>
      <c r="OMO78" s="1"/>
      <c r="OMP78" s="1"/>
      <c r="OMQ78" s="1"/>
      <c r="OMR78" s="1"/>
      <c r="OMS78" s="1"/>
      <c r="OMT78" s="1"/>
      <c r="OMU78" s="1"/>
      <c r="OMV78" s="1"/>
      <c r="OMW78" s="1"/>
      <c r="OMX78" s="1"/>
      <c r="OMY78" s="1"/>
      <c r="OMZ78" s="1"/>
      <c r="ONA78" s="1"/>
      <c r="ONB78" s="1"/>
      <c r="ONC78" s="1"/>
      <c r="OND78" s="1"/>
      <c r="ONE78" s="1"/>
      <c r="ONF78" s="1"/>
      <c r="ONG78" s="1"/>
      <c r="ONH78" s="1"/>
      <c r="ONI78" s="1"/>
      <c r="ONJ78" s="1"/>
      <c r="ONK78" s="1"/>
      <c r="ONL78" s="1"/>
      <c r="ONM78" s="1"/>
      <c r="ONN78" s="1"/>
      <c r="ONO78" s="1"/>
      <c r="ONP78" s="1"/>
      <c r="ONQ78" s="1"/>
      <c r="ONR78" s="1"/>
      <c r="ONS78" s="1"/>
      <c r="ONT78" s="1"/>
      <c r="ONU78" s="1"/>
      <c r="ONV78" s="1"/>
      <c r="ONW78" s="1"/>
      <c r="ONX78" s="1"/>
      <c r="ONY78" s="1"/>
      <c r="ONZ78" s="1"/>
      <c r="OOA78" s="1"/>
      <c r="OOB78" s="1"/>
      <c r="OOC78" s="1"/>
      <c r="OOD78" s="1"/>
      <c r="OOE78" s="1"/>
      <c r="OOF78" s="1"/>
      <c r="OOG78" s="1"/>
      <c r="OOH78" s="1"/>
      <c r="OOI78" s="1"/>
      <c r="OOJ78" s="1"/>
      <c r="OOK78" s="1"/>
      <c r="OOL78" s="1"/>
      <c r="OOM78" s="1"/>
      <c r="OON78" s="1"/>
      <c r="OOO78" s="1"/>
      <c r="OOP78" s="1"/>
      <c r="OOQ78" s="1"/>
      <c r="OOR78" s="1"/>
      <c r="OOS78" s="1"/>
      <c r="OOT78" s="1"/>
      <c r="OOU78" s="1"/>
      <c r="OOV78" s="1"/>
      <c r="OOW78" s="1"/>
      <c r="OOX78" s="1"/>
      <c r="OOY78" s="1"/>
      <c r="OOZ78" s="1"/>
      <c r="OPA78" s="1"/>
      <c r="OPB78" s="1"/>
      <c r="OPC78" s="1"/>
      <c r="OPD78" s="1"/>
      <c r="OPE78" s="1"/>
      <c r="OPF78" s="1"/>
      <c r="OPG78" s="1"/>
      <c r="OPH78" s="1"/>
      <c r="OPI78" s="1"/>
      <c r="OPJ78" s="1"/>
      <c r="OPK78" s="1"/>
      <c r="OPL78" s="1"/>
      <c r="OPM78" s="1"/>
      <c r="OPN78" s="1"/>
      <c r="OPO78" s="1"/>
      <c r="OPP78" s="1"/>
      <c r="OPQ78" s="1"/>
      <c r="OPR78" s="1"/>
      <c r="OPS78" s="1"/>
      <c r="OPT78" s="1"/>
      <c r="OPU78" s="1"/>
      <c r="OPV78" s="1"/>
      <c r="OPW78" s="1"/>
      <c r="OPX78" s="1"/>
      <c r="OPY78" s="1"/>
      <c r="OPZ78" s="1"/>
      <c r="OQA78" s="1"/>
      <c r="OQB78" s="1"/>
      <c r="OQC78" s="1"/>
      <c r="OQD78" s="1"/>
      <c r="OQE78" s="1"/>
      <c r="OQF78" s="1"/>
      <c r="OQG78" s="1"/>
      <c r="OQH78" s="1"/>
      <c r="OQI78" s="1"/>
      <c r="OQJ78" s="1"/>
      <c r="OQK78" s="1"/>
      <c r="OQL78" s="1"/>
      <c r="OQM78" s="1"/>
      <c r="OQN78" s="1"/>
      <c r="OQO78" s="1"/>
      <c r="OQP78" s="1"/>
      <c r="OQQ78" s="1"/>
      <c r="OQR78" s="1"/>
      <c r="OQS78" s="1"/>
      <c r="OQT78" s="1"/>
      <c r="OQU78" s="1"/>
      <c r="OQV78" s="1"/>
      <c r="OQW78" s="1"/>
      <c r="OQX78" s="1"/>
      <c r="OQY78" s="1"/>
      <c r="OQZ78" s="1"/>
      <c r="ORA78" s="1"/>
      <c r="ORB78" s="1"/>
      <c r="ORC78" s="1"/>
      <c r="ORD78" s="1"/>
      <c r="ORE78" s="1"/>
      <c r="ORF78" s="1"/>
      <c r="ORG78" s="1"/>
      <c r="ORH78" s="1"/>
      <c r="ORI78" s="1"/>
      <c r="ORJ78" s="1"/>
      <c r="ORK78" s="1"/>
      <c r="ORL78" s="1"/>
      <c r="ORM78" s="1"/>
      <c r="ORN78" s="1"/>
      <c r="ORO78" s="1"/>
      <c r="ORP78" s="1"/>
      <c r="ORQ78" s="1"/>
      <c r="ORR78" s="1"/>
      <c r="ORS78" s="1"/>
      <c r="ORT78" s="1"/>
      <c r="ORU78" s="1"/>
      <c r="ORV78" s="1"/>
      <c r="ORW78" s="1"/>
      <c r="ORX78" s="1"/>
      <c r="ORY78" s="1"/>
      <c r="ORZ78" s="1"/>
      <c r="OSA78" s="1"/>
      <c r="OSB78" s="1"/>
      <c r="OSC78" s="1"/>
      <c r="OSD78" s="1"/>
      <c r="OSE78" s="1"/>
      <c r="OSF78" s="1"/>
      <c r="OSG78" s="1"/>
      <c r="OSH78" s="1"/>
      <c r="OSI78" s="1"/>
      <c r="OSJ78" s="1"/>
      <c r="OSK78" s="1"/>
      <c r="OSL78" s="1"/>
      <c r="OSM78" s="1"/>
      <c r="OSN78" s="1"/>
      <c r="OSO78" s="1"/>
      <c r="OSP78" s="1"/>
      <c r="OSQ78" s="1"/>
      <c r="OSR78" s="1"/>
      <c r="OSS78" s="1"/>
      <c r="OST78" s="1"/>
      <c r="OSU78" s="1"/>
      <c r="OSV78" s="1"/>
      <c r="OSW78" s="1"/>
      <c r="OSX78" s="1"/>
      <c r="OSY78" s="1"/>
      <c r="OSZ78" s="1"/>
      <c r="OTA78" s="1"/>
      <c r="OTB78" s="1"/>
      <c r="OTC78" s="1"/>
      <c r="OTD78" s="1"/>
      <c r="OTE78" s="1"/>
      <c r="OTF78" s="1"/>
      <c r="OTG78" s="1"/>
      <c r="OTH78" s="1"/>
      <c r="OTI78" s="1"/>
      <c r="OTJ78" s="1"/>
      <c r="OTK78" s="1"/>
      <c r="OTL78" s="1"/>
      <c r="OTM78" s="1"/>
      <c r="OTN78" s="1"/>
      <c r="OTO78" s="1"/>
      <c r="OTP78" s="1"/>
      <c r="OTQ78" s="1"/>
      <c r="OTR78" s="1"/>
      <c r="OTS78" s="1"/>
      <c r="OTT78" s="1"/>
      <c r="OTU78" s="1"/>
      <c r="OTV78" s="1"/>
      <c r="OTW78" s="1"/>
      <c r="OTX78" s="1"/>
      <c r="OTY78" s="1"/>
      <c r="OTZ78" s="1"/>
      <c r="OUA78" s="1"/>
      <c r="OUB78" s="1"/>
      <c r="OUC78" s="1"/>
      <c r="OUD78" s="1"/>
      <c r="OUE78" s="1"/>
      <c r="OUF78" s="1"/>
      <c r="OUG78" s="1"/>
      <c r="OUH78" s="1"/>
      <c r="OUI78" s="1"/>
      <c r="OUJ78" s="1"/>
      <c r="OUK78" s="1"/>
      <c r="OUL78" s="1"/>
      <c r="OUM78" s="1"/>
      <c r="OUN78" s="1"/>
      <c r="OUO78" s="1"/>
      <c r="OUP78" s="1"/>
      <c r="OUQ78" s="1"/>
      <c r="OUR78" s="1"/>
      <c r="OUS78" s="1"/>
      <c r="OUT78" s="1"/>
      <c r="OUU78" s="1"/>
      <c r="OUV78" s="1"/>
      <c r="OUW78" s="1"/>
      <c r="OUX78" s="1"/>
      <c r="OUY78" s="1"/>
      <c r="OUZ78" s="1"/>
      <c r="OVA78" s="1"/>
      <c r="OVB78" s="1"/>
      <c r="OVC78" s="1"/>
      <c r="OVD78" s="1"/>
      <c r="OVE78" s="1"/>
      <c r="OVF78" s="1"/>
      <c r="OVG78" s="1"/>
      <c r="OVH78" s="1"/>
      <c r="OVI78" s="1"/>
      <c r="OVJ78" s="1"/>
      <c r="OVK78" s="1"/>
      <c r="OVL78" s="1"/>
      <c r="OVM78" s="1"/>
      <c r="OVN78" s="1"/>
      <c r="OVO78" s="1"/>
      <c r="OVP78" s="1"/>
      <c r="OVQ78" s="1"/>
      <c r="OVR78" s="1"/>
      <c r="OVS78" s="1"/>
      <c r="OVT78" s="1"/>
      <c r="OVU78" s="1"/>
      <c r="OVV78" s="1"/>
      <c r="OVW78" s="1"/>
      <c r="OVX78" s="1"/>
      <c r="OVY78" s="1"/>
      <c r="OVZ78" s="1"/>
      <c r="OWA78" s="1"/>
      <c r="OWB78" s="1"/>
      <c r="OWC78" s="1"/>
      <c r="OWD78" s="1"/>
      <c r="OWE78" s="1"/>
      <c r="OWF78" s="1"/>
      <c r="OWG78" s="1"/>
      <c r="OWH78" s="1"/>
      <c r="OWI78" s="1"/>
      <c r="OWJ78" s="1"/>
      <c r="OWK78" s="1"/>
      <c r="OWL78" s="1"/>
      <c r="OWM78" s="1"/>
      <c r="OWN78" s="1"/>
      <c r="OWO78" s="1"/>
      <c r="OWP78" s="1"/>
      <c r="OWQ78" s="1"/>
      <c r="OWR78" s="1"/>
      <c r="OWS78" s="1"/>
      <c r="OWT78" s="1"/>
      <c r="OWU78" s="1"/>
      <c r="OWV78" s="1"/>
      <c r="OWW78" s="1"/>
      <c r="OWX78" s="1"/>
      <c r="OWY78" s="1"/>
      <c r="OWZ78" s="1"/>
      <c r="OXA78" s="1"/>
      <c r="OXB78" s="1"/>
      <c r="OXC78" s="1"/>
      <c r="OXD78" s="1"/>
      <c r="OXE78" s="1"/>
      <c r="OXF78" s="1"/>
      <c r="OXG78" s="1"/>
      <c r="OXH78" s="1"/>
      <c r="OXI78" s="1"/>
      <c r="OXJ78" s="1"/>
      <c r="OXK78" s="1"/>
      <c r="OXL78" s="1"/>
      <c r="OXM78" s="1"/>
      <c r="OXN78" s="1"/>
      <c r="OXO78" s="1"/>
      <c r="OXP78" s="1"/>
      <c r="OXQ78" s="1"/>
      <c r="OXR78" s="1"/>
      <c r="OXS78" s="1"/>
      <c r="OXT78" s="1"/>
      <c r="OXU78" s="1"/>
      <c r="OXV78" s="1"/>
      <c r="OXW78" s="1"/>
      <c r="OXX78" s="1"/>
      <c r="OXY78" s="1"/>
      <c r="OXZ78" s="1"/>
      <c r="OYA78" s="1"/>
      <c r="OYB78" s="1"/>
      <c r="OYC78" s="1"/>
      <c r="OYD78" s="1"/>
      <c r="OYE78" s="1"/>
      <c r="OYF78" s="1"/>
      <c r="OYG78" s="1"/>
      <c r="OYH78" s="1"/>
      <c r="OYI78" s="1"/>
      <c r="OYJ78" s="1"/>
      <c r="OYK78" s="1"/>
      <c r="OYL78" s="1"/>
      <c r="OYM78" s="1"/>
      <c r="OYN78" s="1"/>
      <c r="OYO78" s="1"/>
      <c r="OYP78" s="1"/>
      <c r="OYQ78" s="1"/>
      <c r="OYR78" s="1"/>
      <c r="OYS78" s="1"/>
      <c r="OYT78" s="1"/>
      <c r="OYU78" s="1"/>
      <c r="OYV78" s="1"/>
      <c r="OYW78" s="1"/>
      <c r="OYX78" s="1"/>
      <c r="OYY78" s="1"/>
      <c r="OYZ78" s="1"/>
      <c r="OZA78" s="1"/>
      <c r="OZB78" s="1"/>
      <c r="OZC78" s="1"/>
      <c r="OZD78" s="1"/>
      <c r="OZE78" s="1"/>
      <c r="OZF78" s="1"/>
      <c r="OZG78" s="1"/>
      <c r="OZH78" s="1"/>
      <c r="OZI78" s="1"/>
      <c r="OZJ78" s="1"/>
      <c r="OZK78" s="1"/>
      <c r="OZL78" s="1"/>
      <c r="OZM78" s="1"/>
      <c r="OZN78" s="1"/>
      <c r="OZO78" s="1"/>
      <c r="OZP78" s="1"/>
      <c r="OZQ78" s="1"/>
      <c r="OZR78" s="1"/>
      <c r="OZS78" s="1"/>
      <c r="OZT78" s="1"/>
      <c r="OZU78" s="1"/>
      <c r="OZV78" s="1"/>
      <c r="OZW78" s="1"/>
      <c r="OZX78" s="1"/>
      <c r="OZY78" s="1"/>
      <c r="OZZ78" s="1"/>
      <c r="PAA78" s="1"/>
      <c r="PAB78" s="1"/>
      <c r="PAC78" s="1"/>
      <c r="PAD78" s="1"/>
      <c r="PAE78" s="1"/>
      <c r="PAF78" s="1"/>
      <c r="PAG78" s="1"/>
      <c r="PAH78" s="1"/>
      <c r="PAI78" s="1"/>
      <c r="PAJ78" s="1"/>
      <c r="PAK78" s="1"/>
      <c r="PAL78" s="1"/>
      <c r="PAM78" s="1"/>
      <c r="PAN78" s="1"/>
      <c r="PAO78" s="1"/>
      <c r="PAP78" s="1"/>
      <c r="PAQ78" s="1"/>
      <c r="PAR78" s="1"/>
      <c r="PAS78" s="1"/>
      <c r="PAT78" s="1"/>
      <c r="PAU78" s="1"/>
      <c r="PAV78" s="1"/>
      <c r="PAW78" s="1"/>
      <c r="PAX78" s="1"/>
      <c r="PAY78" s="1"/>
      <c r="PAZ78" s="1"/>
      <c r="PBA78" s="1"/>
      <c r="PBB78" s="1"/>
      <c r="PBC78" s="1"/>
      <c r="PBD78" s="1"/>
      <c r="PBE78" s="1"/>
      <c r="PBF78" s="1"/>
      <c r="PBG78" s="1"/>
      <c r="PBH78" s="1"/>
      <c r="PBI78" s="1"/>
      <c r="PBJ78" s="1"/>
      <c r="PBK78" s="1"/>
      <c r="PBL78" s="1"/>
      <c r="PBM78" s="1"/>
      <c r="PBN78" s="1"/>
      <c r="PBO78" s="1"/>
      <c r="PBP78" s="1"/>
      <c r="PBQ78" s="1"/>
      <c r="PBR78" s="1"/>
      <c r="PBS78" s="1"/>
      <c r="PBT78" s="1"/>
      <c r="PBU78" s="1"/>
      <c r="PBV78" s="1"/>
      <c r="PBW78" s="1"/>
      <c r="PBX78" s="1"/>
      <c r="PBY78" s="1"/>
      <c r="PBZ78" s="1"/>
      <c r="PCA78" s="1"/>
      <c r="PCB78" s="1"/>
      <c r="PCC78" s="1"/>
      <c r="PCD78" s="1"/>
      <c r="PCE78" s="1"/>
      <c r="PCF78" s="1"/>
      <c r="PCG78" s="1"/>
      <c r="PCH78" s="1"/>
      <c r="PCI78" s="1"/>
      <c r="PCJ78" s="1"/>
      <c r="PCK78" s="1"/>
      <c r="PCL78" s="1"/>
      <c r="PCM78" s="1"/>
      <c r="PCN78" s="1"/>
      <c r="PCO78" s="1"/>
      <c r="PCP78" s="1"/>
      <c r="PCQ78" s="1"/>
      <c r="PCR78" s="1"/>
      <c r="PCS78" s="1"/>
      <c r="PCT78" s="1"/>
      <c r="PCU78" s="1"/>
      <c r="PCV78" s="1"/>
      <c r="PCW78" s="1"/>
      <c r="PCX78" s="1"/>
      <c r="PCY78" s="1"/>
      <c r="PCZ78" s="1"/>
      <c r="PDA78" s="1"/>
      <c r="PDB78" s="1"/>
      <c r="PDC78" s="1"/>
      <c r="PDD78" s="1"/>
      <c r="PDE78" s="1"/>
      <c r="PDF78" s="1"/>
      <c r="PDG78" s="1"/>
      <c r="PDH78" s="1"/>
      <c r="PDI78" s="1"/>
      <c r="PDJ78" s="1"/>
      <c r="PDK78" s="1"/>
      <c r="PDL78" s="1"/>
      <c r="PDM78" s="1"/>
      <c r="PDN78" s="1"/>
      <c r="PDO78" s="1"/>
      <c r="PDP78" s="1"/>
      <c r="PDQ78" s="1"/>
      <c r="PDR78" s="1"/>
      <c r="PDS78" s="1"/>
      <c r="PDT78" s="1"/>
      <c r="PDU78" s="1"/>
      <c r="PDV78" s="1"/>
      <c r="PDW78" s="1"/>
      <c r="PDX78" s="1"/>
      <c r="PDY78" s="1"/>
      <c r="PDZ78" s="1"/>
      <c r="PEA78" s="1"/>
      <c r="PEB78" s="1"/>
      <c r="PEC78" s="1"/>
      <c r="PED78" s="1"/>
      <c r="PEE78" s="1"/>
      <c r="PEF78" s="1"/>
      <c r="PEG78" s="1"/>
      <c r="PEH78" s="1"/>
      <c r="PEI78" s="1"/>
      <c r="PEJ78" s="1"/>
      <c r="PEK78" s="1"/>
      <c r="PEL78" s="1"/>
      <c r="PEM78" s="1"/>
      <c r="PEN78" s="1"/>
      <c r="PEO78" s="1"/>
      <c r="PEP78" s="1"/>
      <c r="PEQ78" s="1"/>
      <c r="PER78" s="1"/>
      <c r="PES78" s="1"/>
      <c r="PET78" s="1"/>
      <c r="PEU78" s="1"/>
      <c r="PEV78" s="1"/>
      <c r="PEW78" s="1"/>
      <c r="PEX78" s="1"/>
      <c r="PEY78" s="1"/>
      <c r="PEZ78" s="1"/>
      <c r="PFA78" s="1"/>
      <c r="PFB78" s="1"/>
      <c r="PFC78" s="1"/>
      <c r="PFD78" s="1"/>
      <c r="PFE78" s="1"/>
      <c r="PFF78" s="1"/>
      <c r="PFG78" s="1"/>
      <c r="PFH78" s="1"/>
      <c r="PFI78" s="1"/>
      <c r="PFJ78" s="1"/>
      <c r="PFK78" s="1"/>
      <c r="PFL78" s="1"/>
      <c r="PFM78" s="1"/>
      <c r="PFN78" s="1"/>
      <c r="PFO78" s="1"/>
      <c r="PFP78" s="1"/>
      <c r="PFQ78" s="1"/>
      <c r="PFR78" s="1"/>
      <c r="PFS78" s="1"/>
      <c r="PFT78" s="1"/>
      <c r="PFU78" s="1"/>
      <c r="PFV78" s="1"/>
      <c r="PFW78" s="1"/>
      <c r="PFX78" s="1"/>
      <c r="PFY78" s="1"/>
      <c r="PFZ78" s="1"/>
      <c r="PGA78" s="1"/>
      <c r="PGB78" s="1"/>
      <c r="PGC78" s="1"/>
      <c r="PGD78" s="1"/>
      <c r="PGE78" s="1"/>
      <c r="PGF78" s="1"/>
      <c r="PGG78" s="1"/>
      <c r="PGH78" s="1"/>
      <c r="PGI78" s="1"/>
      <c r="PGJ78" s="1"/>
      <c r="PGK78" s="1"/>
      <c r="PGL78" s="1"/>
      <c r="PGM78" s="1"/>
      <c r="PGN78" s="1"/>
      <c r="PGO78" s="1"/>
      <c r="PGP78" s="1"/>
      <c r="PGQ78" s="1"/>
      <c r="PGR78" s="1"/>
      <c r="PGS78" s="1"/>
      <c r="PGT78" s="1"/>
      <c r="PGU78" s="1"/>
      <c r="PGV78" s="1"/>
      <c r="PGW78" s="1"/>
      <c r="PGX78" s="1"/>
      <c r="PGY78" s="1"/>
      <c r="PGZ78" s="1"/>
      <c r="PHA78" s="1"/>
      <c r="PHB78" s="1"/>
      <c r="PHC78" s="1"/>
      <c r="PHD78" s="1"/>
      <c r="PHE78" s="1"/>
      <c r="PHF78" s="1"/>
      <c r="PHG78" s="1"/>
      <c r="PHH78" s="1"/>
      <c r="PHI78" s="1"/>
      <c r="PHJ78" s="1"/>
      <c r="PHK78" s="1"/>
      <c r="PHL78" s="1"/>
      <c r="PHM78" s="1"/>
      <c r="PHN78" s="1"/>
      <c r="PHO78" s="1"/>
      <c r="PHP78" s="1"/>
      <c r="PHQ78" s="1"/>
      <c r="PHR78" s="1"/>
      <c r="PHS78" s="1"/>
      <c r="PHT78" s="1"/>
      <c r="PHU78" s="1"/>
      <c r="PHV78" s="1"/>
      <c r="PHW78" s="1"/>
      <c r="PHX78" s="1"/>
      <c r="PHY78" s="1"/>
      <c r="PHZ78" s="1"/>
      <c r="PIA78" s="1"/>
      <c r="PIB78" s="1"/>
      <c r="PIC78" s="1"/>
      <c r="PID78" s="1"/>
      <c r="PIE78" s="1"/>
      <c r="PIF78" s="1"/>
      <c r="PIG78" s="1"/>
      <c r="PIH78" s="1"/>
      <c r="PII78" s="1"/>
      <c r="PIJ78" s="1"/>
      <c r="PIK78" s="1"/>
      <c r="PIL78" s="1"/>
      <c r="PIM78" s="1"/>
      <c r="PIN78" s="1"/>
      <c r="PIO78" s="1"/>
      <c r="PIP78" s="1"/>
      <c r="PIQ78" s="1"/>
      <c r="PIR78" s="1"/>
      <c r="PIS78" s="1"/>
      <c r="PIT78" s="1"/>
      <c r="PIU78" s="1"/>
      <c r="PIV78" s="1"/>
      <c r="PIW78" s="1"/>
      <c r="PIX78" s="1"/>
      <c r="PIY78" s="1"/>
      <c r="PIZ78" s="1"/>
      <c r="PJA78" s="1"/>
      <c r="PJB78" s="1"/>
      <c r="PJC78" s="1"/>
      <c r="PJD78" s="1"/>
      <c r="PJE78" s="1"/>
      <c r="PJF78" s="1"/>
      <c r="PJG78" s="1"/>
      <c r="PJH78" s="1"/>
      <c r="PJI78" s="1"/>
      <c r="PJJ78" s="1"/>
      <c r="PJK78" s="1"/>
      <c r="PJL78" s="1"/>
      <c r="PJM78" s="1"/>
      <c r="PJN78" s="1"/>
      <c r="PJO78" s="1"/>
      <c r="PJP78" s="1"/>
      <c r="PJQ78" s="1"/>
      <c r="PJR78" s="1"/>
      <c r="PJS78" s="1"/>
      <c r="PJT78" s="1"/>
      <c r="PJU78" s="1"/>
      <c r="PJV78" s="1"/>
      <c r="PJW78" s="1"/>
      <c r="PJX78" s="1"/>
      <c r="PJY78" s="1"/>
      <c r="PJZ78" s="1"/>
      <c r="PKA78" s="1"/>
      <c r="PKB78" s="1"/>
      <c r="PKC78" s="1"/>
      <c r="PKD78" s="1"/>
      <c r="PKE78" s="1"/>
      <c r="PKF78" s="1"/>
      <c r="PKG78" s="1"/>
      <c r="PKH78" s="1"/>
      <c r="PKI78" s="1"/>
      <c r="PKJ78" s="1"/>
      <c r="PKK78" s="1"/>
      <c r="PKL78" s="1"/>
      <c r="PKM78" s="1"/>
      <c r="PKN78" s="1"/>
      <c r="PKO78" s="1"/>
      <c r="PKP78" s="1"/>
      <c r="PKQ78" s="1"/>
      <c r="PKR78" s="1"/>
      <c r="PKS78" s="1"/>
      <c r="PKT78" s="1"/>
      <c r="PKU78" s="1"/>
      <c r="PKV78" s="1"/>
      <c r="PKW78" s="1"/>
      <c r="PKX78" s="1"/>
      <c r="PKY78" s="1"/>
      <c r="PKZ78" s="1"/>
      <c r="PLA78" s="1"/>
      <c r="PLB78" s="1"/>
      <c r="PLC78" s="1"/>
      <c r="PLD78" s="1"/>
      <c r="PLE78" s="1"/>
      <c r="PLF78" s="1"/>
      <c r="PLG78" s="1"/>
      <c r="PLH78" s="1"/>
      <c r="PLI78" s="1"/>
      <c r="PLJ78" s="1"/>
      <c r="PLK78" s="1"/>
      <c r="PLL78" s="1"/>
      <c r="PLM78" s="1"/>
      <c r="PLN78" s="1"/>
      <c r="PLO78" s="1"/>
      <c r="PLP78" s="1"/>
      <c r="PLQ78" s="1"/>
      <c r="PLR78" s="1"/>
      <c r="PLS78" s="1"/>
      <c r="PLT78" s="1"/>
      <c r="PLU78" s="1"/>
      <c r="PLV78" s="1"/>
      <c r="PLW78" s="1"/>
      <c r="PLX78" s="1"/>
      <c r="PLY78" s="1"/>
      <c r="PLZ78" s="1"/>
      <c r="PMA78" s="1"/>
      <c r="PMB78" s="1"/>
      <c r="PMC78" s="1"/>
      <c r="PMD78" s="1"/>
      <c r="PME78" s="1"/>
      <c r="PMF78" s="1"/>
      <c r="PMG78" s="1"/>
      <c r="PMH78" s="1"/>
      <c r="PMI78" s="1"/>
      <c r="PMJ78" s="1"/>
      <c r="PMK78" s="1"/>
      <c r="PML78" s="1"/>
      <c r="PMM78" s="1"/>
      <c r="PMN78" s="1"/>
      <c r="PMO78" s="1"/>
      <c r="PMP78" s="1"/>
      <c r="PMQ78" s="1"/>
      <c r="PMR78" s="1"/>
      <c r="PMS78" s="1"/>
      <c r="PMT78" s="1"/>
      <c r="PMU78" s="1"/>
      <c r="PMV78" s="1"/>
      <c r="PMW78" s="1"/>
      <c r="PMX78" s="1"/>
      <c r="PMY78" s="1"/>
      <c r="PMZ78" s="1"/>
      <c r="PNA78" s="1"/>
      <c r="PNB78" s="1"/>
      <c r="PNC78" s="1"/>
      <c r="PND78" s="1"/>
      <c r="PNE78" s="1"/>
      <c r="PNF78" s="1"/>
      <c r="PNG78" s="1"/>
      <c r="PNH78" s="1"/>
      <c r="PNI78" s="1"/>
      <c r="PNJ78" s="1"/>
      <c r="PNK78" s="1"/>
      <c r="PNL78" s="1"/>
      <c r="PNM78" s="1"/>
      <c r="PNN78" s="1"/>
      <c r="PNO78" s="1"/>
      <c r="PNP78" s="1"/>
      <c r="PNQ78" s="1"/>
      <c r="PNR78" s="1"/>
      <c r="PNS78" s="1"/>
      <c r="PNT78" s="1"/>
      <c r="PNU78" s="1"/>
      <c r="PNV78" s="1"/>
      <c r="PNW78" s="1"/>
      <c r="PNX78" s="1"/>
      <c r="PNY78" s="1"/>
      <c r="PNZ78" s="1"/>
      <c r="POA78" s="1"/>
      <c r="POB78" s="1"/>
      <c r="POC78" s="1"/>
      <c r="POD78" s="1"/>
      <c r="POE78" s="1"/>
      <c r="POF78" s="1"/>
      <c r="POG78" s="1"/>
      <c r="POH78" s="1"/>
      <c r="POI78" s="1"/>
      <c r="POJ78" s="1"/>
      <c r="POK78" s="1"/>
      <c r="POL78" s="1"/>
      <c r="POM78" s="1"/>
      <c r="PON78" s="1"/>
      <c r="POO78" s="1"/>
      <c r="POP78" s="1"/>
      <c r="POQ78" s="1"/>
      <c r="POR78" s="1"/>
      <c r="POS78" s="1"/>
      <c r="POT78" s="1"/>
      <c r="POU78" s="1"/>
      <c r="POV78" s="1"/>
      <c r="POW78" s="1"/>
      <c r="POX78" s="1"/>
      <c r="POY78" s="1"/>
      <c r="POZ78" s="1"/>
      <c r="PPA78" s="1"/>
      <c r="PPB78" s="1"/>
      <c r="PPC78" s="1"/>
      <c r="PPD78" s="1"/>
      <c r="PPE78" s="1"/>
      <c r="PPF78" s="1"/>
      <c r="PPG78" s="1"/>
      <c r="PPH78" s="1"/>
      <c r="PPI78" s="1"/>
      <c r="PPJ78" s="1"/>
      <c r="PPK78" s="1"/>
      <c r="PPL78" s="1"/>
      <c r="PPM78" s="1"/>
      <c r="PPN78" s="1"/>
      <c r="PPO78" s="1"/>
      <c r="PPP78" s="1"/>
      <c r="PPQ78" s="1"/>
      <c r="PPR78" s="1"/>
      <c r="PPS78" s="1"/>
      <c r="PPT78" s="1"/>
      <c r="PPU78" s="1"/>
      <c r="PPV78" s="1"/>
      <c r="PPW78" s="1"/>
      <c r="PPX78" s="1"/>
      <c r="PPY78" s="1"/>
      <c r="PPZ78" s="1"/>
      <c r="PQA78" s="1"/>
      <c r="PQB78" s="1"/>
      <c r="PQC78" s="1"/>
      <c r="PQD78" s="1"/>
      <c r="PQE78" s="1"/>
      <c r="PQF78" s="1"/>
      <c r="PQG78" s="1"/>
      <c r="PQH78" s="1"/>
      <c r="PQI78" s="1"/>
      <c r="PQJ78" s="1"/>
      <c r="PQK78" s="1"/>
      <c r="PQL78" s="1"/>
      <c r="PQM78" s="1"/>
      <c r="PQN78" s="1"/>
      <c r="PQO78" s="1"/>
      <c r="PQP78" s="1"/>
      <c r="PQQ78" s="1"/>
      <c r="PQR78" s="1"/>
      <c r="PQS78" s="1"/>
      <c r="PQT78" s="1"/>
      <c r="PQU78" s="1"/>
      <c r="PQV78" s="1"/>
      <c r="PQW78" s="1"/>
      <c r="PQX78" s="1"/>
      <c r="PQY78" s="1"/>
      <c r="PQZ78" s="1"/>
      <c r="PRA78" s="1"/>
      <c r="PRB78" s="1"/>
      <c r="PRC78" s="1"/>
      <c r="PRD78" s="1"/>
      <c r="PRE78" s="1"/>
      <c r="PRF78" s="1"/>
      <c r="PRG78" s="1"/>
      <c r="PRH78" s="1"/>
      <c r="PRI78" s="1"/>
      <c r="PRJ78" s="1"/>
      <c r="PRK78" s="1"/>
      <c r="PRL78" s="1"/>
      <c r="PRM78" s="1"/>
      <c r="PRN78" s="1"/>
      <c r="PRO78" s="1"/>
      <c r="PRP78" s="1"/>
      <c r="PRQ78" s="1"/>
      <c r="PRR78" s="1"/>
      <c r="PRS78" s="1"/>
      <c r="PRT78" s="1"/>
      <c r="PRU78" s="1"/>
      <c r="PRV78" s="1"/>
      <c r="PRW78" s="1"/>
      <c r="PRX78" s="1"/>
      <c r="PRY78" s="1"/>
      <c r="PRZ78" s="1"/>
      <c r="PSA78" s="1"/>
      <c r="PSB78" s="1"/>
      <c r="PSC78" s="1"/>
      <c r="PSD78" s="1"/>
      <c r="PSE78" s="1"/>
      <c r="PSF78" s="1"/>
      <c r="PSG78" s="1"/>
      <c r="PSH78" s="1"/>
      <c r="PSI78" s="1"/>
      <c r="PSJ78" s="1"/>
      <c r="PSK78" s="1"/>
      <c r="PSL78" s="1"/>
      <c r="PSM78" s="1"/>
      <c r="PSN78" s="1"/>
      <c r="PSO78" s="1"/>
      <c r="PSP78" s="1"/>
      <c r="PSQ78" s="1"/>
      <c r="PSR78" s="1"/>
      <c r="PSS78" s="1"/>
      <c r="PST78" s="1"/>
      <c r="PSU78" s="1"/>
      <c r="PSV78" s="1"/>
      <c r="PSW78" s="1"/>
      <c r="PSX78" s="1"/>
      <c r="PSY78" s="1"/>
      <c r="PSZ78" s="1"/>
      <c r="PTA78" s="1"/>
      <c r="PTB78" s="1"/>
      <c r="PTC78" s="1"/>
      <c r="PTD78" s="1"/>
      <c r="PTE78" s="1"/>
      <c r="PTF78" s="1"/>
      <c r="PTG78" s="1"/>
      <c r="PTH78" s="1"/>
      <c r="PTI78" s="1"/>
      <c r="PTJ78" s="1"/>
      <c r="PTK78" s="1"/>
      <c r="PTL78" s="1"/>
      <c r="PTM78" s="1"/>
      <c r="PTN78" s="1"/>
      <c r="PTO78" s="1"/>
      <c r="PTP78" s="1"/>
      <c r="PTQ78" s="1"/>
      <c r="PTR78" s="1"/>
      <c r="PTS78" s="1"/>
      <c r="PTT78" s="1"/>
      <c r="PTU78" s="1"/>
      <c r="PTV78" s="1"/>
      <c r="PTW78" s="1"/>
      <c r="PTX78" s="1"/>
      <c r="PTY78" s="1"/>
      <c r="PTZ78" s="1"/>
      <c r="PUA78" s="1"/>
      <c r="PUB78" s="1"/>
      <c r="PUC78" s="1"/>
      <c r="PUD78" s="1"/>
      <c r="PUE78" s="1"/>
      <c r="PUF78" s="1"/>
      <c r="PUG78" s="1"/>
      <c r="PUH78" s="1"/>
      <c r="PUI78" s="1"/>
      <c r="PUJ78" s="1"/>
      <c r="PUK78" s="1"/>
      <c r="PUL78" s="1"/>
      <c r="PUM78" s="1"/>
      <c r="PUN78" s="1"/>
      <c r="PUO78" s="1"/>
      <c r="PUP78" s="1"/>
      <c r="PUQ78" s="1"/>
      <c r="PUR78" s="1"/>
      <c r="PUS78" s="1"/>
      <c r="PUT78" s="1"/>
      <c r="PUU78" s="1"/>
      <c r="PUV78" s="1"/>
      <c r="PUW78" s="1"/>
      <c r="PUX78" s="1"/>
      <c r="PUY78" s="1"/>
      <c r="PUZ78" s="1"/>
      <c r="PVA78" s="1"/>
      <c r="PVB78" s="1"/>
      <c r="PVC78" s="1"/>
      <c r="PVD78" s="1"/>
      <c r="PVE78" s="1"/>
      <c r="PVF78" s="1"/>
      <c r="PVG78" s="1"/>
      <c r="PVH78" s="1"/>
      <c r="PVI78" s="1"/>
      <c r="PVJ78" s="1"/>
      <c r="PVK78" s="1"/>
      <c r="PVL78" s="1"/>
      <c r="PVM78" s="1"/>
      <c r="PVN78" s="1"/>
      <c r="PVO78" s="1"/>
      <c r="PVP78" s="1"/>
      <c r="PVQ78" s="1"/>
      <c r="PVR78" s="1"/>
      <c r="PVS78" s="1"/>
      <c r="PVT78" s="1"/>
      <c r="PVU78" s="1"/>
      <c r="PVV78" s="1"/>
      <c r="PVW78" s="1"/>
      <c r="PVX78" s="1"/>
      <c r="PVY78" s="1"/>
      <c r="PVZ78" s="1"/>
      <c r="PWA78" s="1"/>
      <c r="PWB78" s="1"/>
      <c r="PWC78" s="1"/>
      <c r="PWD78" s="1"/>
      <c r="PWE78" s="1"/>
      <c r="PWF78" s="1"/>
      <c r="PWG78" s="1"/>
      <c r="PWH78" s="1"/>
      <c r="PWI78" s="1"/>
      <c r="PWJ78" s="1"/>
      <c r="PWK78" s="1"/>
      <c r="PWL78" s="1"/>
      <c r="PWM78" s="1"/>
      <c r="PWN78" s="1"/>
      <c r="PWO78" s="1"/>
      <c r="PWP78" s="1"/>
      <c r="PWQ78" s="1"/>
      <c r="PWR78" s="1"/>
      <c r="PWS78" s="1"/>
      <c r="PWT78" s="1"/>
      <c r="PWU78" s="1"/>
      <c r="PWV78" s="1"/>
      <c r="PWW78" s="1"/>
      <c r="PWX78" s="1"/>
      <c r="PWY78" s="1"/>
      <c r="PWZ78" s="1"/>
      <c r="PXA78" s="1"/>
      <c r="PXB78" s="1"/>
      <c r="PXC78" s="1"/>
      <c r="PXD78" s="1"/>
      <c r="PXE78" s="1"/>
      <c r="PXF78" s="1"/>
      <c r="PXG78" s="1"/>
      <c r="PXH78" s="1"/>
      <c r="PXI78" s="1"/>
      <c r="PXJ78" s="1"/>
      <c r="PXK78" s="1"/>
      <c r="PXL78" s="1"/>
      <c r="PXM78" s="1"/>
      <c r="PXN78" s="1"/>
      <c r="PXO78" s="1"/>
      <c r="PXP78" s="1"/>
      <c r="PXQ78" s="1"/>
      <c r="PXR78" s="1"/>
      <c r="PXS78" s="1"/>
      <c r="PXT78" s="1"/>
      <c r="PXU78" s="1"/>
      <c r="PXV78" s="1"/>
      <c r="PXW78" s="1"/>
      <c r="PXX78" s="1"/>
      <c r="PXY78" s="1"/>
      <c r="PXZ78" s="1"/>
      <c r="PYA78" s="1"/>
      <c r="PYB78" s="1"/>
      <c r="PYC78" s="1"/>
      <c r="PYD78" s="1"/>
      <c r="PYE78" s="1"/>
      <c r="PYF78" s="1"/>
      <c r="PYG78" s="1"/>
      <c r="PYH78" s="1"/>
      <c r="PYI78" s="1"/>
      <c r="PYJ78" s="1"/>
      <c r="PYK78" s="1"/>
      <c r="PYL78" s="1"/>
      <c r="PYM78" s="1"/>
      <c r="PYN78" s="1"/>
      <c r="PYO78" s="1"/>
      <c r="PYP78" s="1"/>
      <c r="PYQ78" s="1"/>
      <c r="PYR78" s="1"/>
      <c r="PYS78" s="1"/>
      <c r="PYT78" s="1"/>
      <c r="PYU78" s="1"/>
      <c r="PYV78" s="1"/>
      <c r="PYW78" s="1"/>
      <c r="PYX78" s="1"/>
      <c r="PYY78" s="1"/>
      <c r="PYZ78" s="1"/>
      <c r="PZA78" s="1"/>
      <c r="PZB78" s="1"/>
      <c r="PZC78" s="1"/>
      <c r="PZD78" s="1"/>
      <c r="PZE78" s="1"/>
      <c r="PZF78" s="1"/>
      <c r="PZG78" s="1"/>
      <c r="PZH78" s="1"/>
      <c r="PZI78" s="1"/>
      <c r="PZJ78" s="1"/>
      <c r="PZK78" s="1"/>
      <c r="PZL78" s="1"/>
      <c r="PZM78" s="1"/>
      <c r="PZN78" s="1"/>
      <c r="PZO78" s="1"/>
      <c r="PZP78" s="1"/>
      <c r="PZQ78" s="1"/>
      <c r="PZR78" s="1"/>
      <c r="PZS78" s="1"/>
      <c r="PZT78" s="1"/>
      <c r="PZU78" s="1"/>
      <c r="PZV78" s="1"/>
      <c r="PZW78" s="1"/>
      <c r="PZX78" s="1"/>
      <c r="PZY78" s="1"/>
      <c r="PZZ78" s="1"/>
      <c r="QAA78" s="1"/>
      <c r="QAB78" s="1"/>
      <c r="QAC78" s="1"/>
      <c r="QAD78" s="1"/>
      <c r="QAE78" s="1"/>
      <c r="QAF78" s="1"/>
      <c r="QAG78" s="1"/>
      <c r="QAH78" s="1"/>
      <c r="QAI78" s="1"/>
      <c r="QAJ78" s="1"/>
      <c r="QAK78" s="1"/>
      <c r="QAL78" s="1"/>
      <c r="QAM78" s="1"/>
      <c r="QAN78" s="1"/>
      <c r="QAO78" s="1"/>
      <c r="QAP78" s="1"/>
      <c r="QAQ78" s="1"/>
      <c r="QAR78" s="1"/>
      <c r="QAS78" s="1"/>
      <c r="QAT78" s="1"/>
      <c r="QAU78" s="1"/>
      <c r="QAV78" s="1"/>
      <c r="QAW78" s="1"/>
      <c r="QAX78" s="1"/>
      <c r="QAY78" s="1"/>
      <c r="QAZ78" s="1"/>
      <c r="QBA78" s="1"/>
      <c r="QBB78" s="1"/>
      <c r="QBC78" s="1"/>
      <c r="QBD78" s="1"/>
      <c r="QBE78" s="1"/>
      <c r="QBF78" s="1"/>
      <c r="QBG78" s="1"/>
      <c r="QBH78" s="1"/>
      <c r="QBI78" s="1"/>
      <c r="QBJ78" s="1"/>
      <c r="QBK78" s="1"/>
      <c r="QBL78" s="1"/>
      <c r="QBM78" s="1"/>
      <c r="QBN78" s="1"/>
      <c r="QBO78" s="1"/>
      <c r="QBP78" s="1"/>
      <c r="QBQ78" s="1"/>
      <c r="QBR78" s="1"/>
      <c r="QBS78" s="1"/>
      <c r="QBT78" s="1"/>
      <c r="QBU78" s="1"/>
      <c r="QBV78" s="1"/>
      <c r="QBW78" s="1"/>
      <c r="QBX78" s="1"/>
      <c r="QBY78" s="1"/>
      <c r="QBZ78" s="1"/>
      <c r="QCA78" s="1"/>
      <c r="QCB78" s="1"/>
      <c r="QCC78" s="1"/>
      <c r="QCD78" s="1"/>
      <c r="QCE78" s="1"/>
      <c r="QCF78" s="1"/>
      <c r="QCG78" s="1"/>
      <c r="QCH78" s="1"/>
      <c r="QCI78" s="1"/>
      <c r="QCJ78" s="1"/>
      <c r="QCK78" s="1"/>
      <c r="QCL78" s="1"/>
      <c r="QCM78" s="1"/>
      <c r="QCN78" s="1"/>
      <c r="QCO78" s="1"/>
      <c r="QCP78" s="1"/>
      <c r="QCQ78" s="1"/>
      <c r="QCR78" s="1"/>
      <c r="QCS78" s="1"/>
      <c r="QCT78" s="1"/>
      <c r="QCU78" s="1"/>
      <c r="QCV78" s="1"/>
      <c r="QCW78" s="1"/>
      <c r="QCX78" s="1"/>
      <c r="QCY78" s="1"/>
      <c r="QCZ78" s="1"/>
      <c r="QDA78" s="1"/>
      <c r="QDB78" s="1"/>
      <c r="QDC78" s="1"/>
      <c r="QDD78" s="1"/>
      <c r="QDE78" s="1"/>
      <c r="QDF78" s="1"/>
      <c r="QDG78" s="1"/>
      <c r="QDH78" s="1"/>
      <c r="QDI78" s="1"/>
      <c r="QDJ78" s="1"/>
      <c r="QDK78" s="1"/>
      <c r="QDL78" s="1"/>
      <c r="QDM78" s="1"/>
      <c r="QDN78" s="1"/>
      <c r="QDO78" s="1"/>
      <c r="QDP78" s="1"/>
      <c r="QDQ78" s="1"/>
      <c r="QDR78" s="1"/>
      <c r="QDS78" s="1"/>
      <c r="QDT78" s="1"/>
      <c r="QDU78" s="1"/>
      <c r="QDV78" s="1"/>
      <c r="QDW78" s="1"/>
      <c r="QDX78" s="1"/>
      <c r="QDY78" s="1"/>
      <c r="QDZ78" s="1"/>
      <c r="QEA78" s="1"/>
      <c r="QEB78" s="1"/>
      <c r="QEC78" s="1"/>
      <c r="QED78" s="1"/>
      <c r="QEE78" s="1"/>
      <c r="QEF78" s="1"/>
      <c r="QEG78" s="1"/>
      <c r="QEH78" s="1"/>
      <c r="QEI78" s="1"/>
      <c r="QEJ78" s="1"/>
      <c r="QEK78" s="1"/>
      <c r="QEL78" s="1"/>
      <c r="QEM78" s="1"/>
      <c r="QEN78" s="1"/>
      <c r="QEO78" s="1"/>
      <c r="QEP78" s="1"/>
      <c r="QEQ78" s="1"/>
      <c r="QER78" s="1"/>
      <c r="QES78" s="1"/>
      <c r="QET78" s="1"/>
      <c r="QEU78" s="1"/>
      <c r="QEV78" s="1"/>
      <c r="QEW78" s="1"/>
      <c r="QEX78" s="1"/>
      <c r="QEY78" s="1"/>
      <c r="QEZ78" s="1"/>
      <c r="QFA78" s="1"/>
      <c r="QFB78" s="1"/>
      <c r="QFC78" s="1"/>
      <c r="QFD78" s="1"/>
      <c r="QFE78" s="1"/>
      <c r="QFF78" s="1"/>
      <c r="QFG78" s="1"/>
      <c r="QFH78" s="1"/>
      <c r="QFI78" s="1"/>
      <c r="QFJ78" s="1"/>
      <c r="QFK78" s="1"/>
      <c r="QFL78" s="1"/>
      <c r="QFM78" s="1"/>
      <c r="QFN78" s="1"/>
      <c r="QFO78" s="1"/>
      <c r="QFP78" s="1"/>
      <c r="QFQ78" s="1"/>
      <c r="QFR78" s="1"/>
      <c r="QFS78" s="1"/>
      <c r="QFT78" s="1"/>
      <c r="QFU78" s="1"/>
      <c r="QFV78" s="1"/>
      <c r="QFW78" s="1"/>
      <c r="QFX78" s="1"/>
      <c r="QFY78" s="1"/>
      <c r="QFZ78" s="1"/>
      <c r="QGA78" s="1"/>
      <c r="QGB78" s="1"/>
      <c r="QGC78" s="1"/>
      <c r="QGD78" s="1"/>
      <c r="QGE78" s="1"/>
      <c r="QGF78" s="1"/>
      <c r="QGG78" s="1"/>
      <c r="QGH78" s="1"/>
      <c r="QGI78" s="1"/>
      <c r="QGJ78" s="1"/>
      <c r="QGK78" s="1"/>
      <c r="QGL78" s="1"/>
      <c r="QGM78" s="1"/>
      <c r="QGN78" s="1"/>
      <c r="QGO78" s="1"/>
      <c r="QGP78" s="1"/>
      <c r="QGQ78" s="1"/>
      <c r="QGR78" s="1"/>
      <c r="QGS78" s="1"/>
      <c r="QGT78" s="1"/>
      <c r="QGU78" s="1"/>
      <c r="QGV78" s="1"/>
      <c r="QGW78" s="1"/>
      <c r="QGX78" s="1"/>
      <c r="QGY78" s="1"/>
      <c r="QGZ78" s="1"/>
      <c r="QHA78" s="1"/>
      <c r="QHB78" s="1"/>
      <c r="QHC78" s="1"/>
      <c r="QHD78" s="1"/>
      <c r="QHE78" s="1"/>
      <c r="QHF78" s="1"/>
      <c r="QHG78" s="1"/>
      <c r="QHH78" s="1"/>
      <c r="QHI78" s="1"/>
      <c r="QHJ78" s="1"/>
      <c r="QHK78" s="1"/>
      <c r="QHL78" s="1"/>
      <c r="QHM78" s="1"/>
      <c r="QHN78" s="1"/>
      <c r="QHO78" s="1"/>
      <c r="QHP78" s="1"/>
      <c r="QHQ78" s="1"/>
      <c r="QHR78" s="1"/>
      <c r="QHS78" s="1"/>
      <c r="QHT78" s="1"/>
      <c r="QHU78" s="1"/>
      <c r="QHV78" s="1"/>
      <c r="QHW78" s="1"/>
      <c r="QHX78" s="1"/>
      <c r="QHY78" s="1"/>
      <c r="QHZ78" s="1"/>
      <c r="QIA78" s="1"/>
      <c r="QIB78" s="1"/>
      <c r="QIC78" s="1"/>
      <c r="QID78" s="1"/>
      <c r="QIE78" s="1"/>
      <c r="QIF78" s="1"/>
      <c r="QIG78" s="1"/>
      <c r="QIH78" s="1"/>
      <c r="QII78" s="1"/>
      <c r="QIJ78" s="1"/>
      <c r="QIK78" s="1"/>
      <c r="QIL78" s="1"/>
      <c r="QIM78" s="1"/>
      <c r="QIN78" s="1"/>
      <c r="QIO78" s="1"/>
      <c r="QIP78" s="1"/>
      <c r="QIQ78" s="1"/>
      <c r="QIR78" s="1"/>
      <c r="QIS78" s="1"/>
      <c r="QIT78" s="1"/>
      <c r="QIU78" s="1"/>
      <c r="QIV78" s="1"/>
      <c r="QIW78" s="1"/>
      <c r="QIX78" s="1"/>
      <c r="QIY78" s="1"/>
      <c r="QIZ78" s="1"/>
      <c r="QJA78" s="1"/>
      <c r="QJB78" s="1"/>
      <c r="QJC78" s="1"/>
      <c r="QJD78" s="1"/>
      <c r="QJE78" s="1"/>
      <c r="QJF78" s="1"/>
      <c r="QJG78" s="1"/>
      <c r="QJH78" s="1"/>
      <c r="QJI78" s="1"/>
      <c r="QJJ78" s="1"/>
      <c r="QJK78" s="1"/>
      <c r="QJL78" s="1"/>
      <c r="QJM78" s="1"/>
      <c r="QJN78" s="1"/>
      <c r="QJO78" s="1"/>
      <c r="QJP78" s="1"/>
      <c r="QJQ78" s="1"/>
      <c r="QJR78" s="1"/>
      <c r="QJS78" s="1"/>
      <c r="QJT78" s="1"/>
      <c r="QJU78" s="1"/>
      <c r="QJV78" s="1"/>
      <c r="QJW78" s="1"/>
      <c r="QJX78" s="1"/>
      <c r="QJY78" s="1"/>
      <c r="QJZ78" s="1"/>
      <c r="QKA78" s="1"/>
      <c r="QKB78" s="1"/>
      <c r="QKC78" s="1"/>
      <c r="QKD78" s="1"/>
      <c r="QKE78" s="1"/>
      <c r="QKF78" s="1"/>
      <c r="QKG78" s="1"/>
      <c r="QKH78" s="1"/>
      <c r="QKI78" s="1"/>
      <c r="QKJ78" s="1"/>
      <c r="QKK78" s="1"/>
      <c r="QKL78" s="1"/>
      <c r="QKM78" s="1"/>
      <c r="QKN78" s="1"/>
      <c r="QKO78" s="1"/>
      <c r="QKP78" s="1"/>
      <c r="QKQ78" s="1"/>
      <c r="QKR78" s="1"/>
      <c r="QKS78" s="1"/>
      <c r="QKT78" s="1"/>
      <c r="QKU78" s="1"/>
      <c r="QKV78" s="1"/>
      <c r="QKW78" s="1"/>
      <c r="QKX78" s="1"/>
      <c r="QKY78" s="1"/>
      <c r="QKZ78" s="1"/>
      <c r="QLA78" s="1"/>
      <c r="QLB78" s="1"/>
      <c r="QLC78" s="1"/>
      <c r="QLD78" s="1"/>
      <c r="QLE78" s="1"/>
      <c r="QLF78" s="1"/>
      <c r="QLG78" s="1"/>
      <c r="QLH78" s="1"/>
      <c r="QLI78" s="1"/>
      <c r="QLJ78" s="1"/>
      <c r="QLK78" s="1"/>
      <c r="QLL78" s="1"/>
      <c r="QLM78" s="1"/>
      <c r="QLN78" s="1"/>
      <c r="QLO78" s="1"/>
      <c r="QLP78" s="1"/>
      <c r="QLQ78" s="1"/>
      <c r="QLR78" s="1"/>
      <c r="QLS78" s="1"/>
      <c r="QLT78" s="1"/>
      <c r="QLU78" s="1"/>
      <c r="QLV78" s="1"/>
      <c r="QLW78" s="1"/>
      <c r="QLX78" s="1"/>
      <c r="QLY78" s="1"/>
      <c r="QLZ78" s="1"/>
      <c r="QMA78" s="1"/>
      <c r="QMB78" s="1"/>
      <c r="QMC78" s="1"/>
      <c r="QMD78" s="1"/>
      <c r="QME78" s="1"/>
      <c r="QMF78" s="1"/>
      <c r="QMG78" s="1"/>
      <c r="QMH78" s="1"/>
      <c r="QMI78" s="1"/>
      <c r="QMJ78" s="1"/>
      <c r="QMK78" s="1"/>
      <c r="QML78" s="1"/>
      <c r="QMM78" s="1"/>
      <c r="QMN78" s="1"/>
      <c r="QMO78" s="1"/>
      <c r="QMP78" s="1"/>
      <c r="QMQ78" s="1"/>
      <c r="QMR78" s="1"/>
      <c r="QMS78" s="1"/>
      <c r="QMT78" s="1"/>
      <c r="QMU78" s="1"/>
      <c r="QMV78" s="1"/>
      <c r="QMW78" s="1"/>
      <c r="QMX78" s="1"/>
      <c r="QMY78" s="1"/>
      <c r="QMZ78" s="1"/>
      <c r="QNA78" s="1"/>
      <c r="QNB78" s="1"/>
      <c r="QNC78" s="1"/>
      <c r="QND78" s="1"/>
      <c r="QNE78" s="1"/>
      <c r="QNF78" s="1"/>
      <c r="QNG78" s="1"/>
      <c r="QNH78" s="1"/>
      <c r="QNI78" s="1"/>
      <c r="QNJ78" s="1"/>
      <c r="QNK78" s="1"/>
      <c r="QNL78" s="1"/>
      <c r="QNM78" s="1"/>
      <c r="QNN78" s="1"/>
      <c r="QNO78" s="1"/>
      <c r="QNP78" s="1"/>
      <c r="QNQ78" s="1"/>
      <c r="QNR78" s="1"/>
      <c r="QNS78" s="1"/>
      <c r="QNT78" s="1"/>
      <c r="QNU78" s="1"/>
      <c r="QNV78" s="1"/>
      <c r="QNW78" s="1"/>
      <c r="QNX78" s="1"/>
      <c r="QNY78" s="1"/>
      <c r="QNZ78" s="1"/>
      <c r="QOA78" s="1"/>
      <c r="QOB78" s="1"/>
      <c r="QOC78" s="1"/>
      <c r="QOD78" s="1"/>
      <c r="QOE78" s="1"/>
      <c r="QOF78" s="1"/>
      <c r="QOG78" s="1"/>
      <c r="QOH78" s="1"/>
      <c r="QOI78" s="1"/>
      <c r="QOJ78" s="1"/>
      <c r="QOK78" s="1"/>
      <c r="QOL78" s="1"/>
      <c r="QOM78" s="1"/>
      <c r="QON78" s="1"/>
      <c r="QOO78" s="1"/>
      <c r="QOP78" s="1"/>
      <c r="QOQ78" s="1"/>
      <c r="QOR78" s="1"/>
      <c r="QOS78" s="1"/>
      <c r="QOT78" s="1"/>
      <c r="QOU78" s="1"/>
      <c r="QOV78" s="1"/>
      <c r="QOW78" s="1"/>
      <c r="QOX78" s="1"/>
      <c r="QOY78" s="1"/>
      <c r="QOZ78" s="1"/>
      <c r="QPA78" s="1"/>
      <c r="QPB78" s="1"/>
      <c r="QPC78" s="1"/>
      <c r="QPD78" s="1"/>
      <c r="QPE78" s="1"/>
      <c r="QPF78" s="1"/>
      <c r="QPG78" s="1"/>
      <c r="QPH78" s="1"/>
      <c r="QPI78" s="1"/>
      <c r="QPJ78" s="1"/>
      <c r="QPK78" s="1"/>
      <c r="QPL78" s="1"/>
      <c r="QPM78" s="1"/>
      <c r="QPN78" s="1"/>
      <c r="QPO78" s="1"/>
      <c r="QPP78" s="1"/>
      <c r="QPQ78" s="1"/>
      <c r="QPR78" s="1"/>
      <c r="QPS78" s="1"/>
      <c r="QPT78" s="1"/>
      <c r="QPU78" s="1"/>
      <c r="QPV78" s="1"/>
      <c r="QPW78" s="1"/>
      <c r="QPX78" s="1"/>
      <c r="QPY78" s="1"/>
      <c r="QPZ78" s="1"/>
      <c r="QQA78" s="1"/>
      <c r="QQB78" s="1"/>
      <c r="QQC78" s="1"/>
      <c r="QQD78" s="1"/>
      <c r="QQE78" s="1"/>
      <c r="QQF78" s="1"/>
      <c r="QQG78" s="1"/>
      <c r="QQH78" s="1"/>
      <c r="QQI78" s="1"/>
      <c r="QQJ78" s="1"/>
      <c r="QQK78" s="1"/>
      <c r="QQL78" s="1"/>
      <c r="QQM78" s="1"/>
      <c r="QQN78" s="1"/>
      <c r="QQO78" s="1"/>
      <c r="QQP78" s="1"/>
      <c r="QQQ78" s="1"/>
      <c r="QQR78" s="1"/>
      <c r="QQS78" s="1"/>
      <c r="QQT78" s="1"/>
      <c r="QQU78" s="1"/>
      <c r="QQV78" s="1"/>
      <c r="QQW78" s="1"/>
      <c r="QQX78" s="1"/>
      <c r="QQY78" s="1"/>
      <c r="QQZ78" s="1"/>
      <c r="QRA78" s="1"/>
      <c r="QRB78" s="1"/>
      <c r="QRC78" s="1"/>
      <c r="QRD78" s="1"/>
      <c r="QRE78" s="1"/>
      <c r="QRF78" s="1"/>
      <c r="QRG78" s="1"/>
      <c r="QRH78" s="1"/>
      <c r="QRI78" s="1"/>
      <c r="QRJ78" s="1"/>
      <c r="QRK78" s="1"/>
      <c r="QRL78" s="1"/>
      <c r="QRM78" s="1"/>
      <c r="QRN78" s="1"/>
      <c r="QRO78" s="1"/>
      <c r="QRP78" s="1"/>
      <c r="QRQ78" s="1"/>
      <c r="QRR78" s="1"/>
      <c r="QRS78" s="1"/>
      <c r="QRT78" s="1"/>
      <c r="QRU78" s="1"/>
      <c r="QRV78" s="1"/>
      <c r="QRW78" s="1"/>
      <c r="QRX78" s="1"/>
      <c r="QRY78" s="1"/>
      <c r="QRZ78" s="1"/>
      <c r="QSA78" s="1"/>
      <c r="QSB78" s="1"/>
      <c r="QSC78" s="1"/>
      <c r="QSD78" s="1"/>
      <c r="QSE78" s="1"/>
      <c r="QSF78" s="1"/>
      <c r="QSG78" s="1"/>
      <c r="QSH78" s="1"/>
      <c r="QSI78" s="1"/>
      <c r="QSJ78" s="1"/>
      <c r="QSK78" s="1"/>
      <c r="QSL78" s="1"/>
      <c r="QSM78" s="1"/>
      <c r="QSN78" s="1"/>
      <c r="QSO78" s="1"/>
      <c r="QSP78" s="1"/>
      <c r="QSQ78" s="1"/>
      <c r="QSR78" s="1"/>
      <c r="QSS78" s="1"/>
      <c r="QST78" s="1"/>
      <c r="QSU78" s="1"/>
      <c r="QSV78" s="1"/>
      <c r="QSW78" s="1"/>
      <c r="QSX78" s="1"/>
      <c r="QSY78" s="1"/>
      <c r="QSZ78" s="1"/>
      <c r="QTA78" s="1"/>
      <c r="QTB78" s="1"/>
      <c r="QTC78" s="1"/>
      <c r="QTD78" s="1"/>
      <c r="QTE78" s="1"/>
      <c r="QTF78" s="1"/>
      <c r="QTG78" s="1"/>
      <c r="QTH78" s="1"/>
      <c r="QTI78" s="1"/>
      <c r="QTJ78" s="1"/>
      <c r="QTK78" s="1"/>
      <c r="QTL78" s="1"/>
      <c r="QTM78" s="1"/>
      <c r="QTN78" s="1"/>
      <c r="QTO78" s="1"/>
      <c r="QTP78" s="1"/>
      <c r="QTQ78" s="1"/>
      <c r="QTR78" s="1"/>
      <c r="QTS78" s="1"/>
      <c r="QTT78" s="1"/>
      <c r="QTU78" s="1"/>
      <c r="QTV78" s="1"/>
      <c r="QTW78" s="1"/>
      <c r="QTX78" s="1"/>
      <c r="QTY78" s="1"/>
      <c r="QTZ78" s="1"/>
      <c r="QUA78" s="1"/>
      <c r="QUB78" s="1"/>
      <c r="QUC78" s="1"/>
      <c r="QUD78" s="1"/>
      <c r="QUE78" s="1"/>
      <c r="QUF78" s="1"/>
      <c r="QUG78" s="1"/>
      <c r="QUH78" s="1"/>
      <c r="QUI78" s="1"/>
      <c r="QUJ78" s="1"/>
      <c r="QUK78" s="1"/>
      <c r="QUL78" s="1"/>
      <c r="QUM78" s="1"/>
      <c r="QUN78" s="1"/>
      <c r="QUO78" s="1"/>
      <c r="QUP78" s="1"/>
      <c r="QUQ78" s="1"/>
      <c r="QUR78" s="1"/>
      <c r="QUS78" s="1"/>
      <c r="QUT78" s="1"/>
      <c r="QUU78" s="1"/>
      <c r="QUV78" s="1"/>
      <c r="QUW78" s="1"/>
      <c r="QUX78" s="1"/>
      <c r="QUY78" s="1"/>
      <c r="QUZ78" s="1"/>
      <c r="QVA78" s="1"/>
      <c r="QVB78" s="1"/>
      <c r="QVC78" s="1"/>
      <c r="QVD78" s="1"/>
      <c r="QVE78" s="1"/>
      <c r="QVF78" s="1"/>
      <c r="QVG78" s="1"/>
      <c r="QVH78" s="1"/>
      <c r="QVI78" s="1"/>
      <c r="QVJ78" s="1"/>
      <c r="QVK78" s="1"/>
      <c r="QVL78" s="1"/>
      <c r="QVM78" s="1"/>
      <c r="QVN78" s="1"/>
      <c r="QVO78" s="1"/>
      <c r="QVP78" s="1"/>
      <c r="QVQ78" s="1"/>
      <c r="QVR78" s="1"/>
      <c r="QVS78" s="1"/>
      <c r="QVT78" s="1"/>
      <c r="QVU78" s="1"/>
      <c r="QVV78" s="1"/>
      <c r="QVW78" s="1"/>
      <c r="QVX78" s="1"/>
      <c r="QVY78" s="1"/>
      <c r="QVZ78" s="1"/>
      <c r="QWA78" s="1"/>
      <c r="QWB78" s="1"/>
      <c r="QWC78" s="1"/>
      <c r="QWD78" s="1"/>
      <c r="QWE78" s="1"/>
      <c r="QWF78" s="1"/>
      <c r="QWG78" s="1"/>
      <c r="QWH78" s="1"/>
      <c r="QWI78" s="1"/>
      <c r="QWJ78" s="1"/>
      <c r="QWK78" s="1"/>
      <c r="QWL78" s="1"/>
      <c r="QWM78" s="1"/>
      <c r="QWN78" s="1"/>
      <c r="QWO78" s="1"/>
      <c r="QWP78" s="1"/>
      <c r="QWQ78" s="1"/>
      <c r="QWR78" s="1"/>
      <c r="QWS78" s="1"/>
      <c r="QWT78" s="1"/>
      <c r="QWU78" s="1"/>
      <c r="QWV78" s="1"/>
      <c r="QWW78" s="1"/>
      <c r="QWX78" s="1"/>
      <c r="QWY78" s="1"/>
      <c r="QWZ78" s="1"/>
      <c r="QXA78" s="1"/>
      <c r="QXB78" s="1"/>
      <c r="QXC78" s="1"/>
      <c r="QXD78" s="1"/>
      <c r="QXE78" s="1"/>
      <c r="QXF78" s="1"/>
      <c r="QXG78" s="1"/>
      <c r="QXH78" s="1"/>
      <c r="QXI78" s="1"/>
      <c r="QXJ78" s="1"/>
      <c r="QXK78" s="1"/>
      <c r="QXL78" s="1"/>
      <c r="QXM78" s="1"/>
      <c r="QXN78" s="1"/>
      <c r="QXO78" s="1"/>
      <c r="QXP78" s="1"/>
      <c r="QXQ78" s="1"/>
      <c r="QXR78" s="1"/>
      <c r="QXS78" s="1"/>
      <c r="QXT78" s="1"/>
      <c r="QXU78" s="1"/>
      <c r="QXV78" s="1"/>
      <c r="QXW78" s="1"/>
      <c r="QXX78" s="1"/>
      <c r="QXY78" s="1"/>
      <c r="QXZ78" s="1"/>
      <c r="QYA78" s="1"/>
      <c r="QYB78" s="1"/>
      <c r="QYC78" s="1"/>
      <c r="QYD78" s="1"/>
      <c r="QYE78" s="1"/>
      <c r="QYF78" s="1"/>
      <c r="QYG78" s="1"/>
      <c r="QYH78" s="1"/>
      <c r="QYI78" s="1"/>
      <c r="QYJ78" s="1"/>
      <c r="QYK78" s="1"/>
      <c r="QYL78" s="1"/>
      <c r="QYM78" s="1"/>
      <c r="QYN78" s="1"/>
      <c r="QYO78" s="1"/>
      <c r="QYP78" s="1"/>
      <c r="QYQ78" s="1"/>
      <c r="QYR78" s="1"/>
      <c r="QYS78" s="1"/>
      <c r="QYT78" s="1"/>
      <c r="QYU78" s="1"/>
      <c r="QYV78" s="1"/>
      <c r="QYW78" s="1"/>
      <c r="QYX78" s="1"/>
      <c r="QYY78" s="1"/>
      <c r="QYZ78" s="1"/>
      <c r="QZA78" s="1"/>
      <c r="QZB78" s="1"/>
      <c r="QZC78" s="1"/>
      <c r="QZD78" s="1"/>
      <c r="QZE78" s="1"/>
      <c r="QZF78" s="1"/>
      <c r="QZG78" s="1"/>
      <c r="QZH78" s="1"/>
      <c r="QZI78" s="1"/>
      <c r="QZJ78" s="1"/>
      <c r="QZK78" s="1"/>
      <c r="QZL78" s="1"/>
      <c r="QZM78" s="1"/>
      <c r="QZN78" s="1"/>
      <c r="QZO78" s="1"/>
      <c r="QZP78" s="1"/>
      <c r="QZQ78" s="1"/>
      <c r="QZR78" s="1"/>
      <c r="QZS78" s="1"/>
      <c r="QZT78" s="1"/>
      <c r="QZU78" s="1"/>
      <c r="QZV78" s="1"/>
      <c r="QZW78" s="1"/>
      <c r="QZX78" s="1"/>
      <c r="QZY78" s="1"/>
      <c r="QZZ78" s="1"/>
      <c r="RAA78" s="1"/>
      <c r="RAB78" s="1"/>
      <c r="RAC78" s="1"/>
      <c r="RAD78" s="1"/>
      <c r="RAE78" s="1"/>
      <c r="RAF78" s="1"/>
      <c r="RAG78" s="1"/>
      <c r="RAH78" s="1"/>
      <c r="RAI78" s="1"/>
      <c r="RAJ78" s="1"/>
      <c r="RAK78" s="1"/>
      <c r="RAL78" s="1"/>
      <c r="RAM78" s="1"/>
      <c r="RAN78" s="1"/>
      <c r="RAO78" s="1"/>
      <c r="RAP78" s="1"/>
      <c r="RAQ78" s="1"/>
      <c r="RAR78" s="1"/>
      <c r="RAS78" s="1"/>
      <c r="RAT78" s="1"/>
      <c r="RAU78" s="1"/>
      <c r="RAV78" s="1"/>
      <c r="RAW78" s="1"/>
      <c r="RAX78" s="1"/>
      <c r="RAY78" s="1"/>
      <c r="RAZ78" s="1"/>
      <c r="RBA78" s="1"/>
      <c r="RBB78" s="1"/>
      <c r="RBC78" s="1"/>
      <c r="RBD78" s="1"/>
      <c r="RBE78" s="1"/>
      <c r="RBF78" s="1"/>
      <c r="RBG78" s="1"/>
      <c r="RBH78" s="1"/>
      <c r="RBI78" s="1"/>
      <c r="RBJ78" s="1"/>
      <c r="RBK78" s="1"/>
      <c r="RBL78" s="1"/>
      <c r="RBM78" s="1"/>
      <c r="RBN78" s="1"/>
      <c r="RBO78" s="1"/>
      <c r="RBP78" s="1"/>
      <c r="RBQ78" s="1"/>
      <c r="RBR78" s="1"/>
      <c r="RBS78" s="1"/>
      <c r="RBT78" s="1"/>
      <c r="RBU78" s="1"/>
      <c r="RBV78" s="1"/>
      <c r="RBW78" s="1"/>
      <c r="RBX78" s="1"/>
      <c r="RBY78" s="1"/>
      <c r="RBZ78" s="1"/>
      <c r="RCA78" s="1"/>
      <c r="RCB78" s="1"/>
      <c r="RCC78" s="1"/>
      <c r="RCD78" s="1"/>
      <c r="RCE78" s="1"/>
      <c r="RCF78" s="1"/>
      <c r="RCG78" s="1"/>
      <c r="RCH78" s="1"/>
      <c r="RCI78" s="1"/>
      <c r="RCJ78" s="1"/>
      <c r="RCK78" s="1"/>
      <c r="RCL78" s="1"/>
      <c r="RCM78" s="1"/>
      <c r="RCN78" s="1"/>
      <c r="RCO78" s="1"/>
      <c r="RCP78" s="1"/>
      <c r="RCQ78" s="1"/>
      <c r="RCR78" s="1"/>
      <c r="RCS78" s="1"/>
      <c r="RCT78" s="1"/>
      <c r="RCU78" s="1"/>
      <c r="RCV78" s="1"/>
      <c r="RCW78" s="1"/>
      <c r="RCX78" s="1"/>
      <c r="RCY78" s="1"/>
      <c r="RCZ78" s="1"/>
      <c r="RDA78" s="1"/>
      <c r="RDB78" s="1"/>
      <c r="RDC78" s="1"/>
      <c r="RDD78" s="1"/>
      <c r="RDE78" s="1"/>
      <c r="RDF78" s="1"/>
      <c r="RDG78" s="1"/>
      <c r="RDH78" s="1"/>
      <c r="RDI78" s="1"/>
      <c r="RDJ78" s="1"/>
      <c r="RDK78" s="1"/>
      <c r="RDL78" s="1"/>
      <c r="RDM78" s="1"/>
      <c r="RDN78" s="1"/>
      <c r="RDO78" s="1"/>
      <c r="RDP78" s="1"/>
      <c r="RDQ78" s="1"/>
      <c r="RDR78" s="1"/>
      <c r="RDS78" s="1"/>
      <c r="RDT78" s="1"/>
      <c r="RDU78" s="1"/>
      <c r="RDV78" s="1"/>
      <c r="RDW78" s="1"/>
      <c r="RDX78" s="1"/>
      <c r="RDY78" s="1"/>
      <c r="RDZ78" s="1"/>
      <c r="REA78" s="1"/>
      <c r="REB78" s="1"/>
      <c r="REC78" s="1"/>
      <c r="RED78" s="1"/>
      <c r="REE78" s="1"/>
      <c r="REF78" s="1"/>
      <c r="REG78" s="1"/>
      <c r="REH78" s="1"/>
      <c r="REI78" s="1"/>
      <c r="REJ78" s="1"/>
      <c r="REK78" s="1"/>
      <c r="REL78" s="1"/>
      <c r="REM78" s="1"/>
      <c r="REN78" s="1"/>
      <c r="REO78" s="1"/>
      <c r="REP78" s="1"/>
      <c r="REQ78" s="1"/>
      <c r="RER78" s="1"/>
      <c r="RES78" s="1"/>
      <c r="RET78" s="1"/>
      <c r="REU78" s="1"/>
      <c r="REV78" s="1"/>
      <c r="REW78" s="1"/>
      <c r="REX78" s="1"/>
      <c r="REY78" s="1"/>
      <c r="REZ78" s="1"/>
      <c r="RFA78" s="1"/>
      <c r="RFB78" s="1"/>
      <c r="RFC78" s="1"/>
      <c r="RFD78" s="1"/>
      <c r="RFE78" s="1"/>
      <c r="RFF78" s="1"/>
      <c r="RFG78" s="1"/>
      <c r="RFH78" s="1"/>
      <c r="RFI78" s="1"/>
      <c r="RFJ78" s="1"/>
      <c r="RFK78" s="1"/>
      <c r="RFL78" s="1"/>
      <c r="RFM78" s="1"/>
      <c r="RFN78" s="1"/>
      <c r="RFO78" s="1"/>
      <c r="RFP78" s="1"/>
      <c r="RFQ78" s="1"/>
      <c r="RFR78" s="1"/>
      <c r="RFS78" s="1"/>
      <c r="RFT78" s="1"/>
      <c r="RFU78" s="1"/>
      <c r="RFV78" s="1"/>
      <c r="RFW78" s="1"/>
      <c r="RFX78" s="1"/>
      <c r="RFY78" s="1"/>
      <c r="RFZ78" s="1"/>
      <c r="RGA78" s="1"/>
      <c r="RGB78" s="1"/>
      <c r="RGC78" s="1"/>
      <c r="RGD78" s="1"/>
      <c r="RGE78" s="1"/>
      <c r="RGF78" s="1"/>
      <c r="RGG78" s="1"/>
      <c r="RGH78" s="1"/>
      <c r="RGI78" s="1"/>
      <c r="RGJ78" s="1"/>
      <c r="RGK78" s="1"/>
      <c r="RGL78" s="1"/>
      <c r="RGM78" s="1"/>
      <c r="RGN78" s="1"/>
      <c r="RGO78" s="1"/>
      <c r="RGP78" s="1"/>
      <c r="RGQ78" s="1"/>
      <c r="RGR78" s="1"/>
      <c r="RGS78" s="1"/>
      <c r="RGT78" s="1"/>
      <c r="RGU78" s="1"/>
      <c r="RGV78" s="1"/>
      <c r="RGW78" s="1"/>
      <c r="RGX78" s="1"/>
      <c r="RGY78" s="1"/>
      <c r="RGZ78" s="1"/>
      <c r="RHA78" s="1"/>
      <c r="RHB78" s="1"/>
      <c r="RHC78" s="1"/>
      <c r="RHD78" s="1"/>
      <c r="RHE78" s="1"/>
      <c r="RHF78" s="1"/>
      <c r="RHG78" s="1"/>
      <c r="RHH78" s="1"/>
      <c r="RHI78" s="1"/>
      <c r="RHJ78" s="1"/>
      <c r="RHK78" s="1"/>
      <c r="RHL78" s="1"/>
      <c r="RHM78" s="1"/>
      <c r="RHN78" s="1"/>
      <c r="RHO78" s="1"/>
      <c r="RHP78" s="1"/>
      <c r="RHQ78" s="1"/>
      <c r="RHR78" s="1"/>
      <c r="RHS78" s="1"/>
      <c r="RHT78" s="1"/>
      <c r="RHU78" s="1"/>
      <c r="RHV78" s="1"/>
      <c r="RHW78" s="1"/>
      <c r="RHX78" s="1"/>
      <c r="RHY78" s="1"/>
      <c r="RHZ78" s="1"/>
      <c r="RIA78" s="1"/>
      <c r="RIB78" s="1"/>
      <c r="RIC78" s="1"/>
      <c r="RID78" s="1"/>
      <c r="RIE78" s="1"/>
      <c r="RIF78" s="1"/>
      <c r="RIG78" s="1"/>
      <c r="RIH78" s="1"/>
      <c r="RII78" s="1"/>
      <c r="RIJ78" s="1"/>
      <c r="RIK78" s="1"/>
      <c r="RIL78" s="1"/>
      <c r="RIM78" s="1"/>
      <c r="RIN78" s="1"/>
      <c r="RIO78" s="1"/>
      <c r="RIP78" s="1"/>
      <c r="RIQ78" s="1"/>
      <c r="RIR78" s="1"/>
      <c r="RIS78" s="1"/>
      <c r="RIT78" s="1"/>
      <c r="RIU78" s="1"/>
      <c r="RIV78" s="1"/>
      <c r="RIW78" s="1"/>
      <c r="RIX78" s="1"/>
      <c r="RIY78" s="1"/>
      <c r="RIZ78" s="1"/>
      <c r="RJA78" s="1"/>
      <c r="RJB78" s="1"/>
      <c r="RJC78" s="1"/>
      <c r="RJD78" s="1"/>
      <c r="RJE78" s="1"/>
      <c r="RJF78" s="1"/>
      <c r="RJG78" s="1"/>
      <c r="RJH78" s="1"/>
      <c r="RJI78" s="1"/>
      <c r="RJJ78" s="1"/>
      <c r="RJK78" s="1"/>
      <c r="RJL78" s="1"/>
      <c r="RJM78" s="1"/>
      <c r="RJN78" s="1"/>
      <c r="RJO78" s="1"/>
      <c r="RJP78" s="1"/>
      <c r="RJQ78" s="1"/>
      <c r="RJR78" s="1"/>
      <c r="RJS78" s="1"/>
      <c r="RJT78" s="1"/>
      <c r="RJU78" s="1"/>
      <c r="RJV78" s="1"/>
      <c r="RJW78" s="1"/>
      <c r="RJX78" s="1"/>
      <c r="RJY78" s="1"/>
      <c r="RJZ78" s="1"/>
      <c r="RKA78" s="1"/>
      <c r="RKB78" s="1"/>
      <c r="RKC78" s="1"/>
      <c r="RKD78" s="1"/>
      <c r="RKE78" s="1"/>
      <c r="RKF78" s="1"/>
      <c r="RKG78" s="1"/>
      <c r="RKH78" s="1"/>
      <c r="RKI78" s="1"/>
      <c r="RKJ78" s="1"/>
      <c r="RKK78" s="1"/>
      <c r="RKL78" s="1"/>
      <c r="RKM78" s="1"/>
      <c r="RKN78" s="1"/>
      <c r="RKO78" s="1"/>
      <c r="RKP78" s="1"/>
      <c r="RKQ78" s="1"/>
      <c r="RKR78" s="1"/>
      <c r="RKS78" s="1"/>
      <c r="RKT78" s="1"/>
      <c r="RKU78" s="1"/>
      <c r="RKV78" s="1"/>
      <c r="RKW78" s="1"/>
      <c r="RKX78" s="1"/>
      <c r="RKY78" s="1"/>
      <c r="RKZ78" s="1"/>
      <c r="RLA78" s="1"/>
      <c r="RLB78" s="1"/>
      <c r="RLC78" s="1"/>
      <c r="RLD78" s="1"/>
      <c r="RLE78" s="1"/>
      <c r="RLF78" s="1"/>
      <c r="RLG78" s="1"/>
      <c r="RLH78" s="1"/>
      <c r="RLI78" s="1"/>
      <c r="RLJ78" s="1"/>
      <c r="RLK78" s="1"/>
      <c r="RLL78" s="1"/>
      <c r="RLM78" s="1"/>
      <c r="RLN78" s="1"/>
      <c r="RLO78" s="1"/>
      <c r="RLP78" s="1"/>
      <c r="RLQ78" s="1"/>
      <c r="RLR78" s="1"/>
      <c r="RLS78" s="1"/>
      <c r="RLT78" s="1"/>
      <c r="RLU78" s="1"/>
      <c r="RLV78" s="1"/>
      <c r="RLW78" s="1"/>
      <c r="RLX78" s="1"/>
      <c r="RLY78" s="1"/>
      <c r="RLZ78" s="1"/>
      <c r="RMA78" s="1"/>
      <c r="RMB78" s="1"/>
      <c r="RMC78" s="1"/>
      <c r="RMD78" s="1"/>
      <c r="RME78" s="1"/>
      <c r="RMF78" s="1"/>
      <c r="RMG78" s="1"/>
      <c r="RMH78" s="1"/>
      <c r="RMI78" s="1"/>
      <c r="RMJ78" s="1"/>
      <c r="RMK78" s="1"/>
      <c r="RML78" s="1"/>
      <c r="RMM78" s="1"/>
      <c r="RMN78" s="1"/>
      <c r="RMO78" s="1"/>
      <c r="RMP78" s="1"/>
      <c r="RMQ78" s="1"/>
      <c r="RMR78" s="1"/>
      <c r="RMS78" s="1"/>
      <c r="RMT78" s="1"/>
      <c r="RMU78" s="1"/>
      <c r="RMV78" s="1"/>
      <c r="RMW78" s="1"/>
      <c r="RMX78" s="1"/>
      <c r="RMY78" s="1"/>
      <c r="RMZ78" s="1"/>
      <c r="RNA78" s="1"/>
      <c r="RNB78" s="1"/>
      <c r="RNC78" s="1"/>
      <c r="RND78" s="1"/>
      <c r="RNE78" s="1"/>
      <c r="RNF78" s="1"/>
      <c r="RNG78" s="1"/>
      <c r="RNH78" s="1"/>
      <c r="RNI78" s="1"/>
      <c r="RNJ78" s="1"/>
      <c r="RNK78" s="1"/>
      <c r="RNL78" s="1"/>
      <c r="RNM78" s="1"/>
      <c r="RNN78" s="1"/>
      <c r="RNO78" s="1"/>
      <c r="RNP78" s="1"/>
      <c r="RNQ78" s="1"/>
      <c r="RNR78" s="1"/>
      <c r="RNS78" s="1"/>
      <c r="RNT78" s="1"/>
      <c r="RNU78" s="1"/>
      <c r="RNV78" s="1"/>
      <c r="RNW78" s="1"/>
      <c r="RNX78" s="1"/>
      <c r="RNY78" s="1"/>
      <c r="RNZ78" s="1"/>
      <c r="ROA78" s="1"/>
      <c r="ROB78" s="1"/>
      <c r="ROC78" s="1"/>
      <c r="ROD78" s="1"/>
      <c r="ROE78" s="1"/>
      <c r="ROF78" s="1"/>
      <c r="ROG78" s="1"/>
      <c r="ROH78" s="1"/>
      <c r="ROI78" s="1"/>
      <c r="ROJ78" s="1"/>
      <c r="ROK78" s="1"/>
      <c r="ROL78" s="1"/>
      <c r="ROM78" s="1"/>
      <c r="RON78" s="1"/>
      <c r="ROO78" s="1"/>
      <c r="ROP78" s="1"/>
      <c r="ROQ78" s="1"/>
      <c r="ROR78" s="1"/>
      <c r="ROS78" s="1"/>
      <c r="ROT78" s="1"/>
      <c r="ROU78" s="1"/>
      <c r="ROV78" s="1"/>
      <c r="ROW78" s="1"/>
      <c r="ROX78" s="1"/>
      <c r="ROY78" s="1"/>
      <c r="ROZ78" s="1"/>
      <c r="RPA78" s="1"/>
      <c r="RPB78" s="1"/>
      <c r="RPC78" s="1"/>
      <c r="RPD78" s="1"/>
      <c r="RPE78" s="1"/>
      <c r="RPF78" s="1"/>
      <c r="RPG78" s="1"/>
      <c r="RPH78" s="1"/>
      <c r="RPI78" s="1"/>
      <c r="RPJ78" s="1"/>
      <c r="RPK78" s="1"/>
      <c r="RPL78" s="1"/>
      <c r="RPM78" s="1"/>
      <c r="RPN78" s="1"/>
      <c r="RPO78" s="1"/>
      <c r="RPP78" s="1"/>
      <c r="RPQ78" s="1"/>
      <c r="RPR78" s="1"/>
      <c r="RPS78" s="1"/>
      <c r="RPT78" s="1"/>
      <c r="RPU78" s="1"/>
      <c r="RPV78" s="1"/>
      <c r="RPW78" s="1"/>
      <c r="RPX78" s="1"/>
      <c r="RPY78" s="1"/>
      <c r="RPZ78" s="1"/>
      <c r="RQA78" s="1"/>
      <c r="RQB78" s="1"/>
      <c r="RQC78" s="1"/>
      <c r="RQD78" s="1"/>
      <c r="RQE78" s="1"/>
      <c r="RQF78" s="1"/>
      <c r="RQG78" s="1"/>
      <c r="RQH78" s="1"/>
      <c r="RQI78" s="1"/>
      <c r="RQJ78" s="1"/>
      <c r="RQK78" s="1"/>
      <c r="RQL78" s="1"/>
      <c r="RQM78" s="1"/>
      <c r="RQN78" s="1"/>
      <c r="RQO78" s="1"/>
      <c r="RQP78" s="1"/>
      <c r="RQQ78" s="1"/>
      <c r="RQR78" s="1"/>
      <c r="RQS78" s="1"/>
      <c r="RQT78" s="1"/>
      <c r="RQU78" s="1"/>
      <c r="RQV78" s="1"/>
      <c r="RQW78" s="1"/>
      <c r="RQX78" s="1"/>
      <c r="RQY78" s="1"/>
      <c r="RQZ78" s="1"/>
      <c r="RRA78" s="1"/>
      <c r="RRB78" s="1"/>
      <c r="RRC78" s="1"/>
      <c r="RRD78" s="1"/>
      <c r="RRE78" s="1"/>
      <c r="RRF78" s="1"/>
      <c r="RRG78" s="1"/>
      <c r="RRH78" s="1"/>
      <c r="RRI78" s="1"/>
      <c r="RRJ78" s="1"/>
      <c r="RRK78" s="1"/>
      <c r="RRL78" s="1"/>
      <c r="RRM78" s="1"/>
      <c r="RRN78" s="1"/>
      <c r="RRO78" s="1"/>
      <c r="RRP78" s="1"/>
      <c r="RRQ78" s="1"/>
      <c r="RRR78" s="1"/>
      <c r="RRS78" s="1"/>
      <c r="RRT78" s="1"/>
      <c r="RRU78" s="1"/>
      <c r="RRV78" s="1"/>
      <c r="RRW78" s="1"/>
      <c r="RRX78" s="1"/>
      <c r="RRY78" s="1"/>
      <c r="RRZ78" s="1"/>
      <c r="RSA78" s="1"/>
      <c r="RSB78" s="1"/>
      <c r="RSC78" s="1"/>
      <c r="RSD78" s="1"/>
      <c r="RSE78" s="1"/>
      <c r="RSF78" s="1"/>
      <c r="RSG78" s="1"/>
      <c r="RSH78" s="1"/>
      <c r="RSI78" s="1"/>
      <c r="RSJ78" s="1"/>
      <c r="RSK78" s="1"/>
      <c r="RSL78" s="1"/>
      <c r="RSM78" s="1"/>
      <c r="RSN78" s="1"/>
      <c r="RSO78" s="1"/>
      <c r="RSP78" s="1"/>
      <c r="RSQ78" s="1"/>
      <c r="RSR78" s="1"/>
      <c r="RSS78" s="1"/>
      <c r="RST78" s="1"/>
      <c r="RSU78" s="1"/>
      <c r="RSV78" s="1"/>
      <c r="RSW78" s="1"/>
      <c r="RSX78" s="1"/>
      <c r="RSY78" s="1"/>
      <c r="RSZ78" s="1"/>
      <c r="RTA78" s="1"/>
      <c r="RTB78" s="1"/>
      <c r="RTC78" s="1"/>
      <c r="RTD78" s="1"/>
      <c r="RTE78" s="1"/>
      <c r="RTF78" s="1"/>
      <c r="RTG78" s="1"/>
      <c r="RTH78" s="1"/>
      <c r="RTI78" s="1"/>
      <c r="RTJ78" s="1"/>
      <c r="RTK78" s="1"/>
      <c r="RTL78" s="1"/>
      <c r="RTM78" s="1"/>
      <c r="RTN78" s="1"/>
      <c r="RTO78" s="1"/>
      <c r="RTP78" s="1"/>
      <c r="RTQ78" s="1"/>
      <c r="RTR78" s="1"/>
      <c r="RTS78" s="1"/>
      <c r="RTT78" s="1"/>
      <c r="RTU78" s="1"/>
      <c r="RTV78" s="1"/>
      <c r="RTW78" s="1"/>
      <c r="RTX78" s="1"/>
      <c r="RTY78" s="1"/>
      <c r="RTZ78" s="1"/>
      <c r="RUA78" s="1"/>
      <c r="RUB78" s="1"/>
      <c r="RUC78" s="1"/>
      <c r="RUD78" s="1"/>
      <c r="RUE78" s="1"/>
      <c r="RUF78" s="1"/>
      <c r="RUG78" s="1"/>
      <c r="RUH78" s="1"/>
      <c r="RUI78" s="1"/>
      <c r="RUJ78" s="1"/>
      <c r="RUK78" s="1"/>
      <c r="RUL78" s="1"/>
      <c r="RUM78" s="1"/>
      <c r="RUN78" s="1"/>
      <c r="RUO78" s="1"/>
      <c r="RUP78" s="1"/>
      <c r="RUQ78" s="1"/>
      <c r="RUR78" s="1"/>
      <c r="RUS78" s="1"/>
      <c r="RUT78" s="1"/>
      <c r="RUU78" s="1"/>
      <c r="RUV78" s="1"/>
      <c r="RUW78" s="1"/>
      <c r="RUX78" s="1"/>
      <c r="RUY78" s="1"/>
      <c r="RUZ78" s="1"/>
      <c r="RVA78" s="1"/>
      <c r="RVB78" s="1"/>
      <c r="RVC78" s="1"/>
      <c r="RVD78" s="1"/>
      <c r="RVE78" s="1"/>
      <c r="RVF78" s="1"/>
      <c r="RVG78" s="1"/>
      <c r="RVH78" s="1"/>
      <c r="RVI78" s="1"/>
      <c r="RVJ78" s="1"/>
      <c r="RVK78" s="1"/>
      <c r="RVL78" s="1"/>
      <c r="RVM78" s="1"/>
      <c r="RVN78" s="1"/>
      <c r="RVO78" s="1"/>
      <c r="RVP78" s="1"/>
      <c r="RVQ78" s="1"/>
      <c r="RVR78" s="1"/>
      <c r="RVS78" s="1"/>
      <c r="RVT78" s="1"/>
      <c r="RVU78" s="1"/>
      <c r="RVV78" s="1"/>
      <c r="RVW78" s="1"/>
      <c r="RVX78" s="1"/>
      <c r="RVY78" s="1"/>
      <c r="RVZ78" s="1"/>
      <c r="RWA78" s="1"/>
      <c r="RWB78" s="1"/>
      <c r="RWC78" s="1"/>
      <c r="RWD78" s="1"/>
      <c r="RWE78" s="1"/>
      <c r="RWF78" s="1"/>
      <c r="RWG78" s="1"/>
      <c r="RWH78" s="1"/>
      <c r="RWI78" s="1"/>
      <c r="RWJ78" s="1"/>
      <c r="RWK78" s="1"/>
      <c r="RWL78" s="1"/>
      <c r="RWM78" s="1"/>
      <c r="RWN78" s="1"/>
      <c r="RWO78" s="1"/>
      <c r="RWP78" s="1"/>
      <c r="RWQ78" s="1"/>
      <c r="RWR78" s="1"/>
      <c r="RWS78" s="1"/>
      <c r="RWT78" s="1"/>
      <c r="RWU78" s="1"/>
      <c r="RWV78" s="1"/>
      <c r="RWW78" s="1"/>
      <c r="RWX78" s="1"/>
      <c r="RWY78" s="1"/>
      <c r="RWZ78" s="1"/>
      <c r="RXA78" s="1"/>
      <c r="RXB78" s="1"/>
      <c r="RXC78" s="1"/>
      <c r="RXD78" s="1"/>
      <c r="RXE78" s="1"/>
      <c r="RXF78" s="1"/>
      <c r="RXG78" s="1"/>
      <c r="RXH78" s="1"/>
      <c r="RXI78" s="1"/>
      <c r="RXJ78" s="1"/>
      <c r="RXK78" s="1"/>
      <c r="RXL78" s="1"/>
      <c r="RXM78" s="1"/>
      <c r="RXN78" s="1"/>
      <c r="RXO78" s="1"/>
      <c r="RXP78" s="1"/>
      <c r="RXQ78" s="1"/>
      <c r="RXR78" s="1"/>
      <c r="RXS78" s="1"/>
      <c r="RXT78" s="1"/>
      <c r="RXU78" s="1"/>
      <c r="RXV78" s="1"/>
      <c r="RXW78" s="1"/>
      <c r="RXX78" s="1"/>
      <c r="RXY78" s="1"/>
      <c r="RXZ78" s="1"/>
      <c r="RYA78" s="1"/>
      <c r="RYB78" s="1"/>
      <c r="RYC78" s="1"/>
      <c r="RYD78" s="1"/>
      <c r="RYE78" s="1"/>
      <c r="RYF78" s="1"/>
      <c r="RYG78" s="1"/>
      <c r="RYH78" s="1"/>
      <c r="RYI78" s="1"/>
      <c r="RYJ78" s="1"/>
      <c r="RYK78" s="1"/>
      <c r="RYL78" s="1"/>
      <c r="RYM78" s="1"/>
      <c r="RYN78" s="1"/>
      <c r="RYO78" s="1"/>
      <c r="RYP78" s="1"/>
      <c r="RYQ78" s="1"/>
      <c r="RYR78" s="1"/>
      <c r="RYS78" s="1"/>
      <c r="RYT78" s="1"/>
      <c r="RYU78" s="1"/>
      <c r="RYV78" s="1"/>
      <c r="RYW78" s="1"/>
      <c r="RYX78" s="1"/>
      <c r="RYY78" s="1"/>
      <c r="RYZ78" s="1"/>
      <c r="RZA78" s="1"/>
      <c r="RZB78" s="1"/>
      <c r="RZC78" s="1"/>
      <c r="RZD78" s="1"/>
      <c r="RZE78" s="1"/>
      <c r="RZF78" s="1"/>
      <c r="RZG78" s="1"/>
      <c r="RZH78" s="1"/>
      <c r="RZI78" s="1"/>
      <c r="RZJ78" s="1"/>
      <c r="RZK78" s="1"/>
      <c r="RZL78" s="1"/>
      <c r="RZM78" s="1"/>
      <c r="RZN78" s="1"/>
      <c r="RZO78" s="1"/>
      <c r="RZP78" s="1"/>
      <c r="RZQ78" s="1"/>
      <c r="RZR78" s="1"/>
      <c r="RZS78" s="1"/>
      <c r="RZT78" s="1"/>
      <c r="RZU78" s="1"/>
      <c r="RZV78" s="1"/>
      <c r="RZW78" s="1"/>
      <c r="RZX78" s="1"/>
      <c r="RZY78" s="1"/>
      <c r="RZZ78" s="1"/>
      <c r="SAA78" s="1"/>
      <c r="SAB78" s="1"/>
      <c r="SAC78" s="1"/>
      <c r="SAD78" s="1"/>
      <c r="SAE78" s="1"/>
      <c r="SAF78" s="1"/>
      <c r="SAG78" s="1"/>
      <c r="SAH78" s="1"/>
      <c r="SAI78" s="1"/>
      <c r="SAJ78" s="1"/>
      <c r="SAK78" s="1"/>
      <c r="SAL78" s="1"/>
      <c r="SAM78" s="1"/>
      <c r="SAN78" s="1"/>
      <c r="SAO78" s="1"/>
      <c r="SAP78" s="1"/>
      <c r="SAQ78" s="1"/>
      <c r="SAR78" s="1"/>
      <c r="SAS78" s="1"/>
      <c r="SAT78" s="1"/>
      <c r="SAU78" s="1"/>
      <c r="SAV78" s="1"/>
      <c r="SAW78" s="1"/>
      <c r="SAX78" s="1"/>
      <c r="SAY78" s="1"/>
      <c r="SAZ78" s="1"/>
      <c r="SBA78" s="1"/>
      <c r="SBB78" s="1"/>
      <c r="SBC78" s="1"/>
      <c r="SBD78" s="1"/>
      <c r="SBE78" s="1"/>
      <c r="SBF78" s="1"/>
      <c r="SBG78" s="1"/>
      <c r="SBH78" s="1"/>
      <c r="SBI78" s="1"/>
      <c r="SBJ78" s="1"/>
      <c r="SBK78" s="1"/>
      <c r="SBL78" s="1"/>
      <c r="SBM78" s="1"/>
      <c r="SBN78" s="1"/>
      <c r="SBO78" s="1"/>
      <c r="SBP78" s="1"/>
      <c r="SBQ78" s="1"/>
      <c r="SBR78" s="1"/>
      <c r="SBS78" s="1"/>
      <c r="SBT78" s="1"/>
      <c r="SBU78" s="1"/>
      <c r="SBV78" s="1"/>
      <c r="SBW78" s="1"/>
      <c r="SBX78" s="1"/>
      <c r="SBY78" s="1"/>
      <c r="SBZ78" s="1"/>
      <c r="SCA78" s="1"/>
      <c r="SCB78" s="1"/>
      <c r="SCC78" s="1"/>
      <c r="SCD78" s="1"/>
      <c r="SCE78" s="1"/>
      <c r="SCF78" s="1"/>
      <c r="SCG78" s="1"/>
      <c r="SCH78" s="1"/>
      <c r="SCI78" s="1"/>
      <c r="SCJ78" s="1"/>
      <c r="SCK78" s="1"/>
      <c r="SCL78" s="1"/>
      <c r="SCM78" s="1"/>
      <c r="SCN78" s="1"/>
      <c r="SCO78" s="1"/>
      <c r="SCP78" s="1"/>
      <c r="SCQ78" s="1"/>
      <c r="SCR78" s="1"/>
      <c r="SCS78" s="1"/>
      <c r="SCT78" s="1"/>
      <c r="SCU78" s="1"/>
      <c r="SCV78" s="1"/>
      <c r="SCW78" s="1"/>
      <c r="SCX78" s="1"/>
      <c r="SCY78" s="1"/>
      <c r="SCZ78" s="1"/>
      <c r="SDA78" s="1"/>
      <c r="SDB78" s="1"/>
      <c r="SDC78" s="1"/>
      <c r="SDD78" s="1"/>
      <c r="SDE78" s="1"/>
      <c r="SDF78" s="1"/>
      <c r="SDG78" s="1"/>
      <c r="SDH78" s="1"/>
      <c r="SDI78" s="1"/>
      <c r="SDJ78" s="1"/>
      <c r="SDK78" s="1"/>
      <c r="SDL78" s="1"/>
      <c r="SDM78" s="1"/>
      <c r="SDN78" s="1"/>
      <c r="SDO78" s="1"/>
      <c r="SDP78" s="1"/>
      <c r="SDQ78" s="1"/>
      <c r="SDR78" s="1"/>
      <c r="SDS78" s="1"/>
      <c r="SDT78" s="1"/>
      <c r="SDU78" s="1"/>
      <c r="SDV78" s="1"/>
      <c r="SDW78" s="1"/>
      <c r="SDX78" s="1"/>
      <c r="SDY78" s="1"/>
      <c r="SDZ78" s="1"/>
      <c r="SEA78" s="1"/>
      <c r="SEB78" s="1"/>
      <c r="SEC78" s="1"/>
      <c r="SED78" s="1"/>
      <c r="SEE78" s="1"/>
      <c r="SEF78" s="1"/>
      <c r="SEG78" s="1"/>
      <c r="SEH78" s="1"/>
      <c r="SEI78" s="1"/>
      <c r="SEJ78" s="1"/>
      <c r="SEK78" s="1"/>
      <c r="SEL78" s="1"/>
      <c r="SEM78" s="1"/>
      <c r="SEN78" s="1"/>
      <c r="SEO78" s="1"/>
      <c r="SEP78" s="1"/>
      <c r="SEQ78" s="1"/>
      <c r="SER78" s="1"/>
      <c r="SES78" s="1"/>
      <c r="SET78" s="1"/>
      <c r="SEU78" s="1"/>
      <c r="SEV78" s="1"/>
      <c r="SEW78" s="1"/>
      <c r="SEX78" s="1"/>
      <c r="SEY78" s="1"/>
      <c r="SEZ78" s="1"/>
      <c r="SFA78" s="1"/>
      <c r="SFB78" s="1"/>
      <c r="SFC78" s="1"/>
      <c r="SFD78" s="1"/>
      <c r="SFE78" s="1"/>
      <c r="SFF78" s="1"/>
      <c r="SFG78" s="1"/>
      <c r="SFH78" s="1"/>
      <c r="SFI78" s="1"/>
      <c r="SFJ78" s="1"/>
      <c r="SFK78" s="1"/>
      <c r="SFL78" s="1"/>
      <c r="SFM78" s="1"/>
      <c r="SFN78" s="1"/>
      <c r="SFO78" s="1"/>
      <c r="SFP78" s="1"/>
      <c r="SFQ78" s="1"/>
      <c r="SFR78" s="1"/>
      <c r="SFS78" s="1"/>
      <c r="SFT78" s="1"/>
      <c r="SFU78" s="1"/>
      <c r="SFV78" s="1"/>
      <c r="SFW78" s="1"/>
      <c r="SFX78" s="1"/>
      <c r="SFY78" s="1"/>
      <c r="SFZ78" s="1"/>
      <c r="SGA78" s="1"/>
      <c r="SGB78" s="1"/>
      <c r="SGC78" s="1"/>
      <c r="SGD78" s="1"/>
      <c r="SGE78" s="1"/>
      <c r="SGF78" s="1"/>
      <c r="SGG78" s="1"/>
      <c r="SGH78" s="1"/>
      <c r="SGI78" s="1"/>
      <c r="SGJ78" s="1"/>
      <c r="SGK78" s="1"/>
      <c r="SGL78" s="1"/>
      <c r="SGM78" s="1"/>
      <c r="SGN78" s="1"/>
      <c r="SGO78" s="1"/>
      <c r="SGP78" s="1"/>
      <c r="SGQ78" s="1"/>
      <c r="SGR78" s="1"/>
      <c r="SGS78" s="1"/>
      <c r="SGT78" s="1"/>
      <c r="SGU78" s="1"/>
      <c r="SGV78" s="1"/>
      <c r="SGW78" s="1"/>
      <c r="SGX78" s="1"/>
      <c r="SGY78" s="1"/>
      <c r="SGZ78" s="1"/>
      <c r="SHA78" s="1"/>
      <c r="SHB78" s="1"/>
      <c r="SHC78" s="1"/>
      <c r="SHD78" s="1"/>
      <c r="SHE78" s="1"/>
      <c r="SHF78" s="1"/>
      <c r="SHG78" s="1"/>
      <c r="SHH78" s="1"/>
      <c r="SHI78" s="1"/>
      <c r="SHJ78" s="1"/>
      <c r="SHK78" s="1"/>
      <c r="SHL78" s="1"/>
      <c r="SHM78" s="1"/>
      <c r="SHN78" s="1"/>
      <c r="SHO78" s="1"/>
      <c r="SHP78" s="1"/>
      <c r="SHQ78" s="1"/>
      <c r="SHR78" s="1"/>
      <c r="SHS78" s="1"/>
      <c r="SHT78" s="1"/>
      <c r="SHU78" s="1"/>
      <c r="SHV78" s="1"/>
      <c r="SHW78" s="1"/>
      <c r="SHX78" s="1"/>
      <c r="SHY78" s="1"/>
      <c r="SHZ78" s="1"/>
      <c r="SIA78" s="1"/>
      <c r="SIB78" s="1"/>
      <c r="SIC78" s="1"/>
      <c r="SID78" s="1"/>
      <c r="SIE78" s="1"/>
      <c r="SIF78" s="1"/>
      <c r="SIG78" s="1"/>
      <c r="SIH78" s="1"/>
      <c r="SII78" s="1"/>
      <c r="SIJ78" s="1"/>
      <c r="SIK78" s="1"/>
      <c r="SIL78" s="1"/>
      <c r="SIM78" s="1"/>
      <c r="SIN78" s="1"/>
      <c r="SIO78" s="1"/>
      <c r="SIP78" s="1"/>
      <c r="SIQ78" s="1"/>
      <c r="SIR78" s="1"/>
      <c r="SIS78" s="1"/>
      <c r="SIT78" s="1"/>
      <c r="SIU78" s="1"/>
      <c r="SIV78" s="1"/>
      <c r="SIW78" s="1"/>
      <c r="SIX78" s="1"/>
      <c r="SIY78" s="1"/>
      <c r="SIZ78" s="1"/>
      <c r="SJA78" s="1"/>
      <c r="SJB78" s="1"/>
      <c r="SJC78" s="1"/>
      <c r="SJD78" s="1"/>
      <c r="SJE78" s="1"/>
      <c r="SJF78" s="1"/>
      <c r="SJG78" s="1"/>
      <c r="SJH78" s="1"/>
      <c r="SJI78" s="1"/>
      <c r="SJJ78" s="1"/>
      <c r="SJK78" s="1"/>
      <c r="SJL78" s="1"/>
      <c r="SJM78" s="1"/>
      <c r="SJN78" s="1"/>
      <c r="SJO78" s="1"/>
      <c r="SJP78" s="1"/>
      <c r="SJQ78" s="1"/>
      <c r="SJR78" s="1"/>
      <c r="SJS78" s="1"/>
      <c r="SJT78" s="1"/>
      <c r="SJU78" s="1"/>
      <c r="SJV78" s="1"/>
      <c r="SJW78" s="1"/>
      <c r="SJX78" s="1"/>
      <c r="SJY78" s="1"/>
      <c r="SJZ78" s="1"/>
      <c r="SKA78" s="1"/>
      <c r="SKB78" s="1"/>
      <c r="SKC78" s="1"/>
      <c r="SKD78" s="1"/>
      <c r="SKE78" s="1"/>
      <c r="SKF78" s="1"/>
      <c r="SKG78" s="1"/>
      <c r="SKH78" s="1"/>
      <c r="SKI78" s="1"/>
      <c r="SKJ78" s="1"/>
      <c r="SKK78" s="1"/>
      <c r="SKL78" s="1"/>
      <c r="SKM78" s="1"/>
      <c r="SKN78" s="1"/>
      <c r="SKO78" s="1"/>
      <c r="SKP78" s="1"/>
      <c r="SKQ78" s="1"/>
      <c r="SKR78" s="1"/>
      <c r="SKS78" s="1"/>
      <c r="SKT78" s="1"/>
      <c r="SKU78" s="1"/>
      <c r="SKV78" s="1"/>
      <c r="SKW78" s="1"/>
      <c r="SKX78" s="1"/>
      <c r="SKY78" s="1"/>
      <c r="SKZ78" s="1"/>
      <c r="SLA78" s="1"/>
      <c r="SLB78" s="1"/>
      <c r="SLC78" s="1"/>
      <c r="SLD78" s="1"/>
      <c r="SLE78" s="1"/>
      <c r="SLF78" s="1"/>
      <c r="SLG78" s="1"/>
      <c r="SLH78" s="1"/>
      <c r="SLI78" s="1"/>
      <c r="SLJ78" s="1"/>
      <c r="SLK78" s="1"/>
      <c r="SLL78" s="1"/>
      <c r="SLM78" s="1"/>
      <c r="SLN78" s="1"/>
      <c r="SLO78" s="1"/>
      <c r="SLP78" s="1"/>
      <c r="SLQ78" s="1"/>
      <c r="SLR78" s="1"/>
      <c r="SLS78" s="1"/>
      <c r="SLT78" s="1"/>
      <c r="SLU78" s="1"/>
      <c r="SLV78" s="1"/>
      <c r="SLW78" s="1"/>
      <c r="SLX78" s="1"/>
      <c r="SLY78" s="1"/>
      <c r="SLZ78" s="1"/>
      <c r="SMA78" s="1"/>
      <c r="SMB78" s="1"/>
      <c r="SMC78" s="1"/>
      <c r="SMD78" s="1"/>
      <c r="SME78" s="1"/>
      <c r="SMF78" s="1"/>
      <c r="SMG78" s="1"/>
      <c r="SMH78" s="1"/>
      <c r="SMI78" s="1"/>
      <c r="SMJ78" s="1"/>
      <c r="SMK78" s="1"/>
      <c r="SML78" s="1"/>
      <c r="SMM78" s="1"/>
      <c r="SMN78" s="1"/>
      <c r="SMO78" s="1"/>
      <c r="SMP78" s="1"/>
      <c r="SMQ78" s="1"/>
      <c r="SMR78" s="1"/>
      <c r="SMS78" s="1"/>
      <c r="SMT78" s="1"/>
      <c r="SMU78" s="1"/>
      <c r="SMV78" s="1"/>
      <c r="SMW78" s="1"/>
      <c r="SMX78" s="1"/>
      <c r="SMY78" s="1"/>
      <c r="SMZ78" s="1"/>
      <c r="SNA78" s="1"/>
      <c r="SNB78" s="1"/>
      <c r="SNC78" s="1"/>
      <c r="SND78" s="1"/>
      <c r="SNE78" s="1"/>
      <c r="SNF78" s="1"/>
      <c r="SNG78" s="1"/>
      <c r="SNH78" s="1"/>
      <c r="SNI78" s="1"/>
      <c r="SNJ78" s="1"/>
      <c r="SNK78" s="1"/>
      <c r="SNL78" s="1"/>
      <c r="SNM78" s="1"/>
      <c r="SNN78" s="1"/>
      <c r="SNO78" s="1"/>
      <c r="SNP78" s="1"/>
      <c r="SNQ78" s="1"/>
      <c r="SNR78" s="1"/>
      <c r="SNS78" s="1"/>
      <c r="SNT78" s="1"/>
      <c r="SNU78" s="1"/>
      <c r="SNV78" s="1"/>
      <c r="SNW78" s="1"/>
      <c r="SNX78" s="1"/>
      <c r="SNY78" s="1"/>
      <c r="SNZ78" s="1"/>
      <c r="SOA78" s="1"/>
      <c r="SOB78" s="1"/>
      <c r="SOC78" s="1"/>
      <c r="SOD78" s="1"/>
      <c r="SOE78" s="1"/>
      <c r="SOF78" s="1"/>
      <c r="SOG78" s="1"/>
      <c r="SOH78" s="1"/>
      <c r="SOI78" s="1"/>
      <c r="SOJ78" s="1"/>
      <c r="SOK78" s="1"/>
      <c r="SOL78" s="1"/>
      <c r="SOM78" s="1"/>
      <c r="SON78" s="1"/>
      <c r="SOO78" s="1"/>
      <c r="SOP78" s="1"/>
      <c r="SOQ78" s="1"/>
      <c r="SOR78" s="1"/>
      <c r="SOS78" s="1"/>
      <c r="SOT78" s="1"/>
      <c r="SOU78" s="1"/>
      <c r="SOV78" s="1"/>
      <c r="SOW78" s="1"/>
      <c r="SOX78" s="1"/>
      <c r="SOY78" s="1"/>
      <c r="SOZ78" s="1"/>
      <c r="SPA78" s="1"/>
      <c r="SPB78" s="1"/>
      <c r="SPC78" s="1"/>
      <c r="SPD78" s="1"/>
      <c r="SPE78" s="1"/>
      <c r="SPF78" s="1"/>
      <c r="SPG78" s="1"/>
      <c r="SPH78" s="1"/>
      <c r="SPI78" s="1"/>
      <c r="SPJ78" s="1"/>
      <c r="SPK78" s="1"/>
      <c r="SPL78" s="1"/>
      <c r="SPM78" s="1"/>
      <c r="SPN78" s="1"/>
      <c r="SPO78" s="1"/>
      <c r="SPP78" s="1"/>
      <c r="SPQ78" s="1"/>
      <c r="SPR78" s="1"/>
      <c r="SPS78" s="1"/>
      <c r="SPT78" s="1"/>
      <c r="SPU78" s="1"/>
      <c r="SPV78" s="1"/>
      <c r="SPW78" s="1"/>
      <c r="SPX78" s="1"/>
      <c r="SPY78" s="1"/>
      <c r="SPZ78" s="1"/>
      <c r="SQA78" s="1"/>
      <c r="SQB78" s="1"/>
      <c r="SQC78" s="1"/>
      <c r="SQD78" s="1"/>
      <c r="SQE78" s="1"/>
      <c r="SQF78" s="1"/>
      <c r="SQG78" s="1"/>
      <c r="SQH78" s="1"/>
      <c r="SQI78" s="1"/>
      <c r="SQJ78" s="1"/>
      <c r="SQK78" s="1"/>
      <c r="SQL78" s="1"/>
      <c r="SQM78" s="1"/>
      <c r="SQN78" s="1"/>
      <c r="SQO78" s="1"/>
      <c r="SQP78" s="1"/>
      <c r="SQQ78" s="1"/>
      <c r="SQR78" s="1"/>
      <c r="SQS78" s="1"/>
      <c r="SQT78" s="1"/>
      <c r="SQU78" s="1"/>
      <c r="SQV78" s="1"/>
      <c r="SQW78" s="1"/>
      <c r="SQX78" s="1"/>
      <c r="SQY78" s="1"/>
      <c r="SQZ78" s="1"/>
      <c r="SRA78" s="1"/>
      <c r="SRB78" s="1"/>
      <c r="SRC78" s="1"/>
      <c r="SRD78" s="1"/>
      <c r="SRE78" s="1"/>
      <c r="SRF78" s="1"/>
      <c r="SRG78" s="1"/>
      <c r="SRH78" s="1"/>
      <c r="SRI78" s="1"/>
      <c r="SRJ78" s="1"/>
      <c r="SRK78" s="1"/>
      <c r="SRL78" s="1"/>
      <c r="SRM78" s="1"/>
      <c r="SRN78" s="1"/>
      <c r="SRO78" s="1"/>
      <c r="SRP78" s="1"/>
      <c r="SRQ78" s="1"/>
      <c r="SRR78" s="1"/>
      <c r="SRS78" s="1"/>
      <c r="SRT78" s="1"/>
      <c r="SRU78" s="1"/>
      <c r="SRV78" s="1"/>
      <c r="SRW78" s="1"/>
      <c r="SRX78" s="1"/>
      <c r="SRY78" s="1"/>
      <c r="SRZ78" s="1"/>
      <c r="SSA78" s="1"/>
      <c r="SSB78" s="1"/>
      <c r="SSC78" s="1"/>
      <c r="SSD78" s="1"/>
      <c r="SSE78" s="1"/>
      <c r="SSF78" s="1"/>
      <c r="SSG78" s="1"/>
      <c r="SSH78" s="1"/>
      <c r="SSI78" s="1"/>
      <c r="SSJ78" s="1"/>
      <c r="SSK78" s="1"/>
      <c r="SSL78" s="1"/>
      <c r="SSM78" s="1"/>
      <c r="SSN78" s="1"/>
      <c r="SSO78" s="1"/>
      <c r="SSP78" s="1"/>
      <c r="SSQ78" s="1"/>
      <c r="SSR78" s="1"/>
      <c r="SSS78" s="1"/>
      <c r="SST78" s="1"/>
      <c r="SSU78" s="1"/>
      <c r="SSV78" s="1"/>
      <c r="SSW78" s="1"/>
      <c r="SSX78" s="1"/>
      <c r="SSY78" s="1"/>
      <c r="SSZ78" s="1"/>
      <c r="STA78" s="1"/>
      <c r="STB78" s="1"/>
      <c r="STC78" s="1"/>
      <c r="STD78" s="1"/>
      <c r="STE78" s="1"/>
      <c r="STF78" s="1"/>
      <c r="STG78" s="1"/>
      <c r="STH78" s="1"/>
      <c r="STI78" s="1"/>
      <c r="STJ78" s="1"/>
      <c r="STK78" s="1"/>
      <c r="STL78" s="1"/>
      <c r="STM78" s="1"/>
      <c r="STN78" s="1"/>
      <c r="STO78" s="1"/>
      <c r="STP78" s="1"/>
      <c r="STQ78" s="1"/>
      <c r="STR78" s="1"/>
      <c r="STS78" s="1"/>
      <c r="STT78" s="1"/>
      <c r="STU78" s="1"/>
      <c r="STV78" s="1"/>
      <c r="STW78" s="1"/>
      <c r="STX78" s="1"/>
      <c r="STY78" s="1"/>
      <c r="STZ78" s="1"/>
      <c r="SUA78" s="1"/>
      <c r="SUB78" s="1"/>
      <c r="SUC78" s="1"/>
      <c r="SUD78" s="1"/>
      <c r="SUE78" s="1"/>
      <c r="SUF78" s="1"/>
      <c r="SUG78" s="1"/>
      <c r="SUH78" s="1"/>
      <c r="SUI78" s="1"/>
      <c r="SUJ78" s="1"/>
      <c r="SUK78" s="1"/>
      <c r="SUL78" s="1"/>
      <c r="SUM78" s="1"/>
      <c r="SUN78" s="1"/>
      <c r="SUO78" s="1"/>
      <c r="SUP78" s="1"/>
      <c r="SUQ78" s="1"/>
      <c r="SUR78" s="1"/>
      <c r="SUS78" s="1"/>
      <c r="SUT78" s="1"/>
      <c r="SUU78" s="1"/>
      <c r="SUV78" s="1"/>
      <c r="SUW78" s="1"/>
      <c r="SUX78" s="1"/>
      <c r="SUY78" s="1"/>
      <c r="SUZ78" s="1"/>
      <c r="SVA78" s="1"/>
      <c r="SVB78" s="1"/>
      <c r="SVC78" s="1"/>
      <c r="SVD78" s="1"/>
      <c r="SVE78" s="1"/>
      <c r="SVF78" s="1"/>
      <c r="SVG78" s="1"/>
      <c r="SVH78" s="1"/>
      <c r="SVI78" s="1"/>
      <c r="SVJ78" s="1"/>
      <c r="SVK78" s="1"/>
      <c r="SVL78" s="1"/>
      <c r="SVM78" s="1"/>
      <c r="SVN78" s="1"/>
      <c r="SVO78" s="1"/>
      <c r="SVP78" s="1"/>
      <c r="SVQ78" s="1"/>
      <c r="SVR78" s="1"/>
      <c r="SVS78" s="1"/>
      <c r="SVT78" s="1"/>
      <c r="SVU78" s="1"/>
      <c r="SVV78" s="1"/>
      <c r="SVW78" s="1"/>
      <c r="SVX78" s="1"/>
      <c r="SVY78" s="1"/>
      <c r="SVZ78" s="1"/>
      <c r="SWA78" s="1"/>
      <c r="SWB78" s="1"/>
      <c r="SWC78" s="1"/>
      <c r="SWD78" s="1"/>
      <c r="SWE78" s="1"/>
      <c r="SWF78" s="1"/>
      <c r="SWG78" s="1"/>
      <c r="SWH78" s="1"/>
      <c r="SWI78" s="1"/>
      <c r="SWJ78" s="1"/>
      <c r="SWK78" s="1"/>
      <c r="SWL78" s="1"/>
      <c r="SWM78" s="1"/>
      <c r="SWN78" s="1"/>
      <c r="SWO78" s="1"/>
      <c r="SWP78" s="1"/>
      <c r="SWQ78" s="1"/>
      <c r="SWR78" s="1"/>
      <c r="SWS78" s="1"/>
      <c r="SWT78" s="1"/>
      <c r="SWU78" s="1"/>
      <c r="SWV78" s="1"/>
      <c r="SWW78" s="1"/>
      <c r="SWX78" s="1"/>
      <c r="SWY78" s="1"/>
      <c r="SWZ78" s="1"/>
      <c r="SXA78" s="1"/>
      <c r="SXB78" s="1"/>
      <c r="SXC78" s="1"/>
      <c r="SXD78" s="1"/>
      <c r="SXE78" s="1"/>
      <c r="SXF78" s="1"/>
      <c r="SXG78" s="1"/>
      <c r="SXH78" s="1"/>
      <c r="SXI78" s="1"/>
      <c r="SXJ78" s="1"/>
      <c r="SXK78" s="1"/>
      <c r="SXL78" s="1"/>
      <c r="SXM78" s="1"/>
      <c r="SXN78" s="1"/>
      <c r="SXO78" s="1"/>
      <c r="SXP78" s="1"/>
      <c r="SXQ78" s="1"/>
      <c r="SXR78" s="1"/>
      <c r="SXS78" s="1"/>
      <c r="SXT78" s="1"/>
      <c r="SXU78" s="1"/>
      <c r="SXV78" s="1"/>
      <c r="SXW78" s="1"/>
      <c r="SXX78" s="1"/>
      <c r="SXY78" s="1"/>
      <c r="SXZ78" s="1"/>
      <c r="SYA78" s="1"/>
      <c r="SYB78" s="1"/>
      <c r="SYC78" s="1"/>
      <c r="SYD78" s="1"/>
      <c r="SYE78" s="1"/>
      <c r="SYF78" s="1"/>
      <c r="SYG78" s="1"/>
      <c r="SYH78" s="1"/>
      <c r="SYI78" s="1"/>
      <c r="SYJ78" s="1"/>
      <c r="SYK78" s="1"/>
      <c r="SYL78" s="1"/>
      <c r="SYM78" s="1"/>
      <c r="SYN78" s="1"/>
      <c r="SYO78" s="1"/>
      <c r="SYP78" s="1"/>
      <c r="SYQ78" s="1"/>
      <c r="SYR78" s="1"/>
      <c r="SYS78" s="1"/>
      <c r="SYT78" s="1"/>
      <c r="SYU78" s="1"/>
      <c r="SYV78" s="1"/>
      <c r="SYW78" s="1"/>
      <c r="SYX78" s="1"/>
      <c r="SYY78" s="1"/>
      <c r="SYZ78" s="1"/>
      <c r="SZA78" s="1"/>
      <c r="SZB78" s="1"/>
      <c r="SZC78" s="1"/>
      <c r="SZD78" s="1"/>
      <c r="SZE78" s="1"/>
      <c r="SZF78" s="1"/>
      <c r="SZG78" s="1"/>
      <c r="SZH78" s="1"/>
      <c r="SZI78" s="1"/>
      <c r="SZJ78" s="1"/>
      <c r="SZK78" s="1"/>
      <c r="SZL78" s="1"/>
      <c r="SZM78" s="1"/>
      <c r="SZN78" s="1"/>
      <c r="SZO78" s="1"/>
      <c r="SZP78" s="1"/>
      <c r="SZQ78" s="1"/>
      <c r="SZR78" s="1"/>
      <c r="SZS78" s="1"/>
      <c r="SZT78" s="1"/>
      <c r="SZU78" s="1"/>
      <c r="SZV78" s="1"/>
      <c r="SZW78" s="1"/>
      <c r="SZX78" s="1"/>
      <c r="SZY78" s="1"/>
      <c r="SZZ78" s="1"/>
      <c r="TAA78" s="1"/>
      <c r="TAB78" s="1"/>
      <c r="TAC78" s="1"/>
      <c r="TAD78" s="1"/>
      <c r="TAE78" s="1"/>
      <c r="TAF78" s="1"/>
      <c r="TAG78" s="1"/>
      <c r="TAH78" s="1"/>
      <c r="TAI78" s="1"/>
      <c r="TAJ78" s="1"/>
      <c r="TAK78" s="1"/>
      <c r="TAL78" s="1"/>
      <c r="TAM78" s="1"/>
      <c r="TAN78" s="1"/>
      <c r="TAO78" s="1"/>
      <c r="TAP78" s="1"/>
      <c r="TAQ78" s="1"/>
      <c r="TAR78" s="1"/>
      <c r="TAS78" s="1"/>
      <c r="TAT78" s="1"/>
      <c r="TAU78" s="1"/>
      <c r="TAV78" s="1"/>
      <c r="TAW78" s="1"/>
      <c r="TAX78" s="1"/>
      <c r="TAY78" s="1"/>
      <c r="TAZ78" s="1"/>
      <c r="TBA78" s="1"/>
      <c r="TBB78" s="1"/>
      <c r="TBC78" s="1"/>
      <c r="TBD78" s="1"/>
      <c r="TBE78" s="1"/>
      <c r="TBF78" s="1"/>
      <c r="TBG78" s="1"/>
      <c r="TBH78" s="1"/>
      <c r="TBI78" s="1"/>
      <c r="TBJ78" s="1"/>
      <c r="TBK78" s="1"/>
      <c r="TBL78" s="1"/>
      <c r="TBM78" s="1"/>
      <c r="TBN78" s="1"/>
      <c r="TBO78" s="1"/>
      <c r="TBP78" s="1"/>
      <c r="TBQ78" s="1"/>
      <c r="TBR78" s="1"/>
      <c r="TBS78" s="1"/>
      <c r="TBT78" s="1"/>
      <c r="TBU78" s="1"/>
      <c r="TBV78" s="1"/>
      <c r="TBW78" s="1"/>
      <c r="TBX78" s="1"/>
      <c r="TBY78" s="1"/>
      <c r="TBZ78" s="1"/>
      <c r="TCA78" s="1"/>
      <c r="TCB78" s="1"/>
      <c r="TCC78" s="1"/>
      <c r="TCD78" s="1"/>
      <c r="TCE78" s="1"/>
      <c r="TCF78" s="1"/>
      <c r="TCG78" s="1"/>
      <c r="TCH78" s="1"/>
      <c r="TCI78" s="1"/>
      <c r="TCJ78" s="1"/>
      <c r="TCK78" s="1"/>
      <c r="TCL78" s="1"/>
      <c r="TCM78" s="1"/>
      <c r="TCN78" s="1"/>
      <c r="TCO78" s="1"/>
      <c r="TCP78" s="1"/>
      <c r="TCQ78" s="1"/>
      <c r="TCR78" s="1"/>
      <c r="TCS78" s="1"/>
      <c r="TCT78" s="1"/>
      <c r="TCU78" s="1"/>
      <c r="TCV78" s="1"/>
      <c r="TCW78" s="1"/>
      <c r="TCX78" s="1"/>
      <c r="TCY78" s="1"/>
      <c r="TCZ78" s="1"/>
      <c r="TDA78" s="1"/>
      <c r="TDB78" s="1"/>
      <c r="TDC78" s="1"/>
      <c r="TDD78" s="1"/>
      <c r="TDE78" s="1"/>
      <c r="TDF78" s="1"/>
      <c r="TDG78" s="1"/>
      <c r="TDH78" s="1"/>
      <c r="TDI78" s="1"/>
      <c r="TDJ78" s="1"/>
      <c r="TDK78" s="1"/>
      <c r="TDL78" s="1"/>
      <c r="TDM78" s="1"/>
      <c r="TDN78" s="1"/>
      <c r="TDO78" s="1"/>
      <c r="TDP78" s="1"/>
      <c r="TDQ78" s="1"/>
      <c r="TDR78" s="1"/>
      <c r="TDS78" s="1"/>
      <c r="TDT78" s="1"/>
      <c r="TDU78" s="1"/>
      <c r="TDV78" s="1"/>
      <c r="TDW78" s="1"/>
      <c r="TDX78" s="1"/>
      <c r="TDY78" s="1"/>
      <c r="TDZ78" s="1"/>
      <c r="TEA78" s="1"/>
      <c r="TEB78" s="1"/>
      <c r="TEC78" s="1"/>
      <c r="TED78" s="1"/>
      <c r="TEE78" s="1"/>
      <c r="TEF78" s="1"/>
      <c r="TEG78" s="1"/>
      <c r="TEH78" s="1"/>
      <c r="TEI78" s="1"/>
      <c r="TEJ78" s="1"/>
      <c r="TEK78" s="1"/>
      <c r="TEL78" s="1"/>
      <c r="TEM78" s="1"/>
      <c r="TEN78" s="1"/>
      <c r="TEO78" s="1"/>
      <c r="TEP78" s="1"/>
      <c r="TEQ78" s="1"/>
      <c r="TER78" s="1"/>
      <c r="TES78" s="1"/>
      <c r="TET78" s="1"/>
      <c r="TEU78" s="1"/>
      <c r="TEV78" s="1"/>
      <c r="TEW78" s="1"/>
      <c r="TEX78" s="1"/>
      <c r="TEY78" s="1"/>
      <c r="TEZ78" s="1"/>
      <c r="TFA78" s="1"/>
      <c r="TFB78" s="1"/>
      <c r="TFC78" s="1"/>
      <c r="TFD78" s="1"/>
      <c r="TFE78" s="1"/>
      <c r="TFF78" s="1"/>
      <c r="TFG78" s="1"/>
      <c r="TFH78" s="1"/>
      <c r="TFI78" s="1"/>
      <c r="TFJ78" s="1"/>
      <c r="TFK78" s="1"/>
      <c r="TFL78" s="1"/>
      <c r="TFM78" s="1"/>
      <c r="TFN78" s="1"/>
      <c r="TFO78" s="1"/>
      <c r="TFP78" s="1"/>
      <c r="TFQ78" s="1"/>
      <c r="TFR78" s="1"/>
      <c r="TFS78" s="1"/>
      <c r="TFT78" s="1"/>
      <c r="TFU78" s="1"/>
      <c r="TFV78" s="1"/>
      <c r="TFW78" s="1"/>
      <c r="TFX78" s="1"/>
      <c r="TFY78" s="1"/>
      <c r="TFZ78" s="1"/>
      <c r="TGA78" s="1"/>
      <c r="TGB78" s="1"/>
      <c r="TGC78" s="1"/>
      <c r="TGD78" s="1"/>
      <c r="TGE78" s="1"/>
      <c r="TGF78" s="1"/>
      <c r="TGG78" s="1"/>
      <c r="TGH78" s="1"/>
      <c r="TGI78" s="1"/>
      <c r="TGJ78" s="1"/>
      <c r="TGK78" s="1"/>
      <c r="TGL78" s="1"/>
      <c r="TGM78" s="1"/>
      <c r="TGN78" s="1"/>
      <c r="TGO78" s="1"/>
      <c r="TGP78" s="1"/>
      <c r="TGQ78" s="1"/>
      <c r="TGR78" s="1"/>
      <c r="TGS78" s="1"/>
      <c r="TGT78" s="1"/>
      <c r="TGU78" s="1"/>
      <c r="TGV78" s="1"/>
      <c r="TGW78" s="1"/>
      <c r="TGX78" s="1"/>
      <c r="TGY78" s="1"/>
      <c r="TGZ78" s="1"/>
      <c r="THA78" s="1"/>
      <c r="THB78" s="1"/>
      <c r="THC78" s="1"/>
      <c r="THD78" s="1"/>
      <c r="THE78" s="1"/>
      <c r="THF78" s="1"/>
      <c r="THG78" s="1"/>
      <c r="THH78" s="1"/>
      <c r="THI78" s="1"/>
      <c r="THJ78" s="1"/>
      <c r="THK78" s="1"/>
      <c r="THL78" s="1"/>
      <c r="THM78" s="1"/>
      <c r="THN78" s="1"/>
      <c r="THO78" s="1"/>
      <c r="THP78" s="1"/>
      <c r="THQ78" s="1"/>
      <c r="THR78" s="1"/>
      <c r="THS78" s="1"/>
      <c r="THT78" s="1"/>
      <c r="THU78" s="1"/>
      <c r="THV78" s="1"/>
      <c r="THW78" s="1"/>
      <c r="THX78" s="1"/>
      <c r="THY78" s="1"/>
      <c r="THZ78" s="1"/>
      <c r="TIA78" s="1"/>
      <c r="TIB78" s="1"/>
      <c r="TIC78" s="1"/>
      <c r="TID78" s="1"/>
      <c r="TIE78" s="1"/>
      <c r="TIF78" s="1"/>
      <c r="TIG78" s="1"/>
      <c r="TIH78" s="1"/>
      <c r="TII78" s="1"/>
      <c r="TIJ78" s="1"/>
      <c r="TIK78" s="1"/>
      <c r="TIL78" s="1"/>
      <c r="TIM78" s="1"/>
      <c r="TIN78" s="1"/>
      <c r="TIO78" s="1"/>
      <c r="TIP78" s="1"/>
      <c r="TIQ78" s="1"/>
      <c r="TIR78" s="1"/>
      <c r="TIS78" s="1"/>
      <c r="TIT78" s="1"/>
      <c r="TIU78" s="1"/>
      <c r="TIV78" s="1"/>
      <c r="TIW78" s="1"/>
      <c r="TIX78" s="1"/>
      <c r="TIY78" s="1"/>
      <c r="TIZ78" s="1"/>
      <c r="TJA78" s="1"/>
      <c r="TJB78" s="1"/>
      <c r="TJC78" s="1"/>
      <c r="TJD78" s="1"/>
      <c r="TJE78" s="1"/>
      <c r="TJF78" s="1"/>
      <c r="TJG78" s="1"/>
      <c r="TJH78" s="1"/>
      <c r="TJI78" s="1"/>
      <c r="TJJ78" s="1"/>
      <c r="TJK78" s="1"/>
      <c r="TJL78" s="1"/>
      <c r="TJM78" s="1"/>
      <c r="TJN78" s="1"/>
      <c r="TJO78" s="1"/>
      <c r="TJP78" s="1"/>
      <c r="TJQ78" s="1"/>
      <c r="TJR78" s="1"/>
      <c r="TJS78" s="1"/>
      <c r="TJT78" s="1"/>
      <c r="TJU78" s="1"/>
      <c r="TJV78" s="1"/>
      <c r="TJW78" s="1"/>
      <c r="TJX78" s="1"/>
      <c r="TJY78" s="1"/>
      <c r="TJZ78" s="1"/>
      <c r="TKA78" s="1"/>
      <c r="TKB78" s="1"/>
      <c r="TKC78" s="1"/>
      <c r="TKD78" s="1"/>
      <c r="TKE78" s="1"/>
      <c r="TKF78" s="1"/>
      <c r="TKG78" s="1"/>
      <c r="TKH78" s="1"/>
      <c r="TKI78" s="1"/>
      <c r="TKJ78" s="1"/>
      <c r="TKK78" s="1"/>
      <c r="TKL78" s="1"/>
      <c r="TKM78" s="1"/>
      <c r="TKN78" s="1"/>
      <c r="TKO78" s="1"/>
      <c r="TKP78" s="1"/>
      <c r="TKQ78" s="1"/>
      <c r="TKR78" s="1"/>
      <c r="TKS78" s="1"/>
      <c r="TKT78" s="1"/>
      <c r="TKU78" s="1"/>
      <c r="TKV78" s="1"/>
      <c r="TKW78" s="1"/>
      <c r="TKX78" s="1"/>
      <c r="TKY78" s="1"/>
      <c r="TKZ78" s="1"/>
      <c r="TLA78" s="1"/>
      <c r="TLB78" s="1"/>
      <c r="TLC78" s="1"/>
      <c r="TLD78" s="1"/>
      <c r="TLE78" s="1"/>
      <c r="TLF78" s="1"/>
      <c r="TLG78" s="1"/>
      <c r="TLH78" s="1"/>
      <c r="TLI78" s="1"/>
      <c r="TLJ78" s="1"/>
      <c r="TLK78" s="1"/>
      <c r="TLL78" s="1"/>
      <c r="TLM78" s="1"/>
      <c r="TLN78" s="1"/>
      <c r="TLO78" s="1"/>
      <c r="TLP78" s="1"/>
      <c r="TLQ78" s="1"/>
      <c r="TLR78" s="1"/>
      <c r="TLS78" s="1"/>
      <c r="TLT78" s="1"/>
      <c r="TLU78" s="1"/>
      <c r="TLV78" s="1"/>
      <c r="TLW78" s="1"/>
      <c r="TLX78" s="1"/>
      <c r="TLY78" s="1"/>
      <c r="TLZ78" s="1"/>
      <c r="TMA78" s="1"/>
      <c r="TMB78" s="1"/>
      <c r="TMC78" s="1"/>
      <c r="TMD78" s="1"/>
      <c r="TME78" s="1"/>
      <c r="TMF78" s="1"/>
      <c r="TMG78" s="1"/>
      <c r="TMH78" s="1"/>
      <c r="TMI78" s="1"/>
      <c r="TMJ78" s="1"/>
      <c r="TMK78" s="1"/>
      <c r="TML78" s="1"/>
      <c r="TMM78" s="1"/>
      <c r="TMN78" s="1"/>
      <c r="TMO78" s="1"/>
      <c r="TMP78" s="1"/>
      <c r="TMQ78" s="1"/>
      <c r="TMR78" s="1"/>
      <c r="TMS78" s="1"/>
      <c r="TMT78" s="1"/>
      <c r="TMU78" s="1"/>
      <c r="TMV78" s="1"/>
      <c r="TMW78" s="1"/>
      <c r="TMX78" s="1"/>
      <c r="TMY78" s="1"/>
      <c r="TMZ78" s="1"/>
      <c r="TNA78" s="1"/>
      <c r="TNB78" s="1"/>
      <c r="TNC78" s="1"/>
      <c r="TND78" s="1"/>
      <c r="TNE78" s="1"/>
      <c r="TNF78" s="1"/>
      <c r="TNG78" s="1"/>
      <c r="TNH78" s="1"/>
      <c r="TNI78" s="1"/>
      <c r="TNJ78" s="1"/>
      <c r="TNK78" s="1"/>
      <c r="TNL78" s="1"/>
      <c r="TNM78" s="1"/>
      <c r="TNN78" s="1"/>
      <c r="TNO78" s="1"/>
      <c r="TNP78" s="1"/>
      <c r="TNQ78" s="1"/>
      <c r="TNR78" s="1"/>
      <c r="TNS78" s="1"/>
      <c r="TNT78" s="1"/>
      <c r="TNU78" s="1"/>
      <c r="TNV78" s="1"/>
      <c r="TNW78" s="1"/>
      <c r="TNX78" s="1"/>
      <c r="TNY78" s="1"/>
      <c r="TNZ78" s="1"/>
      <c r="TOA78" s="1"/>
      <c r="TOB78" s="1"/>
      <c r="TOC78" s="1"/>
      <c r="TOD78" s="1"/>
      <c r="TOE78" s="1"/>
      <c r="TOF78" s="1"/>
      <c r="TOG78" s="1"/>
      <c r="TOH78" s="1"/>
      <c r="TOI78" s="1"/>
      <c r="TOJ78" s="1"/>
      <c r="TOK78" s="1"/>
      <c r="TOL78" s="1"/>
      <c r="TOM78" s="1"/>
      <c r="TON78" s="1"/>
      <c r="TOO78" s="1"/>
      <c r="TOP78" s="1"/>
      <c r="TOQ78" s="1"/>
      <c r="TOR78" s="1"/>
      <c r="TOS78" s="1"/>
      <c r="TOT78" s="1"/>
      <c r="TOU78" s="1"/>
      <c r="TOV78" s="1"/>
      <c r="TOW78" s="1"/>
      <c r="TOX78" s="1"/>
      <c r="TOY78" s="1"/>
      <c r="TOZ78" s="1"/>
      <c r="TPA78" s="1"/>
      <c r="TPB78" s="1"/>
      <c r="TPC78" s="1"/>
      <c r="TPD78" s="1"/>
      <c r="TPE78" s="1"/>
      <c r="TPF78" s="1"/>
      <c r="TPG78" s="1"/>
      <c r="TPH78" s="1"/>
      <c r="TPI78" s="1"/>
      <c r="TPJ78" s="1"/>
      <c r="TPK78" s="1"/>
      <c r="TPL78" s="1"/>
      <c r="TPM78" s="1"/>
      <c r="TPN78" s="1"/>
      <c r="TPO78" s="1"/>
      <c r="TPP78" s="1"/>
      <c r="TPQ78" s="1"/>
      <c r="TPR78" s="1"/>
      <c r="TPS78" s="1"/>
      <c r="TPT78" s="1"/>
      <c r="TPU78" s="1"/>
      <c r="TPV78" s="1"/>
      <c r="TPW78" s="1"/>
      <c r="TPX78" s="1"/>
      <c r="TPY78" s="1"/>
      <c r="TPZ78" s="1"/>
      <c r="TQA78" s="1"/>
      <c r="TQB78" s="1"/>
      <c r="TQC78" s="1"/>
      <c r="TQD78" s="1"/>
      <c r="TQE78" s="1"/>
      <c r="TQF78" s="1"/>
      <c r="TQG78" s="1"/>
      <c r="TQH78" s="1"/>
      <c r="TQI78" s="1"/>
      <c r="TQJ78" s="1"/>
      <c r="TQK78" s="1"/>
      <c r="TQL78" s="1"/>
      <c r="TQM78" s="1"/>
      <c r="TQN78" s="1"/>
      <c r="TQO78" s="1"/>
      <c r="TQP78" s="1"/>
      <c r="TQQ78" s="1"/>
      <c r="TQR78" s="1"/>
      <c r="TQS78" s="1"/>
      <c r="TQT78" s="1"/>
      <c r="TQU78" s="1"/>
      <c r="TQV78" s="1"/>
      <c r="TQW78" s="1"/>
      <c r="TQX78" s="1"/>
      <c r="TQY78" s="1"/>
      <c r="TQZ78" s="1"/>
      <c r="TRA78" s="1"/>
      <c r="TRB78" s="1"/>
      <c r="TRC78" s="1"/>
      <c r="TRD78" s="1"/>
      <c r="TRE78" s="1"/>
      <c r="TRF78" s="1"/>
      <c r="TRG78" s="1"/>
      <c r="TRH78" s="1"/>
      <c r="TRI78" s="1"/>
      <c r="TRJ78" s="1"/>
      <c r="TRK78" s="1"/>
      <c r="TRL78" s="1"/>
      <c r="TRM78" s="1"/>
      <c r="TRN78" s="1"/>
      <c r="TRO78" s="1"/>
      <c r="TRP78" s="1"/>
      <c r="TRQ78" s="1"/>
      <c r="TRR78" s="1"/>
      <c r="TRS78" s="1"/>
      <c r="TRT78" s="1"/>
      <c r="TRU78" s="1"/>
      <c r="TRV78" s="1"/>
      <c r="TRW78" s="1"/>
      <c r="TRX78" s="1"/>
      <c r="TRY78" s="1"/>
      <c r="TRZ78" s="1"/>
      <c r="TSA78" s="1"/>
      <c r="TSB78" s="1"/>
      <c r="TSC78" s="1"/>
      <c r="TSD78" s="1"/>
      <c r="TSE78" s="1"/>
      <c r="TSF78" s="1"/>
      <c r="TSG78" s="1"/>
      <c r="TSH78" s="1"/>
      <c r="TSI78" s="1"/>
      <c r="TSJ78" s="1"/>
      <c r="TSK78" s="1"/>
      <c r="TSL78" s="1"/>
      <c r="TSM78" s="1"/>
      <c r="TSN78" s="1"/>
      <c r="TSO78" s="1"/>
      <c r="TSP78" s="1"/>
      <c r="TSQ78" s="1"/>
      <c r="TSR78" s="1"/>
      <c r="TSS78" s="1"/>
      <c r="TST78" s="1"/>
      <c r="TSU78" s="1"/>
      <c r="TSV78" s="1"/>
      <c r="TSW78" s="1"/>
      <c r="TSX78" s="1"/>
      <c r="TSY78" s="1"/>
      <c r="TSZ78" s="1"/>
      <c r="TTA78" s="1"/>
      <c r="TTB78" s="1"/>
      <c r="TTC78" s="1"/>
      <c r="TTD78" s="1"/>
      <c r="TTE78" s="1"/>
      <c r="TTF78" s="1"/>
      <c r="TTG78" s="1"/>
      <c r="TTH78" s="1"/>
      <c r="TTI78" s="1"/>
      <c r="TTJ78" s="1"/>
      <c r="TTK78" s="1"/>
      <c r="TTL78" s="1"/>
      <c r="TTM78" s="1"/>
      <c r="TTN78" s="1"/>
      <c r="TTO78" s="1"/>
      <c r="TTP78" s="1"/>
      <c r="TTQ78" s="1"/>
      <c r="TTR78" s="1"/>
      <c r="TTS78" s="1"/>
      <c r="TTT78" s="1"/>
      <c r="TTU78" s="1"/>
      <c r="TTV78" s="1"/>
      <c r="TTW78" s="1"/>
      <c r="TTX78" s="1"/>
      <c r="TTY78" s="1"/>
      <c r="TTZ78" s="1"/>
      <c r="TUA78" s="1"/>
      <c r="TUB78" s="1"/>
      <c r="TUC78" s="1"/>
      <c r="TUD78" s="1"/>
      <c r="TUE78" s="1"/>
      <c r="TUF78" s="1"/>
      <c r="TUG78" s="1"/>
      <c r="TUH78" s="1"/>
      <c r="TUI78" s="1"/>
      <c r="TUJ78" s="1"/>
      <c r="TUK78" s="1"/>
      <c r="TUL78" s="1"/>
      <c r="TUM78" s="1"/>
      <c r="TUN78" s="1"/>
      <c r="TUO78" s="1"/>
      <c r="TUP78" s="1"/>
      <c r="TUQ78" s="1"/>
      <c r="TUR78" s="1"/>
      <c r="TUS78" s="1"/>
      <c r="TUT78" s="1"/>
      <c r="TUU78" s="1"/>
      <c r="TUV78" s="1"/>
      <c r="TUW78" s="1"/>
      <c r="TUX78" s="1"/>
      <c r="TUY78" s="1"/>
      <c r="TUZ78" s="1"/>
      <c r="TVA78" s="1"/>
      <c r="TVB78" s="1"/>
      <c r="TVC78" s="1"/>
      <c r="TVD78" s="1"/>
      <c r="TVE78" s="1"/>
      <c r="TVF78" s="1"/>
      <c r="TVG78" s="1"/>
      <c r="TVH78" s="1"/>
      <c r="TVI78" s="1"/>
      <c r="TVJ78" s="1"/>
      <c r="TVK78" s="1"/>
      <c r="TVL78" s="1"/>
      <c r="TVM78" s="1"/>
      <c r="TVN78" s="1"/>
      <c r="TVO78" s="1"/>
      <c r="TVP78" s="1"/>
      <c r="TVQ78" s="1"/>
      <c r="TVR78" s="1"/>
      <c r="TVS78" s="1"/>
      <c r="TVT78" s="1"/>
      <c r="TVU78" s="1"/>
      <c r="TVV78" s="1"/>
      <c r="TVW78" s="1"/>
      <c r="TVX78" s="1"/>
      <c r="TVY78" s="1"/>
      <c r="TVZ78" s="1"/>
      <c r="TWA78" s="1"/>
      <c r="TWB78" s="1"/>
      <c r="TWC78" s="1"/>
      <c r="TWD78" s="1"/>
      <c r="TWE78" s="1"/>
      <c r="TWF78" s="1"/>
      <c r="TWG78" s="1"/>
      <c r="TWH78" s="1"/>
      <c r="TWI78" s="1"/>
      <c r="TWJ78" s="1"/>
      <c r="TWK78" s="1"/>
      <c r="TWL78" s="1"/>
      <c r="TWM78" s="1"/>
      <c r="TWN78" s="1"/>
      <c r="TWO78" s="1"/>
      <c r="TWP78" s="1"/>
      <c r="TWQ78" s="1"/>
      <c r="TWR78" s="1"/>
      <c r="TWS78" s="1"/>
      <c r="TWT78" s="1"/>
      <c r="TWU78" s="1"/>
      <c r="TWV78" s="1"/>
      <c r="TWW78" s="1"/>
      <c r="TWX78" s="1"/>
      <c r="TWY78" s="1"/>
      <c r="TWZ78" s="1"/>
      <c r="TXA78" s="1"/>
      <c r="TXB78" s="1"/>
      <c r="TXC78" s="1"/>
      <c r="TXD78" s="1"/>
      <c r="TXE78" s="1"/>
      <c r="TXF78" s="1"/>
      <c r="TXG78" s="1"/>
      <c r="TXH78" s="1"/>
      <c r="TXI78" s="1"/>
      <c r="TXJ78" s="1"/>
      <c r="TXK78" s="1"/>
      <c r="TXL78" s="1"/>
      <c r="TXM78" s="1"/>
      <c r="TXN78" s="1"/>
      <c r="TXO78" s="1"/>
      <c r="TXP78" s="1"/>
      <c r="TXQ78" s="1"/>
      <c r="TXR78" s="1"/>
      <c r="TXS78" s="1"/>
      <c r="TXT78" s="1"/>
      <c r="TXU78" s="1"/>
      <c r="TXV78" s="1"/>
      <c r="TXW78" s="1"/>
      <c r="TXX78" s="1"/>
      <c r="TXY78" s="1"/>
      <c r="TXZ78" s="1"/>
      <c r="TYA78" s="1"/>
      <c r="TYB78" s="1"/>
      <c r="TYC78" s="1"/>
      <c r="TYD78" s="1"/>
      <c r="TYE78" s="1"/>
      <c r="TYF78" s="1"/>
      <c r="TYG78" s="1"/>
      <c r="TYH78" s="1"/>
      <c r="TYI78" s="1"/>
      <c r="TYJ78" s="1"/>
      <c r="TYK78" s="1"/>
      <c r="TYL78" s="1"/>
      <c r="TYM78" s="1"/>
      <c r="TYN78" s="1"/>
      <c r="TYO78" s="1"/>
      <c r="TYP78" s="1"/>
      <c r="TYQ78" s="1"/>
      <c r="TYR78" s="1"/>
      <c r="TYS78" s="1"/>
      <c r="TYT78" s="1"/>
      <c r="TYU78" s="1"/>
      <c r="TYV78" s="1"/>
      <c r="TYW78" s="1"/>
      <c r="TYX78" s="1"/>
      <c r="TYY78" s="1"/>
      <c r="TYZ78" s="1"/>
      <c r="TZA78" s="1"/>
      <c r="TZB78" s="1"/>
      <c r="TZC78" s="1"/>
      <c r="TZD78" s="1"/>
      <c r="TZE78" s="1"/>
      <c r="TZF78" s="1"/>
      <c r="TZG78" s="1"/>
      <c r="TZH78" s="1"/>
      <c r="TZI78" s="1"/>
      <c r="TZJ78" s="1"/>
      <c r="TZK78" s="1"/>
      <c r="TZL78" s="1"/>
      <c r="TZM78" s="1"/>
      <c r="TZN78" s="1"/>
      <c r="TZO78" s="1"/>
      <c r="TZP78" s="1"/>
      <c r="TZQ78" s="1"/>
      <c r="TZR78" s="1"/>
      <c r="TZS78" s="1"/>
      <c r="TZT78" s="1"/>
      <c r="TZU78" s="1"/>
      <c r="TZV78" s="1"/>
      <c r="TZW78" s="1"/>
      <c r="TZX78" s="1"/>
      <c r="TZY78" s="1"/>
      <c r="TZZ78" s="1"/>
      <c r="UAA78" s="1"/>
      <c r="UAB78" s="1"/>
      <c r="UAC78" s="1"/>
      <c r="UAD78" s="1"/>
      <c r="UAE78" s="1"/>
      <c r="UAF78" s="1"/>
      <c r="UAG78" s="1"/>
      <c r="UAH78" s="1"/>
      <c r="UAI78" s="1"/>
      <c r="UAJ78" s="1"/>
      <c r="UAK78" s="1"/>
      <c r="UAL78" s="1"/>
      <c r="UAM78" s="1"/>
      <c r="UAN78" s="1"/>
      <c r="UAO78" s="1"/>
      <c r="UAP78" s="1"/>
      <c r="UAQ78" s="1"/>
      <c r="UAR78" s="1"/>
      <c r="UAS78" s="1"/>
      <c r="UAT78" s="1"/>
      <c r="UAU78" s="1"/>
      <c r="UAV78" s="1"/>
      <c r="UAW78" s="1"/>
      <c r="UAX78" s="1"/>
      <c r="UAY78" s="1"/>
      <c r="UAZ78" s="1"/>
      <c r="UBA78" s="1"/>
      <c r="UBB78" s="1"/>
      <c r="UBC78" s="1"/>
      <c r="UBD78" s="1"/>
      <c r="UBE78" s="1"/>
      <c r="UBF78" s="1"/>
      <c r="UBG78" s="1"/>
      <c r="UBH78" s="1"/>
      <c r="UBI78" s="1"/>
      <c r="UBJ78" s="1"/>
      <c r="UBK78" s="1"/>
      <c r="UBL78" s="1"/>
      <c r="UBM78" s="1"/>
      <c r="UBN78" s="1"/>
      <c r="UBO78" s="1"/>
      <c r="UBP78" s="1"/>
      <c r="UBQ78" s="1"/>
      <c r="UBR78" s="1"/>
      <c r="UBS78" s="1"/>
      <c r="UBT78" s="1"/>
      <c r="UBU78" s="1"/>
      <c r="UBV78" s="1"/>
      <c r="UBW78" s="1"/>
      <c r="UBX78" s="1"/>
      <c r="UBY78" s="1"/>
      <c r="UBZ78" s="1"/>
      <c r="UCA78" s="1"/>
      <c r="UCB78" s="1"/>
      <c r="UCC78" s="1"/>
      <c r="UCD78" s="1"/>
      <c r="UCE78" s="1"/>
      <c r="UCF78" s="1"/>
      <c r="UCG78" s="1"/>
      <c r="UCH78" s="1"/>
      <c r="UCI78" s="1"/>
      <c r="UCJ78" s="1"/>
      <c r="UCK78" s="1"/>
      <c r="UCL78" s="1"/>
      <c r="UCM78" s="1"/>
      <c r="UCN78" s="1"/>
      <c r="UCO78" s="1"/>
      <c r="UCP78" s="1"/>
      <c r="UCQ78" s="1"/>
      <c r="UCR78" s="1"/>
      <c r="UCS78" s="1"/>
      <c r="UCT78" s="1"/>
      <c r="UCU78" s="1"/>
      <c r="UCV78" s="1"/>
      <c r="UCW78" s="1"/>
      <c r="UCX78" s="1"/>
      <c r="UCY78" s="1"/>
      <c r="UCZ78" s="1"/>
      <c r="UDA78" s="1"/>
      <c r="UDB78" s="1"/>
      <c r="UDC78" s="1"/>
      <c r="UDD78" s="1"/>
      <c r="UDE78" s="1"/>
      <c r="UDF78" s="1"/>
      <c r="UDG78" s="1"/>
      <c r="UDH78" s="1"/>
      <c r="UDI78" s="1"/>
      <c r="UDJ78" s="1"/>
      <c r="UDK78" s="1"/>
      <c r="UDL78" s="1"/>
      <c r="UDM78" s="1"/>
      <c r="UDN78" s="1"/>
      <c r="UDO78" s="1"/>
      <c r="UDP78" s="1"/>
      <c r="UDQ78" s="1"/>
      <c r="UDR78" s="1"/>
      <c r="UDS78" s="1"/>
      <c r="UDT78" s="1"/>
      <c r="UDU78" s="1"/>
      <c r="UDV78" s="1"/>
      <c r="UDW78" s="1"/>
      <c r="UDX78" s="1"/>
      <c r="UDY78" s="1"/>
      <c r="UDZ78" s="1"/>
      <c r="UEA78" s="1"/>
      <c r="UEB78" s="1"/>
      <c r="UEC78" s="1"/>
      <c r="UED78" s="1"/>
      <c r="UEE78" s="1"/>
      <c r="UEF78" s="1"/>
      <c r="UEG78" s="1"/>
      <c r="UEH78" s="1"/>
      <c r="UEI78" s="1"/>
      <c r="UEJ78" s="1"/>
      <c r="UEK78" s="1"/>
      <c r="UEL78" s="1"/>
      <c r="UEM78" s="1"/>
      <c r="UEN78" s="1"/>
      <c r="UEO78" s="1"/>
      <c r="UEP78" s="1"/>
      <c r="UEQ78" s="1"/>
      <c r="UER78" s="1"/>
      <c r="UES78" s="1"/>
      <c r="UET78" s="1"/>
      <c r="UEU78" s="1"/>
      <c r="UEV78" s="1"/>
      <c r="UEW78" s="1"/>
      <c r="UEX78" s="1"/>
      <c r="UEY78" s="1"/>
      <c r="UEZ78" s="1"/>
      <c r="UFA78" s="1"/>
      <c r="UFB78" s="1"/>
      <c r="UFC78" s="1"/>
      <c r="UFD78" s="1"/>
      <c r="UFE78" s="1"/>
      <c r="UFF78" s="1"/>
      <c r="UFG78" s="1"/>
      <c r="UFH78" s="1"/>
      <c r="UFI78" s="1"/>
      <c r="UFJ78" s="1"/>
      <c r="UFK78" s="1"/>
      <c r="UFL78" s="1"/>
      <c r="UFM78" s="1"/>
      <c r="UFN78" s="1"/>
      <c r="UFO78" s="1"/>
      <c r="UFP78" s="1"/>
      <c r="UFQ78" s="1"/>
      <c r="UFR78" s="1"/>
      <c r="UFS78" s="1"/>
      <c r="UFT78" s="1"/>
      <c r="UFU78" s="1"/>
      <c r="UFV78" s="1"/>
      <c r="UFW78" s="1"/>
      <c r="UFX78" s="1"/>
      <c r="UFY78" s="1"/>
      <c r="UFZ78" s="1"/>
      <c r="UGA78" s="1"/>
      <c r="UGB78" s="1"/>
      <c r="UGC78" s="1"/>
      <c r="UGD78" s="1"/>
      <c r="UGE78" s="1"/>
      <c r="UGF78" s="1"/>
      <c r="UGG78" s="1"/>
      <c r="UGH78" s="1"/>
      <c r="UGI78" s="1"/>
      <c r="UGJ78" s="1"/>
      <c r="UGK78" s="1"/>
      <c r="UGL78" s="1"/>
      <c r="UGM78" s="1"/>
      <c r="UGN78" s="1"/>
      <c r="UGO78" s="1"/>
      <c r="UGP78" s="1"/>
      <c r="UGQ78" s="1"/>
      <c r="UGR78" s="1"/>
      <c r="UGS78" s="1"/>
      <c r="UGT78" s="1"/>
      <c r="UGU78" s="1"/>
      <c r="UGV78" s="1"/>
      <c r="UGW78" s="1"/>
      <c r="UGX78" s="1"/>
      <c r="UGY78" s="1"/>
      <c r="UGZ78" s="1"/>
      <c r="UHA78" s="1"/>
      <c r="UHB78" s="1"/>
      <c r="UHC78" s="1"/>
      <c r="UHD78" s="1"/>
      <c r="UHE78" s="1"/>
      <c r="UHF78" s="1"/>
      <c r="UHG78" s="1"/>
      <c r="UHH78" s="1"/>
      <c r="UHI78" s="1"/>
      <c r="UHJ78" s="1"/>
      <c r="UHK78" s="1"/>
      <c r="UHL78" s="1"/>
      <c r="UHM78" s="1"/>
      <c r="UHN78" s="1"/>
      <c r="UHO78" s="1"/>
      <c r="UHP78" s="1"/>
      <c r="UHQ78" s="1"/>
      <c r="UHR78" s="1"/>
      <c r="UHS78" s="1"/>
      <c r="UHT78" s="1"/>
      <c r="UHU78" s="1"/>
      <c r="UHV78" s="1"/>
      <c r="UHW78" s="1"/>
      <c r="UHX78" s="1"/>
      <c r="UHY78" s="1"/>
      <c r="UHZ78" s="1"/>
      <c r="UIA78" s="1"/>
      <c r="UIB78" s="1"/>
      <c r="UIC78" s="1"/>
      <c r="UID78" s="1"/>
      <c r="UIE78" s="1"/>
      <c r="UIF78" s="1"/>
      <c r="UIG78" s="1"/>
      <c r="UIH78" s="1"/>
      <c r="UII78" s="1"/>
      <c r="UIJ78" s="1"/>
      <c r="UIK78" s="1"/>
      <c r="UIL78" s="1"/>
      <c r="UIM78" s="1"/>
      <c r="UIN78" s="1"/>
      <c r="UIO78" s="1"/>
      <c r="UIP78" s="1"/>
      <c r="UIQ78" s="1"/>
      <c r="UIR78" s="1"/>
      <c r="UIS78" s="1"/>
      <c r="UIT78" s="1"/>
      <c r="UIU78" s="1"/>
      <c r="UIV78" s="1"/>
      <c r="UIW78" s="1"/>
      <c r="UIX78" s="1"/>
      <c r="UIY78" s="1"/>
      <c r="UIZ78" s="1"/>
      <c r="UJA78" s="1"/>
      <c r="UJB78" s="1"/>
      <c r="UJC78" s="1"/>
      <c r="UJD78" s="1"/>
      <c r="UJE78" s="1"/>
      <c r="UJF78" s="1"/>
      <c r="UJG78" s="1"/>
      <c r="UJH78" s="1"/>
      <c r="UJI78" s="1"/>
      <c r="UJJ78" s="1"/>
      <c r="UJK78" s="1"/>
      <c r="UJL78" s="1"/>
      <c r="UJM78" s="1"/>
      <c r="UJN78" s="1"/>
      <c r="UJO78" s="1"/>
      <c r="UJP78" s="1"/>
      <c r="UJQ78" s="1"/>
      <c r="UJR78" s="1"/>
      <c r="UJS78" s="1"/>
      <c r="UJT78" s="1"/>
      <c r="UJU78" s="1"/>
      <c r="UJV78" s="1"/>
      <c r="UJW78" s="1"/>
      <c r="UJX78" s="1"/>
      <c r="UJY78" s="1"/>
      <c r="UJZ78" s="1"/>
      <c r="UKA78" s="1"/>
      <c r="UKB78" s="1"/>
      <c r="UKC78" s="1"/>
      <c r="UKD78" s="1"/>
      <c r="UKE78" s="1"/>
      <c r="UKF78" s="1"/>
      <c r="UKG78" s="1"/>
      <c r="UKH78" s="1"/>
      <c r="UKI78" s="1"/>
      <c r="UKJ78" s="1"/>
      <c r="UKK78" s="1"/>
      <c r="UKL78" s="1"/>
      <c r="UKM78" s="1"/>
      <c r="UKN78" s="1"/>
      <c r="UKO78" s="1"/>
      <c r="UKP78" s="1"/>
      <c r="UKQ78" s="1"/>
      <c r="UKR78" s="1"/>
      <c r="UKS78" s="1"/>
      <c r="UKT78" s="1"/>
      <c r="UKU78" s="1"/>
      <c r="UKV78" s="1"/>
      <c r="UKW78" s="1"/>
      <c r="UKX78" s="1"/>
      <c r="UKY78" s="1"/>
      <c r="UKZ78" s="1"/>
      <c r="ULA78" s="1"/>
      <c r="ULB78" s="1"/>
      <c r="ULC78" s="1"/>
      <c r="ULD78" s="1"/>
      <c r="ULE78" s="1"/>
      <c r="ULF78" s="1"/>
      <c r="ULG78" s="1"/>
      <c r="ULH78" s="1"/>
      <c r="ULI78" s="1"/>
      <c r="ULJ78" s="1"/>
      <c r="ULK78" s="1"/>
      <c r="ULL78" s="1"/>
      <c r="ULM78" s="1"/>
      <c r="ULN78" s="1"/>
      <c r="ULO78" s="1"/>
      <c r="ULP78" s="1"/>
      <c r="ULQ78" s="1"/>
      <c r="ULR78" s="1"/>
      <c r="ULS78" s="1"/>
      <c r="ULT78" s="1"/>
      <c r="ULU78" s="1"/>
      <c r="ULV78" s="1"/>
      <c r="ULW78" s="1"/>
      <c r="ULX78" s="1"/>
      <c r="ULY78" s="1"/>
      <c r="ULZ78" s="1"/>
      <c r="UMA78" s="1"/>
      <c r="UMB78" s="1"/>
      <c r="UMC78" s="1"/>
      <c r="UMD78" s="1"/>
      <c r="UME78" s="1"/>
      <c r="UMF78" s="1"/>
      <c r="UMG78" s="1"/>
      <c r="UMH78" s="1"/>
      <c r="UMI78" s="1"/>
      <c r="UMJ78" s="1"/>
      <c r="UMK78" s="1"/>
      <c r="UML78" s="1"/>
      <c r="UMM78" s="1"/>
      <c r="UMN78" s="1"/>
      <c r="UMO78" s="1"/>
      <c r="UMP78" s="1"/>
      <c r="UMQ78" s="1"/>
      <c r="UMR78" s="1"/>
      <c r="UMS78" s="1"/>
      <c r="UMT78" s="1"/>
      <c r="UMU78" s="1"/>
      <c r="UMV78" s="1"/>
      <c r="UMW78" s="1"/>
      <c r="UMX78" s="1"/>
      <c r="UMY78" s="1"/>
      <c r="UMZ78" s="1"/>
      <c r="UNA78" s="1"/>
      <c r="UNB78" s="1"/>
      <c r="UNC78" s="1"/>
      <c r="UND78" s="1"/>
      <c r="UNE78" s="1"/>
      <c r="UNF78" s="1"/>
      <c r="UNG78" s="1"/>
      <c r="UNH78" s="1"/>
      <c r="UNI78" s="1"/>
      <c r="UNJ78" s="1"/>
      <c r="UNK78" s="1"/>
      <c r="UNL78" s="1"/>
      <c r="UNM78" s="1"/>
      <c r="UNN78" s="1"/>
      <c r="UNO78" s="1"/>
      <c r="UNP78" s="1"/>
      <c r="UNQ78" s="1"/>
      <c r="UNR78" s="1"/>
      <c r="UNS78" s="1"/>
      <c r="UNT78" s="1"/>
      <c r="UNU78" s="1"/>
      <c r="UNV78" s="1"/>
      <c r="UNW78" s="1"/>
      <c r="UNX78" s="1"/>
      <c r="UNY78" s="1"/>
      <c r="UNZ78" s="1"/>
      <c r="UOA78" s="1"/>
      <c r="UOB78" s="1"/>
      <c r="UOC78" s="1"/>
      <c r="UOD78" s="1"/>
      <c r="UOE78" s="1"/>
      <c r="UOF78" s="1"/>
      <c r="UOG78" s="1"/>
      <c r="UOH78" s="1"/>
      <c r="UOI78" s="1"/>
      <c r="UOJ78" s="1"/>
      <c r="UOK78" s="1"/>
      <c r="UOL78" s="1"/>
      <c r="UOM78" s="1"/>
      <c r="UON78" s="1"/>
      <c r="UOO78" s="1"/>
      <c r="UOP78" s="1"/>
      <c r="UOQ78" s="1"/>
      <c r="UOR78" s="1"/>
      <c r="UOS78" s="1"/>
      <c r="UOT78" s="1"/>
      <c r="UOU78" s="1"/>
      <c r="UOV78" s="1"/>
      <c r="UOW78" s="1"/>
      <c r="UOX78" s="1"/>
      <c r="UOY78" s="1"/>
      <c r="UOZ78" s="1"/>
      <c r="UPA78" s="1"/>
      <c r="UPB78" s="1"/>
      <c r="UPC78" s="1"/>
      <c r="UPD78" s="1"/>
      <c r="UPE78" s="1"/>
      <c r="UPF78" s="1"/>
      <c r="UPG78" s="1"/>
      <c r="UPH78" s="1"/>
      <c r="UPI78" s="1"/>
      <c r="UPJ78" s="1"/>
      <c r="UPK78" s="1"/>
      <c r="UPL78" s="1"/>
      <c r="UPM78" s="1"/>
      <c r="UPN78" s="1"/>
      <c r="UPO78" s="1"/>
      <c r="UPP78" s="1"/>
      <c r="UPQ78" s="1"/>
      <c r="UPR78" s="1"/>
      <c r="UPS78" s="1"/>
      <c r="UPT78" s="1"/>
      <c r="UPU78" s="1"/>
      <c r="UPV78" s="1"/>
      <c r="UPW78" s="1"/>
      <c r="UPX78" s="1"/>
      <c r="UPY78" s="1"/>
      <c r="UPZ78" s="1"/>
      <c r="UQA78" s="1"/>
      <c r="UQB78" s="1"/>
      <c r="UQC78" s="1"/>
      <c r="UQD78" s="1"/>
      <c r="UQE78" s="1"/>
      <c r="UQF78" s="1"/>
      <c r="UQG78" s="1"/>
      <c r="UQH78" s="1"/>
      <c r="UQI78" s="1"/>
      <c r="UQJ78" s="1"/>
      <c r="UQK78" s="1"/>
      <c r="UQL78" s="1"/>
      <c r="UQM78" s="1"/>
      <c r="UQN78" s="1"/>
      <c r="UQO78" s="1"/>
      <c r="UQP78" s="1"/>
      <c r="UQQ78" s="1"/>
      <c r="UQR78" s="1"/>
      <c r="UQS78" s="1"/>
      <c r="UQT78" s="1"/>
      <c r="UQU78" s="1"/>
      <c r="UQV78" s="1"/>
      <c r="UQW78" s="1"/>
      <c r="UQX78" s="1"/>
      <c r="UQY78" s="1"/>
      <c r="UQZ78" s="1"/>
      <c r="URA78" s="1"/>
      <c r="URB78" s="1"/>
      <c r="URC78" s="1"/>
      <c r="URD78" s="1"/>
      <c r="URE78" s="1"/>
      <c r="URF78" s="1"/>
      <c r="URG78" s="1"/>
      <c r="URH78" s="1"/>
      <c r="URI78" s="1"/>
      <c r="URJ78" s="1"/>
      <c r="URK78" s="1"/>
      <c r="URL78" s="1"/>
      <c r="URM78" s="1"/>
      <c r="URN78" s="1"/>
      <c r="URO78" s="1"/>
      <c r="URP78" s="1"/>
      <c r="URQ78" s="1"/>
      <c r="URR78" s="1"/>
      <c r="URS78" s="1"/>
      <c r="URT78" s="1"/>
      <c r="URU78" s="1"/>
      <c r="URV78" s="1"/>
      <c r="URW78" s="1"/>
      <c r="URX78" s="1"/>
      <c r="URY78" s="1"/>
      <c r="URZ78" s="1"/>
      <c r="USA78" s="1"/>
      <c r="USB78" s="1"/>
      <c r="USC78" s="1"/>
      <c r="USD78" s="1"/>
      <c r="USE78" s="1"/>
      <c r="USF78" s="1"/>
      <c r="USG78" s="1"/>
      <c r="USH78" s="1"/>
      <c r="USI78" s="1"/>
      <c r="USJ78" s="1"/>
      <c r="USK78" s="1"/>
      <c r="USL78" s="1"/>
      <c r="USM78" s="1"/>
      <c r="USN78" s="1"/>
      <c r="USO78" s="1"/>
      <c r="USP78" s="1"/>
      <c r="USQ78" s="1"/>
      <c r="USR78" s="1"/>
      <c r="USS78" s="1"/>
      <c r="UST78" s="1"/>
      <c r="USU78" s="1"/>
      <c r="USV78" s="1"/>
      <c r="USW78" s="1"/>
      <c r="USX78" s="1"/>
      <c r="USY78" s="1"/>
      <c r="USZ78" s="1"/>
      <c r="UTA78" s="1"/>
      <c r="UTB78" s="1"/>
      <c r="UTC78" s="1"/>
      <c r="UTD78" s="1"/>
      <c r="UTE78" s="1"/>
      <c r="UTF78" s="1"/>
      <c r="UTG78" s="1"/>
      <c r="UTH78" s="1"/>
      <c r="UTI78" s="1"/>
      <c r="UTJ78" s="1"/>
      <c r="UTK78" s="1"/>
      <c r="UTL78" s="1"/>
      <c r="UTM78" s="1"/>
      <c r="UTN78" s="1"/>
      <c r="UTO78" s="1"/>
      <c r="UTP78" s="1"/>
      <c r="UTQ78" s="1"/>
      <c r="UTR78" s="1"/>
      <c r="UTS78" s="1"/>
      <c r="UTT78" s="1"/>
      <c r="UTU78" s="1"/>
      <c r="UTV78" s="1"/>
      <c r="UTW78" s="1"/>
      <c r="UTX78" s="1"/>
      <c r="UTY78" s="1"/>
      <c r="UTZ78" s="1"/>
      <c r="UUA78" s="1"/>
      <c r="UUB78" s="1"/>
      <c r="UUC78" s="1"/>
      <c r="UUD78" s="1"/>
      <c r="UUE78" s="1"/>
      <c r="UUF78" s="1"/>
      <c r="UUG78" s="1"/>
      <c r="UUH78" s="1"/>
      <c r="UUI78" s="1"/>
      <c r="UUJ78" s="1"/>
      <c r="UUK78" s="1"/>
      <c r="UUL78" s="1"/>
      <c r="UUM78" s="1"/>
      <c r="UUN78" s="1"/>
      <c r="UUO78" s="1"/>
      <c r="UUP78" s="1"/>
      <c r="UUQ78" s="1"/>
      <c r="UUR78" s="1"/>
      <c r="UUS78" s="1"/>
      <c r="UUT78" s="1"/>
      <c r="UUU78" s="1"/>
      <c r="UUV78" s="1"/>
      <c r="UUW78" s="1"/>
      <c r="UUX78" s="1"/>
      <c r="UUY78" s="1"/>
      <c r="UUZ78" s="1"/>
      <c r="UVA78" s="1"/>
      <c r="UVB78" s="1"/>
      <c r="UVC78" s="1"/>
      <c r="UVD78" s="1"/>
      <c r="UVE78" s="1"/>
      <c r="UVF78" s="1"/>
      <c r="UVG78" s="1"/>
      <c r="UVH78" s="1"/>
      <c r="UVI78" s="1"/>
      <c r="UVJ78" s="1"/>
      <c r="UVK78" s="1"/>
      <c r="UVL78" s="1"/>
      <c r="UVM78" s="1"/>
      <c r="UVN78" s="1"/>
      <c r="UVO78" s="1"/>
      <c r="UVP78" s="1"/>
      <c r="UVQ78" s="1"/>
      <c r="UVR78" s="1"/>
      <c r="UVS78" s="1"/>
      <c r="UVT78" s="1"/>
      <c r="UVU78" s="1"/>
      <c r="UVV78" s="1"/>
      <c r="UVW78" s="1"/>
      <c r="UVX78" s="1"/>
      <c r="UVY78" s="1"/>
      <c r="UVZ78" s="1"/>
      <c r="UWA78" s="1"/>
      <c r="UWB78" s="1"/>
      <c r="UWC78" s="1"/>
      <c r="UWD78" s="1"/>
      <c r="UWE78" s="1"/>
      <c r="UWF78" s="1"/>
      <c r="UWG78" s="1"/>
      <c r="UWH78" s="1"/>
      <c r="UWI78" s="1"/>
      <c r="UWJ78" s="1"/>
      <c r="UWK78" s="1"/>
      <c r="UWL78" s="1"/>
      <c r="UWM78" s="1"/>
      <c r="UWN78" s="1"/>
      <c r="UWO78" s="1"/>
      <c r="UWP78" s="1"/>
      <c r="UWQ78" s="1"/>
      <c r="UWR78" s="1"/>
      <c r="UWS78" s="1"/>
      <c r="UWT78" s="1"/>
      <c r="UWU78" s="1"/>
      <c r="UWV78" s="1"/>
      <c r="UWW78" s="1"/>
      <c r="UWX78" s="1"/>
      <c r="UWY78" s="1"/>
      <c r="UWZ78" s="1"/>
      <c r="UXA78" s="1"/>
      <c r="UXB78" s="1"/>
      <c r="UXC78" s="1"/>
      <c r="UXD78" s="1"/>
      <c r="UXE78" s="1"/>
      <c r="UXF78" s="1"/>
      <c r="UXG78" s="1"/>
      <c r="UXH78" s="1"/>
      <c r="UXI78" s="1"/>
      <c r="UXJ78" s="1"/>
      <c r="UXK78" s="1"/>
      <c r="UXL78" s="1"/>
      <c r="UXM78" s="1"/>
      <c r="UXN78" s="1"/>
      <c r="UXO78" s="1"/>
      <c r="UXP78" s="1"/>
      <c r="UXQ78" s="1"/>
      <c r="UXR78" s="1"/>
      <c r="UXS78" s="1"/>
      <c r="UXT78" s="1"/>
      <c r="UXU78" s="1"/>
      <c r="UXV78" s="1"/>
      <c r="UXW78" s="1"/>
      <c r="UXX78" s="1"/>
      <c r="UXY78" s="1"/>
      <c r="UXZ78" s="1"/>
      <c r="UYA78" s="1"/>
      <c r="UYB78" s="1"/>
      <c r="UYC78" s="1"/>
      <c r="UYD78" s="1"/>
      <c r="UYE78" s="1"/>
      <c r="UYF78" s="1"/>
      <c r="UYG78" s="1"/>
      <c r="UYH78" s="1"/>
      <c r="UYI78" s="1"/>
      <c r="UYJ78" s="1"/>
      <c r="UYK78" s="1"/>
      <c r="UYL78" s="1"/>
      <c r="UYM78" s="1"/>
      <c r="UYN78" s="1"/>
      <c r="UYO78" s="1"/>
      <c r="UYP78" s="1"/>
      <c r="UYQ78" s="1"/>
      <c r="UYR78" s="1"/>
      <c r="UYS78" s="1"/>
      <c r="UYT78" s="1"/>
      <c r="UYU78" s="1"/>
      <c r="UYV78" s="1"/>
      <c r="UYW78" s="1"/>
      <c r="UYX78" s="1"/>
      <c r="UYY78" s="1"/>
      <c r="UYZ78" s="1"/>
      <c r="UZA78" s="1"/>
      <c r="UZB78" s="1"/>
      <c r="UZC78" s="1"/>
      <c r="UZD78" s="1"/>
      <c r="UZE78" s="1"/>
      <c r="UZF78" s="1"/>
      <c r="UZG78" s="1"/>
      <c r="UZH78" s="1"/>
      <c r="UZI78" s="1"/>
      <c r="UZJ78" s="1"/>
      <c r="UZK78" s="1"/>
      <c r="UZL78" s="1"/>
      <c r="UZM78" s="1"/>
      <c r="UZN78" s="1"/>
      <c r="UZO78" s="1"/>
      <c r="UZP78" s="1"/>
      <c r="UZQ78" s="1"/>
      <c r="UZR78" s="1"/>
      <c r="UZS78" s="1"/>
      <c r="UZT78" s="1"/>
      <c r="UZU78" s="1"/>
      <c r="UZV78" s="1"/>
      <c r="UZW78" s="1"/>
      <c r="UZX78" s="1"/>
      <c r="UZY78" s="1"/>
      <c r="UZZ78" s="1"/>
      <c r="VAA78" s="1"/>
      <c r="VAB78" s="1"/>
      <c r="VAC78" s="1"/>
      <c r="VAD78" s="1"/>
      <c r="VAE78" s="1"/>
      <c r="VAF78" s="1"/>
      <c r="VAG78" s="1"/>
      <c r="VAH78" s="1"/>
      <c r="VAI78" s="1"/>
      <c r="VAJ78" s="1"/>
      <c r="VAK78" s="1"/>
      <c r="VAL78" s="1"/>
      <c r="VAM78" s="1"/>
      <c r="VAN78" s="1"/>
      <c r="VAO78" s="1"/>
      <c r="VAP78" s="1"/>
      <c r="VAQ78" s="1"/>
      <c r="VAR78" s="1"/>
      <c r="VAS78" s="1"/>
      <c r="VAT78" s="1"/>
      <c r="VAU78" s="1"/>
      <c r="VAV78" s="1"/>
      <c r="VAW78" s="1"/>
      <c r="VAX78" s="1"/>
      <c r="VAY78" s="1"/>
      <c r="VAZ78" s="1"/>
      <c r="VBA78" s="1"/>
      <c r="VBB78" s="1"/>
      <c r="VBC78" s="1"/>
      <c r="VBD78" s="1"/>
      <c r="VBE78" s="1"/>
      <c r="VBF78" s="1"/>
      <c r="VBG78" s="1"/>
      <c r="VBH78" s="1"/>
      <c r="VBI78" s="1"/>
      <c r="VBJ78" s="1"/>
      <c r="VBK78" s="1"/>
      <c r="VBL78" s="1"/>
      <c r="VBM78" s="1"/>
      <c r="VBN78" s="1"/>
      <c r="VBO78" s="1"/>
      <c r="VBP78" s="1"/>
      <c r="VBQ78" s="1"/>
      <c r="VBR78" s="1"/>
      <c r="VBS78" s="1"/>
      <c r="VBT78" s="1"/>
      <c r="VBU78" s="1"/>
      <c r="VBV78" s="1"/>
      <c r="VBW78" s="1"/>
      <c r="VBX78" s="1"/>
      <c r="VBY78" s="1"/>
      <c r="VBZ78" s="1"/>
      <c r="VCA78" s="1"/>
      <c r="VCB78" s="1"/>
      <c r="VCC78" s="1"/>
      <c r="VCD78" s="1"/>
      <c r="VCE78" s="1"/>
      <c r="VCF78" s="1"/>
      <c r="VCG78" s="1"/>
      <c r="VCH78" s="1"/>
      <c r="VCI78" s="1"/>
      <c r="VCJ78" s="1"/>
      <c r="VCK78" s="1"/>
      <c r="VCL78" s="1"/>
      <c r="VCM78" s="1"/>
      <c r="VCN78" s="1"/>
      <c r="VCO78" s="1"/>
      <c r="VCP78" s="1"/>
      <c r="VCQ78" s="1"/>
      <c r="VCR78" s="1"/>
      <c r="VCS78" s="1"/>
      <c r="VCT78" s="1"/>
      <c r="VCU78" s="1"/>
      <c r="VCV78" s="1"/>
      <c r="VCW78" s="1"/>
      <c r="VCX78" s="1"/>
      <c r="VCY78" s="1"/>
      <c r="VCZ78" s="1"/>
      <c r="VDA78" s="1"/>
      <c r="VDB78" s="1"/>
      <c r="VDC78" s="1"/>
      <c r="VDD78" s="1"/>
      <c r="VDE78" s="1"/>
      <c r="VDF78" s="1"/>
      <c r="VDG78" s="1"/>
      <c r="VDH78" s="1"/>
      <c r="VDI78" s="1"/>
      <c r="VDJ78" s="1"/>
      <c r="VDK78" s="1"/>
      <c r="VDL78" s="1"/>
      <c r="VDM78" s="1"/>
      <c r="VDN78" s="1"/>
      <c r="VDO78" s="1"/>
      <c r="VDP78" s="1"/>
      <c r="VDQ78" s="1"/>
      <c r="VDR78" s="1"/>
      <c r="VDS78" s="1"/>
      <c r="VDT78" s="1"/>
      <c r="VDU78" s="1"/>
      <c r="VDV78" s="1"/>
      <c r="VDW78" s="1"/>
      <c r="VDX78" s="1"/>
      <c r="VDY78" s="1"/>
      <c r="VDZ78" s="1"/>
      <c r="VEA78" s="1"/>
      <c r="VEB78" s="1"/>
      <c r="VEC78" s="1"/>
      <c r="VED78" s="1"/>
      <c r="VEE78" s="1"/>
      <c r="VEF78" s="1"/>
      <c r="VEG78" s="1"/>
      <c r="VEH78" s="1"/>
      <c r="VEI78" s="1"/>
      <c r="VEJ78" s="1"/>
      <c r="VEK78" s="1"/>
      <c r="VEL78" s="1"/>
      <c r="VEM78" s="1"/>
      <c r="VEN78" s="1"/>
      <c r="VEO78" s="1"/>
      <c r="VEP78" s="1"/>
      <c r="VEQ78" s="1"/>
      <c r="VER78" s="1"/>
      <c r="VES78" s="1"/>
      <c r="VET78" s="1"/>
      <c r="VEU78" s="1"/>
      <c r="VEV78" s="1"/>
      <c r="VEW78" s="1"/>
      <c r="VEX78" s="1"/>
      <c r="VEY78" s="1"/>
      <c r="VEZ78" s="1"/>
      <c r="VFA78" s="1"/>
      <c r="VFB78" s="1"/>
      <c r="VFC78" s="1"/>
      <c r="VFD78" s="1"/>
      <c r="VFE78" s="1"/>
      <c r="VFF78" s="1"/>
      <c r="VFG78" s="1"/>
      <c r="VFH78" s="1"/>
      <c r="VFI78" s="1"/>
      <c r="VFJ78" s="1"/>
      <c r="VFK78" s="1"/>
      <c r="VFL78" s="1"/>
      <c r="VFM78" s="1"/>
      <c r="VFN78" s="1"/>
      <c r="VFO78" s="1"/>
      <c r="VFP78" s="1"/>
      <c r="VFQ78" s="1"/>
      <c r="VFR78" s="1"/>
      <c r="VFS78" s="1"/>
      <c r="VFT78" s="1"/>
      <c r="VFU78" s="1"/>
      <c r="VFV78" s="1"/>
      <c r="VFW78" s="1"/>
      <c r="VFX78" s="1"/>
      <c r="VFY78" s="1"/>
      <c r="VFZ78" s="1"/>
      <c r="VGA78" s="1"/>
      <c r="VGB78" s="1"/>
      <c r="VGC78" s="1"/>
      <c r="VGD78" s="1"/>
      <c r="VGE78" s="1"/>
      <c r="VGF78" s="1"/>
      <c r="VGG78" s="1"/>
      <c r="VGH78" s="1"/>
      <c r="VGI78" s="1"/>
      <c r="VGJ78" s="1"/>
      <c r="VGK78" s="1"/>
      <c r="VGL78" s="1"/>
      <c r="VGM78" s="1"/>
      <c r="VGN78" s="1"/>
      <c r="VGO78" s="1"/>
      <c r="VGP78" s="1"/>
      <c r="VGQ78" s="1"/>
      <c r="VGR78" s="1"/>
      <c r="VGS78" s="1"/>
      <c r="VGT78" s="1"/>
      <c r="VGU78" s="1"/>
      <c r="VGV78" s="1"/>
      <c r="VGW78" s="1"/>
      <c r="VGX78" s="1"/>
      <c r="VGY78" s="1"/>
      <c r="VGZ78" s="1"/>
      <c r="VHA78" s="1"/>
      <c r="VHB78" s="1"/>
      <c r="VHC78" s="1"/>
      <c r="VHD78" s="1"/>
      <c r="VHE78" s="1"/>
      <c r="VHF78" s="1"/>
      <c r="VHG78" s="1"/>
      <c r="VHH78" s="1"/>
      <c r="VHI78" s="1"/>
      <c r="VHJ78" s="1"/>
      <c r="VHK78" s="1"/>
      <c r="VHL78" s="1"/>
      <c r="VHM78" s="1"/>
      <c r="VHN78" s="1"/>
      <c r="VHO78" s="1"/>
      <c r="VHP78" s="1"/>
      <c r="VHQ78" s="1"/>
      <c r="VHR78" s="1"/>
      <c r="VHS78" s="1"/>
      <c r="VHT78" s="1"/>
      <c r="VHU78" s="1"/>
      <c r="VHV78" s="1"/>
      <c r="VHW78" s="1"/>
      <c r="VHX78" s="1"/>
      <c r="VHY78" s="1"/>
      <c r="VHZ78" s="1"/>
      <c r="VIA78" s="1"/>
      <c r="VIB78" s="1"/>
      <c r="VIC78" s="1"/>
      <c r="VID78" s="1"/>
      <c r="VIE78" s="1"/>
      <c r="VIF78" s="1"/>
      <c r="VIG78" s="1"/>
      <c r="VIH78" s="1"/>
      <c r="VII78" s="1"/>
      <c r="VIJ78" s="1"/>
      <c r="VIK78" s="1"/>
      <c r="VIL78" s="1"/>
      <c r="VIM78" s="1"/>
      <c r="VIN78" s="1"/>
      <c r="VIO78" s="1"/>
      <c r="VIP78" s="1"/>
      <c r="VIQ78" s="1"/>
      <c r="VIR78" s="1"/>
      <c r="VIS78" s="1"/>
      <c r="VIT78" s="1"/>
      <c r="VIU78" s="1"/>
      <c r="VIV78" s="1"/>
      <c r="VIW78" s="1"/>
      <c r="VIX78" s="1"/>
      <c r="VIY78" s="1"/>
      <c r="VIZ78" s="1"/>
      <c r="VJA78" s="1"/>
      <c r="VJB78" s="1"/>
      <c r="VJC78" s="1"/>
      <c r="VJD78" s="1"/>
      <c r="VJE78" s="1"/>
      <c r="VJF78" s="1"/>
      <c r="VJG78" s="1"/>
      <c r="VJH78" s="1"/>
      <c r="VJI78" s="1"/>
      <c r="VJJ78" s="1"/>
      <c r="VJK78" s="1"/>
      <c r="VJL78" s="1"/>
      <c r="VJM78" s="1"/>
      <c r="VJN78" s="1"/>
      <c r="VJO78" s="1"/>
      <c r="VJP78" s="1"/>
      <c r="VJQ78" s="1"/>
      <c r="VJR78" s="1"/>
      <c r="VJS78" s="1"/>
      <c r="VJT78" s="1"/>
      <c r="VJU78" s="1"/>
      <c r="VJV78" s="1"/>
      <c r="VJW78" s="1"/>
      <c r="VJX78" s="1"/>
      <c r="VJY78" s="1"/>
      <c r="VJZ78" s="1"/>
      <c r="VKA78" s="1"/>
      <c r="VKB78" s="1"/>
      <c r="VKC78" s="1"/>
      <c r="VKD78" s="1"/>
      <c r="VKE78" s="1"/>
      <c r="VKF78" s="1"/>
      <c r="VKG78" s="1"/>
      <c r="VKH78" s="1"/>
      <c r="VKI78" s="1"/>
      <c r="VKJ78" s="1"/>
      <c r="VKK78" s="1"/>
      <c r="VKL78" s="1"/>
      <c r="VKM78" s="1"/>
      <c r="VKN78" s="1"/>
      <c r="VKO78" s="1"/>
      <c r="VKP78" s="1"/>
      <c r="VKQ78" s="1"/>
      <c r="VKR78" s="1"/>
      <c r="VKS78" s="1"/>
      <c r="VKT78" s="1"/>
      <c r="VKU78" s="1"/>
      <c r="VKV78" s="1"/>
      <c r="VKW78" s="1"/>
      <c r="VKX78" s="1"/>
      <c r="VKY78" s="1"/>
      <c r="VKZ78" s="1"/>
      <c r="VLA78" s="1"/>
      <c r="VLB78" s="1"/>
      <c r="VLC78" s="1"/>
      <c r="VLD78" s="1"/>
      <c r="VLE78" s="1"/>
      <c r="VLF78" s="1"/>
      <c r="VLG78" s="1"/>
      <c r="VLH78" s="1"/>
      <c r="VLI78" s="1"/>
      <c r="VLJ78" s="1"/>
      <c r="VLK78" s="1"/>
      <c r="VLL78" s="1"/>
      <c r="VLM78" s="1"/>
      <c r="VLN78" s="1"/>
      <c r="VLO78" s="1"/>
      <c r="VLP78" s="1"/>
      <c r="VLQ78" s="1"/>
      <c r="VLR78" s="1"/>
      <c r="VLS78" s="1"/>
      <c r="VLT78" s="1"/>
      <c r="VLU78" s="1"/>
      <c r="VLV78" s="1"/>
      <c r="VLW78" s="1"/>
      <c r="VLX78" s="1"/>
      <c r="VLY78" s="1"/>
      <c r="VLZ78" s="1"/>
      <c r="VMA78" s="1"/>
      <c r="VMB78" s="1"/>
      <c r="VMC78" s="1"/>
      <c r="VMD78" s="1"/>
      <c r="VME78" s="1"/>
      <c r="VMF78" s="1"/>
      <c r="VMG78" s="1"/>
      <c r="VMH78" s="1"/>
      <c r="VMI78" s="1"/>
      <c r="VMJ78" s="1"/>
      <c r="VMK78" s="1"/>
      <c r="VML78" s="1"/>
      <c r="VMM78" s="1"/>
      <c r="VMN78" s="1"/>
      <c r="VMO78" s="1"/>
      <c r="VMP78" s="1"/>
      <c r="VMQ78" s="1"/>
      <c r="VMR78" s="1"/>
      <c r="VMS78" s="1"/>
      <c r="VMT78" s="1"/>
      <c r="VMU78" s="1"/>
      <c r="VMV78" s="1"/>
      <c r="VMW78" s="1"/>
      <c r="VMX78" s="1"/>
      <c r="VMY78" s="1"/>
      <c r="VMZ78" s="1"/>
      <c r="VNA78" s="1"/>
      <c r="VNB78" s="1"/>
      <c r="VNC78" s="1"/>
      <c r="VND78" s="1"/>
      <c r="VNE78" s="1"/>
      <c r="VNF78" s="1"/>
      <c r="VNG78" s="1"/>
      <c r="VNH78" s="1"/>
      <c r="VNI78" s="1"/>
      <c r="VNJ78" s="1"/>
      <c r="VNK78" s="1"/>
      <c r="VNL78" s="1"/>
      <c r="VNM78" s="1"/>
      <c r="VNN78" s="1"/>
      <c r="VNO78" s="1"/>
      <c r="VNP78" s="1"/>
      <c r="VNQ78" s="1"/>
      <c r="VNR78" s="1"/>
      <c r="VNS78" s="1"/>
      <c r="VNT78" s="1"/>
      <c r="VNU78" s="1"/>
      <c r="VNV78" s="1"/>
      <c r="VNW78" s="1"/>
      <c r="VNX78" s="1"/>
      <c r="VNY78" s="1"/>
      <c r="VNZ78" s="1"/>
      <c r="VOA78" s="1"/>
      <c r="VOB78" s="1"/>
      <c r="VOC78" s="1"/>
      <c r="VOD78" s="1"/>
      <c r="VOE78" s="1"/>
      <c r="VOF78" s="1"/>
      <c r="VOG78" s="1"/>
      <c r="VOH78" s="1"/>
      <c r="VOI78" s="1"/>
      <c r="VOJ78" s="1"/>
      <c r="VOK78" s="1"/>
      <c r="VOL78" s="1"/>
      <c r="VOM78" s="1"/>
      <c r="VON78" s="1"/>
      <c r="VOO78" s="1"/>
      <c r="VOP78" s="1"/>
      <c r="VOQ78" s="1"/>
      <c r="VOR78" s="1"/>
      <c r="VOS78" s="1"/>
      <c r="VOT78" s="1"/>
      <c r="VOU78" s="1"/>
      <c r="VOV78" s="1"/>
      <c r="VOW78" s="1"/>
      <c r="VOX78" s="1"/>
      <c r="VOY78" s="1"/>
      <c r="VOZ78" s="1"/>
      <c r="VPA78" s="1"/>
      <c r="VPB78" s="1"/>
      <c r="VPC78" s="1"/>
      <c r="VPD78" s="1"/>
      <c r="VPE78" s="1"/>
      <c r="VPF78" s="1"/>
      <c r="VPG78" s="1"/>
      <c r="VPH78" s="1"/>
      <c r="VPI78" s="1"/>
      <c r="VPJ78" s="1"/>
      <c r="VPK78" s="1"/>
      <c r="VPL78" s="1"/>
      <c r="VPM78" s="1"/>
      <c r="VPN78" s="1"/>
      <c r="VPO78" s="1"/>
      <c r="VPP78" s="1"/>
      <c r="VPQ78" s="1"/>
      <c r="VPR78" s="1"/>
      <c r="VPS78" s="1"/>
      <c r="VPT78" s="1"/>
      <c r="VPU78" s="1"/>
      <c r="VPV78" s="1"/>
      <c r="VPW78" s="1"/>
      <c r="VPX78" s="1"/>
      <c r="VPY78" s="1"/>
      <c r="VPZ78" s="1"/>
      <c r="VQA78" s="1"/>
      <c r="VQB78" s="1"/>
      <c r="VQC78" s="1"/>
      <c r="VQD78" s="1"/>
      <c r="VQE78" s="1"/>
      <c r="VQF78" s="1"/>
      <c r="VQG78" s="1"/>
      <c r="VQH78" s="1"/>
      <c r="VQI78" s="1"/>
      <c r="VQJ78" s="1"/>
      <c r="VQK78" s="1"/>
      <c r="VQL78" s="1"/>
      <c r="VQM78" s="1"/>
      <c r="VQN78" s="1"/>
      <c r="VQO78" s="1"/>
      <c r="VQP78" s="1"/>
      <c r="VQQ78" s="1"/>
      <c r="VQR78" s="1"/>
      <c r="VQS78" s="1"/>
      <c r="VQT78" s="1"/>
      <c r="VQU78" s="1"/>
      <c r="VQV78" s="1"/>
      <c r="VQW78" s="1"/>
      <c r="VQX78" s="1"/>
      <c r="VQY78" s="1"/>
      <c r="VQZ78" s="1"/>
      <c r="VRA78" s="1"/>
      <c r="VRB78" s="1"/>
      <c r="VRC78" s="1"/>
      <c r="VRD78" s="1"/>
      <c r="VRE78" s="1"/>
      <c r="VRF78" s="1"/>
      <c r="VRG78" s="1"/>
      <c r="VRH78" s="1"/>
      <c r="VRI78" s="1"/>
      <c r="VRJ78" s="1"/>
      <c r="VRK78" s="1"/>
      <c r="VRL78" s="1"/>
      <c r="VRM78" s="1"/>
      <c r="VRN78" s="1"/>
      <c r="VRO78" s="1"/>
      <c r="VRP78" s="1"/>
      <c r="VRQ78" s="1"/>
      <c r="VRR78" s="1"/>
      <c r="VRS78" s="1"/>
      <c r="VRT78" s="1"/>
      <c r="VRU78" s="1"/>
      <c r="VRV78" s="1"/>
      <c r="VRW78" s="1"/>
      <c r="VRX78" s="1"/>
      <c r="VRY78" s="1"/>
      <c r="VRZ78" s="1"/>
      <c r="VSA78" s="1"/>
      <c r="VSB78" s="1"/>
      <c r="VSC78" s="1"/>
      <c r="VSD78" s="1"/>
      <c r="VSE78" s="1"/>
      <c r="VSF78" s="1"/>
      <c r="VSG78" s="1"/>
      <c r="VSH78" s="1"/>
      <c r="VSI78" s="1"/>
      <c r="VSJ78" s="1"/>
      <c r="VSK78" s="1"/>
      <c r="VSL78" s="1"/>
      <c r="VSM78" s="1"/>
      <c r="VSN78" s="1"/>
      <c r="VSO78" s="1"/>
      <c r="VSP78" s="1"/>
      <c r="VSQ78" s="1"/>
      <c r="VSR78" s="1"/>
      <c r="VSS78" s="1"/>
      <c r="VST78" s="1"/>
      <c r="VSU78" s="1"/>
      <c r="VSV78" s="1"/>
      <c r="VSW78" s="1"/>
      <c r="VSX78" s="1"/>
      <c r="VSY78" s="1"/>
      <c r="VSZ78" s="1"/>
      <c r="VTA78" s="1"/>
      <c r="VTB78" s="1"/>
      <c r="VTC78" s="1"/>
      <c r="VTD78" s="1"/>
      <c r="VTE78" s="1"/>
      <c r="VTF78" s="1"/>
      <c r="VTG78" s="1"/>
      <c r="VTH78" s="1"/>
      <c r="VTI78" s="1"/>
      <c r="VTJ78" s="1"/>
      <c r="VTK78" s="1"/>
      <c r="VTL78" s="1"/>
      <c r="VTM78" s="1"/>
      <c r="VTN78" s="1"/>
      <c r="VTO78" s="1"/>
      <c r="VTP78" s="1"/>
      <c r="VTQ78" s="1"/>
      <c r="VTR78" s="1"/>
      <c r="VTS78" s="1"/>
      <c r="VTT78" s="1"/>
      <c r="VTU78" s="1"/>
      <c r="VTV78" s="1"/>
      <c r="VTW78" s="1"/>
      <c r="VTX78" s="1"/>
      <c r="VTY78" s="1"/>
      <c r="VTZ78" s="1"/>
      <c r="VUA78" s="1"/>
      <c r="VUB78" s="1"/>
      <c r="VUC78" s="1"/>
      <c r="VUD78" s="1"/>
      <c r="VUE78" s="1"/>
      <c r="VUF78" s="1"/>
      <c r="VUG78" s="1"/>
      <c r="VUH78" s="1"/>
      <c r="VUI78" s="1"/>
      <c r="VUJ78" s="1"/>
      <c r="VUK78" s="1"/>
      <c r="VUL78" s="1"/>
      <c r="VUM78" s="1"/>
      <c r="VUN78" s="1"/>
      <c r="VUO78" s="1"/>
      <c r="VUP78" s="1"/>
      <c r="VUQ78" s="1"/>
      <c r="VUR78" s="1"/>
      <c r="VUS78" s="1"/>
      <c r="VUT78" s="1"/>
      <c r="VUU78" s="1"/>
      <c r="VUV78" s="1"/>
      <c r="VUW78" s="1"/>
      <c r="VUX78" s="1"/>
      <c r="VUY78" s="1"/>
      <c r="VUZ78" s="1"/>
      <c r="VVA78" s="1"/>
      <c r="VVB78" s="1"/>
      <c r="VVC78" s="1"/>
      <c r="VVD78" s="1"/>
      <c r="VVE78" s="1"/>
      <c r="VVF78" s="1"/>
      <c r="VVG78" s="1"/>
      <c r="VVH78" s="1"/>
      <c r="VVI78" s="1"/>
      <c r="VVJ78" s="1"/>
      <c r="VVK78" s="1"/>
      <c r="VVL78" s="1"/>
      <c r="VVM78" s="1"/>
      <c r="VVN78" s="1"/>
      <c r="VVO78" s="1"/>
      <c r="VVP78" s="1"/>
      <c r="VVQ78" s="1"/>
      <c r="VVR78" s="1"/>
      <c r="VVS78" s="1"/>
      <c r="VVT78" s="1"/>
      <c r="VVU78" s="1"/>
      <c r="VVV78" s="1"/>
      <c r="VVW78" s="1"/>
      <c r="VVX78" s="1"/>
      <c r="VVY78" s="1"/>
      <c r="VVZ78" s="1"/>
      <c r="VWA78" s="1"/>
      <c r="VWB78" s="1"/>
      <c r="VWC78" s="1"/>
      <c r="VWD78" s="1"/>
      <c r="VWE78" s="1"/>
      <c r="VWF78" s="1"/>
      <c r="VWG78" s="1"/>
      <c r="VWH78" s="1"/>
      <c r="VWI78" s="1"/>
      <c r="VWJ78" s="1"/>
      <c r="VWK78" s="1"/>
      <c r="VWL78" s="1"/>
      <c r="VWM78" s="1"/>
      <c r="VWN78" s="1"/>
      <c r="VWO78" s="1"/>
      <c r="VWP78" s="1"/>
      <c r="VWQ78" s="1"/>
      <c r="VWR78" s="1"/>
      <c r="VWS78" s="1"/>
      <c r="VWT78" s="1"/>
      <c r="VWU78" s="1"/>
      <c r="VWV78" s="1"/>
      <c r="VWW78" s="1"/>
      <c r="VWX78" s="1"/>
      <c r="VWY78" s="1"/>
      <c r="VWZ78" s="1"/>
      <c r="VXA78" s="1"/>
      <c r="VXB78" s="1"/>
      <c r="VXC78" s="1"/>
      <c r="VXD78" s="1"/>
      <c r="VXE78" s="1"/>
      <c r="VXF78" s="1"/>
      <c r="VXG78" s="1"/>
      <c r="VXH78" s="1"/>
      <c r="VXI78" s="1"/>
      <c r="VXJ78" s="1"/>
      <c r="VXK78" s="1"/>
      <c r="VXL78" s="1"/>
      <c r="VXM78" s="1"/>
      <c r="VXN78" s="1"/>
      <c r="VXO78" s="1"/>
      <c r="VXP78" s="1"/>
      <c r="VXQ78" s="1"/>
      <c r="VXR78" s="1"/>
      <c r="VXS78" s="1"/>
      <c r="VXT78" s="1"/>
      <c r="VXU78" s="1"/>
      <c r="VXV78" s="1"/>
      <c r="VXW78" s="1"/>
      <c r="VXX78" s="1"/>
      <c r="VXY78" s="1"/>
      <c r="VXZ78" s="1"/>
      <c r="VYA78" s="1"/>
      <c r="VYB78" s="1"/>
      <c r="VYC78" s="1"/>
      <c r="VYD78" s="1"/>
      <c r="VYE78" s="1"/>
      <c r="VYF78" s="1"/>
      <c r="VYG78" s="1"/>
      <c r="VYH78" s="1"/>
      <c r="VYI78" s="1"/>
      <c r="VYJ78" s="1"/>
      <c r="VYK78" s="1"/>
      <c r="VYL78" s="1"/>
      <c r="VYM78" s="1"/>
      <c r="VYN78" s="1"/>
      <c r="VYO78" s="1"/>
      <c r="VYP78" s="1"/>
      <c r="VYQ78" s="1"/>
      <c r="VYR78" s="1"/>
      <c r="VYS78" s="1"/>
      <c r="VYT78" s="1"/>
      <c r="VYU78" s="1"/>
      <c r="VYV78" s="1"/>
      <c r="VYW78" s="1"/>
      <c r="VYX78" s="1"/>
      <c r="VYY78" s="1"/>
      <c r="VYZ78" s="1"/>
      <c r="VZA78" s="1"/>
      <c r="VZB78" s="1"/>
      <c r="VZC78" s="1"/>
      <c r="VZD78" s="1"/>
      <c r="VZE78" s="1"/>
      <c r="VZF78" s="1"/>
      <c r="VZG78" s="1"/>
      <c r="VZH78" s="1"/>
      <c r="VZI78" s="1"/>
      <c r="VZJ78" s="1"/>
      <c r="VZK78" s="1"/>
      <c r="VZL78" s="1"/>
      <c r="VZM78" s="1"/>
      <c r="VZN78" s="1"/>
      <c r="VZO78" s="1"/>
      <c r="VZP78" s="1"/>
      <c r="VZQ78" s="1"/>
      <c r="VZR78" s="1"/>
      <c r="VZS78" s="1"/>
      <c r="VZT78" s="1"/>
      <c r="VZU78" s="1"/>
      <c r="VZV78" s="1"/>
      <c r="VZW78" s="1"/>
      <c r="VZX78" s="1"/>
      <c r="VZY78" s="1"/>
      <c r="VZZ78" s="1"/>
      <c r="WAA78" s="1"/>
      <c r="WAB78" s="1"/>
      <c r="WAC78" s="1"/>
      <c r="WAD78" s="1"/>
      <c r="WAE78" s="1"/>
      <c r="WAF78" s="1"/>
      <c r="WAG78" s="1"/>
      <c r="WAH78" s="1"/>
      <c r="WAI78" s="1"/>
      <c r="WAJ78" s="1"/>
      <c r="WAK78" s="1"/>
      <c r="WAL78" s="1"/>
      <c r="WAM78" s="1"/>
      <c r="WAN78" s="1"/>
      <c r="WAO78" s="1"/>
      <c r="WAP78" s="1"/>
      <c r="WAQ78" s="1"/>
      <c r="WAR78" s="1"/>
      <c r="WAS78" s="1"/>
      <c r="WAT78" s="1"/>
      <c r="WAU78" s="1"/>
      <c r="WAV78" s="1"/>
      <c r="WAW78" s="1"/>
      <c r="WAX78" s="1"/>
      <c r="WAY78" s="1"/>
      <c r="WAZ78" s="1"/>
      <c r="WBA78" s="1"/>
      <c r="WBB78" s="1"/>
      <c r="WBC78" s="1"/>
      <c r="WBD78" s="1"/>
      <c r="WBE78" s="1"/>
      <c r="WBF78" s="1"/>
      <c r="WBG78" s="1"/>
      <c r="WBH78" s="1"/>
      <c r="WBI78" s="1"/>
      <c r="WBJ78" s="1"/>
      <c r="WBK78" s="1"/>
      <c r="WBL78" s="1"/>
      <c r="WBM78" s="1"/>
      <c r="WBN78" s="1"/>
      <c r="WBO78" s="1"/>
      <c r="WBP78" s="1"/>
      <c r="WBQ78" s="1"/>
      <c r="WBR78" s="1"/>
      <c r="WBS78" s="1"/>
      <c r="WBT78" s="1"/>
      <c r="WBU78" s="1"/>
      <c r="WBV78" s="1"/>
      <c r="WBW78" s="1"/>
      <c r="WBX78" s="1"/>
      <c r="WBY78" s="1"/>
      <c r="WBZ78" s="1"/>
      <c r="WCA78" s="1"/>
      <c r="WCB78" s="1"/>
      <c r="WCC78" s="1"/>
      <c r="WCD78" s="1"/>
      <c r="WCE78" s="1"/>
      <c r="WCF78" s="1"/>
      <c r="WCG78" s="1"/>
      <c r="WCH78" s="1"/>
      <c r="WCI78" s="1"/>
      <c r="WCJ78" s="1"/>
      <c r="WCK78" s="1"/>
      <c r="WCL78" s="1"/>
      <c r="WCM78" s="1"/>
      <c r="WCN78" s="1"/>
      <c r="WCO78" s="1"/>
      <c r="WCP78" s="1"/>
      <c r="WCQ78" s="1"/>
      <c r="WCR78" s="1"/>
      <c r="WCS78" s="1"/>
      <c r="WCT78" s="1"/>
      <c r="WCU78" s="1"/>
      <c r="WCV78" s="1"/>
      <c r="WCW78" s="1"/>
      <c r="WCX78" s="1"/>
      <c r="WCY78" s="1"/>
      <c r="WCZ78" s="1"/>
      <c r="WDA78" s="1"/>
      <c r="WDB78" s="1"/>
      <c r="WDC78" s="1"/>
      <c r="WDD78" s="1"/>
      <c r="WDE78" s="1"/>
      <c r="WDF78" s="1"/>
      <c r="WDG78" s="1"/>
      <c r="WDH78" s="1"/>
      <c r="WDI78" s="1"/>
      <c r="WDJ78" s="1"/>
      <c r="WDK78" s="1"/>
      <c r="WDL78" s="1"/>
      <c r="WDM78" s="1"/>
      <c r="WDN78" s="1"/>
      <c r="WDO78" s="1"/>
      <c r="WDP78" s="1"/>
      <c r="WDQ78" s="1"/>
      <c r="WDR78" s="1"/>
      <c r="WDS78" s="1"/>
      <c r="WDT78" s="1"/>
      <c r="WDU78" s="1"/>
      <c r="WDV78" s="1"/>
      <c r="WDW78" s="1"/>
      <c r="WDX78" s="1"/>
      <c r="WDY78" s="1"/>
      <c r="WDZ78" s="1"/>
      <c r="WEA78" s="1"/>
      <c r="WEB78" s="1"/>
      <c r="WEC78" s="1"/>
      <c r="WED78" s="1"/>
      <c r="WEE78" s="1"/>
      <c r="WEF78" s="1"/>
      <c r="WEG78" s="1"/>
      <c r="WEH78" s="1"/>
      <c r="WEI78" s="1"/>
      <c r="WEJ78" s="1"/>
      <c r="WEK78" s="1"/>
      <c r="WEL78" s="1"/>
      <c r="WEM78" s="1"/>
      <c r="WEN78" s="1"/>
      <c r="WEO78" s="1"/>
      <c r="WEP78" s="1"/>
      <c r="WEQ78" s="1"/>
      <c r="WER78" s="1"/>
      <c r="WES78" s="1"/>
      <c r="WET78" s="1"/>
      <c r="WEU78" s="1"/>
      <c r="WEV78" s="1"/>
      <c r="WEW78" s="1"/>
      <c r="WEX78" s="1"/>
      <c r="WEY78" s="1"/>
      <c r="WEZ78" s="1"/>
      <c r="WFA78" s="1"/>
      <c r="WFB78" s="1"/>
      <c r="WFC78" s="1"/>
      <c r="WFD78" s="1"/>
      <c r="WFE78" s="1"/>
      <c r="WFF78" s="1"/>
      <c r="WFG78" s="1"/>
      <c r="WFH78" s="1"/>
      <c r="WFI78" s="1"/>
      <c r="WFJ78" s="1"/>
      <c r="WFK78" s="1"/>
      <c r="WFL78" s="1"/>
      <c r="WFM78" s="1"/>
      <c r="WFN78" s="1"/>
      <c r="WFO78" s="1"/>
      <c r="WFP78" s="1"/>
      <c r="WFQ78" s="1"/>
      <c r="WFR78" s="1"/>
      <c r="WFS78" s="1"/>
      <c r="WFT78" s="1"/>
      <c r="WFU78" s="1"/>
      <c r="WFV78" s="1"/>
      <c r="WFW78" s="1"/>
      <c r="WFX78" s="1"/>
      <c r="WFY78" s="1"/>
      <c r="WFZ78" s="1"/>
      <c r="WGA78" s="1"/>
      <c r="WGB78" s="1"/>
      <c r="WGC78" s="1"/>
      <c r="WGD78" s="1"/>
      <c r="WGE78" s="1"/>
      <c r="WGF78" s="1"/>
      <c r="WGG78" s="1"/>
      <c r="WGH78" s="1"/>
      <c r="WGI78" s="1"/>
      <c r="WGJ78" s="1"/>
      <c r="WGK78" s="1"/>
      <c r="WGL78" s="1"/>
      <c r="WGM78" s="1"/>
      <c r="WGN78" s="1"/>
      <c r="WGO78" s="1"/>
      <c r="WGP78" s="1"/>
      <c r="WGQ78" s="1"/>
      <c r="WGR78" s="1"/>
      <c r="WGS78" s="1"/>
      <c r="WGT78" s="1"/>
      <c r="WGU78" s="1"/>
      <c r="WGV78" s="1"/>
      <c r="WGW78" s="1"/>
      <c r="WGX78" s="1"/>
      <c r="WGY78" s="1"/>
      <c r="WGZ78" s="1"/>
      <c r="WHA78" s="1"/>
      <c r="WHB78" s="1"/>
      <c r="WHC78" s="1"/>
      <c r="WHD78" s="1"/>
      <c r="WHE78" s="1"/>
      <c r="WHF78" s="1"/>
      <c r="WHG78" s="1"/>
      <c r="WHH78" s="1"/>
      <c r="WHI78" s="1"/>
      <c r="WHJ78" s="1"/>
      <c r="WHK78" s="1"/>
      <c r="WHL78" s="1"/>
      <c r="WHM78" s="1"/>
      <c r="WHN78" s="1"/>
      <c r="WHO78" s="1"/>
      <c r="WHP78" s="1"/>
      <c r="WHQ78" s="1"/>
      <c r="WHR78" s="1"/>
      <c r="WHS78" s="1"/>
      <c r="WHT78" s="1"/>
      <c r="WHU78" s="1"/>
      <c r="WHV78" s="1"/>
      <c r="WHW78" s="1"/>
      <c r="WHX78" s="1"/>
      <c r="WHY78" s="1"/>
      <c r="WHZ78" s="1"/>
      <c r="WIA78" s="1"/>
      <c r="WIB78" s="1"/>
      <c r="WIC78" s="1"/>
      <c r="WID78" s="1"/>
      <c r="WIE78" s="1"/>
      <c r="WIF78" s="1"/>
      <c r="WIG78" s="1"/>
      <c r="WIH78" s="1"/>
      <c r="WII78" s="1"/>
      <c r="WIJ78" s="1"/>
      <c r="WIK78" s="1"/>
      <c r="WIL78" s="1"/>
      <c r="WIM78" s="1"/>
      <c r="WIN78" s="1"/>
      <c r="WIO78" s="1"/>
      <c r="WIP78" s="1"/>
      <c r="WIQ78" s="1"/>
      <c r="WIR78" s="1"/>
      <c r="WIS78" s="1"/>
      <c r="WIT78" s="1"/>
      <c r="WIU78" s="1"/>
      <c r="WIV78" s="1"/>
      <c r="WIW78" s="1"/>
      <c r="WIX78" s="1"/>
      <c r="WIY78" s="1"/>
      <c r="WIZ78" s="1"/>
      <c r="WJA78" s="1"/>
      <c r="WJB78" s="1"/>
      <c r="WJC78" s="1"/>
      <c r="WJD78" s="1"/>
      <c r="WJE78" s="1"/>
      <c r="WJF78" s="1"/>
      <c r="WJG78" s="1"/>
      <c r="WJH78" s="1"/>
      <c r="WJI78" s="1"/>
      <c r="WJJ78" s="1"/>
      <c r="WJK78" s="1"/>
      <c r="WJL78" s="1"/>
      <c r="WJM78" s="1"/>
      <c r="WJN78" s="1"/>
      <c r="WJO78" s="1"/>
      <c r="WJP78" s="1"/>
      <c r="WJQ78" s="1"/>
      <c r="WJR78" s="1"/>
      <c r="WJS78" s="1"/>
      <c r="WJT78" s="1"/>
      <c r="WJU78" s="1"/>
      <c r="WJV78" s="1"/>
      <c r="WJW78" s="1"/>
      <c r="WJX78" s="1"/>
      <c r="WJY78" s="1"/>
      <c r="WJZ78" s="1"/>
      <c r="WKA78" s="1"/>
      <c r="WKB78" s="1"/>
      <c r="WKC78" s="1"/>
      <c r="WKD78" s="1"/>
      <c r="WKE78" s="1"/>
      <c r="WKF78" s="1"/>
      <c r="WKG78" s="1"/>
      <c r="WKH78" s="1"/>
      <c r="WKI78" s="1"/>
      <c r="WKJ78" s="1"/>
      <c r="WKK78" s="1"/>
      <c r="WKL78" s="1"/>
      <c r="WKM78" s="1"/>
      <c r="WKN78" s="1"/>
      <c r="WKO78" s="1"/>
      <c r="WKP78" s="1"/>
      <c r="WKQ78" s="1"/>
      <c r="WKR78" s="1"/>
      <c r="WKS78" s="1"/>
      <c r="WKT78" s="1"/>
      <c r="WKU78" s="1"/>
      <c r="WKV78" s="1"/>
      <c r="WKW78" s="1"/>
      <c r="WKX78" s="1"/>
      <c r="WKY78" s="1"/>
      <c r="WKZ78" s="1"/>
      <c r="WLA78" s="1"/>
      <c r="WLB78" s="1"/>
      <c r="WLC78" s="1"/>
      <c r="WLD78" s="1"/>
      <c r="WLE78" s="1"/>
      <c r="WLF78" s="1"/>
      <c r="WLG78" s="1"/>
      <c r="WLH78" s="1"/>
      <c r="WLI78" s="1"/>
      <c r="WLJ78" s="1"/>
      <c r="WLK78" s="1"/>
      <c r="WLL78" s="1"/>
      <c r="WLM78" s="1"/>
      <c r="WLN78" s="1"/>
      <c r="WLO78" s="1"/>
      <c r="WLP78" s="1"/>
      <c r="WLQ78" s="1"/>
      <c r="WLR78" s="1"/>
      <c r="WLS78" s="1"/>
      <c r="WLT78" s="1"/>
      <c r="WLU78" s="1"/>
      <c r="WLV78" s="1"/>
      <c r="WLW78" s="1"/>
      <c r="WLX78" s="1"/>
      <c r="WLY78" s="1"/>
      <c r="WLZ78" s="1"/>
      <c r="WMA78" s="1"/>
      <c r="WMB78" s="1"/>
      <c r="WMC78" s="1"/>
      <c r="WMD78" s="1"/>
      <c r="WME78" s="1"/>
      <c r="WMF78" s="1"/>
      <c r="WMG78" s="1"/>
      <c r="WMH78" s="1"/>
      <c r="WMI78" s="1"/>
      <c r="WMJ78" s="1"/>
      <c r="WMK78" s="1"/>
      <c r="WML78" s="1"/>
      <c r="WMM78" s="1"/>
      <c r="WMN78" s="1"/>
      <c r="WMO78" s="1"/>
      <c r="WMP78" s="1"/>
      <c r="WMQ78" s="1"/>
      <c r="WMR78" s="1"/>
      <c r="WMS78" s="1"/>
      <c r="WMT78" s="1"/>
      <c r="WMU78" s="1"/>
      <c r="WMV78" s="1"/>
      <c r="WMW78" s="1"/>
      <c r="WMX78" s="1"/>
      <c r="WMY78" s="1"/>
      <c r="WMZ78" s="1"/>
      <c r="WNA78" s="1"/>
      <c r="WNB78" s="1"/>
      <c r="WNC78" s="1"/>
      <c r="WND78" s="1"/>
      <c r="WNE78" s="1"/>
      <c r="WNF78" s="1"/>
      <c r="WNG78" s="1"/>
      <c r="WNH78" s="1"/>
      <c r="WNI78" s="1"/>
      <c r="WNJ78" s="1"/>
      <c r="WNK78" s="1"/>
      <c r="WNL78" s="1"/>
      <c r="WNM78" s="1"/>
      <c r="WNN78" s="1"/>
      <c r="WNO78" s="1"/>
      <c r="WNP78" s="1"/>
      <c r="WNQ78" s="1"/>
      <c r="WNR78" s="1"/>
      <c r="WNS78" s="1"/>
      <c r="WNT78" s="1"/>
      <c r="WNU78" s="1"/>
      <c r="WNV78" s="1"/>
      <c r="WNW78" s="1"/>
      <c r="WNX78" s="1"/>
      <c r="WNY78" s="1"/>
      <c r="WNZ78" s="1"/>
      <c r="WOA78" s="1"/>
      <c r="WOB78" s="1"/>
      <c r="WOC78" s="1"/>
      <c r="WOD78" s="1"/>
      <c r="WOE78" s="1"/>
      <c r="WOF78" s="1"/>
      <c r="WOG78" s="1"/>
      <c r="WOH78" s="1"/>
      <c r="WOI78" s="1"/>
      <c r="WOJ78" s="1"/>
      <c r="WOK78" s="1"/>
      <c r="WOL78" s="1"/>
      <c r="WOM78" s="1"/>
      <c r="WON78" s="1"/>
      <c r="WOO78" s="1"/>
      <c r="WOP78" s="1"/>
      <c r="WOQ78" s="1"/>
      <c r="WOR78" s="1"/>
      <c r="WOS78" s="1"/>
      <c r="WOT78" s="1"/>
      <c r="WOU78" s="1"/>
      <c r="WOV78" s="1"/>
      <c r="WOW78" s="1"/>
      <c r="WOX78" s="1"/>
      <c r="WOY78" s="1"/>
      <c r="WOZ78" s="1"/>
      <c r="WPA78" s="1"/>
      <c r="WPB78" s="1"/>
      <c r="WPC78" s="1"/>
      <c r="WPD78" s="1"/>
      <c r="WPE78" s="1"/>
      <c r="WPF78" s="1"/>
      <c r="WPG78" s="1"/>
      <c r="WPH78" s="1"/>
      <c r="WPI78" s="1"/>
      <c r="WPJ78" s="1"/>
      <c r="WPK78" s="1"/>
      <c r="WPL78" s="1"/>
      <c r="WPM78" s="1"/>
      <c r="WPN78" s="1"/>
      <c r="WPO78" s="1"/>
      <c r="WPP78" s="1"/>
      <c r="WPQ78" s="1"/>
      <c r="WPR78" s="1"/>
      <c r="WPS78" s="1"/>
      <c r="WPT78" s="1"/>
      <c r="WPU78" s="1"/>
      <c r="WPV78" s="1"/>
      <c r="WPW78" s="1"/>
      <c r="WPX78" s="1"/>
      <c r="WPY78" s="1"/>
      <c r="WPZ78" s="1"/>
      <c r="WQA78" s="1"/>
      <c r="WQB78" s="1"/>
      <c r="WQC78" s="1"/>
      <c r="WQD78" s="1"/>
      <c r="WQE78" s="1"/>
      <c r="WQF78" s="1"/>
      <c r="WQG78" s="1"/>
      <c r="WQH78" s="1"/>
      <c r="WQI78" s="1"/>
      <c r="WQJ78" s="1"/>
      <c r="WQK78" s="1"/>
      <c r="WQL78" s="1"/>
      <c r="WQM78" s="1"/>
      <c r="WQN78" s="1"/>
      <c r="WQO78" s="1"/>
      <c r="WQP78" s="1"/>
      <c r="WQQ78" s="1"/>
      <c r="WQR78" s="1"/>
      <c r="WQS78" s="1"/>
      <c r="WQT78" s="1"/>
      <c r="WQU78" s="1"/>
      <c r="WQV78" s="1"/>
      <c r="WQW78" s="1"/>
      <c r="WQX78" s="1"/>
      <c r="WQY78" s="1"/>
      <c r="WQZ78" s="1"/>
      <c r="WRA78" s="1"/>
      <c r="WRB78" s="1"/>
      <c r="WRC78" s="1"/>
      <c r="WRD78" s="1"/>
      <c r="WRE78" s="1"/>
      <c r="WRF78" s="1"/>
      <c r="WRG78" s="1"/>
      <c r="WRH78" s="1"/>
      <c r="WRI78" s="1"/>
      <c r="WRJ78" s="1"/>
      <c r="WRK78" s="1"/>
      <c r="WRL78" s="1"/>
      <c r="WRM78" s="1"/>
      <c r="WRN78" s="1"/>
      <c r="WRO78" s="1"/>
      <c r="WRP78" s="1"/>
      <c r="WRQ78" s="1"/>
      <c r="WRR78" s="1"/>
      <c r="WRS78" s="1"/>
      <c r="WRT78" s="1"/>
      <c r="WRU78" s="1"/>
      <c r="WRV78" s="1"/>
      <c r="WRW78" s="1"/>
      <c r="WRX78" s="1"/>
      <c r="WRY78" s="1"/>
      <c r="WRZ78" s="1"/>
      <c r="WSA78" s="1"/>
      <c r="WSB78" s="1"/>
      <c r="WSC78" s="1"/>
      <c r="WSD78" s="1"/>
      <c r="WSE78" s="1"/>
      <c r="WSF78" s="1"/>
      <c r="WSG78" s="1"/>
      <c r="WSH78" s="1"/>
      <c r="WSI78" s="1"/>
      <c r="WSJ78" s="1"/>
      <c r="WSK78" s="1"/>
      <c r="WSL78" s="1"/>
      <c r="WSM78" s="1"/>
      <c r="WSN78" s="1"/>
      <c r="WSO78" s="1"/>
      <c r="WSP78" s="1"/>
      <c r="WSQ78" s="1"/>
      <c r="WSR78" s="1"/>
      <c r="WSS78" s="1"/>
      <c r="WST78" s="1"/>
      <c r="WSU78" s="1"/>
      <c r="WSV78" s="1"/>
      <c r="WSW78" s="1"/>
      <c r="WSX78" s="1"/>
      <c r="WSY78" s="1"/>
      <c r="WSZ78" s="1"/>
      <c r="WTA78" s="1"/>
      <c r="WTB78" s="1"/>
      <c r="WTC78" s="1"/>
      <c r="WTD78" s="1"/>
      <c r="WTE78" s="1"/>
      <c r="WTF78" s="1"/>
      <c r="WTG78" s="1"/>
      <c r="WTH78" s="1"/>
      <c r="WTI78" s="1"/>
      <c r="WTJ78" s="1"/>
      <c r="WTK78" s="1"/>
      <c r="WTL78" s="1"/>
      <c r="WTM78" s="1"/>
      <c r="WTN78" s="1"/>
      <c r="WTO78" s="1"/>
      <c r="WTP78" s="1"/>
      <c r="WTQ78" s="1"/>
      <c r="WTR78" s="1"/>
      <c r="WTS78" s="1"/>
      <c r="WTT78" s="1"/>
      <c r="WTU78" s="1"/>
      <c r="WTV78" s="1"/>
      <c r="WTW78" s="1"/>
      <c r="WTX78" s="1"/>
      <c r="WTY78" s="1"/>
      <c r="WTZ78" s="1"/>
      <c r="WUA78" s="1"/>
      <c r="WUB78" s="1"/>
      <c r="WUC78" s="1"/>
      <c r="WUD78" s="1"/>
      <c r="WUE78" s="1"/>
      <c r="WUF78" s="1"/>
      <c r="WUG78" s="1"/>
      <c r="WUH78" s="1"/>
      <c r="WUI78" s="1"/>
      <c r="WUJ78" s="1"/>
      <c r="WUK78" s="1"/>
      <c r="WUL78" s="1"/>
      <c r="WUM78" s="1"/>
      <c r="WUN78" s="1"/>
      <c r="WUO78" s="1"/>
      <c r="WUP78" s="1"/>
      <c r="WUQ78" s="1"/>
      <c r="WUR78" s="1"/>
      <c r="WUS78" s="1"/>
      <c r="WUT78" s="1"/>
      <c r="WUU78" s="1"/>
      <c r="WUV78" s="1"/>
      <c r="WUW78" s="1"/>
      <c r="WUX78" s="1"/>
      <c r="WUY78" s="1"/>
      <c r="WUZ78" s="1"/>
      <c r="WVA78" s="1"/>
      <c r="WVB78" s="1"/>
      <c r="WVC78" s="1"/>
      <c r="WVD78" s="1"/>
      <c r="WVE78" s="1"/>
      <c r="WVF78" s="1"/>
      <c r="WVG78" s="1"/>
      <c r="WVH78" s="1"/>
      <c r="WVI78" s="1"/>
      <c r="WVJ78" s="1"/>
      <c r="WVK78" s="1"/>
      <c r="WVL78" s="1"/>
      <c r="WVM78" s="1"/>
      <c r="WVN78" s="1"/>
      <c r="WVO78" s="1"/>
      <c r="WVP78" s="1"/>
      <c r="WVQ78" s="1"/>
      <c r="WVR78" s="1"/>
      <c r="WVS78" s="1"/>
      <c r="WVT78" s="1"/>
      <c r="WVU78" s="1"/>
      <c r="WVV78" s="1"/>
      <c r="WVW78" s="1"/>
      <c r="WVX78" s="1"/>
      <c r="WVY78" s="1"/>
      <c r="WVZ78" s="1"/>
      <c r="WWA78" s="1"/>
      <c r="WWB78" s="1"/>
      <c r="WWC78" s="1"/>
      <c r="WWD78" s="1"/>
      <c r="WWE78" s="1"/>
      <c r="WWF78" s="1"/>
      <c r="WWG78" s="1"/>
      <c r="WWH78" s="1"/>
      <c r="WWI78" s="1"/>
      <c r="WWJ78" s="1"/>
      <c r="WWK78" s="1"/>
      <c r="WWL78" s="1"/>
      <c r="WWM78" s="1"/>
      <c r="WWN78" s="1"/>
      <c r="WWO78" s="1"/>
      <c r="WWP78" s="1"/>
      <c r="WWQ78" s="1"/>
      <c r="WWR78" s="1"/>
      <c r="WWS78" s="1"/>
      <c r="WWT78" s="1"/>
      <c r="WWU78" s="1"/>
      <c r="WWV78" s="1"/>
      <c r="WWW78" s="1"/>
      <c r="WWX78" s="1"/>
      <c r="WWY78" s="1"/>
      <c r="WWZ78" s="1"/>
      <c r="WXA78" s="1"/>
      <c r="WXB78" s="1"/>
      <c r="WXC78" s="1"/>
      <c r="WXD78" s="1"/>
      <c r="WXE78" s="1"/>
      <c r="WXF78" s="1"/>
      <c r="WXG78" s="1"/>
      <c r="WXH78" s="1"/>
      <c r="WXI78" s="1"/>
      <c r="WXJ78" s="1"/>
      <c r="WXK78" s="1"/>
      <c r="WXL78" s="1"/>
      <c r="WXM78" s="1"/>
      <c r="WXN78" s="1"/>
      <c r="WXO78" s="1"/>
      <c r="WXP78" s="1"/>
      <c r="WXQ78" s="1"/>
      <c r="WXR78" s="1"/>
      <c r="WXS78" s="1"/>
      <c r="WXT78" s="1"/>
      <c r="WXU78" s="1"/>
      <c r="WXV78" s="1"/>
      <c r="WXW78" s="1"/>
      <c r="WXX78" s="1"/>
      <c r="WXY78" s="1"/>
      <c r="WXZ78" s="1"/>
      <c r="WYA78" s="1"/>
      <c r="WYB78" s="1"/>
      <c r="WYC78" s="1"/>
      <c r="WYD78" s="1"/>
      <c r="WYE78" s="1"/>
      <c r="WYF78" s="1"/>
      <c r="WYG78" s="1"/>
      <c r="WYH78" s="1"/>
      <c r="WYI78" s="1"/>
      <c r="WYJ78" s="1"/>
      <c r="WYK78" s="1"/>
      <c r="WYL78" s="1"/>
      <c r="WYM78" s="1"/>
      <c r="WYN78" s="1"/>
      <c r="WYO78" s="1"/>
      <c r="WYP78" s="1"/>
      <c r="WYQ78" s="1"/>
      <c r="WYR78" s="1"/>
      <c r="WYS78" s="1"/>
      <c r="WYT78" s="1"/>
      <c r="WYU78" s="1"/>
      <c r="WYV78" s="1"/>
      <c r="WYW78" s="1"/>
      <c r="WYX78" s="1"/>
      <c r="WYY78" s="1"/>
      <c r="WYZ78" s="1"/>
      <c r="WZA78" s="1"/>
      <c r="WZB78" s="1"/>
      <c r="WZC78" s="1"/>
      <c r="WZD78" s="1"/>
      <c r="WZE78" s="1"/>
      <c r="WZF78" s="1"/>
      <c r="WZG78" s="1"/>
      <c r="WZH78" s="1"/>
      <c r="WZI78" s="1"/>
      <c r="WZJ78" s="1"/>
      <c r="WZK78" s="1"/>
      <c r="WZL78" s="1"/>
      <c r="WZM78" s="1"/>
      <c r="WZN78" s="1"/>
      <c r="WZO78" s="1"/>
      <c r="WZP78" s="1"/>
      <c r="WZQ78" s="1"/>
      <c r="WZR78" s="1"/>
      <c r="WZS78" s="1"/>
      <c r="WZT78" s="1"/>
      <c r="WZU78" s="1"/>
      <c r="WZV78" s="1"/>
      <c r="WZW78" s="1"/>
      <c r="WZX78" s="1"/>
      <c r="WZY78" s="1"/>
      <c r="WZZ78" s="1"/>
      <c r="XAA78" s="1"/>
      <c r="XAB78" s="1"/>
      <c r="XAC78" s="1"/>
      <c r="XAD78" s="1"/>
      <c r="XAE78" s="1"/>
      <c r="XAF78" s="1"/>
      <c r="XAG78" s="1"/>
      <c r="XAH78" s="1"/>
      <c r="XAI78" s="1"/>
      <c r="XAJ78" s="1"/>
      <c r="XAK78" s="1"/>
      <c r="XAL78" s="1"/>
      <c r="XAM78" s="1"/>
      <c r="XAN78" s="1"/>
      <c r="XAO78" s="1"/>
      <c r="XAP78" s="1"/>
      <c r="XAQ78" s="1"/>
      <c r="XAR78" s="1"/>
      <c r="XAS78" s="1"/>
      <c r="XAT78" s="1"/>
      <c r="XAU78" s="1"/>
      <c r="XAV78" s="1"/>
      <c r="XAW78" s="1"/>
      <c r="XAX78" s="1"/>
      <c r="XAY78" s="1"/>
      <c r="XAZ78" s="1"/>
      <c r="XBA78" s="1"/>
      <c r="XBB78" s="1"/>
      <c r="XBC78" s="1"/>
      <c r="XBD78" s="1"/>
      <c r="XBE78" s="1"/>
      <c r="XBF78" s="1"/>
      <c r="XBG78" s="1"/>
      <c r="XBH78" s="1"/>
      <c r="XBI78" s="1"/>
      <c r="XBJ78" s="1"/>
      <c r="XBK78" s="1"/>
      <c r="XBL78" s="1"/>
      <c r="XBM78" s="1"/>
      <c r="XBN78" s="1"/>
      <c r="XBO78" s="1"/>
      <c r="XBP78" s="1"/>
      <c r="XBQ78" s="1"/>
      <c r="XBR78" s="1"/>
      <c r="XBS78" s="1"/>
      <c r="XBT78" s="1"/>
      <c r="XBU78" s="1"/>
      <c r="XBV78" s="1"/>
      <c r="XBW78" s="1"/>
      <c r="XBX78" s="1"/>
      <c r="XBY78" s="1"/>
      <c r="XBZ78" s="1"/>
      <c r="XCA78" s="1"/>
      <c r="XCB78" s="1"/>
      <c r="XCC78" s="1"/>
      <c r="XCD78" s="1"/>
      <c r="XCE78" s="1"/>
      <c r="XCF78" s="1"/>
      <c r="XCG78" s="1"/>
      <c r="XCH78" s="1"/>
      <c r="XCI78" s="1"/>
      <c r="XCJ78" s="1"/>
      <c r="XCK78" s="1"/>
      <c r="XCL78" s="1"/>
      <c r="XCM78" s="1"/>
      <c r="XCN78" s="1"/>
      <c r="XCO78" s="1"/>
      <c r="XCP78" s="1"/>
      <c r="XCQ78" s="1"/>
      <c r="XCR78" s="1"/>
      <c r="XCS78" s="1"/>
      <c r="XCT78" s="1"/>
      <c r="XCU78" s="1"/>
      <c r="XCV78" s="1"/>
      <c r="XCW78" s="1"/>
      <c r="XCX78" s="1"/>
      <c r="XCY78" s="1"/>
      <c r="XCZ78" s="1"/>
      <c r="XDA78" s="1"/>
      <c r="XDB78" s="1"/>
      <c r="XDC78" s="1"/>
      <c r="XDD78" s="1"/>
      <c r="XDE78" s="1"/>
      <c r="XDF78" s="1"/>
      <c r="XDG78" s="1"/>
      <c r="XDH78" s="1"/>
      <c r="XDI78" s="1"/>
      <c r="XDJ78" s="1"/>
      <c r="XDK78" s="1"/>
      <c r="XDL78" s="1"/>
      <c r="XDM78" s="1"/>
      <c r="XDN78" s="1"/>
      <c r="XDO78" s="1"/>
      <c r="XDP78" s="1"/>
      <c r="XDQ78" s="1"/>
      <c r="XDR78" s="1"/>
      <c r="XDS78" s="1"/>
      <c r="XDT78" s="1"/>
      <c r="XDU78" s="1"/>
      <c r="XDV78" s="1"/>
      <c r="XDW78" s="1"/>
      <c r="XDX78" s="1"/>
      <c r="XDY78" s="1"/>
      <c r="XDZ78" s="1"/>
      <c r="XEA78" s="1"/>
      <c r="XEB78" s="1"/>
      <c r="XEC78" s="1"/>
      <c r="XED78" s="1"/>
      <c r="XEE78" s="1"/>
      <c r="XEF78" s="1"/>
      <c r="XEG78" s="1"/>
      <c r="XEH78" s="1"/>
      <c r="XEI78" s="1"/>
      <c r="XEJ78" s="1"/>
      <c r="XEK78" s="1"/>
      <c r="XEL78" s="1"/>
      <c r="XEM78" s="1"/>
      <c r="XEN78" s="1"/>
      <c r="XEO78" s="1"/>
      <c r="XEP78" s="1"/>
      <c r="XEQ78" s="1"/>
      <c r="XER78" s="1"/>
      <c r="XES78" s="1"/>
      <c r="XET78" s="1"/>
      <c r="XEU78" s="1"/>
      <c r="XEV78" s="1"/>
      <c r="XEW78" s="1"/>
      <c r="XEX78" s="1"/>
      <c r="XEY78" s="1"/>
      <c r="XEZ78" s="1"/>
      <c r="XFA78" s="1"/>
      <c r="XFB78" s="1"/>
      <c r="XFC78" s="1"/>
      <c r="XFD78" s="1"/>
    </row>
    <row r="79" spans="1:16384" ht="12.75">
      <c r="A79" s="1"/>
      <c r="B79" s="1"/>
      <c r="C79" s="1"/>
      <c r="D79" s="1"/>
      <c r="E79" s="1"/>
      <c r="F79" s="1"/>
      <c r="G79" s="1"/>
      <c r="H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1"/>
      <c r="KJ79" s="1"/>
      <c r="KK79" s="1"/>
      <c r="KL79" s="1"/>
      <c r="KM79" s="1"/>
      <c r="KN79" s="1"/>
      <c r="KO79" s="1"/>
      <c r="KP79" s="1"/>
      <c r="KQ79" s="1"/>
      <c r="KR79" s="1"/>
      <c r="KS79" s="1"/>
      <c r="KT79" s="1"/>
      <c r="KU79" s="1"/>
      <c r="KV79" s="1"/>
      <c r="KW79" s="1"/>
      <c r="KX79" s="1"/>
      <c r="KY79" s="1"/>
      <c r="KZ79" s="1"/>
      <c r="LA79" s="1"/>
      <c r="LB79" s="1"/>
      <c r="LC79" s="1"/>
      <c r="LD79" s="1"/>
      <c r="LE79" s="1"/>
      <c r="LF79" s="1"/>
      <c r="LG79" s="1"/>
      <c r="LH79" s="1"/>
      <c r="LI79" s="1"/>
      <c r="LJ79" s="1"/>
      <c r="LK79" s="1"/>
      <c r="LL79" s="1"/>
      <c r="LM79" s="1"/>
      <c r="LN79" s="1"/>
      <c r="LO79" s="1"/>
      <c r="LP79" s="1"/>
      <c r="LQ79" s="1"/>
      <c r="LR79" s="1"/>
      <c r="LS79" s="1"/>
      <c r="LT79" s="1"/>
      <c r="LU79" s="1"/>
      <c r="LV79" s="1"/>
      <c r="LW79" s="1"/>
      <c r="LX79" s="1"/>
      <c r="LY79" s="1"/>
      <c r="LZ79" s="1"/>
      <c r="MA79" s="1"/>
      <c r="MB79" s="1"/>
      <c r="MC79" s="1"/>
      <c r="MD79" s="1"/>
      <c r="ME79" s="1"/>
      <c r="MF79" s="1"/>
      <c r="MG79" s="1"/>
      <c r="MH79" s="1"/>
      <c r="MI79" s="1"/>
      <c r="MJ79" s="1"/>
      <c r="MK79" s="1"/>
      <c r="ML79" s="1"/>
      <c r="MM79" s="1"/>
      <c r="MN79" s="1"/>
      <c r="MO79" s="1"/>
      <c r="MP79" s="1"/>
      <c r="MQ79" s="1"/>
      <c r="MR79" s="1"/>
      <c r="MS79" s="1"/>
      <c r="MT79" s="1"/>
      <c r="MU79" s="1"/>
      <c r="MV79" s="1"/>
      <c r="MW79" s="1"/>
      <c r="MX79" s="1"/>
      <c r="MY79" s="1"/>
      <c r="MZ79" s="1"/>
      <c r="NA79" s="1"/>
      <c r="NB79" s="1"/>
      <c r="NC79" s="1"/>
      <c r="ND79" s="1"/>
      <c r="NE79" s="1"/>
      <c r="NF79" s="1"/>
      <c r="NG79" s="1"/>
      <c r="NH79" s="1"/>
      <c r="NI79" s="1"/>
      <c r="NJ79" s="1"/>
      <c r="NK79" s="1"/>
      <c r="NL79" s="1"/>
      <c r="NM79" s="1"/>
      <c r="NN79" s="1"/>
      <c r="NO79" s="1"/>
      <c r="NP79" s="1"/>
      <c r="NQ79" s="1"/>
      <c r="NR79" s="1"/>
      <c r="NS79" s="1"/>
      <c r="NT79" s="1"/>
      <c r="NU79" s="1"/>
      <c r="NV79" s="1"/>
      <c r="NW79" s="1"/>
      <c r="NX79" s="1"/>
      <c r="NY79" s="1"/>
      <c r="NZ79" s="1"/>
      <c r="OA79" s="1"/>
      <c r="OB79" s="1"/>
      <c r="OC79" s="1"/>
      <c r="OD79" s="1"/>
      <c r="OE79" s="1"/>
      <c r="OF79" s="1"/>
      <c r="OG79" s="1"/>
      <c r="OH79" s="1"/>
      <c r="OI79" s="1"/>
      <c r="OJ79" s="1"/>
      <c r="OK79" s="1"/>
      <c r="OL79" s="1"/>
      <c r="OM79" s="1"/>
      <c r="ON79" s="1"/>
      <c r="OO79" s="1"/>
      <c r="OP79" s="1"/>
      <c r="OQ79" s="1"/>
      <c r="OR79" s="1"/>
      <c r="OS79" s="1"/>
      <c r="OT79" s="1"/>
      <c r="OU79" s="1"/>
      <c r="OV79" s="1"/>
      <c r="OW79" s="1"/>
      <c r="OX79" s="1"/>
      <c r="OY79" s="1"/>
      <c r="OZ79" s="1"/>
      <c r="PA79" s="1"/>
      <c r="PB79" s="1"/>
      <c r="PC79" s="1"/>
      <c r="PD79" s="1"/>
      <c r="PE79" s="1"/>
      <c r="PF79" s="1"/>
      <c r="PG79" s="1"/>
      <c r="PH79" s="1"/>
      <c r="PI79" s="1"/>
      <c r="PJ79" s="1"/>
      <c r="PK79" s="1"/>
      <c r="PL79" s="1"/>
      <c r="PM79" s="1"/>
      <c r="PN79" s="1"/>
      <c r="PO79" s="1"/>
      <c r="PP79" s="1"/>
      <c r="PQ79" s="1"/>
      <c r="PR79" s="1"/>
      <c r="PS79" s="1"/>
      <c r="PT79" s="1"/>
      <c r="PU79" s="1"/>
      <c r="PV79" s="1"/>
      <c r="PW79" s="1"/>
      <c r="PX79" s="1"/>
      <c r="PY79" s="1"/>
      <c r="PZ79" s="1"/>
      <c r="QA79" s="1"/>
      <c r="QB79" s="1"/>
      <c r="QC79" s="1"/>
      <c r="QD79" s="1"/>
      <c r="QE79" s="1"/>
      <c r="QF79" s="1"/>
      <c r="QG79" s="1"/>
      <c r="QH79" s="1"/>
      <c r="QI79" s="1"/>
      <c r="QJ79" s="1"/>
      <c r="QK79" s="1"/>
      <c r="QL79" s="1"/>
      <c r="QM79" s="1"/>
      <c r="QN79" s="1"/>
      <c r="QO79" s="1"/>
      <c r="QP79" s="1"/>
      <c r="QQ79" s="1"/>
      <c r="QR79" s="1"/>
      <c r="QS79" s="1"/>
      <c r="QT79" s="1"/>
      <c r="QU79" s="1"/>
      <c r="QV79" s="1"/>
      <c r="QW79" s="1"/>
      <c r="QX79" s="1"/>
      <c r="QY79" s="1"/>
      <c r="QZ79" s="1"/>
      <c r="RA79" s="1"/>
      <c r="RB79" s="1"/>
      <c r="RC79" s="1"/>
      <c r="RD79" s="1"/>
      <c r="RE79" s="1"/>
      <c r="RF79" s="1"/>
      <c r="RG79" s="1"/>
      <c r="RH79" s="1"/>
      <c r="RI79" s="1"/>
      <c r="RJ79" s="1"/>
      <c r="RK79" s="1"/>
      <c r="RL79" s="1"/>
      <c r="RM79" s="1"/>
      <c r="RN79" s="1"/>
      <c r="RO79" s="1"/>
      <c r="RP79" s="1"/>
      <c r="RQ79" s="1"/>
      <c r="RR79" s="1"/>
      <c r="RS79" s="1"/>
      <c r="RT79" s="1"/>
      <c r="RU79" s="1"/>
      <c r="RV79" s="1"/>
      <c r="RW79" s="1"/>
      <c r="RX79" s="1"/>
      <c r="RY79" s="1"/>
      <c r="RZ79" s="1"/>
      <c r="SA79" s="1"/>
      <c r="SB79" s="1"/>
      <c r="SC79" s="1"/>
      <c r="SD79" s="1"/>
      <c r="SE79" s="1"/>
      <c r="SF79" s="1"/>
      <c r="SG79" s="1"/>
      <c r="SH79" s="1"/>
      <c r="SI79" s="1"/>
      <c r="SJ79" s="1"/>
      <c r="SK79" s="1"/>
      <c r="SL79" s="1"/>
      <c r="SM79" s="1"/>
      <c r="SN79" s="1"/>
      <c r="SO79" s="1"/>
      <c r="SP79" s="1"/>
      <c r="SQ79" s="1"/>
      <c r="SR79" s="1"/>
      <c r="SS79" s="1"/>
      <c r="ST79" s="1"/>
      <c r="SU79" s="1"/>
      <c r="SV79" s="1"/>
      <c r="SW79" s="1"/>
      <c r="SX79" s="1"/>
      <c r="SY79" s="1"/>
      <c r="SZ79" s="1"/>
      <c r="TA79" s="1"/>
      <c r="TB79" s="1"/>
      <c r="TC79" s="1"/>
      <c r="TD79" s="1"/>
      <c r="TE79" s="1"/>
      <c r="TF79" s="1"/>
      <c r="TG79" s="1"/>
      <c r="TH79" s="1"/>
      <c r="TI79" s="1"/>
      <c r="TJ79" s="1"/>
      <c r="TK79" s="1"/>
      <c r="TL79" s="1"/>
      <c r="TM79" s="1"/>
      <c r="TN79" s="1"/>
      <c r="TO79" s="1"/>
      <c r="TP79" s="1"/>
      <c r="TQ79" s="1"/>
      <c r="TR79" s="1"/>
      <c r="TS79" s="1"/>
      <c r="TT79" s="1"/>
      <c r="TU79" s="1"/>
      <c r="TV79" s="1"/>
      <c r="TW79" s="1"/>
      <c r="TX79" s="1"/>
      <c r="TY79" s="1"/>
      <c r="TZ79" s="1"/>
      <c r="UA79" s="1"/>
      <c r="UB79" s="1"/>
      <c r="UC79" s="1"/>
      <c r="UD79" s="1"/>
      <c r="UE79" s="1"/>
      <c r="UF79" s="1"/>
      <c r="UG79" s="1"/>
      <c r="UH79" s="1"/>
      <c r="UI79" s="1"/>
      <c r="UJ79" s="1"/>
      <c r="UK79" s="1"/>
      <c r="UL79" s="1"/>
      <c r="UM79" s="1"/>
      <c r="UN79" s="1"/>
      <c r="UO79" s="1"/>
      <c r="UP79" s="1"/>
      <c r="UQ79" s="1"/>
      <c r="UR79" s="1"/>
      <c r="US79" s="1"/>
      <c r="UT79" s="1"/>
      <c r="UU79" s="1"/>
      <c r="UV79" s="1"/>
      <c r="UW79" s="1"/>
      <c r="UX79" s="1"/>
      <c r="UY79" s="1"/>
      <c r="UZ79" s="1"/>
      <c r="VA79" s="1"/>
      <c r="VB79" s="1"/>
      <c r="VC79" s="1"/>
      <c r="VD79" s="1"/>
      <c r="VE79" s="1"/>
      <c r="VF79" s="1"/>
      <c r="VG79" s="1"/>
      <c r="VH79" s="1"/>
      <c r="VI79" s="1"/>
      <c r="VJ79" s="1"/>
      <c r="VK79" s="1"/>
      <c r="VL79" s="1"/>
      <c r="VM79" s="1"/>
      <c r="VN79" s="1"/>
      <c r="VO79" s="1"/>
      <c r="VP79" s="1"/>
      <c r="VQ79" s="1"/>
      <c r="VR79" s="1"/>
      <c r="VS79" s="1"/>
      <c r="VT79" s="1"/>
      <c r="VU79" s="1"/>
      <c r="VV79" s="1"/>
      <c r="VW79" s="1"/>
      <c r="VX79" s="1"/>
      <c r="VY79" s="1"/>
      <c r="VZ79" s="1"/>
      <c r="WA79" s="1"/>
      <c r="WB79" s="1"/>
      <c r="WC79" s="1"/>
      <c r="WD79" s="1"/>
      <c r="WE79" s="1"/>
      <c r="WF79" s="1"/>
      <c r="WG79" s="1"/>
      <c r="WH79" s="1"/>
      <c r="WI79" s="1"/>
      <c r="WJ79" s="1"/>
      <c r="WK79" s="1"/>
      <c r="WL79" s="1"/>
      <c r="WM79" s="1"/>
      <c r="WN79" s="1"/>
      <c r="WO79" s="1"/>
      <c r="WP79" s="1"/>
      <c r="WQ79" s="1"/>
      <c r="WR79" s="1"/>
      <c r="WS79" s="1"/>
      <c r="WT79" s="1"/>
      <c r="WU79" s="1"/>
      <c r="WV79" s="1"/>
      <c r="WW79" s="1"/>
      <c r="WX79" s="1"/>
      <c r="WY79" s="1"/>
      <c r="WZ79" s="1"/>
      <c r="XA79" s="1"/>
      <c r="XB79" s="1"/>
      <c r="XC79" s="1"/>
      <c r="XD79" s="1"/>
      <c r="XE79" s="1"/>
      <c r="XF79" s="1"/>
      <c r="XG79" s="1"/>
      <c r="XH79" s="1"/>
      <c r="XI79" s="1"/>
      <c r="XJ79" s="1"/>
      <c r="XK79" s="1"/>
      <c r="XL79" s="1"/>
      <c r="XM79" s="1"/>
      <c r="XN79" s="1"/>
      <c r="XO79" s="1"/>
      <c r="XP79" s="1"/>
      <c r="XQ79" s="1"/>
      <c r="XR79" s="1"/>
      <c r="XS79" s="1"/>
      <c r="XT79" s="1"/>
      <c r="XU79" s="1"/>
      <c r="XV79" s="1"/>
      <c r="XW79" s="1"/>
      <c r="XX79" s="1"/>
      <c r="XY79" s="1"/>
      <c r="XZ79" s="1"/>
      <c r="YA79" s="1"/>
      <c r="YB79" s="1"/>
      <c r="YC79" s="1"/>
      <c r="YD79" s="1"/>
      <c r="YE79" s="1"/>
      <c r="YF79" s="1"/>
      <c r="YG79" s="1"/>
      <c r="YH79" s="1"/>
      <c r="YI79" s="1"/>
      <c r="YJ79" s="1"/>
      <c r="YK79" s="1"/>
      <c r="YL79" s="1"/>
      <c r="YM79" s="1"/>
      <c r="YN79" s="1"/>
      <c r="YO79" s="1"/>
      <c r="YP79" s="1"/>
      <c r="YQ79" s="1"/>
      <c r="YR79" s="1"/>
      <c r="YS79" s="1"/>
      <c r="YT79" s="1"/>
      <c r="YU79" s="1"/>
      <c r="YV79" s="1"/>
      <c r="YW79" s="1"/>
      <c r="YX79" s="1"/>
      <c r="YY79" s="1"/>
      <c r="YZ79" s="1"/>
      <c r="ZA79" s="1"/>
      <c r="ZB79" s="1"/>
      <c r="ZC79" s="1"/>
      <c r="ZD79" s="1"/>
      <c r="ZE79" s="1"/>
      <c r="ZF79" s="1"/>
      <c r="ZG79" s="1"/>
      <c r="ZH79" s="1"/>
      <c r="ZI79" s="1"/>
      <c r="ZJ79" s="1"/>
      <c r="ZK79" s="1"/>
      <c r="ZL79" s="1"/>
      <c r="ZM79" s="1"/>
      <c r="ZN79" s="1"/>
      <c r="ZO79" s="1"/>
      <c r="ZP79" s="1"/>
      <c r="ZQ79" s="1"/>
      <c r="ZR79" s="1"/>
      <c r="ZS79" s="1"/>
      <c r="ZT79" s="1"/>
      <c r="ZU79" s="1"/>
      <c r="ZV79" s="1"/>
      <c r="ZW79" s="1"/>
      <c r="ZX79" s="1"/>
      <c r="ZY79" s="1"/>
      <c r="ZZ79" s="1"/>
      <c r="AAA79" s="1"/>
      <c r="AAB79" s="1"/>
      <c r="AAC79" s="1"/>
      <c r="AAD79" s="1"/>
      <c r="AAE79" s="1"/>
      <c r="AAF79" s="1"/>
      <c r="AAG79" s="1"/>
      <c r="AAH79" s="1"/>
      <c r="AAI79" s="1"/>
      <c r="AAJ79" s="1"/>
      <c r="AAK79" s="1"/>
      <c r="AAL79" s="1"/>
      <c r="AAM79" s="1"/>
      <c r="AAN79" s="1"/>
      <c r="AAO79" s="1"/>
      <c r="AAP79" s="1"/>
      <c r="AAQ79" s="1"/>
      <c r="AAR79" s="1"/>
      <c r="AAS79" s="1"/>
      <c r="AAT79" s="1"/>
      <c r="AAU79" s="1"/>
      <c r="AAV79" s="1"/>
      <c r="AAW79" s="1"/>
      <c r="AAX79" s="1"/>
      <c r="AAY79" s="1"/>
      <c r="AAZ79" s="1"/>
      <c r="ABA79" s="1"/>
      <c r="ABB79" s="1"/>
      <c r="ABC79" s="1"/>
      <c r="ABD79" s="1"/>
      <c r="ABE79" s="1"/>
      <c r="ABF79" s="1"/>
      <c r="ABG79" s="1"/>
      <c r="ABH79" s="1"/>
      <c r="ABI79" s="1"/>
      <c r="ABJ79" s="1"/>
      <c r="ABK79" s="1"/>
      <c r="ABL79" s="1"/>
      <c r="ABM79" s="1"/>
      <c r="ABN79" s="1"/>
      <c r="ABO79" s="1"/>
      <c r="ABP79" s="1"/>
      <c r="ABQ79" s="1"/>
      <c r="ABR79" s="1"/>
      <c r="ABS79" s="1"/>
      <c r="ABT79" s="1"/>
      <c r="ABU79" s="1"/>
      <c r="ABV79" s="1"/>
      <c r="ABW79" s="1"/>
      <c r="ABX79" s="1"/>
      <c r="ABY79" s="1"/>
      <c r="ABZ79" s="1"/>
      <c r="ACA79" s="1"/>
      <c r="ACB79" s="1"/>
      <c r="ACC79" s="1"/>
      <c r="ACD79" s="1"/>
      <c r="ACE79" s="1"/>
      <c r="ACF79" s="1"/>
      <c r="ACG79" s="1"/>
      <c r="ACH79" s="1"/>
      <c r="ACI79" s="1"/>
      <c r="ACJ79" s="1"/>
      <c r="ACK79" s="1"/>
      <c r="ACL79" s="1"/>
      <c r="ACM79" s="1"/>
      <c r="ACN79" s="1"/>
      <c r="ACO79" s="1"/>
      <c r="ACP79" s="1"/>
      <c r="ACQ79" s="1"/>
      <c r="ACR79" s="1"/>
      <c r="ACS79" s="1"/>
      <c r="ACT79" s="1"/>
      <c r="ACU79" s="1"/>
      <c r="ACV79" s="1"/>
      <c r="ACW79" s="1"/>
      <c r="ACX79" s="1"/>
      <c r="ACY79" s="1"/>
      <c r="ACZ79" s="1"/>
      <c r="ADA79" s="1"/>
      <c r="ADB79" s="1"/>
      <c r="ADC79" s="1"/>
      <c r="ADD79" s="1"/>
      <c r="ADE79" s="1"/>
      <c r="ADF79" s="1"/>
      <c r="ADG79" s="1"/>
      <c r="ADH79" s="1"/>
      <c r="ADI79" s="1"/>
      <c r="ADJ79" s="1"/>
      <c r="ADK79" s="1"/>
      <c r="ADL79" s="1"/>
      <c r="ADM79" s="1"/>
      <c r="ADN79" s="1"/>
      <c r="ADO79" s="1"/>
      <c r="ADP79" s="1"/>
      <c r="ADQ79" s="1"/>
      <c r="ADR79" s="1"/>
      <c r="ADS79" s="1"/>
      <c r="ADT79" s="1"/>
      <c r="ADU79" s="1"/>
      <c r="ADV79" s="1"/>
      <c r="ADW79" s="1"/>
      <c r="ADX79" s="1"/>
      <c r="ADY79" s="1"/>
      <c r="ADZ79" s="1"/>
      <c r="AEA79" s="1"/>
      <c r="AEB79" s="1"/>
      <c r="AEC79" s="1"/>
      <c r="AED79" s="1"/>
      <c r="AEE79" s="1"/>
      <c r="AEF79" s="1"/>
      <c r="AEG79" s="1"/>
      <c r="AEH79" s="1"/>
      <c r="AEI79" s="1"/>
      <c r="AEJ79" s="1"/>
      <c r="AEK79" s="1"/>
      <c r="AEL79" s="1"/>
      <c r="AEM79" s="1"/>
      <c r="AEN79" s="1"/>
      <c r="AEO79" s="1"/>
      <c r="AEP79" s="1"/>
      <c r="AEQ79" s="1"/>
      <c r="AER79" s="1"/>
      <c r="AES79" s="1"/>
      <c r="AET79" s="1"/>
      <c r="AEU79" s="1"/>
      <c r="AEV79" s="1"/>
      <c r="AEW79" s="1"/>
      <c r="AEX79" s="1"/>
      <c r="AEY79" s="1"/>
      <c r="AEZ79" s="1"/>
      <c r="AFA79" s="1"/>
      <c r="AFB79" s="1"/>
      <c r="AFC79" s="1"/>
      <c r="AFD79" s="1"/>
      <c r="AFE79" s="1"/>
      <c r="AFF79" s="1"/>
      <c r="AFG79" s="1"/>
      <c r="AFH79" s="1"/>
      <c r="AFI79" s="1"/>
      <c r="AFJ79" s="1"/>
      <c r="AFK79" s="1"/>
      <c r="AFL79" s="1"/>
      <c r="AFM79" s="1"/>
      <c r="AFN79" s="1"/>
      <c r="AFO79" s="1"/>
      <c r="AFP79" s="1"/>
      <c r="AFQ79" s="1"/>
      <c r="AFR79" s="1"/>
      <c r="AFS79" s="1"/>
      <c r="AFT79" s="1"/>
      <c r="AFU79" s="1"/>
      <c r="AFV79" s="1"/>
      <c r="AFW79" s="1"/>
      <c r="AFX79" s="1"/>
      <c r="AFY79" s="1"/>
      <c r="AFZ79" s="1"/>
      <c r="AGA79" s="1"/>
      <c r="AGB79" s="1"/>
      <c r="AGC79" s="1"/>
      <c r="AGD79" s="1"/>
      <c r="AGE79" s="1"/>
      <c r="AGF79" s="1"/>
      <c r="AGG79" s="1"/>
      <c r="AGH79" s="1"/>
      <c r="AGI79" s="1"/>
      <c r="AGJ79" s="1"/>
      <c r="AGK79" s="1"/>
      <c r="AGL79" s="1"/>
      <c r="AGM79" s="1"/>
      <c r="AGN79" s="1"/>
      <c r="AGO79" s="1"/>
      <c r="AGP79" s="1"/>
      <c r="AGQ79" s="1"/>
      <c r="AGR79" s="1"/>
      <c r="AGS79" s="1"/>
      <c r="AGT79" s="1"/>
      <c r="AGU79" s="1"/>
      <c r="AGV79" s="1"/>
      <c r="AGW79" s="1"/>
      <c r="AGX79" s="1"/>
      <c r="AGY79" s="1"/>
      <c r="AGZ79" s="1"/>
      <c r="AHA79" s="1"/>
      <c r="AHB79" s="1"/>
      <c r="AHC79" s="1"/>
      <c r="AHD79" s="1"/>
      <c r="AHE79" s="1"/>
      <c r="AHF79" s="1"/>
      <c r="AHG79" s="1"/>
      <c r="AHH79" s="1"/>
      <c r="AHI79" s="1"/>
      <c r="AHJ79" s="1"/>
      <c r="AHK79" s="1"/>
      <c r="AHL79" s="1"/>
      <c r="AHM79" s="1"/>
      <c r="AHN79" s="1"/>
      <c r="AHO79" s="1"/>
      <c r="AHP79" s="1"/>
      <c r="AHQ79" s="1"/>
      <c r="AHR79" s="1"/>
      <c r="AHS79" s="1"/>
      <c r="AHT79" s="1"/>
      <c r="AHU79" s="1"/>
      <c r="AHV79" s="1"/>
      <c r="AHW79" s="1"/>
      <c r="AHX79" s="1"/>
      <c r="AHY79" s="1"/>
      <c r="AHZ79" s="1"/>
      <c r="AIA79" s="1"/>
      <c r="AIB79" s="1"/>
      <c r="AIC79" s="1"/>
      <c r="AID79" s="1"/>
      <c r="AIE79" s="1"/>
      <c r="AIF79" s="1"/>
      <c r="AIG79" s="1"/>
      <c r="AIH79" s="1"/>
      <c r="AII79" s="1"/>
      <c r="AIJ79" s="1"/>
      <c r="AIK79" s="1"/>
      <c r="AIL79" s="1"/>
      <c r="AIM79" s="1"/>
      <c r="AIN79" s="1"/>
      <c r="AIO79" s="1"/>
      <c r="AIP79" s="1"/>
      <c r="AIQ79" s="1"/>
      <c r="AIR79" s="1"/>
      <c r="AIS79" s="1"/>
      <c r="AIT79" s="1"/>
      <c r="AIU79" s="1"/>
      <c r="AIV79" s="1"/>
      <c r="AIW79" s="1"/>
      <c r="AIX79" s="1"/>
      <c r="AIY79" s="1"/>
      <c r="AIZ79" s="1"/>
      <c r="AJA79" s="1"/>
      <c r="AJB79" s="1"/>
      <c r="AJC79" s="1"/>
      <c r="AJD79" s="1"/>
      <c r="AJE79" s="1"/>
      <c r="AJF79" s="1"/>
      <c r="AJG79" s="1"/>
      <c r="AJH79" s="1"/>
      <c r="AJI79" s="1"/>
      <c r="AJJ79" s="1"/>
      <c r="AJK79" s="1"/>
      <c r="AJL79" s="1"/>
      <c r="AJM79" s="1"/>
      <c r="AJN79" s="1"/>
      <c r="AJO79" s="1"/>
      <c r="AJP79" s="1"/>
      <c r="AJQ79" s="1"/>
      <c r="AJR79" s="1"/>
      <c r="AJS79" s="1"/>
      <c r="AJT79" s="1"/>
      <c r="AJU79" s="1"/>
      <c r="AJV79" s="1"/>
      <c r="AJW79" s="1"/>
      <c r="AJX79" s="1"/>
      <c r="AJY79" s="1"/>
      <c r="AJZ79" s="1"/>
      <c r="AKA79" s="1"/>
      <c r="AKB79" s="1"/>
      <c r="AKC79" s="1"/>
      <c r="AKD79" s="1"/>
      <c r="AKE79" s="1"/>
      <c r="AKF79" s="1"/>
      <c r="AKG79" s="1"/>
      <c r="AKH79" s="1"/>
      <c r="AKI79" s="1"/>
      <c r="AKJ79" s="1"/>
      <c r="AKK79" s="1"/>
      <c r="AKL79" s="1"/>
      <c r="AKM79" s="1"/>
      <c r="AKN79" s="1"/>
      <c r="AKO79" s="1"/>
      <c r="AKP79" s="1"/>
      <c r="AKQ79" s="1"/>
      <c r="AKR79" s="1"/>
      <c r="AKS79" s="1"/>
      <c r="AKT79" s="1"/>
      <c r="AKU79" s="1"/>
      <c r="AKV79" s="1"/>
      <c r="AKW79" s="1"/>
      <c r="AKX79" s="1"/>
      <c r="AKY79" s="1"/>
      <c r="AKZ79" s="1"/>
      <c r="ALA79" s="1"/>
      <c r="ALB79" s="1"/>
      <c r="ALC79" s="1"/>
      <c r="ALD79" s="1"/>
      <c r="ALE79" s="1"/>
      <c r="ALF79" s="1"/>
      <c r="ALG79" s="1"/>
      <c r="ALH79" s="1"/>
      <c r="ALI79" s="1"/>
      <c r="ALJ79" s="1"/>
      <c r="ALK79" s="1"/>
      <c r="ALL79" s="1"/>
      <c r="ALM79" s="1"/>
      <c r="ALN79" s="1"/>
      <c r="ALO79" s="1"/>
      <c r="ALP79" s="1"/>
      <c r="ALQ79" s="1"/>
      <c r="ALR79" s="1"/>
      <c r="ALS79" s="1"/>
      <c r="ALT79" s="1"/>
      <c r="ALU79" s="1"/>
      <c r="ALV79" s="1"/>
      <c r="ALW79" s="1"/>
      <c r="ALX79" s="1"/>
      <c r="ALY79" s="1"/>
      <c r="ALZ79" s="1"/>
      <c r="AMA79" s="1"/>
      <c r="AMB79" s="1"/>
      <c r="AMC79" s="1"/>
      <c r="AMD79" s="1"/>
      <c r="AME79" s="1"/>
      <c r="AMF79" s="1"/>
      <c r="AMG79" s="1"/>
      <c r="AMH79" s="1"/>
      <c r="AMI79" s="1"/>
      <c r="AMJ79" s="1"/>
      <c r="AMK79" s="1"/>
      <c r="AML79" s="1"/>
      <c r="AMM79" s="1"/>
      <c r="AMN79" s="1"/>
      <c r="AMO79" s="1"/>
      <c r="AMP79" s="1"/>
      <c r="AMQ79" s="1"/>
      <c r="AMR79" s="1"/>
      <c r="AMS79" s="1"/>
      <c r="AMT79" s="1"/>
      <c r="AMU79" s="1"/>
      <c r="AMV79" s="1"/>
      <c r="AMW79" s="1"/>
      <c r="AMX79" s="1"/>
      <c r="AMY79" s="1"/>
      <c r="AMZ79" s="1"/>
      <c r="ANA79" s="1"/>
      <c r="ANB79" s="1"/>
      <c r="ANC79" s="1"/>
      <c r="AND79" s="1"/>
      <c r="ANE79" s="1"/>
      <c r="ANF79" s="1"/>
      <c r="ANG79" s="1"/>
      <c r="ANH79" s="1"/>
      <c r="ANI79" s="1"/>
      <c r="ANJ79" s="1"/>
      <c r="ANK79" s="1"/>
      <c r="ANL79" s="1"/>
      <c r="ANM79" s="1"/>
      <c r="ANN79" s="1"/>
      <c r="ANO79" s="1"/>
      <c r="ANP79" s="1"/>
      <c r="ANQ79" s="1"/>
      <c r="ANR79" s="1"/>
      <c r="ANS79" s="1"/>
      <c r="ANT79" s="1"/>
      <c r="ANU79" s="1"/>
      <c r="ANV79" s="1"/>
      <c r="ANW79" s="1"/>
      <c r="ANX79" s="1"/>
      <c r="ANY79" s="1"/>
      <c r="ANZ79" s="1"/>
      <c r="AOA79" s="1"/>
      <c r="AOB79" s="1"/>
      <c r="AOC79" s="1"/>
      <c r="AOD79" s="1"/>
      <c r="AOE79" s="1"/>
      <c r="AOF79" s="1"/>
      <c r="AOG79" s="1"/>
      <c r="AOH79" s="1"/>
      <c r="AOI79" s="1"/>
      <c r="AOJ79" s="1"/>
      <c r="AOK79" s="1"/>
      <c r="AOL79" s="1"/>
      <c r="AOM79" s="1"/>
      <c r="AON79" s="1"/>
      <c r="AOO79" s="1"/>
      <c r="AOP79" s="1"/>
      <c r="AOQ79" s="1"/>
      <c r="AOR79" s="1"/>
      <c r="AOS79" s="1"/>
      <c r="AOT79" s="1"/>
      <c r="AOU79" s="1"/>
      <c r="AOV79" s="1"/>
      <c r="AOW79" s="1"/>
      <c r="AOX79" s="1"/>
      <c r="AOY79" s="1"/>
      <c r="AOZ79" s="1"/>
      <c r="APA79" s="1"/>
      <c r="APB79" s="1"/>
      <c r="APC79" s="1"/>
      <c r="APD79" s="1"/>
      <c r="APE79" s="1"/>
      <c r="APF79" s="1"/>
      <c r="APG79" s="1"/>
      <c r="APH79" s="1"/>
      <c r="API79" s="1"/>
      <c r="APJ79" s="1"/>
      <c r="APK79" s="1"/>
      <c r="APL79" s="1"/>
      <c r="APM79" s="1"/>
      <c r="APN79" s="1"/>
      <c r="APO79" s="1"/>
      <c r="APP79" s="1"/>
      <c r="APQ79" s="1"/>
      <c r="APR79" s="1"/>
      <c r="APS79" s="1"/>
      <c r="APT79" s="1"/>
      <c r="APU79" s="1"/>
      <c r="APV79" s="1"/>
      <c r="APW79" s="1"/>
      <c r="APX79" s="1"/>
      <c r="APY79" s="1"/>
      <c r="APZ79" s="1"/>
      <c r="AQA79" s="1"/>
      <c r="AQB79" s="1"/>
      <c r="AQC79" s="1"/>
      <c r="AQD79" s="1"/>
      <c r="AQE79" s="1"/>
      <c r="AQF79" s="1"/>
      <c r="AQG79" s="1"/>
      <c r="AQH79" s="1"/>
      <c r="AQI79" s="1"/>
      <c r="AQJ79" s="1"/>
      <c r="AQK79" s="1"/>
      <c r="AQL79" s="1"/>
      <c r="AQM79" s="1"/>
      <c r="AQN79" s="1"/>
      <c r="AQO79" s="1"/>
      <c r="AQP79" s="1"/>
      <c r="AQQ79" s="1"/>
      <c r="AQR79" s="1"/>
      <c r="AQS79" s="1"/>
      <c r="AQT79" s="1"/>
      <c r="AQU79" s="1"/>
      <c r="AQV79" s="1"/>
      <c r="AQW79" s="1"/>
      <c r="AQX79" s="1"/>
      <c r="AQY79" s="1"/>
      <c r="AQZ79" s="1"/>
      <c r="ARA79" s="1"/>
      <c r="ARB79" s="1"/>
      <c r="ARC79" s="1"/>
      <c r="ARD79" s="1"/>
      <c r="ARE79" s="1"/>
      <c r="ARF79" s="1"/>
      <c r="ARG79" s="1"/>
      <c r="ARH79" s="1"/>
      <c r="ARI79" s="1"/>
      <c r="ARJ79" s="1"/>
      <c r="ARK79" s="1"/>
      <c r="ARL79" s="1"/>
      <c r="ARM79" s="1"/>
      <c r="ARN79" s="1"/>
      <c r="ARO79" s="1"/>
      <c r="ARP79" s="1"/>
      <c r="ARQ79" s="1"/>
      <c r="ARR79" s="1"/>
      <c r="ARS79" s="1"/>
      <c r="ART79" s="1"/>
      <c r="ARU79" s="1"/>
      <c r="ARV79" s="1"/>
      <c r="ARW79" s="1"/>
      <c r="ARX79" s="1"/>
      <c r="ARY79" s="1"/>
      <c r="ARZ79" s="1"/>
      <c r="ASA79" s="1"/>
      <c r="ASB79" s="1"/>
      <c r="ASC79" s="1"/>
      <c r="ASD79" s="1"/>
      <c r="ASE79" s="1"/>
      <c r="ASF79" s="1"/>
      <c r="ASG79" s="1"/>
      <c r="ASH79" s="1"/>
      <c r="ASI79" s="1"/>
      <c r="ASJ79" s="1"/>
      <c r="ASK79" s="1"/>
      <c r="ASL79" s="1"/>
      <c r="ASM79" s="1"/>
      <c r="ASN79" s="1"/>
      <c r="ASO79" s="1"/>
      <c r="ASP79" s="1"/>
      <c r="ASQ79" s="1"/>
      <c r="ASR79" s="1"/>
      <c r="ASS79" s="1"/>
      <c r="AST79" s="1"/>
      <c r="ASU79" s="1"/>
      <c r="ASV79" s="1"/>
      <c r="ASW79" s="1"/>
      <c r="ASX79" s="1"/>
      <c r="ASY79" s="1"/>
      <c r="ASZ79" s="1"/>
      <c r="ATA79" s="1"/>
      <c r="ATB79" s="1"/>
      <c r="ATC79" s="1"/>
      <c r="ATD79" s="1"/>
      <c r="ATE79" s="1"/>
      <c r="ATF79" s="1"/>
      <c r="ATG79" s="1"/>
      <c r="ATH79" s="1"/>
      <c r="ATI79" s="1"/>
      <c r="ATJ79" s="1"/>
      <c r="ATK79" s="1"/>
      <c r="ATL79" s="1"/>
      <c r="ATM79" s="1"/>
      <c r="ATN79" s="1"/>
      <c r="ATO79" s="1"/>
      <c r="ATP79" s="1"/>
      <c r="ATQ79" s="1"/>
      <c r="ATR79" s="1"/>
      <c r="ATS79" s="1"/>
      <c r="ATT79" s="1"/>
      <c r="ATU79" s="1"/>
      <c r="ATV79" s="1"/>
      <c r="ATW79" s="1"/>
      <c r="ATX79" s="1"/>
      <c r="ATY79" s="1"/>
      <c r="ATZ79" s="1"/>
      <c r="AUA79" s="1"/>
      <c r="AUB79" s="1"/>
      <c r="AUC79" s="1"/>
      <c r="AUD79" s="1"/>
      <c r="AUE79" s="1"/>
      <c r="AUF79" s="1"/>
      <c r="AUG79" s="1"/>
      <c r="AUH79" s="1"/>
      <c r="AUI79" s="1"/>
      <c r="AUJ79" s="1"/>
      <c r="AUK79" s="1"/>
      <c r="AUL79" s="1"/>
      <c r="AUM79" s="1"/>
      <c r="AUN79" s="1"/>
      <c r="AUO79" s="1"/>
      <c r="AUP79" s="1"/>
      <c r="AUQ79" s="1"/>
      <c r="AUR79" s="1"/>
      <c r="AUS79" s="1"/>
      <c r="AUT79" s="1"/>
      <c r="AUU79" s="1"/>
      <c r="AUV79" s="1"/>
      <c r="AUW79" s="1"/>
      <c r="AUX79" s="1"/>
      <c r="AUY79" s="1"/>
      <c r="AUZ79" s="1"/>
      <c r="AVA79" s="1"/>
      <c r="AVB79" s="1"/>
      <c r="AVC79" s="1"/>
      <c r="AVD79" s="1"/>
      <c r="AVE79" s="1"/>
      <c r="AVF79" s="1"/>
      <c r="AVG79" s="1"/>
      <c r="AVH79" s="1"/>
      <c r="AVI79" s="1"/>
      <c r="AVJ79" s="1"/>
      <c r="AVK79" s="1"/>
      <c r="AVL79" s="1"/>
      <c r="AVM79" s="1"/>
      <c r="AVN79" s="1"/>
      <c r="AVO79" s="1"/>
      <c r="AVP79" s="1"/>
      <c r="AVQ79" s="1"/>
      <c r="AVR79" s="1"/>
      <c r="AVS79" s="1"/>
      <c r="AVT79" s="1"/>
      <c r="AVU79" s="1"/>
      <c r="AVV79" s="1"/>
      <c r="AVW79" s="1"/>
      <c r="AVX79" s="1"/>
      <c r="AVY79" s="1"/>
      <c r="AVZ79" s="1"/>
      <c r="AWA79" s="1"/>
      <c r="AWB79" s="1"/>
      <c r="AWC79" s="1"/>
      <c r="AWD79" s="1"/>
      <c r="AWE79" s="1"/>
      <c r="AWF79" s="1"/>
      <c r="AWG79" s="1"/>
      <c r="AWH79" s="1"/>
      <c r="AWI79" s="1"/>
      <c r="AWJ79" s="1"/>
      <c r="AWK79" s="1"/>
      <c r="AWL79" s="1"/>
      <c r="AWM79" s="1"/>
      <c r="AWN79" s="1"/>
      <c r="AWO79" s="1"/>
      <c r="AWP79" s="1"/>
      <c r="AWQ79" s="1"/>
      <c r="AWR79" s="1"/>
      <c r="AWS79" s="1"/>
      <c r="AWT79" s="1"/>
      <c r="AWU79" s="1"/>
      <c r="AWV79" s="1"/>
      <c r="AWW79" s="1"/>
      <c r="AWX79" s="1"/>
      <c r="AWY79" s="1"/>
      <c r="AWZ79" s="1"/>
      <c r="AXA79" s="1"/>
      <c r="AXB79" s="1"/>
      <c r="AXC79" s="1"/>
      <c r="AXD79" s="1"/>
      <c r="AXE79" s="1"/>
      <c r="AXF79" s="1"/>
      <c r="AXG79" s="1"/>
      <c r="AXH79" s="1"/>
      <c r="AXI79" s="1"/>
      <c r="AXJ79" s="1"/>
      <c r="AXK79" s="1"/>
      <c r="AXL79" s="1"/>
      <c r="AXM79" s="1"/>
      <c r="AXN79" s="1"/>
      <c r="AXO79" s="1"/>
      <c r="AXP79" s="1"/>
      <c r="AXQ79" s="1"/>
      <c r="AXR79" s="1"/>
      <c r="AXS79" s="1"/>
      <c r="AXT79" s="1"/>
      <c r="AXU79" s="1"/>
      <c r="AXV79" s="1"/>
      <c r="AXW79" s="1"/>
      <c r="AXX79" s="1"/>
      <c r="AXY79" s="1"/>
      <c r="AXZ79" s="1"/>
      <c r="AYA79" s="1"/>
      <c r="AYB79" s="1"/>
      <c r="AYC79" s="1"/>
      <c r="AYD79" s="1"/>
      <c r="AYE79" s="1"/>
      <c r="AYF79" s="1"/>
      <c r="AYG79" s="1"/>
      <c r="AYH79" s="1"/>
      <c r="AYI79" s="1"/>
      <c r="AYJ79" s="1"/>
      <c r="AYK79" s="1"/>
      <c r="AYL79" s="1"/>
      <c r="AYM79" s="1"/>
      <c r="AYN79" s="1"/>
      <c r="AYO79" s="1"/>
      <c r="AYP79" s="1"/>
      <c r="AYQ79" s="1"/>
      <c r="AYR79" s="1"/>
      <c r="AYS79" s="1"/>
      <c r="AYT79" s="1"/>
      <c r="AYU79" s="1"/>
      <c r="AYV79" s="1"/>
      <c r="AYW79" s="1"/>
      <c r="AYX79" s="1"/>
      <c r="AYY79" s="1"/>
      <c r="AYZ79" s="1"/>
      <c r="AZA79" s="1"/>
      <c r="AZB79" s="1"/>
      <c r="AZC79" s="1"/>
      <c r="AZD79" s="1"/>
      <c r="AZE79" s="1"/>
      <c r="AZF79" s="1"/>
      <c r="AZG79" s="1"/>
      <c r="AZH79" s="1"/>
      <c r="AZI79" s="1"/>
      <c r="AZJ79" s="1"/>
      <c r="AZK79" s="1"/>
      <c r="AZL79" s="1"/>
      <c r="AZM79" s="1"/>
      <c r="AZN79" s="1"/>
      <c r="AZO79" s="1"/>
      <c r="AZP79" s="1"/>
      <c r="AZQ79" s="1"/>
      <c r="AZR79" s="1"/>
      <c r="AZS79" s="1"/>
      <c r="AZT79" s="1"/>
      <c r="AZU79" s="1"/>
      <c r="AZV79" s="1"/>
      <c r="AZW79" s="1"/>
      <c r="AZX79" s="1"/>
      <c r="AZY79" s="1"/>
      <c r="AZZ79" s="1"/>
      <c r="BAA79" s="1"/>
      <c r="BAB79" s="1"/>
      <c r="BAC79" s="1"/>
      <c r="BAD79" s="1"/>
      <c r="BAE79" s="1"/>
      <c r="BAF79" s="1"/>
      <c r="BAG79" s="1"/>
      <c r="BAH79" s="1"/>
      <c r="BAI79" s="1"/>
      <c r="BAJ79" s="1"/>
      <c r="BAK79" s="1"/>
      <c r="BAL79" s="1"/>
      <c r="BAM79" s="1"/>
      <c r="BAN79" s="1"/>
      <c r="BAO79" s="1"/>
      <c r="BAP79" s="1"/>
      <c r="BAQ79" s="1"/>
      <c r="BAR79" s="1"/>
      <c r="BAS79" s="1"/>
      <c r="BAT79" s="1"/>
      <c r="BAU79" s="1"/>
      <c r="BAV79" s="1"/>
      <c r="BAW79" s="1"/>
      <c r="BAX79" s="1"/>
      <c r="BAY79" s="1"/>
      <c r="BAZ79" s="1"/>
      <c r="BBA79" s="1"/>
      <c r="BBB79" s="1"/>
      <c r="BBC79" s="1"/>
      <c r="BBD79" s="1"/>
      <c r="BBE79" s="1"/>
      <c r="BBF79" s="1"/>
      <c r="BBG79" s="1"/>
      <c r="BBH79" s="1"/>
      <c r="BBI79" s="1"/>
      <c r="BBJ79" s="1"/>
      <c r="BBK79" s="1"/>
      <c r="BBL79" s="1"/>
      <c r="BBM79" s="1"/>
      <c r="BBN79" s="1"/>
      <c r="BBO79" s="1"/>
      <c r="BBP79" s="1"/>
      <c r="BBQ79" s="1"/>
      <c r="BBR79" s="1"/>
      <c r="BBS79" s="1"/>
      <c r="BBT79" s="1"/>
      <c r="BBU79" s="1"/>
      <c r="BBV79" s="1"/>
      <c r="BBW79" s="1"/>
      <c r="BBX79" s="1"/>
      <c r="BBY79" s="1"/>
      <c r="BBZ79" s="1"/>
      <c r="BCA79" s="1"/>
      <c r="BCB79" s="1"/>
      <c r="BCC79" s="1"/>
      <c r="BCD79" s="1"/>
      <c r="BCE79" s="1"/>
      <c r="BCF79" s="1"/>
      <c r="BCG79" s="1"/>
      <c r="BCH79" s="1"/>
      <c r="BCI79" s="1"/>
      <c r="BCJ79" s="1"/>
      <c r="BCK79" s="1"/>
      <c r="BCL79" s="1"/>
      <c r="BCM79" s="1"/>
      <c r="BCN79" s="1"/>
      <c r="BCO79" s="1"/>
      <c r="BCP79" s="1"/>
      <c r="BCQ79" s="1"/>
      <c r="BCR79" s="1"/>
      <c r="BCS79" s="1"/>
      <c r="BCT79" s="1"/>
      <c r="BCU79" s="1"/>
      <c r="BCV79" s="1"/>
      <c r="BCW79" s="1"/>
      <c r="BCX79" s="1"/>
      <c r="BCY79" s="1"/>
      <c r="BCZ79" s="1"/>
      <c r="BDA79" s="1"/>
      <c r="BDB79" s="1"/>
      <c r="BDC79" s="1"/>
      <c r="BDD79" s="1"/>
      <c r="BDE79" s="1"/>
      <c r="BDF79" s="1"/>
      <c r="BDG79" s="1"/>
      <c r="BDH79" s="1"/>
      <c r="BDI79" s="1"/>
      <c r="BDJ79" s="1"/>
      <c r="BDK79" s="1"/>
      <c r="BDL79" s="1"/>
      <c r="BDM79" s="1"/>
      <c r="BDN79" s="1"/>
      <c r="BDO79" s="1"/>
      <c r="BDP79" s="1"/>
      <c r="BDQ79" s="1"/>
      <c r="BDR79" s="1"/>
      <c r="BDS79" s="1"/>
      <c r="BDT79" s="1"/>
      <c r="BDU79" s="1"/>
      <c r="BDV79" s="1"/>
      <c r="BDW79" s="1"/>
      <c r="BDX79" s="1"/>
      <c r="BDY79" s="1"/>
      <c r="BDZ79" s="1"/>
      <c r="BEA79" s="1"/>
      <c r="BEB79" s="1"/>
      <c r="BEC79" s="1"/>
      <c r="BED79" s="1"/>
      <c r="BEE79" s="1"/>
      <c r="BEF79" s="1"/>
      <c r="BEG79" s="1"/>
      <c r="BEH79" s="1"/>
      <c r="BEI79" s="1"/>
      <c r="BEJ79" s="1"/>
      <c r="BEK79" s="1"/>
      <c r="BEL79" s="1"/>
      <c r="BEM79" s="1"/>
      <c r="BEN79" s="1"/>
      <c r="BEO79" s="1"/>
      <c r="BEP79" s="1"/>
      <c r="BEQ79" s="1"/>
      <c r="BER79" s="1"/>
      <c r="BES79" s="1"/>
      <c r="BET79" s="1"/>
      <c r="BEU79" s="1"/>
      <c r="BEV79" s="1"/>
      <c r="BEW79" s="1"/>
      <c r="BEX79" s="1"/>
      <c r="BEY79" s="1"/>
      <c r="BEZ79" s="1"/>
      <c r="BFA79" s="1"/>
      <c r="BFB79" s="1"/>
      <c r="BFC79" s="1"/>
      <c r="BFD79" s="1"/>
      <c r="BFE79" s="1"/>
      <c r="BFF79" s="1"/>
      <c r="BFG79" s="1"/>
      <c r="BFH79" s="1"/>
      <c r="BFI79" s="1"/>
      <c r="BFJ79" s="1"/>
      <c r="BFK79" s="1"/>
      <c r="BFL79" s="1"/>
      <c r="BFM79" s="1"/>
      <c r="BFN79" s="1"/>
      <c r="BFO79" s="1"/>
      <c r="BFP79" s="1"/>
      <c r="BFQ79" s="1"/>
      <c r="BFR79" s="1"/>
      <c r="BFS79" s="1"/>
      <c r="BFT79" s="1"/>
      <c r="BFU79" s="1"/>
      <c r="BFV79" s="1"/>
      <c r="BFW79" s="1"/>
      <c r="BFX79" s="1"/>
      <c r="BFY79" s="1"/>
      <c r="BFZ79" s="1"/>
      <c r="BGA79" s="1"/>
      <c r="BGB79" s="1"/>
      <c r="BGC79" s="1"/>
      <c r="BGD79" s="1"/>
      <c r="BGE79" s="1"/>
      <c r="BGF79" s="1"/>
      <c r="BGG79" s="1"/>
      <c r="BGH79" s="1"/>
      <c r="BGI79" s="1"/>
      <c r="BGJ79" s="1"/>
      <c r="BGK79" s="1"/>
      <c r="BGL79" s="1"/>
      <c r="BGM79" s="1"/>
      <c r="BGN79" s="1"/>
      <c r="BGO79" s="1"/>
      <c r="BGP79" s="1"/>
      <c r="BGQ79" s="1"/>
      <c r="BGR79" s="1"/>
      <c r="BGS79" s="1"/>
      <c r="BGT79" s="1"/>
      <c r="BGU79" s="1"/>
      <c r="BGV79" s="1"/>
      <c r="BGW79" s="1"/>
      <c r="BGX79" s="1"/>
      <c r="BGY79" s="1"/>
      <c r="BGZ79" s="1"/>
      <c r="BHA79" s="1"/>
      <c r="BHB79" s="1"/>
      <c r="BHC79" s="1"/>
      <c r="BHD79" s="1"/>
      <c r="BHE79" s="1"/>
      <c r="BHF79" s="1"/>
      <c r="BHG79" s="1"/>
      <c r="BHH79" s="1"/>
      <c r="BHI79" s="1"/>
      <c r="BHJ79" s="1"/>
      <c r="BHK79" s="1"/>
      <c r="BHL79" s="1"/>
      <c r="BHM79" s="1"/>
      <c r="BHN79" s="1"/>
      <c r="BHO79" s="1"/>
      <c r="BHP79" s="1"/>
      <c r="BHQ79" s="1"/>
      <c r="BHR79" s="1"/>
      <c r="BHS79" s="1"/>
      <c r="BHT79" s="1"/>
      <c r="BHU79" s="1"/>
      <c r="BHV79" s="1"/>
      <c r="BHW79" s="1"/>
      <c r="BHX79" s="1"/>
      <c r="BHY79" s="1"/>
      <c r="BHZ79" s="1"/>
      <c r="BIA79" s="1"/>
      <c r="BIB79" s="1"/>
      <c r="BIC79" s="1"/>
      <c r="BID79" s="1"/>
      <c r="BIE79" s="1"/>
      <c r="BIF79" s="1"/>
      <c r="BIG79" s="1"/>
      <c r="BIH79" s="1"/>
      <c r="BII79" s="1"/>
      <c r="BIJ79" s="1"/>
      <c r="BIK79" s="1"/>
      <c r="BIL79" s="1"/>
      <c r="BIM79" s="1"/>
      <c r="BIN79" s="1"/>
      <c r="BIO79" s="1"/>
      <c r="BIP79" s="1"/>
      <c r="BIQ79" s="1"/>
      <c r="BIR79" s="1"/>
      <c r="BIS79" s="1"/>
      <c r="BIT79" s="1"/>
      <c r="BIU79" s="1"/>
      <c r="BIV79" s="1"/>
      <c r="BIW79" s="1"/>
      <c r="BIX79" s="1"/>
      <c r="BIY79" s="1"/>
      <c r="BIZ79" s="1"/>
      <c r="BJA79" s="1"/>
      <c r="BJB79" s="1"/>
      <c r="BJC79" s="1"/>
      <c r="BJD79" s="1"/>
      <c r="BJE79" s="1"/>
      <c r="BJF79" s="1"/>
      <c r="BJG79" s="1"/>
      <c r="BJH79" s="1"/>
      <c r="BJI79" s="1"/>
      <c r="BJJ79" s="1"/>
      <c r="BJK79" s="1"/>
      <c r="BJL79" s="1"/>
      <c r="BJM79" s="1"/>
      <c r="BJN79" s="1"/>
      <c r="BJO79" s="1"/>
      <c r="BJP79" s="1"/>
      <c r="BJQ79" s="1"/>
      <c r="BJR79" s="1"/>
      <c r="BJS79" s="1"/>
      <c r="BJT79" s="1"/>
      <c r="BJU79" s="1"/>
      <c r="BJV79" s="1"/>
      <c r="BJW79" s="1"/>
      <c r="BJX79" s="1"/>
      <c r="BJY79" s="1"/>
      <c r="BJZ79" s="1"/>
      <c r="BKA79" s="1"/>
      <c r="BKB79" s="1"/>
      <c r="BKC79" s="1"/>
      <c r="BKD79" s="1"/>
      <c r="BKE79" s="1"/>
      <c r="BKF79" s="1"/>
      <c r="BKG79" s="1"/>
      <c r="BKH79" s="1"/>
      <c r="BKI79" s="1"/>
      <c r="BKJ79" s="1"/>
      <c r="BKK79" s="1"/>
      <c r="BKL79" s="1"/>
      <c r="BKM79" s="1"/>
      <c r="BKN79" s="1"/>
      <c r="BKO79" s="1"/>
      <c r="BKP79" s="1"/>
      <c r="BKQ79" s="1"/>
      <c r="BKR79" s="1"/>
      <c r="BKS79" s="1"/>
      <c r="BKT79" s="1"/>
      <c r="BKU79" s="1"/>
      <c r="BKV79" s="1"/>
      <c r="BKW79" s="1"/>
      <c r="BKX79" s="1"/>
      <c r="BKY79" s="1"/>
      <c r="BKZ79" s="1"/>
      <c r="BLA79" s="1"/>
      <c r="BLB79" s="1"/>
      <c r="BLC79" s="1"/>
      <c r="BLD79" s="1"/>
      <c r="BLE79" s="1"/>
      <c r="BLF79" s="1"/>
      <c r="BLG79" s="1"/>
      <c r="BLH79" s="1"/>
      <c r="BLI79" s="1"/>
      <c r="BLJ79" s="1"/>
      <c r="BLK79" s="1"/>
      <c r="BLL79" s="1"/>
      <c r="BLM79" s="1"/>
      <c r="BLN79" s="1"/>
      <c r="BLO79" s="1"/>
      <c r="BLP79" s="1"/>
      <c r="BLQ79" s="1"/>
      <c r="BLR79" s="1"/>
      <c r="BLS79" s="1"/>
      <c r="BLT79" s="1"/>
      <c r="BLU79" s="1"/>
      <c r="BLV79" s="1"/>
      <c r="BLW79" s="1"/>
      <c r="BLX79" s="1"/>
      <c r="BLY79" s="1"/>
      <c r="BLZ79" s="1"/>
      <c r="BMA79" s="1"/>
      <c r="BMB79" s="1"/>
      <c r="BMC79" s="1"/>
      <c r="BMD79" s="1"/>
      <c r="BME79" s="1"/>
      <c r="BMF79" s="1"/>
      <c r="BMG79" s="1"/>
      <c r="BMH79" s="1"/>
      <c r="BMI79" s="1"/>
      <c r="BMJ79" s="1"/>
      <c r="BMK79" s="1"/>
      <c r="BML79" s="1"/>
      <c r="BMM79" s="1"/>
      <c r="BMN79" s="1"/>
      <c r="BMO79" s="1"/>
      <c r="BMP79" s="1"/>
      <c r="BMQ79" s="1"/>
      <c r="BMR79" s="1"/>
      <c r="BMS79" s="1"/>
      <c r="BMT79" s="1"/>
      <c r="BMU79" s="1"/>
      <c r="BMV79" s="1"/>
      <c r="BMW79" s="1"/>
      <c r="BMX79" s="1"/>
      <c r="BMY79" s="1"/>
      <c r="BMZ79" s="1"/>
      <c r="BNA79" s="1"/>
      <c r="BNB79" s="1"/>
      <c r="BNC79" s="1"/>
      <c r="BND79" s="1"/>
      <c r="BNE79" s="1"/>
      <c r="BNF79" s="1"/>
      <c r="BNG79" s="1"/>
      <c r="BNH79" s="1"/>
      <c r="BNI79" s="1"/>
      <c r="BNJ79" s="1"/>
      <c r="BNK79" s="1"/>
      <c r="BNL79" s="1"/>
      <c r="BNM79" s="1"/>
      <c r="BNN79" s="1"/>
      <c r="BNO79" s="1"/>
      <c r="BNP79" s="1"/>
      <c r="BNQ79" s="1"/>
      <c r="BNR79" s="1"/>
      <c r="BNS79" s="1"/>
      <c r="BNT79" s="1"/>
      <c r="BNU79" s="1"/>
      <c r="BNV79" s="1"/>
      <c r="BNW79" s="1"/>
      <c r="BNX79" s="1"/>
      <c r="BNY79" s="1"/>
      <c r="BNZ79" s="1"/>
      <c r="BOA79" s="1"/>
      <c r="BOB79" s="1"/>
      <c r="BOC79" s="1"/>
      <c r="BOD79" s="1"/>
      <c r="BOE79" s="1"/>
      <c r="BOF79" s="1"/>
      <c r="BOG79" s="1"/>
      <c r="BOH79" s="1"/>
      <c r="BOI79" s="1"/>
      <c r="BOJ79" s="1"/>
      <c r="BOK79" s="1"/>
      <c r="BOL79" s="1"/>
      <c r="BOM79" s="1"/>
      <c r="BON79" s="1"/>
      <c r="BOO79" s="1"/>
      <c r="BOP79" s="1"/>
      <c r="BOQ79" s="1"/>
      <c r="BOR79" s="1"/>
      <c r="BOS79" s="1"/>
      <c r="BOT79" s="1"/>
      <c r="BOU79" s="1"/>
      <c r="BOV79" s="1"/>
      <c r="BOW79" s="1"/>
      <c r="BOX79" s="1"/>
      <c r="BOY79" s="1"/>
      <c r="BOZ79" s="1"/>
      <c r="BPA79" s="1"/>
      <c r="BPB79" s="1"/>
      <c r="BPC79" s="1"/>
      <c r="BPD79" s="1"/>
      <c r="BPE79" s="1"/>
      <c r="BPF79" s="1"/>
      <c r="BPG79" s="1"/>
      <c r="BPH79" s="1"/>
      <c r="BPI79" s="1"/>
      <c r="BPJ79" s="1"/>
      <c r="BPK79" s="1"/>
      <c r="BPL79" s="1"/>
      <c r="BPM79" s="1"/>
      <c r="BPN79" s="1"/>
      <c r="BPO79" s="1"/>
      <c r="BPP79" s="1"/>
      <c r="BPQ79" s="1"/>
      <c r="BPR79" s="1"/>
      <c r="BPS79" s="1"/>
      <c r="BPT79" s="1"/>
      <c r="BPU79" s="1"/>
      <c r="BPV79" s="1"/>
      <c r="BPW79" s="1"/>
      <c r="BPX79" s="1"/>
      <c r="BPY79" s="1"/>
      <c r="BPZ79" s="1"/>
      <c r="BQA79" s="1"/>
      <c r="BQB79" s="1"/>
      <c r="BQC79" s="1"/>
      <c r="BQD79" s="1"/>
      <c r="BQE79" s="1"/>
      <c r="BQF79" s="1"/>
      <c r="BQG79" s="1"/>
      <c r="BQH79" s="1"/>
      <c r="BQI79" s="1"/>
      <c r="BQJ79" s="1"/>
      <c r="BQK79" s="1"/>
      <c r="BQL79" s="1"/>
      <c r="BQM79" s="1"/>
      <c r="BQN79" s="1"/>
      <c r="BQO79" s="1"/>
      <c r="BQP79" s="1"/>
      <c r="BQQ79" s="1"/>
      <c r="BQR79" s="1"/>
      <c r="BQS79" s="1"/>
      <c r="BQT79" s="1"/>
      <c r="BQU79" s="1"/>
      <c r="BQV79" s="1"/>
      <c r="BQW79" s="1"/>
      <c r="BQX79" s="1"/>
      <c r="BQY79" s="1"/>
      <c r="BQZ79" s="1"/>
      <c r="BRA79" s="1"/>
      <c r="BRB79" s="1"/>
      <c r="BRC79" s="1"/>
      <c r="BRD79" s="1"/>
      <c r="BRE79" s="1"/>
      <c r="BRF79" s="1"/>
      <c r="BRG79" s="1"/>
      <c r="BRH79" s="1"/>
      <c r="BRI79" s="1"/>
      <c r="BRJ79" s="1"/>
      <c r="BRK79" s="1"/>
      <c r="BRL79" s="1"/>
      <c r="BRM79" s="1"/>
      <c r="BRN79" s="1"/>
      <c r="BRO79" s="1"/>
      <c r="BRP79" s="1"/>
      <c r="BRQ79" s="1"/>
      <c r="BRR79" s="1"/>
      <c r="BRS79" s="1"/>
      <c r="BRT79" s="1"/>
      <c r="BRU79" s="1"/>
      <c r="BRV79" s="1"/>
      <c r="BRW79" s="1"/>
      <c r="BRX79" s="1"/>
      <c r="BRY79" s="1"/>
      <c r="BRZ79" s="1"/>
      <c r="BSA79" s="1"/>
      <c r="BSB79" s="1"/>
      <c r="BSC79" s="1"/>
      <c r="BSD79" s="1"/>
      <c r="BSE79" s="1"/>
      <c r="BSF79" s="1"/>
      <c r="BSG79" s="1"/>
      <c r="BSH79" s="1"/>
      <c r="BSI79" s="1"/>
      <c r="BSJ79" s="1"/>
      <c r="BSK79" s="1"/>
      <c r="BSL79" s="1"/>
      <c r="BSM79" s="1"/>
      <c r="BSN79" s="1"/>
      <c r="BSO79" s="1"/>
      <c r="BSP79" s="1"/>
      <c r="BSQ79" s="1"/>
      <c r="BSR79" s="1"/>
      <c r="BSS79" s="1"/>
      <c r="BST79" s="1"/>
      <c r="BSU79" s="1"/>
      <c r="BSV79" s="1"/>
      <c r="BSW79" s="1"/>
      <c r="BSX79" s="1"/>
      <c r="BSY79" s="1"/>
      <c r="BSZ79" s="1"/>
      <c r="BTA79" s="1"/>
      <c r="BTB79" s="1"/>
      <c r="BTC79" s="1"/>
      <c r="BTD79" s="1"/>
      <c r="BTE79" s="1"/>
      <c r="BTF79" s="1"/>
      <c r="BTG79" s="1"/>
      <c r="BTH79" s="1"/>
      <c r="BTI79" s="1"/>
      <c r="BTJ79" s="1"/>
      <c r="BTK79" s="1"/>
      <c r="BTL79" s="1"/>
      <c r="BTM79" s="1"/>
      <c r="BTN79" s="1"/>
      <c r="BTO79" s="1"/>
      <c r="BTP79" s="1"/>
      <c r="BTQ79" s="1"/>
      <c r="BTR79" s="1"/>
      <c r="BTS79" s="1"/>
      <c r="BTT79" s="1"/>
      <c r="BTU79" s="1"/>
      <c r="BTV79" s="1"/>
      <c r="BTW79" s="1"/>
      <c r="BTX79" s="1"/>
      <c r="BTY79" s="1"/>
      <c r="BTZ79" s="1"/>
      <c r="BUA79" s="1"/>
      <c r="BUB79" s="1"/>
      <c r="BUC79" s="1"/>
      <c r="BUD79" s="1"/>
      <c r="BUE79" s="1"/>
      <c r="BUF79" s="1"/>
      <c r="BUG79" s="1"/>
      <c r="BUH79" s="1"/>
      <c r="BUI79" s="1"/>
      <c r="BUJ79" s="1"/>
      <c r="BUK79" s="1"/>
      <c r="BUL79" s="1"/>
      <c r="BUM79" s="1"/>
      <c r="BUN79" s="1"/>
      <c r="BUO79" s="1"/>
      <c r="BUP79" s="1"/>
      <c r="BUQ79" s="1"/>
      <c r="BUR79" s="1"/>
      <c r="BUS79" s="1"/>
      <c r="BUT79" s="1"/>
      <c r="BUU79" s="1"/>
      <c r="BUV79" s="1"/>
      <c r="BUW79" s="1"/>
      <c r="BUX79" s="1"/>
      <c r="BUY79" s="1"/>
      <c r="BUZ79" s="1"/>
      <c r="BVA79" s="1"/>
      <c r="BVB79" s="1"/>
      <c r="BVC79" s="1"/>
      <c r="BVD79" s="1"/>
      <c r="BVE79" s="1"/>
      <c r="BVF79" s="1"/>
      <c r="BVG79" s="1"/>
      <c r="BVH79" s="1"/>
      <c r="BVI79" s="1"/>
      <c r="BVJ79" s="1"/>
      <c r="BVK79" s="1"/>
      <c r="BVL79" s="1"/>
      <c r="BVM79" s="1"/>
      <c r="BVN79" s="1"/>
      <c r="BVO79" s="1"/>
      <c r="BVP79" s="1"/>
      <c r="BVQ79" s="1"/>
      <c r="BVR79" s="1"/>
      <c r="BVS79" s="1"/>
      <c r="BVT79" s="1"/>
      <c r="BVU79" s="1"/>
      <c r="BVV79" s="1"/>
      <c r="BVW79" s="1"/>
      <c r="BVX79" s="1"/>
      <c r="BVY79" s="1"/>
      <c r="BVZ79" s="1"/>
      <c r="BWA79" s="1"/>
      <c r="BWB79" s="1"/>
      <c r="BWC79" s="1"/>
      <c r="BWD79" s="1"/>
      <c r="BWE79" s="1"/>
      <c r="BWF79" s="1"/>
      <c r="BWG79" s="1"/>
      <c r="BWH79" s="1"/>
      <c r="BWI79" s="1"/>
      <c r="BWJ79" s="1"/>
      <c r="BWK79" s="1"/>
      <c r="BWL79" s="1"/>
      <c r="BWM79" s="1"/>
      <c r="BWN79" s="1"/>
      <c r="BWO79" s="1"/>
      <c r="BWP79" s="1"/>
      <c r="BWQ79" s="1"/>
      <c r="BWR79" s="1"/>
      <c r="BWS79" s="1"/>
      <c r="BWT79" s="1"/>
      <c r="BWU79" s="1"/>
      <c r="BWV79" s="1"/>
      <c r="BWW79" s="1"/>
      <c r="BWX79" s="1"/>
      <c r="BWY79" s="1"/>
      <c r="BWZ79" s="1"/>
      <c r="BXA79" s="1"/>
      <c r="BXB79" s="1"/>
      <c r="BXC79" s="1"/>
      <c r="BXD79" s="1"/>
      <c r="BXE79" s="1"/>
      <c r="BXF79" s="1"/>
      <c r="BXG79" s="1"/>
      <c r="BXH79" s="1"/>
      <c r="BXI79" s="1"/>
      <c r="BXJ79" s="1"/>
      <c r="BXK79" s="1"/>
      <c r="BXL79" s="1"/>
      <c r="BXM79" s="1"/>
      <c r="BXN79" s="1"/>
      <c r="BXO79" s="1"/>
      <c r="BXP79" s="1"/>
      <c r="BXQ79" s="1"/>
      <c r="BXR79" s="1"/>
      <c r="BXS79" s="1"/>
      <c r="BXT79" s="1"/>
      <c r="BXU79" s="1"/>
      <c r="BXV79" s="1"/>
      <c r="BXW79" s="1"/>
      <c r="BXX79" s="1"/>
      <c r="BXY79" s="1"/>
      <c r="BXZ79" s="1"/>
      <c r="BYA79" s="1"/>
      <c r="BYB79" s="1"/>
      <c r="BYC79" s="1"/>
      <c r="BYD79" s="1"/>
      <c r="BYE79" s="1"/>
      <c r="BYF79" s="1"/>
      <c r="BYG79" s="1"/>
      <c r="BYH79" s="1"/>
      <c r="BYI79" s="1"/>
      <c r="BYJ79" s="1"/>
      <c r="BYK79" s="1"/>
      <c r="BYL79" s="1"/>
      <c r="BYM79" s="1"/>
      <c r="BYN79" s="1"/>
      <c r="BYO79" s="1"/>
      <c r="BYP79" s="1"/>
      <c r="BYQ79" s="1"/>
      <c r="BYR79" s="1"/>
      <c r="BYS79" s="1"/>
      <c r="BYT79" s="1"/>
      <c r="BYU79" s="1"/>
      <c r="BYV79" s="1"/>
      <c r="BYW79" s="1"/>
      <c r="BYX79" s="1"/>
      <c r="BYY79" s="1"/>
      <c r="BYZ79" s="1"/>
      <c r="BZA79" s="1"/>
      <c r="BZB79" s="1"/>
      <c r="BZC79" s="1"/>
      <c r="BZD79" s="1"/>
      <c r="BZE79" s="1"/>
      <c r="BZF79" s="1"/>
      <c r="BZG79" s="1"/>
      <c r="BZH79" s="1"/>
      <c r="BZI79" s="1"/>
      <c r="BZJ79" s="1"/>
      <c r="BZK79" s="1"/>
      <c r="BZL79" s="1"/>
      <c r="BZM79" s="1"/>
      <c r="BZN79" s="1"/>
      <c r="BZO79" s="1"/>
      <c r="BZP79" s="1"/>
      <c r="BZQ79" s="1"/>
      <c r="BZR79" s="1"/>
      <c r="BZS79" s="1"/>
      <c r="BZT79" s="1"/>
      <c r="BZU79" s="1"/>
      <c r="BZV79" s="1"/>
      <c r="BZW79" s="1"/>
      <c r="BZX79" s="1"/>
      <c r="BZY79" s="1"/>
      <c r="BZZ79" s="1"/>
      <c r="CAA79" s="1"/>
      <c r="CAB79" s="1"/>
      <c r="CAC79" s="1"/>
      <c r="CAD79" s="1"/>
      <c r="CAE79" s="1"/>
      <c r="CAF79" s="1"/>
      <c r="CAG79" s="1"/>
      <c r="CAH79" s="1"/>
      <c r="CAI79" s="1"/>
      <c r="CAJ79" s="1"/>
      <c r="CAK79" s="1"/>
      <c r="CAL79" s="1"/>
      <c r="CAM79" s="1"/>
      <c r="CAN79" s="1"/>
      <c r="CAO79" s="1"/>
      <c r="CAP79" s="1"/>
      <c r="CAQ79" s="1"/>
      <c r="CAR79" s="1"/>
      <c r="CAS79" s="1"/>
      <c r="CAT79" s="1"/>
      <c r="CAU79" s="1"/>
      <c r="CAV79" s="1"/>
      <c r="CAW79" s="1"/>
      <c r="CAX79" s="1"/>
      <c r="CAY79" s="1"/>
      <c r="CAZ79" s="1"/>
      <c r="CBA79" s="1"/>
      <c r="CBB79" s="1"/>
      <c r="CBC79" s="1"/>
      <c r="CBD79" s="1"/>
      <c r="CBE79" s="1"/>
      <c r="CBF79" s="1"/>
      <c r="CBG79" s="1"/>
      <c r="CBH79" s="1"/>
      <c r="CBI79" s="1"/>
      <c r="CBJ79" s="1"/>
      <c r="CBK79" s="1"/>
      <c r="CBL79" s="1"/>
      <c r="CBM79" s="1"/>
      <c r="CBN79" s="1"/>
      <c r="CBO79" s="1"/>
      <c r="CBP79" s="1"/>
      <c r="CBQ79" s="1"/>
      <c r="CBR79" s="1"/>
      <c r="CBS79" s="1"/>
      <c r="CBT79" s="1"/>
      <c r="CBU79" s="1"/>
      <c r="CBV79" s="1"/>
      <c r="CBW79" s="1"/>
      <c r="CBX79" s="1"/>
      <c r="CBY79" s="1"/>
      <c r="CBZ79" s="1"/>
      <c r="CCA79" s="1"/>
      <c r="CCB79" s="1"/>
      <c r="CCC79" s="1"/>
      <c r="CCD79" s="1"/>
      <c r="CCE79" s="1"/>
      <c r="CCF79" s="1"/>
      <c r="CCG79" s="1"/>
      <c r="CCH79" s="1"/>
      <c r="CCI79" s="1"/>
      <c r="CCJ79" s="1"/>
      <c r="CCK79" s="1"/>
      <c r="CCL79" s="1"/>
      <c r="CCM79" s="1"/>
      <c r="CCN79" s="1"/>
      <c r="CCO79" s="1"/>
      <c r="CCP79" s="1"/>
      <c r="CCQ79" s="1"/>
      <c r="CCR79" s="1"/>
      <c r="CCS79" s="1"/>
      <c r="CCT79" s="1"/>
      <c r="CCU79" s="1"/>
      <c r="CCV79" s="1"/>
      <c r="CCW79" s="1"/>
      <c r="CCX79" s="1"/>
      <c r="CCY79" s="1"/>
      <c r="CCZ79" s="1"/>
      <c r="CDA79" s="1"/>
      <c r="CDB79" s="1"/>
      <c r="CDC79" s="1"/>
      <c r="CDD79" s="1"/>
      <c r="CDE79" s="1"/>
      <c r="CDF79" s="1"/>
      <c r="CDG79" s="1"/>
      <c r="CDH79" s="1"/>
      <c r="CDI79" s="1"/>
      <c r="CDJ79" s="1"/>
      <c r="CDK79" s="1"/>
      <c r="CDL79" s="1"/>
      <c r="CDM79" s="1"/>
      <c r="CDN79" s="1"/>
      <c r="CDO79" s="1"/>
      <c r="CDP79" s="1"/>
      <c r="CDQ79" s="1"/>
      <c r="CDR79" s="1"/>
      <c r="CDS79" s="1"/>
      <c r="CDT79" s="1"/>
      <c r="CDU79" s="1"/>
      <c r="CDV79" s="1"/>
      <c r="CDW79" s="1"/>
      <c r="CDX79" s="1"/>
      <c r="CDY79" s="1"/>
      <c r="CDZ79" s="1"/>
      <c r="CEA79" s="1"/>
      <c r="CEB79" s="1"/>
      <c r="CEC79" s="1"/>
      <c r="CED79" s="1"/>
      <c r="CEE79" s="1"/>
      <c r="CEF79" s="1"/>
      <c r="CEG79" s="1"/>
      <c r="CEH79" s="1"/>
      <c r="CEI79" s="1"/>
      <c r="CEJ79" s="1"/>
      <c r="CEK79" s="1"/>
      <c r="CEL79" s="1"/>
      <c r="CEM79" s="1"/>
      <c r="CEN79" s="1"/>
      <c r="CEO79" s="1"/>
      <c r="CEP79" s="1"/>
      <c r="CEQ79" s="1"/>
      <c r="CER79" s="1"/>
      <c r="CES79" s="1"/>
      <c r="CET79" s="1"/>
      <c r="CEU79" s="1"/>
      <c r="CEV79" s="1"/>
      <c r="CEW79" s="1"/>
      <c r="CEX79" s="1"/>
      <c r="CEY79" s="1"/>
      <c r="CEZ79" s="1"/>
      <c r="CFA79" s="1"/>
      <c r="CFB79" s="1"/>
      <c r="CFC79" s="1"/>
      <c r="CFD79" s="1"/>
      <c r="CFE79" s="1"/>
      <c r="CFF79" s="1"/>
      <c r="CFG79" s="1"/>
      <c r="CFH79" s="1"/>
      <c r="CFI79" s="1"/>
      <c r="CFJ79" s="1"/>
      <c r="CFK79" s="1"/>
      <c r="CFL79" s="1"/>
      <c r="CFM79" s="1"/>
      <c r="CFN79" s="1"/>
      <c r="CFO79" s="1"/>
      <c r="CFP79" s="1"/>
      <c r="CFQ79" s="1"/>
      <c r="CFR79" s="1"/>
      <c r="CFS79" s="1"/>
      <c r="CFT79" s="1"/>
      <c r="CFU79" s="1"/>
      <c r="CFV79" s="1"/>
      <c r="CFW79" s="1"/>
      <c r="CFX79" s="1"/>
      <c r="CFY79" s="1"/>
      <c r="CFZ79" s="1"/>
      <c r="CGA79" s="1"/>
      <c r="CGB79" s="1"/>
      <c r="CGC79" s="1"/>
      <c r="CGD79" s="1"/>
      <c r="CGE79" s="1"/>
      <c r="CGF79" s="1"/>
      <c r="CGG79" s="1"/>
      <c r="CGH79" s="1"/>
      <c r="CGI79" s="1"/>
      <c r="CGJ79" s="1"/>
      <c r="CGK79" s="1"/>
      <c r="CGL79" s="1"/>
      <c r="CGM79" s="1"/>
      <c r="CGN79" s="1"/>
      <c r="CGO79" s="1"/>
      <c r="CGP79" s="1"/>
      <c r="CGQ79" s="1"/>
      <c r="CGR79" s="1"/>
      <c r="CGS79" s="1"/>
      <c r="CGT79" s="1"/>
      <c r="CGU79" s="1"/>
      <c r="CGV79" s="1"/>
      <c r="CGW79" s="1"/>
      <c r="CGX79" s="1"/>
      <c r="CGY79" s="1"/>
      <c r="CGZ79" s="1"/>
      <c r="CHA79" s="1"/>
      <c r="CHB79" s="1"/>
      <c r="CHC79" s="1"/>
      <c r="CHD79" s="1"/>
      <c r="CHE79" s="1"/>
      <c r="CHF79" s="1"/>
      <c r="CHG79" s="1"/>
      <c r="CHH79" s="1"/>
      <c r="CHI79" s="1"/>
      <c r="CHJ79" s="1"/>
      <c r="CHK79" s="1"/>
      <c r="CHL79" s="1"/>
      <c r="CHM79" s="1"/>
      <c r="CHN79" s="1"/>
      <c r="CHO79" s="1"/>
      <c r="CHP79" s="1"/>
      <c r="CHQ79" s="1"/>
      <c r="CHR79" s="1"/>
      <c r="CHS79" s="1"/>
      <c r="CHT79" s="1"/>
      <c r="CHU79" s="1"/>
      <c r="CHV79" s="1"/>
      <c r="CHW79" s="1"/>
      <c r="CHX79" s="1"/>
      <c r="CHY79" s="1"/>
      <c r="CHZ79" s="1"/>
      <c r="CIA79" s="1"/>
      <c r="CIB79" s="1"/>
      <c r="CIC79" s="1"/>
      <c r="CID79" s="1"/>
      <c r="CIE79" s="1"/>
      <c r="CIF79" s="1"/>
      <c r="CIG79" s="1"/>
      <c r="CIH79" s="1"/>
      <c r="CII79" s="1"/>
      <c r="CIJ79" s="1"/>
      <c r="CIK79" s="1"/>
      <c r="CIL79" s="1"/>
      <c r="CIM79" s="1"/>
      <c r="CIN79" s="1"/>
      <c r="CIO79" s="1"/>
      <c r="CIP79" s="1"/>
      <c r="CIQ79" s="1"/>
      <c r="CIR79" s="1"/>
      <c r="CIS79" s="1"/>
      <c r="CIT79" s="1"/>
      <c r="CIU79" s="1"/>
      <c r="CIV79" s="1"/>
      <c r="CIW79" s="1"/>
      <c r="CIX79" s="1"/>
      <c r="CIY79" s="1"/>
      <c r="CIZ79" s="1"/>
      <c r="CJA79" s="1"/>
      <c r="CJB79" s="1"/>
      <c r="CJC79" s="1"/>
      <c r="CJD79" s="1"/>
      <c r="CJE79" s="1"/>
      <c r="CJF79" s="1"/>
      <c r="CJG79" s="1"/>
      <c r="CJH79" s="1"/>
      <c r="CJI79" s="1"/>
      <c r="CJJ79" s="1"/>
      <c r="CJK79" s="1"/>
      <c r="CJL79" s="1"/>
      <c r="CJM79" s="1"/>
      <c r="CJN79" s="1"/>
      <c r="CJO79" s="1"/>
      <c r="CJP79" s="1"/>
      <c r="CJQ79" s="1"/>
      <c r="CJR79" s="1"/>
      <c r="CJS79" s="1"/>
      <c r="CJT79" s="1"/>
      <c r="CJU79" s="1"/>
      <c r="CJV79" s="1"/>
      <c r="CJW79" s="1"/>
      <c r="CJX79" s="1"/>
      <c r="CJY79" s="1"/>
      <c r="CJZ79" s="1"/>
      <c r="CKA79" s="1"/>
      <c r="CKB79" s="1"/>
      <c r="CKC79" s="1"/>
      <c r="CKD79" s="1"/>
      <c r="CKE79" s="1"/>
      <c r="CKF79" s="1"/>
      <c r="CKG79" s="1"/>
      <c r="CKH79" s="1"/>
      <c r="CKI79" s="1"/>
      <c r="CKJ79" s="1"/>
      <c r="CKK79" s="1"/>
      <c r="CKL79" s="1"/>
      <c r="CKM79" s="1"/>
      <c r="CKN79" s="1"/>
      <c r="CKO79" s="1"/>
      <c r="CKP79" s="1"/>
      <c r="CKQ79" s="1"/>
      <c r="CKR79" s="1"/>
      <c r="CKS79" s="1"/>
      <c r="CKT79" s="1"/>
      <c r="CKU79" s="1"/>
      <c r="CKV79" s="1"/>
      <c r="CKW79" s="1"/>
      <c r="CKX79" s="1"/>
      <c r="CKY79" s="1"/>
      <c r="CKZ79" s="1"/>
      <c r="CLA79" s="1"/>
      <c r="CLB79" s="1"/>
      <c r="CLC79" s="1"/>
      <c r="CLD79" s="1"/>
      <c r="CLE79" s="1"/>
      <c r="CLF79" s="1"/>
      <c r="CLG79" s="1"/>
      <c r="CLH79" s="1"/>
      <c r="CLI79" s="1"/>
      <c r="CLJ79" s="1"/>
      <c r="CLK79" s="1"/>
      <c r="CLL79" s="1"/>
      <c r="CLM79" s="1"/>
      <c r="CLN79" s="1"/>
      <c r="CLO79" s="1"/>
      <c r="CLP79" s="1"/>
      <c r="CLQ79" s="1"/>
      <c r="CLR79" s="1"/>
      <c r="CLS79" s="1"/>
      <c r="CLT79" s="1"/>
      <c r="CLU79" s="1"/>
      <c r="CLV79" s="1"/>
      <c r="CLW79" s="1"/>
      <c r="CLX79" s="1"/>
      <c r="CLY79" s="1"/>
      <c r="CLZ79" s="1"/>
      <c r="CMA79" s="1"/>
      <c r="CMB79" s="1"/>
      <c r="CMC79" s="1"/>
      <c r="CMD79" s="1"/>
      <c r="CME79" s="1"/>
      <c r="CMF79" s="1"/>
      <c r="CMG79" s="1"/>
      <c r="CMH79" s="1"/>
      <c r="CMI79" s="1"/>
      <c r="CMJ79" s="1"/>
      <c r="CMK79" s="1"/>
      <c r="CML79" s="1"/>
      <c r="CMM79" s="1"/>
      <c r="CMN79" s="1"/>
      <c r="CMO79" s="1"/>
      <c r="CMP79" s="1"/>
      <c r="CMQ79" s="1"/>
      <c r="CMR79" s="1"/>
      <c r="CMS79" s="1"/>
      <c r="CMT79" s="1"/>
      <c r="CMU79" s="1"/>
      <c r="CMV79" s="1"/>
      <c r="CMW79" s="1"/>
      <c r="CMX79" s="1"/>
      <c r="CMY79" s="1"/>
      <c r="CMZ79" s="1"/>
      <c r="CNA79" s="1"/>
      <c r="CNB79" s="1"/>
      <c r="CNC79" s="1"/>
      <c r="CND79" s="1"/>
      <c r="CNE79" s="1"/>
      <c r="CNF79" s="1"/>
      <c r="CNG79" s="1"/>
      <c r="CNH79" s="1"/>
      <c r="CNI79" s="1"/>
      <c r="CNJ79" s="1"/>
      <c r="CNK79" s="1"/>
      <c r="CNL79" s="1"/>
      <c r="CNM79" s="1"/>
      <c r="CNN79" s="1"/>
      <c r="CNO79" s="1"/>
      <c r="CNP79" s="1"/>
      <c r="CNQ79" s="1"/>
      <c r="CNR79" s="1"/>
      <c r="CNS79" s="1"/>
      <c r="CNT79" s="1"/>
      <c r="CNU79" s="1"/>
      <c r="CNV79" s="1"/>
      <c r="CNW79" s="1"/>
      <c r="CNX79" s="1"/>
      <c r="CNY79" s="1"/>
      <c r="CNZ79" s="1"/>
      <c r="COA79" s="1"/>
      <c r="COB79" s="1"/>
      <c r="COC79" s="1"/>
      <c r="COD79" s="1"/>
      <c r="COE79" s="1"/>
      <c r="COF79" s="1"/>
      <c r="COG79" s="1"/>
      <c r="COH79" s="1"/>
      <c r="COI79" s="1"/>
      <c r="COJ79" s="1"/>
      <c r="COK79" s="1"/>
      <c r="COL79" s="1"/>
      <c r="COM79" s="1"/>
      <c r="CON79" s="1"/>
      <c r="COO79" s="1"/>
      <c r="COP79" s="1"/>
      <c r="COQ79" s="1"/>
      <c r="COR79" s="1"/>
      <c r="COS79" s="1"/>
      <c r="COT79" s="1"/>
      <c r="COU79" s="1"/>
      <c r="COV79" s="1"/>
      <c r="COW79" s="1"/>
      <c r="COX79" s="1"/>
      <c r="COY79" s="1"/>
      <c r="COZ79" s="1"/>
      <c r="CPA79" s="1"/>
      <c r="CPB79" s="1"/>
      <c r="CPC79" s="1"/>
      <c r="CPD79" s="1"/>
      <c r="CPE79" s="1"/>
      <c r="CPF79" s="1"/>
      <c r="CPG79" s="1"/>
      <c r="CPH79" s="1"/>
      <c r="CPI79" s="1"/>
      <c r="CPJ79" s="1"/>
      <c r="CPK79" s="1"/>
      <c r="CPL79" s="1"/>
      <c r="CPM79" s="1"/>
      <c r="CPN79" s="1"/>
      <c r="CPO79" s="1"/>
      <c r="CPP79" s="1"/>
      <c r="CPQ79" s="1"/>
      <c r="CPR79" s="1"/>
      <c r="CPS79" s="1"/>
      <c r="CPT79" s="1"/>
      <c r="CPU79" s="1"/>
      <c r="CPV79" s="1"/>
      <c r="CPW79" s="1"/>
      <c r="CPX79" s="1"/>
      <c r="CPY79" s="1"/>
      <c r="CPZ79" s="1"/>
      <c r="CQA79" s="1"/>
      <c r="CQB79" s="1"/>
      <c r="CQC79" s="1"/>
      <c r="CQD79" s="1"/>
      <c r="CQE79" s="1"/>
      <c r="CQF79" s="1"/>
      <c r="CQG79" s="1"/>
      <c r="CQH79" s="1"/>
      <c r="CQI79" s="1"/>
      <c r="CQJ79" s="1"/>
      <c r="CQK79" s="1"/>
      <c r="CQL79" s="1"/>
      <c r="CQM79" s="1"/>
      <c r="CQN79" s="1"/>
      <c r="CQO79" s="1"/>
      <c r="CQP79" s="1"/>
      <c r="CQQ79" s="1"/>
      <c r="CQR79" s="1"/>
      <c r="CQS79" s="1"/>
      <c r="CQT79" s="1"/>
      <c r="CQU79" s="1"/>
      <c r="CQV79" s="1"/>
      <c r="CQW79" s="1"/>
      <c r="CQX79" s="1"/>
      <c r="CQY79" s="1"/>
      <c r="CQZ79" s="1"/>
      <c r="CRA79" s="1"/>
      <c r="CRB79" s="1"/>
      <c r="CRC79" s="1"/>
      <c r="CRD79" s="1"/>
      <c r="CRE79" s="1"/>
      <c r="CRF79" s="1"/>
      <c r="CRG79" s="1"/>
      <c r="CRH79" s="1"/>
      <c r="CRI79" s="1"/>
      <c r="CRJ79" s="1"/>
      <c r="CRK79" s="1"/>
      <c r="CRL79" s="1"/>
      <c r="CRM79" s="1"/>
      <c r="CRN79" s="1"/>
      <c r="CRO79" s="1"/>
      <c r="CRP79" s="1"/>
      <c r="CRQ79" s="1"/>
      <c r="CRR79" s="1"/>
      <c r="CRS79" s="1"/>
      <c r="CRT79" s="1"/>
      <c r="CRU79" s="1"/>
      <c r="CRV79" s="1"/>
      <c r="CRW79" s="1"/>
      <c r="CRX79" s="1"/>
      <c r="CRY79" s="1"/>
      <c r="CRZ79" s="1"/>
      <c r="CSA79" s="1"/>
      <c r="CSB79" s="1"/>
      <c r="CSC79" s="1"/>
      <c r="CSD79" s="1"/>
      <c r="CSE79" s="1"/>
      <c r="CSF79" s="1"/>
      <c r="CSG79" s="1"/>
      <c r="CSH79" s="1"/>
      <c r="CSI79" s="1"/>
      <c r="CSJ79" s="1"/>
      <c r="CSK79" s="1"/>
      <c r="CSL79" s="1"/>
      <c r="CSM79" s="1"/>
      <c r="CSN79" s="1"/>
      <c r="CSO79" s="1"/>
      <c r="CSP79" s="1"/>
      <c r="CSQ79" s="1"/>
      <c r="CSR79" s="1"/>
      <c r="CSS79" s="1"/>
      <c r="CST79" s="1"/>
      <c r="CSU79" s="1"/>
      <c r="CSV79" s="1"/>
      <c r="CSW79" s="1"/>
      <c r="CSX79" s="1"/>
      <c r="CSY79" s="1"/>
      <c r="CSZ79" s="1"/>
      <c r="CTA79" s="1"/>
      <c r="CTB79" s="1"/>
      <c r="CTC79" s="1"/>
      <c r="CTD79" s="1"/>
      <c r="CTE79" s="1"/>
      <c r="CTF79" s="1"/>
      <c r="CTG79" s="1"/>
      <c r="CTH79" s="1"/>
      <c r="CTI79" s="1"/>
      <c r="CTJ79" s="1"/>
      <c r="CTK79" s="1"/>
      <c r="CTL79" s="1"/>
      <c r="CTM79" s="1"/>
      <c r="CTN79" s="1"/>
      <c r="CTO79" s="1"/>
      <c r="CTP79" s="1"/>
      <c r="CTQ79" s="1"/>
      <c r="CTR79" s="1"/>
      <c r="CTS79" s="1"/>
      <c r="CTT79" s="1"/>
      <c r="CTU79" s="1"/>
      <c r="CTV79" s="1"/>
      <c r="CTW79" s="1"/>
      <c r="CTX79" s="1"/>
      <c r="CTY79" s="1"/>
      <c r="CTZ79" s="1"/>
      <c r="CUA79" s="1"/>
      <c r="CUB79" s="1"/>
      <c r="CUC79" s="1"/>
      <c r="CUD79" s="1"/>
      <c r="CUE79" s="1"/>
      <c r="CUF79" s="1"/>
      <c r="CUG79" s="1"/>
      <c r="CUH79" s="1"/>
      <c r="CUI79" s="1"/>
      <c r="CUJ79" s="1"/>
      <c r="CUK79" s="1"/>
      <c r="CUL79" s="1"/>
      <c r="CUM79" s="1"/>
      <c r="CUN79" s="1"/>
      <c r="CUO79" s="1"/>
      <c r="CUP79" s="1"/>
      <c r="CUQ79" s="1"/>
      <c r="CUR79" s="1"/>
      <c r="CUS79" s="1"/>
      <c r="CUT79" s="1"/>
      <c r="CUU79" s="1"/>
      <c r="CUV79" s="1"/>
      <c r="CUW79" s="1"/>
      <c r="CUX79" s="1"/>
      <c r="CUY79" s="1"/>
      <c r="CUZ79" s="1"/>
      <c r="CVA79" s="1"/>
      <c r="CVB79" s="1"/>
      <c r="CVC79" s="1"/>
      <c r="CVD79" s="1"/>
      <c r="CVE79" s="1"/>
      <c r="CVF79" s="1"/>
      <c r="CVG79" s="1"/>
      <c r="CVH79" s="1"/>
      <c r="CVI79" s="1"/>
      <c r="CVJ79" s="1"/>
      <c r="CVK79" s="1"/>
      <c r="CVL79" s="1"/>
      <c r="CVM79" s="1"/>
      <c r="CVN79" s="1"/>
      <c r="CVO79" s="1"/>
      <c r="CVP79" s="1"/>
      <c r="CVQ79" s="1"/>
      <c r="CVR79" s="1"/>
      <c r="CVS79" s="1"/>
      <c r="CVT79" s="1"/>
      <c r="CVU79" s="1"/>
      <c r="CVV79" s="1"/>
      <c r="CVW79" s="1"/>
      <c r="CVX79" s="1"/>
      <c r="CVY79" s="1"/>
      <c r="CVZ79" s="1"/>
      <c r="CWA79" s="1"/>
      <c r="CWB79" s="1"/>
      <c r="CWC79" s="1"/>
      <c r="CWD79" s="1"/>
      <c r="CWE79" s="1"/>
      <c r="CWF79" s="1"/>
      <c r="CWG79" s="1"/>
      <c r="CWH79" s="1"/>
      <c r="CWI79" s="1"/>
      <c r="CWJ79" s="1"/>
      <c r="CWK79" s="1"/>
      <c r="CWL79" s="1"/>
      <c r="CWM79" s="1"/>
      <c r="CWN79" s="1"/>
      <c r="CWO79" s="1"/>
      <c r="CWP79" s="1"/>
      <c r="CWQ79" s="1"/>
      <c r="CWR79" s="1"/>
      <c r="CWS79" s="1"/>
      <c r="CWT79" s="1"/>
      <c r="CWU79" s="1"/>
      <c r="CWV79" s="1"/>
      <c r="CWW79" s="1"/>
      <c r="CWX79" s="1"/>
      <c r="CWY79" s="1"/>
      <c r="CWZ79" s="1"/>
      <c r="CXA79" s="1"/>
      <c r="CXB79" s="1"/>
      <c r="CXC79" s="1"/>
      <c r="CXD79" s="1"/>
      <c r="CXE79" s="1"/>
      <c r="CXF79" s="1"/>
      <c r="CXG79" s="1"/>
      <c r="CXH79" s="1"/>
      <c r="CXI79" s="1"/>
      <c r="CXJ79" s="1"/>
      <c r="CXK79" s="1"/>
      <c r="CXL79" s="1"/>
      <c r="CXM79" s="1"/>
      <c r="CXN79" s="1"/>
      <c r="CXO79" s="1"/>
      <c r="CXP79" s="1"/>
      <c r="CXQ79" s="1"/>
      <c r="CXR79" s="1"/>
      <c r="CXS79" s="1"/>
      <c r="CXT79" s="1"/>
      <c r="CXU79" s="1"/>
      <c r="CXV79" s="1"/>
      <c r="CXW79" s="1"/>
      <c r="CXX79" s="1"/>
      <c r="CXY79" s="1"/>
      <c r="CXZ79" s="1"/>
      <c r="CYA79" s="1"/>
      <c r="CYB79" s="1"/>
      <c r="CYC79" s="1"/>
      <c r="CYD79" s="1"/>
      <c r="CYE79" s="1"/>
      <c r="CYF79" s="1"/>
      <c r="CYG79" s="1"/>
      <c r="CYH79" s="1"/>
      <c r="CYI79" s="1"/>
      <c r="CYJ79" s="1"/>
      <c r="CYK79" s="1"/>
      <c r="CYL79" s="1"/>
      <c r="CYM79" s="1"/>
      <c r="CYN79" s="1"/>
      <c r="CYO79" s="1"/>
      <c r="CYP79" s="1"/>
      <c r="CYQ79" s="1"/>
      <c r="CYR79" s="1"/>
      <c r="CYS79" s="1"/>
      <c r="CYT79" s="1"/>
      <c r="CYU79" s="1"/>
      <c r="CYV79" s="1"/>
      <c r="CYW79" s="1"/>
      <c r="CYX79" s="1"/>
      <c r="CYY79" s="1"/>
      <c r="CYZ79" s="1"/>
      <c r="CZA79" s="1"/>
      <c r="CZB79" s="1"/>
      <c r="CZC79" s="1"/>
      <c r="CZD79" s="1"/>
      <c r="CZE79" s="1"/>
      <c r="CZF79" s="1"/>
      <c r="CZG79" s="1"/>
      <c r="CZH79" s="1"/>
      <c r="CZI79" s="1"/>
      <c r="CZJ79" s="1"/>
      <c r="CZK79" s="1"/>
      <c r="CZL79" s="1"/>
      <c r="CZM79" s="1"/>
      <c r="CZN79" s="1"/>
      <c r="CZO79" s="1"/>
      <c r="CZP79" s="1"/>
      <c r="CZQ79" s="1"/>
      <c r="CZR79" s="1"/>
      <c r="CZS79" s="1"/>
      <c r="CZT79" s="1"/>
      <c r="CZU79" s="1"/>
      <c r="CZV79" s="1"/>
      <c r="CZW79" s="1"/>
      <c r="CZX79" s="1"/>
      <c r="CZY79" s="1"/>
      <c r="CZZ79" s="1"/>
      <c r="DAA79" s="1"/>
      <c r="DAB79" s="1"/>
      <c r="DAC79" s="1"/>
      <c r="DAD79" s="1"/>
      <c r="DAE79" s="1"/>
      <c r="DAF79" s="1"/>
      <c r="DAG79" s="1"/>
      <c r="DAH79" s="1"/>
      <c r="DAI79" s="1"/>
      <c r="DAJ79" s="1"/>
      <c r="DAK79" s="1"/>
      <c r="DAL79" s="1"/>
      <c r="DAM79" s="1"/>
      <c r="DAN79" s="1"/>
      <c r="DAO79" s="1"/>
      <c r="DAP79" s="1"/>
      <c r="DAQ79" s="1"/>
      <c r="DAR79" s="1"/>
      <c r="DAS79" s="1"/>
      <c r="DAT79" s="1"/>
      <c r="DAU79" s="1"/>
      <c r="DAV79" s="1"/>
      <c r="DAW79" s="1"/>
      <c r="DAX79" s="1"/>
      <c r="DAY79" s="1"/>
      <c r="DAZ79" s="1"/>
      <c r="DBA79" s="1"/>
      <c r="DBB79" s="1"/>
      <c r="DBC79" s="1"/>
      <c r="DBD79" s="1"/>
      <c r="DBE79" s="1"/>
      <c r="DBF79" s="1"/>
      <c r="DBG79" s="1"/>
      <c r="DBH79" s="1"/>
      <c r="DBI79" s="1"/>
      <c r="DBJ79" s="1"/>
      <c r="DBK79" s="1"/>
      <c r="DBL79" s="1"/>
      <c r="DBM79" s="1"/>
      <c r="DBN79" s="1"/>
      <c r="DBO79" s="1"/>
      <c r="DBP79" s="1"/>
      <c r="DBQ79" s="1"/>
      <c r="DBR79" s="1"/>
      <c r="DBS79" s="1"/>
      <c r="DBT79" s="1"/>
      <c r="DBU79" s="1"/>
      <c r="DBV79" s="1"/>
      <c r="DBW79" s="1"/>
      <c r="DBX79" s="1"/>
      <c r="DBY79" s="1"/>
      <c r="DBZ79" s="1"/>
      <c r="DCA79" s="1"/>
      <c r="DCB79" s="1"/>
      <c r="DCC79" s="1"/>
      <c r="DCD79" s="1"/>
      <c r="DCE79" s="1"/>
      <c r="DCF79" s="1"/>
      <c r="DCG79" s="1"/>
      <c r="DCH79" s="1"/>
      <c r="DCI79" s="1"/>
      <c r="DCJ79" s="1"/>
      <c r="DCK79" s="1"/>
      <c r="DCL79" s="1"/>
      <c r="DCM79" s="1"/>
      <c r="DCN79" s="1"/>
      <c r="DCO79" s="1"/>
      <c r="DCP79" s="1"/>
      <c r="DCQ79" s="1"/>
      <c r="DCR79" s="1"/>
      <c r="DCS79" s="1"/>
      <c r="DCT79" s="1"/>
      <c r="DCU79" s="1"/>
      <c r="DCV79" s="1"/>
      <c r="DCW79" s="1"/>
      <c r="DCX79" s="1"/>
      <c r="DCY79" s="1"/>
      <c r="DCZ79" s="1"/>
      <c r="DDA79" s="1"/>
      <c r="DDB79" s="1"/>
      <c r="DDC79" s="1"/>
      <c r="DDD79" s="1"/>
      <c r="DDE79" s="1"/>
      <c r="DDF79" s="1"/>
      <c r="DDG79" s="1"/>
      <c r="DDH79" s="1"/>
      <c r="DDI79" s="1"/>
      <c r="DDJ79" s="1"/>
      <c r="DDK79" s="1"/>
      <c r="DDL79" s="1"/>
      <c r="DDM79" s="1"/>
      <c r="DDN79" s="1"/>
      <c r="DDO79" s="1"/>
      <c r="DDP79" s="1"/>
      <c r="DDQ79" s="1"/>
      <c r="DDR79" s="1"/>
      <c r="DDS79" s="1"/>
      <c r="DDT79" s="1"/>
      <c r="DDU79" s="1"/>
      <c r="DDV79" s="1"/>
      <c r="DDW79" s="1"/>
      <c r="DDX79" s="1"/>
      <c r="DDY79" s="1"/>
      <c r="DDZ79" s="1"/>
      <c r="DEA79" s="1"/>
      <c r="DEB79" s="1"/>
      <c r="DEC79" s="1"/>
      <c r="DED79" s="1"/>
      <c r="DEE79" s="1"/>
      <c r="DEF79" s="1"/>
      <c r="DEG79" s="1"/>
      <c r="DEH79" s="1"/>
      <c r="DEI79" s="1"/>
      <c r="DEJ79" s="1"/>
      <c r="DEK79" s="1"/>
      <c r="DEL79" s="1"/>
      <c r="DEM79" s="1"/>
      <c r="DEN79" s="1"/>
      <c r="DEO79" s="1"/>
      <c r="DEP79" s="1"/>
      <c r="DEQ79" s="1"/>
      <c r="DER79" s="1"/>
      <c r="DES79" s="1"/>
      <c r="DET79" s="1"/>
      <c r="DEU79" s="1"/>
      <c r="DEV79" s="1"/>
      <c r="DEW79" s="1"/>
      <c r="DEX79" s="1"/>
      <c r="DEY79" s="1"/>
      <c r="DEZ79" s="1"/>
      <c r="DFA79" s="1"/>
      <c r="DFB79" s="1"/>
      <c r="DFC79" s="1"/>
      <c r="DFD79" s="1"/>
      <c r="DFE79" s="1"/>
      <c r="DFF79" s="1"/>
      <c r="DFG79" s="1"/>
      <c r="DFH79" s="1"/>
      <c r="DFI79" s="1"/>
      <c r="DFJ79" s="1"/>
      <c r="DFK79" s="1"/>
      <c r="DFL79" s="1"/>
      <c r="DFM79" s="1"/>
      <c r="DFN79" s="1"/>
      <c r="DFO79" s="1"/>
      <c r="DFP79" s="1"/>
      <c r="DFQ79" s="1"/>
      <c r="DFR79" s="1"/>
      <c r="DFS79" s="1"/>
      <c r="DFT79" s="1"/>
      <c r="DFU79" s="1"/>
      <c r="DFV79" s="1"/>
      <c r="DFW79" s="1"/>
      <c r="DFX79" s="1"/>
      <c r="DFY79" s="1"/>
      <c r="DFZ79" s="1"/>
      <c r="DGA79" s="1"/>
      <c r="DGB79" s="1"/>
      <c r="DGC79" s="1"/>
      <c r="DGD79" s="1"/>
      <c r="DGE79" s="1"/>
      <c r="DGF79" s="1"/>
      <c r="DGG79" s="1"/>
      <c r="DGH79" s="1"/>
      <c r="DGI79" s="1"/>
      <c r="DGJ79" s="1"/>
      <c r="DGK79" s="1"/>
      <c r="DGL79" s="1"/>
      <c r="DGM79" s="1"/>
      <c r="DGN79" s="1"/>
      <c r="DGO79" s="1"/>
      <c r="DGP79" s="1"/>
      <c r="DGQ79" s="1"/>
      <c r="DGR79" s="1"/>
      <c r="DGS79" s="1"/>
      <c r="DGT79" s="1"/>
      <c r="DGU79" s="1"/>
      <c r="DGV79" s="1"/>
      <c r="DGW79" s="1"/>
      <c r="DGX79" s="1"/>
      <c r="DGY79" s="1"/>
      <c r="DGZ79" s="1"/>
      <c r="DHA79" s="1"/>
      <c r="DHB79" s="1"/>
      <c r="DHC79" s="1"/>
      <c r="DHD79" s="1"/>
      <c r="DHE79" s="1"/>
      <c r="DHF79" s="1"/>
      <c r="DHG79" s="1"/>
      <c r="DHH79" s="1"/>
      <c r="DHI79" s="1"/>
      <c r="DHJ79" s="1"/>
      <c r="DHK79" s="1"/>
      <c r="DHL79" s="1"/>
      <c r="DHM79" s="1"/>
      <c r="DHN79" s="1"/>
      <c r="DHO79" s="1"/>
      <c r="DHP79" s="1"/>
      <c r="DHQ79" s="1"/>
      <c r="DHR79" s="1"/>
      <c r="DHS79" s="1"/>
      <c r="DHT79" s="1"/>
      <c r="DHU79" s="1"/>
      <c r="DHV79" s="1"/>
      <c r="DHW79" s="1"/>
      <c r="DHX79" s="1"/>
      <c r="DHY79" s="1"/>
      <c r="DHZ79" s="1"/>
      <c r="DIA79" s="1"/>
      <c r="DIB79" s="1"/>
      <c r="DIC79" s="1"/>
      <c r="DID79" s="1"/>
      <c r="DIE79" s="1"/>
      <c r="DIF79" s="1"/>
      <c r="DIG79" s="1"/>
      <c r="DIH79" s="1"/>
      <c r="DII79" s="1"/>
      <c r="DIJ79" s="1"/>
      <c r="DIK79" s="1"/>
      <c r="DIL79" s="1"/>
      <c r="DIM79" s="1"/>
      <c r="DIN79" s="1"/>
      <c r="DIO79" s="1"/>
      <c r="DIP79" s="1"/>
      <c r="DIQ79" s="1"/>
      <c r="DIR79" s="1"/>
      <c r="DIS79" s="1"/>
      <c r="DIT79" s="1"/>
      <c r="DIU79" s="1"/>
      <c r="DIV79" s="1"/>
      <c r="DIW79" s="1"/>
      <c r="DIX79" s="1"/>
      <c r="DIY79" s="1"/>
      <c r="DIZ79" s="1"/>
      <c r="DJA79" s="1"/>
      <c r="DJB79" s="1"/>
      <c r="DJC79" s="1"/>
      <c r="DJD79" s="1"/>
      <c r="DJE79" s="1"/>
      <c r="DJF79" s="1"/>
      <c r="DJG79" s="1"/>
      <c r="DJH79" s="1"/>
      <c r="DJI79" s="1"/>
      <c r="DJJ79" s="1"/>
      <c r="DJK79" s="1"/>
      <c r="DJL79" s="1"/>
      <c r="DJM79" s="1"/>
      <c r="DJN79" s="1"/>
      <c r="DJO79" s="1"/>
      <c r="DJP79" s="1"/>
      <c r="DJQ79" s="1"/>
      <c r="DJR79" s="1"/>
      <c r="DJS79" s="1"/>
      <c r="DJT79" s="1"/>
      <c r="DJU79" s="1"/>
      <c r="DJV79" s="1"/>
      <c r="DJW79" s="1"/>
      <c r="DJX79" s="1"/>
      <c r="DJY79" s="1"/>
      <c r="DJZ79" s="1"/>
      <c r="DKA79" s="1"/>
      <c r="DKB79" s="1"/>
      <c r="DKC79" s="1"/>
      <c r="DKD79" s="1"/>
      <c r="DKE79" s="1"/>
      <c r="DKF79" s="1"/>
      <c r="DKG79" s="1"/>
      <c r="DKH79" s="1"/>
      <c r="DKI79" s="1"/>
      <c r="DKJ79" s="1"/>
      <c r="DKK79" s="1"/>
      <c r="DKL79" s="1"/>
      <c r="DKM79" s="1"/>
      <c r="DKN79" s="1"/>
      <c r="DKO79" s="1"/>
      <c r="DKP79" s="1"/>
      <c r="DKQ79" s="1"/>
      <c r="DKR79" s="1"/>
      <c r="DKS79" s="1"/>
      <c r="DKT79" s="1"/>
      <c r="DKU79" s="1"/>
      <c r="DKV79" s="1"/>
      <c r="DKW79" s="1"/>
      <c r="DKX79" s="1"/>
      <c r="DKY79" s="1"/>
      <c r="DKZ79" s="1"/>
      <c r="DLA79" s="1"/>
      <c r="DLB79" s="1"/>
      <c r="DLC79" s="1"/>
      <c r="DLD79" s="1"/>
      <c r="DLE79" s="1"/>
      <c r="DLF79" s="1"/>
      <c r="DLG79" s="1"/>
      <c r="DLH79" s="1"/>
      <c r="DLI79" s="1"/>
      <c r="DLJ79" s="1"/>
      <c r="DLK79" s="1"/>
      <c r="DLL79" s="1"/>
      <c r="DLM79" s="1"/>
      <c r="DLN79" s="1"/>
      <c r="DLO79" s="1"/>
      <c r="DLP79" s="1"/>
      <c r="DLQ79" s="1"/>
      <c r="DLR79" s="1"/>
      <c r="DLS79" s="1"/>
      <c r="DLT79" s="1"/>
      <c r="DLU79" s="1"/>
      <c r="DLV79" s="1"/>
      <c r="DLW79" s="1"/>
      <c r="DLX79" s="1"/>
      <c r="DLY79" s="1"/>
      <c r="DLZ79" s="1"/>
      <c r="DMA79" s="1"/>
      <c r="DMB79" s="1"/>
      <c r="DMC79" s="1"/>
      <c r="DMD79" s="1"/>
      <c r="DME79" s="1"/>
      <c r="DMF79" s="1"/>
      <c r="DMG79" s="1"/>
      <c r="DMH79" s="1"/>
      <c r="DMI79" s="1"/>
      <c r="DMJ79" s="1"/>
      <c r="DMK79" s="1"/>
      <c r="DML79" s="1"/>
      <c r="DMM79" s="1"/>
      <c r="DMN79" s="1"/>
      <c r="DMO79" s="1"/>
      <c r="DMP79" s="1"/>
      <c r="DMQ79" s="1"/>
      <c r="DMR79" s="1"/>
      <c r="DMS79" s="1"/>
      <c r="DMT79" s="1"/>
      <c r="DMU79" s="1"/>
      <c r="DMV79" s="1"/>
      <c r="DMW79" s="1"/>
      <c r="DMX79" s="1"/>
      <c r="DMY79" s="1"/>
      <c r="DMZ79" s="1"/>
      <c r="DNA79" s="1"/>
      <c r="DNB79" s="1"/>
      <c r="DNC79" s="1"/>
      <c r="DND79" s="1"/>
      <c r="DNE79" s="1"/>
      <c r="DNF79" s="1"/>
      <c r="DNG79" s="1"/>
      <c r="DNH79" s="1"/>
      <c r="DNI79" s="1"/>
      <c r="DNJ79" s="1"/>
      <c r="DNK79" s="1"/>
      <c r="DNL79" s="1"/>
      <c r="DNM79" s="1"/>
      <c r="DNN79" s="1"/>
      <c r="DNO79" s="1"/>
      <c r="DNP79" s="1"/>
      <c r="DNQ79" s="1"/>
      <c r="DNR79" s="1"/>
      <c r="DNS79" s="1"/>
      <c r="DNT79" s="1"/>
      <c r="DNU79" s="1"/>
      <c r="DNV79" s="1"/>
      <c r="DNW79" s="1"/>
      <c r="DNX79" s="1"/>
      <c r="DNY79" s="1"/>
      <c r="DNZ79" s="1"/>
      <c r="DOA79" s="1"/>
      <c r="DOB79" s="1"/>
      <c r="DOC79" s="1"/>
      <c r="DOD79" s="1"/>
      <c r="DOE79" s="1"/>
      <c r="DOF79" s="1"/>
      <c r="DOG79" s="1"/>
      <c r="DOH79" s="1"/>
      <c r="DOI79" s="1"/>
      <c r="DOJ79" s="1"/>
      <c r="DOK79" s="1"/>
      <c r="DOL79" s="1"/>
      <c r="DOM79" s="1"/>
      <c r="DON79" s="1"/>
      <c r="DOO79" s="1"/>
      <c r="DOP79" s="1"/>
      <c r="DOQ79" s="1"/>
      <c r="DOR79" s="1"/>
      <c r="DOS79" s="1"/>
      <c r="DOT79" s="1"/>
      <c r="DOU79" s="1"/>
      <c r="DOV79" s="1"/>
      <c r="DOW79" s="1"/>
      <c r="DOX79" s="1"/>
      <c r="DOY79" s="1"/>
      <c r="DOZ79" s="1"/>
      <c r="DPA79" s="1"/>
      <c r="DPB79" s="1"/>
      <c r="DPC79" s="1"/>
      <c r="DPD79" s="1"/>
      <c r="DPE79" s="1"/>
      <c r="DPF79" s="1"/>
      <c r="DPG79" s="1"/>
      <c r="DPH79" s="1"/>
      <c r="DPI79" s="1"/>
      <c r="DPJ79" s="1"/>
      <c r="DPK79" s="1"/>
      <c r="DPL79" s="1"/>
      <c r="DPM79" s="1"/>
      <c r="DPN79" s="1"/>
      <c r="DPO79" s="1"/>
      <c r="DPP79" s="1"/>
      <c r="DPQ79" s="1"/>
      <c r="DPR79" s="1"/>
      <c r="DPS79" s="1"/>
      <c r="DPT79" s="1"/>
      <c r="DPU79" s="1"/>
      <c r="DPV79" s="1"/>
      <c r="DPW79" s="1"/>
      <c r="DPX79" s="1"/>
      <c r="DPY79" s="1"/>
      <c r="DPZ79" s="1"/>
      <c r="DQA79" s="1"/>
      <c r="DQB79" s="1"/>
      <c r="DQC79" s="1"/>
      <c r="DQD79" s="1"/>
      <c r="DQE79" s="1"/>
      <c r="DQF79" s="1"/>
      <c r="DQG79" s="1"/>
      <c r="DQH79" s="1"/>
      <c r="DQI79" s="1"/>
      <c r="DQJ79" s="1"/>
      <c r="DQK79" s="1"/>
      <c r="DQL79" s="1"/>
      <c r="DQM79" s="1"/>
      <c r="DQN79" s="1"/>
      <c r="DQO79" s="1"/>
      <c r="DQP79" s="1"/>
      <c r="DQQ79" s="1"/>
      <c r="DQR79" s="1"/>
      <c r="DQS79" s="1"/>
      <c r="DQT79" s="1"/>
      <c r="DQU79" s="1"/>
      <c r="DQV79" s="1"/>
      <c r="DQW79" s="1"/>
      <c r="DQX79" s="1"/>
      <c r="DQY79" s="1"/>
      <c r="DQZ79" s="1"/>
      <c r="DRA79" s="1"/>
      <c r="DRB79" s="1"/>
      <c r="DRC79" s="1"/>
      <c r="DRD79" s="1"/>
      <c r="DRE79" s="1"/>
      <c r="DRF79" s="1"/>
      <c r="DRG79" s="1"/>
      <c r="DRH79" s="1"/>
      <c r="DRI79" s="1"/>
      <c r="DRJ79" s="1"/>
      <c r="DRK79" s="1"/>
      <c r="DRL79" s="1"/>
      <c r="DRM79" s="1"/>
      <c r="DRN79" s="1"/>
      <c r="DRO79" s="1"/>
      <c r="DRP79" s="1"/>
      <c r="DRQ79" s="1"/>
      <c r="DRR79" s="1"/>
      <c r="DRS79" s="1"/>
      <c r="DRT79" s="1"/>
      <c r="DRU79" s="1"/>
      <c r="DRV79" s="1"/>
      <c r="DRW79" s="1"/>
      <c r="DRX79" s="1"/>
      <c r="DRY79" s="1"/>
      <c r="DRZ79" s="1"/>
      <c r="DSA79" s="1"/>
      <c r="DSB79" s="1"/>
      <c r="DSC79" s="1"/>
      <c r="DSD79" s="1"/>
      <c r="DSE79" s="1"/>
      <c r="DSF79" s="1"/>
      <c r="DSG79" s="1"/>
      <c r="DSH79" s="1"/>
      <c r="DSI79" s="1"/>
      <c r="DSJ79" s="1"/>
      <c r="DSK79" s="1"/>
      <c r="DSL79" s="1"/>
      <c r="DSM79" s="1"/>
      <c r="DSN79" s="1"/>
      <c r="DSO79" s="1"/>
      <c r="DSP79" s="1"/>
      <c r="DSQ79" s="1"/>
      <c r="DSR79" s="1"/>
      <c r="DSS79" s="1"/>
      <c r="DST79" s="1"/>
      <c r="DSU79" s="1"/>
      <c r="DSV79" s="1"/>
      <c r="DSW79" s="1"/>
      <c r="DSX79" s="1"/>
      <c r="DSY79" s="1"/>
      <c r="DSZ79" s="1"/>
      <c r="DTA79" s="1"/>
      <c r="DTB79" s="1"/>
      <c r="DTC79" s="1"/>
      <c r="DTD79" s="1"/>
      <c r="DTE79" s="1"/>
      <c r="DTF79" s="1"/>
      <c r="DTG79" s="1"/>
      <c r="DTH79" s="1"/>
      <c r="DTI79" s="1"/>
      <c r="DTJ79" s="1"/>
      <c r="DTK79" s="1"/>
      <c r="DTL79" s="1"/>
      <c r="DTM79" s="1"/>
      <c r="DTN79" s="1"/>
      <c r="DTO79" s="1"/>
      <c r="DTP79" s="1"/>
      <c r="DTQ79" s="1"/>
      <c r="DTR79" s="1"/>
      <c r="DTS79" s="1"/>
      <c r="DTT79" s="1"/>
      <c r="DTU79" s="1"/>
      <c r="DTV79" s="1"/>
      <c r="DTW79" s="1"/>
      <c r="DTX79" s="1"/>
      <c r="DTY79" s="1"/>
      <c r="DTZ79" s="1"/>
      <c r="DUA79" s="1"/>
      <c r="DUB79" s="1"/>
      <c r="DUC79" s="1"/>
      <c r="DUD79" s="1"/>
      <c r="DUE79" s="1"/>
      <c r="DUF79" s="1"/>
      <c r="DUG79" s="1"/>
      <c r="DUH79" s="1"/>
      <c r="DUI79" s="1"/>
      <c r="DUJ79" s="1"/>
      <c r="DUK79" s="1"/>
      <c r="DUL79" s="1"/>
      <c r="DUM79" s="1"/>
      <c r="DUN79" s="1"/>
      <c r="DUO79" s="1"/>
      <c r="DUP79" s="1"/>
      <c r="DUQ79" s="1"/>
      <c r="DUR79" s="1"/>
      <c r="DUS79" s="1"/>
      <c r="DUT79" s="1"/>
      <c r="DUU79" s="1"/>
      <c r="DUV79" s="1"/>
      <c r="DUW79" s="1"/>
      <c r="DUX79" s="1"/>
      <c r="DUY79" s="1"/>
      <c r="DUZ79" s="1"/>
      <c r="DVA79" s="1"/>
      <c r="DVB79" s="1"/>
      <c r="DVC79" s="1"/>
      <c r="DVD79" s="1"/>
      <c r="DVE79" s="1"/>
      <c r="DVF79" s="1"/>
      <c r="DVG79" s="1"/>
      <c r="DVH79" s="1"/>
      <c r="DVI79" s="1"/>
      <c r="DVJ79" s="1"/>
      <c r="DVK79" s="1"/>
      <c r="DVL79" s="1"/>
      <c r="DVM79" s="1"/>
      <c r="DVN79" s="1"/>
      <c r="DVO79" s="1"/>
      <c r="DVP79" s="1"/>
      <c r="DVQ79" s="1"/>
      <c r="DVR79" s="1"/>
      <c r="DVS79" s="1"/>
      <c r="DVT79" s="1"/>
      <c r="DVU79" s="1"/>
      <c r="DVV79" s="1"/>
      <c r="DVW79" s="1"/>
      <c r="DVX79" s="1"/>
      <c r="DVY79" s="1"/>
      <c r="DVZ79" s="1"/>
      <c r="DWA79" s="1"/>
      <c r="DWB79" s="1"/>
      <c r="DWC79" s="1"/>
      <c r="DWD79" s="1"/>
      <c r="DWE79" s="1"/>
      <c r="DWF79" s="1"/>
      <c r="DWG79" s="1"/>
      <c r="DWH79" s="1"/>
      <c r="DWI79" s="1"/>
      <c r="DWJ79" s="1"/>
      <c r="DWK79" s="1"/>
      <c r="DWL79" s="1"/>
      <c r="DWM79" s="1"/>
      <c r="DWN79" s="1"/>
      <c r="DWO79" s="1"/>
      <c r="DWP79" s="1"/>
      <c r="DWQ79" s="1"/>
      <c r="DWR79" s="1"/>
      <c r="DWS79" s="1"/>
      <c r="DWT79" s="1"/>
      <c r="DWU79" s="1"/>
      <c r="DWV79" s="1"/>
      <c r="DWW79" s="1"/>
      <c r="DWX79" s="1"/>
      <c r="DWY79" s="1"/>
      <c r="DWZ79" s="1"/>
      <c r="DXA79" s="1"/>
      <c r="DXB79" s="1"/>
      <c r="DXC79" s="1"/>
      <c r="DXD79" s="1"/>
      <c r="DXE79" s="1"/>
      <c r="DXF79" s="1"/>
      <c r="DXG79" s="1"/>
      <c r="DXH79" s="1"/>
      <c r="DXI79" s="1"/>
      <c r="DXJ79" s="1"/>
      <c r="DXK79" s="1"/>
      <c r="DXL79" s="1"/>
      <c r="DXM79" s="1"/>
      <c r="DXN79" s="1"/>
      <c r="DXO79" s="1"/>
      <c r="DXP79" s="1"/>
      <c r="DXQ79" s="1"/>
      <c r="DXR79" s="1"/>
      <c r="DXS79" s="1"/>
      <c r="DXT79" s="1"/>
      <c r="DXU79" s="1"/>
      <c r="DXV79" s="1"/>
      <c r="DXW79" s="1"/>
      <c r="DXX79" s="1"/>
      <c r="DXY79" s="1"/>
      <c r="DXZ79" s="1"/>
      <c r="DYA79" s="1"/>
      <c r="DYB79" s="1"/>
      <c r="DYC79" s="1"/>
      <c r="DYD79" s="1"/>
      <c r="DYE79" s="1"/>
      <c r="DYF79" s="1"/>
      <c r="DYG79" s="1"/>
      <c r="DYH79" s="1"/>
      <c r="DYI79" s="1"/>
      <c r="DYJ79" s="1"/>
      <c r="DYK79" s="1"/>
      <c r="DYL79" s="1"/>
      <c r="DYM79" s="1"/>
      <c r="DYN79" s="1"/>
      <c r="DYO79" s="1"/>
      <c r="DYP79" s="1"/>
      <c r="DYQ79" s="1"/>
      <c r="DYR79" s="1"/>
      <c r="DYS79" s="1"/>
      <c r="DYT79" s="1"/>
      <c r="DYU79" s="1"/>
      <c r="DYV79" s="1"/>
      <c r="DYW79" s="1"/>
      <c r="DYX79" s="1"/>
      <c r="DYY79" s="1"/>
      <c r="DYZ79" s="1"/>
      <c r="DZA79" s="1"/>
      <c r="DZB79" s="1"/>
      <c r="DZC79" s="1"/>
      <c r="DZD79" s="1"/>
      <c r="DZE79" s="1"/>
      <c r="DZF79" s="1"/>
      <c r="DZG79" s="1"/>
      <c r="DZH79" s="1"/>
      <c r="DZI79" s="1"/>
      <c r="DZJ79" s="1"/>
      <c r="DZK79" s="1"/>
      <c r="DZL79" s="1"/>
      <c r="DZM79" s="1"/>
      <c r="DZN79" s="1"/>
      <c r="DZO79" s="1"/>
      <c r="DZP79" s="1"/>
      <c r="DZQ79" s="1"/>
      <c r="DZR79" s="1"/>
      <c r="DZS79" s="1"/>
      <c r="DZT79" s="1"/>
      <c r="DZU79" s="1"/>
      <c r="DZV79" s="1"/>
      <c r="DZW79" s="1"/>
      <c r="DZX79" s="1"/>
      <c r="DZY79" s="1"/>
      <c r="DZZ79" s="1"/>
      <c r="EAA79" s="1"/>
      <c r="EAB79" s="1"/>
      <c r="EAC79" s="1"/>
      <c r="EAD79" s="1"/>
      <c r="EAE79" s="1"/>
      <c r="EAF79" s="1"/>
      <c r="EAG79" s="1"/>
      <c r="EAH79" s="1"/>
      <c r="EAI79" s="1"/>
      <c r="EAJ79" s="1"/>
      <c r="EAK79" s="1"/>
      <c r="EAL79" s="1"/>
      <c r="EAM79" s="1"/>
      <c r="EAN79" s="1"/>
      <c r="EAO79" s="1"/>
      <c r="EAP79" s="1"/>
      <c r="EAQ79" s="1"/>
      <c r="EAR79" s="1"/>
      <c r="EAS79" s="1"/>
      <c r="EAT79" s="1"/>
      <c r="EAU79" s="1"/>
      <c r="EAV79" s="1"/>
      <c r="EAW79" s="1"/>
      <c r="EAX79" s="1"/>
      <c r="EAY79" s="1"/>
      <c r="EAZ79" s="1"/>
      <c r="EBA79" s="1"/>
      <c r="EBB79" s="1"/>
      <c r="EBC79" s="1"/>
      <c r="EBD79" s="1"/>
      <c r="EBE79" s="1"/>
      <c r="EBF79" s="1"/>
      <c r="EBG79" s="1"/>
      <c r="EBH79" s="1"/>
      <c r="EBI79" s="1"/>
      <c r="EBJ79" s="1"/>
      <c r="EBK79" s="1"/>
      <c r="EBL79" s="1"/>
      <c r="EBM79" s="1"/>
      <c r="EBN79" s="1"/>
      <c r="EBO79" s="1"/>
      <c r="EBP79" s="1"/>
      <c r="EBQ79" s="1"/>
      <c r="EBR79" s="1"/>
      <c r="EBS79" s="1"/>
      <c r="EBT79" s="1"/>
      <c r="EBU79" s="1"/>
      <c r="EBV79" s="1"/>
      <c r="EBW79" s="1"/>
      <c r="EBX79" s="1"/>
      <c r="EBY79" s="1"/>
      <c r="EBZ79" s="1"/>
      <c r="ECA79" s="1"/>
      <c r="ECB79" s="1"/>
      <c r="ECC79" s="1"/>
      <c r="ECD79" s="1"/>
      <c r="ECE79" s="1"/>
      <c r="ECF79" s="1"/>
      <c r="ECG79" s="1"/>
      <c r="ECH79" s="1"/>
      <c r="ECI79" s="1"/>
      <c r="ECJ79" s="1"/>
      <c r="ECK79" s="1"/>
      <c r="ECL79" s="1"/>
      <c r="ECM79" s="1"/>
      <c r="ECN79" s="1"/>
      <c r="ECO79" s="1"/>
      <c r="ECP79" s="1"/>
      <c r="ECQ79" s="1"/>
      <c r="ECR79" s="1"/>
      <c r="ECS79" s="1"/>
      <c r="ECT79" s="1"/>
      <c r="ECU79" s="1"/>
      <c r="ECV79" s="1"/>
      <c r="ECW79" s="1"/>
      <c r="ECX79" s="1"/>
      <c r="ECY79" s="1"/>
      <c r="ECZ79" s="1"/>
      <c r="EDA79" s="1"/>
      <c r="EDB79" s="1"/>
      <c r="EDC79" s="1"/>
      <c r="EDD79" s="1"/>
      <c r="EDE79" s="1"/>
      <c r="EDF79" s="1"/>
      <c r="EDG79" s="1"/>
      <c r="EDH79" s="1"/>
      <c r="EDI79" s="1"/>
      <c r="EDJ79" s="1"/>
      <c r="EDK79" s="1"/>
      <c r="EDL79" s="1"/>
      <c r="EDM79" s="1"/>
      <c r="EDN79" s="1"/>
      <c r="EDO79" s="1"/>
      <c r="EDP79" s="1"/>
      <c r="EDQ79" s="1"/>
      <c r="EDR79" s="1"/>
      <c r="EDS79" s="1"/>
      <c r="EDT79" s="1"/>
      <c r="EDU79" s="1"/>
      <c r="EDV79" s="1"/>
      <c r="EDW79" s="1"/>
      <c r="EDX79" s="1"/>
      <c r="EDY79" s="1"/>
      <c r="EDZ79" s="1"/>
      <c r="EEA79" s="1"/>
      <c r="EEB79" s="1"/>
      <c r="EEC79" s="1"/>
      <c r="EED79" s="1"/>
      <c r="EEE79" s="1"/>
      <c r="EEF79" s="1"/>
      <c r="EEG79" s="1"/>
      <c r="EEH79" s="1"/>
      <c r="EEI79" s="1"/>
      <c r="EEJ79" s="1"/>
      <c r="EEK79" s="1"/>
      <c r="EEL79" s="1"/>
      <c r="EEM79" s="1"/>
      <c r="EEN79" s="1"/>
      <c r="EEO79" s="1"/>
      <c r="EEP79" s="1"/>
      <c r="EEQ79" s="1"/>
      <c r="EER79" s="1"/>
      <c r="EES79" s="1"/>
      <c r="EET79" s="1"/>
      <c r="EEU79" s="1"/>
      <c r="EEV79" s="1"/>
      <c r="EEW79" s="1"/>
      <c r="EEX79" s="1"/>
      <c r="EEY79" s="1"/>
      <c r="EEZ79" s="1"/>
      <c r="EFA79" s="1"/>
      <c r="EFB79" s="1"/>
      <c r="EFC79" s="1"/>
      <c r="EFD79" s="1"/>
      <c r="EFE79" s="1"/>
      <c r="EFF79" s="1"/>
      <c r="EFG79" s="1"/>
      <c r="EFH79" s="1"/>
      <c r="EFI79" s="1"/>
      <c r="EFJ79" s="1"/>
      <c r="EFK79" s="1"/>
      <c r="EFL79" s="1"/>
      <c r="EFM79" s="1"/>
      <c r="EFN79" s="1"/>
      <c r="EFO79" s="1"/>
      <c r="EFP79" s="1"/>
      <c r="EFQ79" s="1"/>
      <c r="EFR79" s="1"/>
      <c r="EFS79" s="1"/>
      <c r="EFT79" s="1"/>
      <c r="EFU79" s="1"/>
      <c r="EFV79" s="1"/>
      <c r="EFW79" s="1"/>
      <c r="EFX79" s="1"/>
      <c r="EFY79" s="1"/>
      <c r="EFZ79" s="1"/>
      <c r="EGA79" s="1"/>
      <c r="EGB79" s="1"/>
      <c r="EGC79" s="1"/>
      <c r="EGD79" s="1"/>
      <c r="EGE79" s="1"/>
      <c r="EGF79" s="1"/>
      <c r="EGG79" s="1"/>
      <c r="EGH79" s="1"/>
      <c r="EGI79" s="1"/>
      <c r="EGJ79" s="1"/>
      <c r="EGK79" s="1"/>
      <c r="EGL79" s="1"/>
      <c r="EGM79" s="1"/>
      <c r="EGN79" s="1"/>
      <c r="EGO79" s="1"/>
      <c r="EGP79" s="1"/>
      <c r="EGQ79" s="1"/>
      <c r="EGR79" s="1"/>
      <c r="EGS79" s="1"/>
      <c r="EGT79" s="1"/>
      <c r="EGU79" s="1"/>
      <c r="EGV79" s="1"/>
      <c r="EGW79" s="1"/>
      <c r="EGX79" s="1"/>
      <c r="EGY79" s="1"/>
      <c r="EGZ79" s="1"/>
      <c r="EHA79" s="1"/>
      <c r="EHB79" s="1"/>
      <c r="EHC79" s="1"/>
      <c r="EHD79" s="1"/>
      <c r="EHE79" s="1"/>
      <c r="EHF79" s="1"/>
      <c r="EHG79" s="1"/>
      <c r="EHH79" s="1"/>
      <c r="EHI79" s="1"/>
      <c r="EHJ79" s="1"/>
      <c r="EHK79" s="1"/>
      <c r="EHL79" s="1"/>
      <c r="EHM79" s="1"/>
      <c r="EHN79" s="1"/>
      <c r="EHO79" s="1"/>
      <c r="EHP79" s="1"/>
      <c r="EHQ79" s="1"/>
      <c r="EHR79" s="1"/>
      <c r="EHS79" s="1"/>
      <c r="EHT79" s="1"/>
      <c r="EHU79" s="1"/>
      <c r="EHV79" s="1"/>
      <c r="EHW79" s="1"/>
      <c r="EHX79" s="1"/>
      <c r="EHY79" s="1"/>
      <c r="EHZ79" s="1"/>
      <c r="EIA79" s="1"/>
      <c r="EIB79" s="1"/>
      <c r="EIC79" s="1"/>
      <c r="EID79" s="1"/>
      <c r="EIE79" s="1"/>
      <c r="EIF79" s="1"/>
      <c r="EIG79" s="1"/>
      <c r="EIH79" s="1"/>
      <c r="EII79" s="1"/>
      <c r="EIJ79" s="1"/>
      <c r="EIK79" s="1"/>
      <c r="EIL79" s="1"/>
      <c r="EIM79" s="1"/>
      <c r="EIN79" s="1"/>
      <c r="EIO79" s="1"/>
      <c r="EIP79" s="1"/>
      <c r="EIQ79" s="1"/>
      <c r="EIR79" s="1"/>
      <c r="EIS79" s="1"/>
      <c r="EIT79" s="1"/>
      <c r="EIU79" s="1"/>
      <c r="EIV79" s="1"/>
      <c r="EIW79" s="1"/>
      <c r="EIX79" s="1"/>
      <c r="EIY79" s="1"/>
      <c r="EIZ79" s="1"/>
      <c r="EJA79" s="1"/>
      <c r="EJB79" s="1"/>
      <c r="EJC79" s="1"/>
      <c r="EJD79" s="1"/>
      <c r="EJE79" s="1"/>
      <c r="EJF79" s="1"/>
      <c r="EJG79" s="1"/>
      <c r="EJH79" s="1"/>
      <c r="EJI79" s="1"/>
      <c r="EJJ79" s="1"/>
      <c r="EJK79" s="1"/>
      <c r="EJL79" s="1"/>
      <c r="EJM79" s="1"/>
      <c r="EJN79" s="1"/>
      <c r="EJO79" s="1"/>
      <c r="EJP79" s="1"/>
      <c r="EJQ79" s="1"/>
      <c r="EJR79" s="1"/>
      <c r="EJS79" s="1"/>
      <c r="EJT79" s="1"/>
      <c r="EJU79" s="1"/>
      <c r="EJV79" s="1"/>
      <c r="EJW79" s="1"/>
      <c r="EJX79" s="1"/>
      <c r="EJY79" s="1"/>
      <c r="EJZ79" s="1"/>
      <c r="EKA79" s="1"/>
      <c r="EKB79" s="1"/>
      <c r="EKC79" s="1"/>
      <c r="EKD79" s="1"/>
      <c r="EKE79" s="1"/>
      <c r="EKF79" s="1"/>
      <c r="EKG79" s="1"/>
      <c r="EKH79" s="1"/>
      <c r="EKI79" s="1"/>
      <c r="EKJ79" s="1"/>
      <c r="EKK79" s="1"/>
      <c r="EKL79" s="1"/>
      <c r="EKM79" s="1"/>
      <c r="EKN79" s="1"/>
      <c r="EKO79" s="1"/>
      <c r="EKP79" s="1"/>
      <c r="EKQ79" s="1"/>
      <c r="EKR79" s="1"/>
      <c r="EKS79" s="1"/>
      <c r="EKT79" s="1"/>
      <c r="EKU79" s="1"/>
      <c r="EKV79" s="1"/>
      <c r="EKW79" s="1"/>
      <c r="EKX79" s="1"/>
      <c r="EKY79" s="1"/>
      <c r="EKZ79" s="1"/>
      <c r="ELA79" s="1"/>
      <c r="ELB79" s="1"/>
      <c r="ELC79" s="1"/>
      <c r="ELD79" s="1"/>
      <c r="ELE79" s="1"/>
      <c r="ELF79" s="1"/>
      <c r="ELG79" s="1"/>
      <c r="ELH79" s="1"/>
      <c r="ELI79" s="1"/>
      <c r="ELJ79" s="1"/>
      <c r="ELK79" s="1"/>
      <c r="ELL79" s="1"/>
      <c r="ELM79" s="1"/>
      <c r="ELN79" s="1"/>
      <c r="ELO79" s="1"/>
      <c r="ELP79" s="1"/>
      <c r="ELQ79" s="1"/>
      <c r="ELR79" s="1"/>
      <c r="ELS79" s="1"/>
      <c r="ELT79" s="1"/>
      <c r="ELU79" s="1"/>
      <c r="ELV79" s="1"/>
      <c r="ELW79" s="1"/>
      <c r="ELX79" s="1"/>
      <c r="ELY79" s="1"/>
      <c r="ELZ79" s="1"/>
      <c r="EMA79" s="1"/>
      <c r="EMB79" s="1"/>
      <c r="EMC79" s="1"/>
      <c r="EMD79" s="1"/>
      <c r="EME79" s="1"/>
      <c r="EMF79" s="1"/>
      <c r="EMG79" s="1"/>
      <c r="EMH79" s="1"/>
      <c r="EMI79" s="1"/>
      <c r="EMJ79" s="1"/>
      <c r="EMK79" s="1"/>
      <c r="EML79" s="1"/>
      <c r="EMM79" s="1"/>
      <c r="EMN79" s="1"/>
      <c r="EMO79" s="1"/>
      <c r="EMP79" s="1"/>
      <c r="EMQ79" s="1"/>
      <c r="EMR79" s="1"/>
      <c r="EMS79" s="1"/>
      <c r="EMT79" s="1"/>
      <c r="EMU79" s="1"/>
      <c r="EMV79" s="1"/>
      <c r="EMW79" s="1"/>
      <c r="EMX79" s="1"/>
      <c r="EMY79" s="1"/>
      <c r="EMZ79" s="1"/>
      <c r="ENA79" s="1"/>
      <c r="ENB79" s="1"/>
      <c r="ENC79" s="1"/>
      <c r="END79" s="1"/>
      <c r="ENE79" s="1"/>
      <c r="ENF79" s="1"/>
      <c r="ENG79" s="1"/>
      <c r="ENH79" s="1"/>
      <c r="ENI79" s="1"/>
      <c r="ENJ79" s="1"/>
      <c r="ENK79" s="1"/>
      <c r="ENL79" s="1"/>
      <c r="ENM79" s="1"/>
      <c r="ENN79" s="1"/>
      <c r="ENO79" s="1"/>
      <c r="ENP79" s="1"/>
      <c r="ENQ79" s="1"/>
      <c r="ENR79" s="1"/>
      <c r="ENS79" s="1"/>
      <c r="ENT79" s="1"/>
      <c r="ENU79" s="1"/>
      <c r="ENV79" s="1"/>
      <c r="ENW79" s="1"/>
      <c r="ENX79" s="1"/>
      <c r="ENY79" s="1"/>
      <c r="ENZ79" s="1"/>
      <c r="EOA79" s="1"/>
      <c r="EOB79" s="1"/>
      <c r="EOC79" s="1"/>
      <c r="EOD79" s="1"/>
      <c r="EOE79" s="1"/>
      <c r="EOF79" s="1"/>
      <c r="EOG79" s="1"/>
      <c r="EOH79" s="1"/>
      <c r="EOI79" s="1"/>
      <c r="EOJ79" s="1"/>
      <c r="EOK79" s="1"/>
      <c r="EOL79" s="1"/>
      <c r="EOM79" s="1"/>
      <c r="EON79" s="1"/>
      <c r="EOO79" s="1"/>
      <c r="EOP79" s="1"/>
      <c r="EOQ79" s="1"/>
      <c r="EOR79" s="1"/>
      <c r="EOS79" s="1"/>
      <c r="EOT79" s="1"/>
      <c r="EOU79" s="1"/>
      <c r="EOV79" s="1"/>
      <c r="EOW79" s="1"/>
      <c r="EOX79" s="1"/>
      <c r="EOY79" s="1"/>
      <c r="EOZ79" s="1"/>
      <c r="EPA79" s="1"/>
      <c r="EPB79" s="1"/>
      <c r="EPC79" s="1"/>
      <c r="EPD79" s="1"/>
      <c r="EPE79" s="1"/>
      <c r="EPF79" s="1"/>
      <c r="EPG79" s="1"/>
      <c r="EPH79" s="1"/>
      <c r="EPI79" s="1"/>
      <c r="EPJ79" s="1"/>
      <c r="EPK79" s="1"/>
      <c r="EPL79" s="1"/>
      <c r="EPM79" s="1"/>
      <c r="EPN79" s="1"/>
      <c r="EPO79" s="1"/>
      <c r="EPP79" s="1"/>
      <c r="EPQ79" s="1"/>
      <c r="EPR79" s="1"/>
      <c r="EPS79" s="1"/>
      <c r="EPT79" s="1"/>
      <c r="EPU79" s="1"/>
      <c r="EPV79" s="1"/>
      <c r="EPW79" s="1"/>
      <c r="EPX79" s="1"/>
      <c r="EPY79" s="1"/>
      <c r="EPZ79" s="1"/>
      <c r="EQA79" s="1"/>
      <c r="EQB79" s="1"/>
      <c r="EQC79" s="1"/>
      <c r="EQD79" s="1"/>
      <c r="EQE79" s="1"/>
      <c r="EQF79" s="1"/>
      <c r="EQG79" s="1"/>
      <c r="EQH79" s="1"/>
      <c r="EQI79" s="1"/>
      <c r="EQJ79" s="1"/>
      <c r="EQK79" s="1"/>
      <c r="EQL79" s="1"/>
      <c r="EQM79" s="1"/>
      <c r="EQN79" s="1"/>
      <c r="EQO79" s="1"/>
      <c r="EQP79" s="1"/>
      <c r="EQQ79" s="1"/>
      <c r="EQR79" s="1"/>
      <c r="EQS79" s="1"/>
      <c r="EQT79" s="1"/>
      <c r="EQU79" s="1"/>
      <c r="EQV79" s="1"/>
      <c r="EQW79" s="1"/>
      <c r="EQX79" s="1"/>
      <c r="EQY79" s="1"/>
      <c r="EQZ79" s="1"/>
      <c r="ERA79" s="1"/>
      <c r="ERB79" s="1"/>
      <c r="ERC79" s="1"/>
      <c r="ERD79" s="1"/>
      <c r="ERE79" s="1"/>
      <c r="ERF79" s="1"/>
      <c r="ERG79" s="1"/>
      <c r="ERH79" s="1"/>
      <c r="ERI79" s="1"/>
      <c r="ERJ79" s="1"/>
      <c r="ERK79" s="1"/>
      <c r="ERL79" s="1"/>
      <c r="ERM79" s="1"/>
      <c r="ERN79" s="1"/>
      <c r="ERO79" s="1"/>
      <c r="ERP79" s="1"/>
      <c r="ERQ79" s="1"/>
      <c r="ERR79" s="1"/>
      <c r="ERS79" s="1"/>
      <c r="ERT79" s="1"/>
      <c r="ERU79" s="1"/>
      <c r="ERV79" s="1"/>
      <c r="ERW79" s="1"/>
      <c r="ERX79" s="1"/>
      <c r="ERY79" s="1"/>
      <c r="ERZ79" s="1"/>
      <c r="ESA79" s="1"/>
      <c r="ESB79" s="1"/>
      <c r="ESC79" s="1"/>
      <c r="ESD79" s="1"/>
      <c r="ESE79" s="1"/>
      <c r="ESF79" s="1"/>
      <c r="ESG79" s="1"/>
      <c r="ESH79" s="1"/>
      <c r="ESI79" s="1"/>
      <c r="ESJ79" s="1"/>
      <c r="ESK79" s="1"/>
      <c r="ESL79" s="1"/>
      <c r="ESM79" s="1"/>
      <c r="ESN79" s="1"/>
      <c r="ESO79" s="1"/>
      <c r="ESP79" s="1"/>
      <c r="ESQ79" s="1"/>
      <c r="ESR79" s="1"/>
      <c r="ESS79" s="1"/>
      <c r="EST79" s="1"/>
      <c r="ESU79" s="1"/>
      <c r="ESV79" s="1"/>
      <c r="ESW79" s="1"/>
      <c r="ESX79" s="1"/>
      <c r="ESY79" s="1"/>
      <c r="ESZ79" s="1"/>
      <c r="ETA79" s="1"/>
      <c r="ETB79" s="1"/>
      <c r="ETC79" s="1"/>
      <c r="ETD79" s="1"/>
      <c r="ETE79" s="1"/>
      <c r="ETF79" s="1"/>
      <c r="ETG79" s="1"/>
      <c r="ETH79" s="1"/>
      <c r="ETI79" s="1"/>
      <c r="ETJ79" s="1"/>
      <c r="ETK79" s="1"/>
      <c r="ETL79" s="1"/>
      <c r="ETM79" s="1"/>
      <c r="ETN79" s="1"/>
      <c r="ETO79" s="1"/>
      <c r="ETP79" s="1"/>
      <c r="ETQ79" s="1"/>
      <c r="ETR79" s="1"/>
      <c r="ETS79" s="1"/>
      <c r="ETT79" s="1"/>
      <c r="ETU79" s="1"/>
      <c r="ETV79" s="1"/>
      <c r="ETW79" s="1"/>
      <c r="ETX79" s="1"/>
      <c r="ETY79" s="1"/>
      <c r="ETZ79" s="1"/>
      <c r="EUA79" s="1"/>
      <c r="EUB79" s="1"/>
      <c r="EUC79" s="1"/>
      <c r="EUD79" s="1"/>
      <c r="EUE79" s="1"/>
      <c r="EUF79" s="1"/>
      <c r="EUG79" s="1"/>
      <c r="EUH79" s="1"/>
      <c r="EUI79" s="1"/>
      <c r="EUJ79" s="1"/>
      <c r="EUK79" s="1"/>
      <c r="EUL79" s="1"/>
      <c r="EUM79" s="1"/>
      <c r="EUN79" s="1"/>
      <c r="EUO79" s="1"/>
      <c r="EUP79" s="1"/>
      <c r="EUQ79" s="1"/>
      <c r="EUR79" s="1"/>
      <c r="EUS79" s="1"/>
      <c r="EUT79" s="1"/>
      <c r="EUU79" s="1"/>
      <c r="EUV79" s="1"/>
      <c r="EUW79" s="1"/>
      <c r="EUX79" s="1"/>
      <c r="EUY79" s="1"/>
      <c r="EUZ79" s="1"/>
      <c r="EVA79" s="1"/>
      <c r="EVB79" s="1"/>
      <c r="EVC79" s="1"/>
      <c r="EVD79" s="1"/>
      <c r="EVE79" s="1"/>
      <c r="EVF79" s="1"/>
      <c r="EVG79" s="1"/>
      <c r="EVH79" s="1"/>
      <c r="EVI79" s="1"/>
      <c r="EVJ79" s="1"/>
      <c r="EVK79" s="1"/>
      <c r="EVL79" s="1"/>
      <c r="EVM79" s="1"/>
      <c r="EVN79" s="1"/>
      <c r="EVO79" s="1"/>
      <c r="EVP79" s="1"/>
      <c r="EVQ79" s="1"/>
      <c r="EVR79" s="1"/>
      <c r="EVS79" s="1"/>
      <c r="EVT79" s="1"/>
      <c r="EVU79" s="1"/>
      <c r="EVV79" s="1"/>
      <c r="EVW79" s="1"/>
      <c r="EVX79" s="1"/>
      <c r="EVY79" s="1"/>
      <c r="EVZ79" s="1"/>
      <c r="EWA79" s="1"/>
      <c r="EWB79" s="1"/>
      <c r="EWC79" s="1"/>
      <c r="EWD79" s="1"/>
      <c r="EWE79" s="1"/>
      <c r="EWF79" s="1"/>
      <c r="EWG79" s="1"/>
      <c r="EWH79" s="1"/>
      <c r="EWI79" s="1"/>
      <c r="EWJ79" s="1"/>
      <c r="EWK79" s="1"/>
      <c r="EWL79" s="1"/>
      <c r="EWM79" s="1"/>
      <c r="EWN79" s="1"/>
      <c r="EWO79" s="1"/>
      <c r="EWP79" s="1"/>
      <c r="EWQ79" s="1"/>
      <c r="EWR79" s="1"/>
      <c r="EWS79" s="1"/>
      <c r="EWT79" s="1"/>
      <c r="EWU79" s="1"/>
      <c r="EWV79" s="1"/>
      <c r="EWW79" s="1"/>
      <c r="EWX79" s="1"/>
      <c r="EWY79" s="1"/>
      <c r="EWZ79" s="1"/>
      <c r="EXA79" s="1"/>
      <c r="EXB79" s="1"/>
      <c r="EXC79" s="1"/>
      <c r="EXD79" s="1"/>
      <c r="EXE79" s="1"/>
      <c r="EXF79" s="1"/>
      <c r="EXG79" s="1"/>
      <c r="EXH79" s="1"/>
      <c r="EXI79" s="1"/>
      <c r="EXJ79" s="1"/>
      <c r="EXK79" s="1"/>
      <c r="EXL79" s="1"/>
      <c r="EXM79" s="1"/>
      <c r="EXN79" s="1"/>
      <c r="EXO79" s="1"/>
      <c r="EXP79" s="1"/>
      <c r="EXQ79" s="1"/>
      <c r="EXR79" s="1"/>
      <c r="EXS79" s="1"/>
      <c r="EXT79" s="1"/>
      <c r="EXU79" s="1"/>
      <c r="EXV79" s="1"/>
      <c r="EXW79" s="1"/>
      <c r="EXX79" s="1"/>
      <c r="EXY79" s="1"/>
      <c r="EXZ79" s="1"/>
      <c r="EYA79" s="1"/>
      <c r="EYB79" s="1"/>
      <c r="EYC79" s="1"/>
      <c r="EYD79" s="1"/>
      <c r="EYE79" s="1"/>
      <c r="EYF79" s="1"/>
      <c r="EYG79" s="1"/>
      <c r="EYH79" s="1"/>
      <c r="EYI79" s="1"/>
      <c r="EYJ79" s="1"/>
      <c r="EYK79" s="1"/>
      <c r="EYL79" s="1"/>
      <c r="EYM79" s="1"/>
      <c r="EYN79" s="1"/>
      <c r="EYO79" s="1"/>
      <c r="EYP79" s="1"/>
      <c r="EYQ79" s="1"/>
      <c r="EYR79" s="1"/>
      <c r="EYS79" s="1"/>
      <c r="EYT79" s="1"/>
      <c r="EYU79" s="1"/>
      <c r="EYV79" s="1"/>
      <c r="EYW79" s="1"/>
      <c r="EYX79" s="1"/>
      <c r="EYY79" s="1"/>
      <c r="EYZ79" s="1"/>
      <c r="EZA79" s="1"/>
      <c r="EZB79" s="1"/>
      <c r="EZC79" s="1"/>
      <c r="EZD79" s="1"/>
      <c r="EZE79" s="1"/>
      <c r="EZF79" s="1"/>
      <c r="EZG79" s="1"/>
      <c r="EZH79" s="1"/>
      <c r="EZI79" s="1"/>
      <c r="EZJ79" s="1"/>
      <c r="EZK79" s="1"/>
      <c r="EZL79" s="1"/>
      <c r="EZM79" s="1"/>
      <c r="EZN79" s="1"/>
      <c r="EZO79" s="1"/>
      <c r="EZP79" s="1"/>
      <c r="EZQ79" s="1"/>
      <c r="EZR79" s="1"/>
      <c r="EZS79" s="1"/>
      <c r="EZT79" s="1"/>
      <c r="EZU79" s="1"/>
      <c r="EZV79" s="1"/>
      <c r="EZW79" s="1"/>
      <c r="EZX79" s="1"/>
      <c r="EZY79" s="1"/>
      <c r="EZZ79" s="1"/>
      <c r="FAA79" s="1"/>
      <c r="FAB79" s="1"/>
      <c r="FAC79" s="1"/>
      <c r="FAD79" s="1"/>
      <c r="FAE79" s="1"/>
      <c r="FAF79" s="1"/>
      <c r="FAG79" s="1"/>
      <c r="FAH79" s="1"/>
      <c r="FAI79" s="1"/>
      <c r="FAJ79" s="1"/>
      <c r="FAK79" s="1"/>
      <c r="FAL79" s="1"/>
      <c r="FAM79" s="1"/>
      <c r="FAN79" s="1"/>
      <c r="FAO79" s="1"/>
      <c r="FAP79" s="1"/>
      <c r="FAQ79" s="1"/>
      <c r="FAR79" s="1"/>
      <c r="FAS79" s="1"/>
      <c r="FAT79" s="1"/>
      <c r="FAU79" s="1"/>
      <c r="FAV79" s="1"/>
      <c r="FAW79" s="1"/>
      <c r="FAX79" s="1"/>
      <c r="FAY79" s="1"/>
      <c r="FAZ79" s="1"/>
      <c r="FBA79" s="1"/>
      <c r="FBB79" s="1"/>
      <c r="FBC79" s="1"/>
      <c r="FBD79" s="1"/>
      <c r="FBE79" s="1"/>
      <c r="FBF79" s="1"/>
      <c r="FBG79" s="1"/>
      <c r="FBH79" s="1"/>
      <c r="FBI79" s="1"/>
      <c r="FBJ79" s="1"/>
      <c r="FBK79" s="1"/>
      <c r="FBL79" s="1"/>
      <c r="FBM79" s="1"/>
      <c r="FBN79" s="1"/>
      <c r="FBO79" s="1"/>
      <c r="FBP79" s="1"/>
      <c r="FBQ79" s="1"/>
      <c r="FBR79" s="1"/>
      <c r="FBS79" s="1"/>
      <c r="FBT79" s="1"/>
      <c r="FBU79" s="1"/>
      <c r="FBV79" s="1"/>
      <c r="FBW79" s="1"/>
      <c r="FBX79" s="1"/>
      <c r="FBY79" s="1"/>
      <c r="FBZ79" s="1"/>
      <c r="FCA79" s="1"/>
      <c r="FCB79" s="1"/>
      <c r="FCC79" s="1"/>
      <c r="FCD79" s="1"/>
      <c r="FCE79" s="1"/>
      <c r="FCF79" s="1"/>
      <c r="FCG79" s="1"/>
      <c r="FCH79" s="1"/>
      <c r="FCI79" s="1"/>
      <c r="FCJ79" s="1"/>
      <c r="FCK79" s="1"/>
      <c r="FCL79" s="1"/>
      <c r="FCM79" s="1"/>
      <c r="FCN79" s="1"/>
      <c r="FCO79" s="1"/>
      <c r="FCP79" s="1"/>
      <c r="FCQ79" s="1"/>
      <c r="FCR79" s="1"/>
      <c r="FCS79" s="1"/>
      <c r="FCT79" s="1"/>
      <c r="FCU79" s="1"/>
      <c r="FCV79" s="1"/>
      <c r="FCW79" s="1"/>
      <c r="FCX79" s="1"/>
      <c r="FCY79" s="1"/>
      <c r="FCZ79" s="1"/>
      <c r="FDA79" s="1"/>
      <c r="FDB79" s="1"/>
      <c r="FDC79" s="1"/>
      <c r="FDD79" s="1"/>
      <c r="FDE79" s="1"/>
      <c r="FDF79" s="1"/>
      <c r="FDG79" s="1"/>
      <c r="FDH79" s="1"/>
      <c r="FDI79" s="1"/>
      <c r="FDJ79" s="1"/>
      <c r="FDK79" s="1"/>
      <c r="FDL79" s="1"/>
      <c r="FDM79" s="1"/>
      <c r="FDN79" s="1"/>
      <c r="FDO79" s="1"/>
      <c r="FDP79" s="1"/>
      <c r="FDQ79" s="1"/>
      <c r="FDR79" s="1"/>
      <c r="FDS79" s="1"/>
      <c r="FDT79" s="1"/>
      <c r="FDU79" s="1"/>
      <c r="FDV79" s="1"/>
      <c r="FDW79" s="1"/>
      <c r="FDX79" s="1"/>
      <c r="FDY79" s="1"/>
      <c r="FDZ79" s="1"/>
      <c r="FEA79" s="1"/>
      <c r="FEB79" s="1"/>
      <c r="FEC79" s="1"/>
      <c r="FED79" s="1"/>
      <c r="FEE79" s="1"/>
      <c r="FEF79" s="1"/>
      <c r="FEG79" s="1"/>
      <c r="FEH79" s="1"/>
      <c r="FEI79" s="1"/>
      <c r="FEJ79" s="1"/>
      <c r="FEK79" s="1"/>
      <c r="FEL79" s="1"/>
      <c r="FEM79" s="1"/>
      <c r="FEN79" s="1"/>
      <c r="FEO79" s="1"/>
      <c r="FEP79" s="1"/>
      <c r="FEQ79" s="1"/>
      <c r="FER79" s="1"/>
      <c r="FES79" s="1"/>
      <c r="FET79" s="1"/>
      <c r="FEU79" s="1"/>
      <c r="FEV79" s="1"/>
      <c r="FEW79" s="1"/>
      <c r="FEX79" s="1"/>
      <c r="FEY79" s="1"/>
      <c r="FEZ79" s="1"/>
      <c r="FFA79" s="1"/>
      <c r="FFB79" s="1"/>
      <c r="FFC79" s="1"/>
      <c r="FFD79" s="1"/>
      <c r="FFE79" s="1"/>
      <c r="FFF79" s="1"/>
      <c r="FFG79" s="1"/>
      <c r="FFH79" s="1"/>
      <c r="FFI79" s="1"/>
      <c r="FFJ79" s="1"/>
      <c r="FFK79" s="1"/>
      <c r="FFL79" s="1"/>
      <c r="FFM79" s="1"/>
      <c r="FFN79" s="1"/>
      <c r="FFO79" s="1"/>
      <c r="FFP79" s="1"/>
      <c r="FFQ79" s="1"/>
      <c r="FFR79" s="1"/>
      <c r="FFS79" s="1"/>
      <c r="FFT79" s="1"/>
      <c r="FFU79" s="1"/>
      <c r="FFV79" s="1"/>
      <c r="FFW79" s="1"/>
      <c r="FFX79" s="1"/>
      <c r="FFY79" s="1"/>
      <c r="FFZ79" s="1"/>
      <c r="FGA79" s="1"/>
      <c r="FGB79" s="1"/>
      <c r="FGC79" s="1"/>
      <c r="FGD79" s="1"/>
      <c r="FGE79" s="1"/>
      <c r="FGF79" s="1"/>
      <c r="FGG79" s="1"/>
      <c r="FGH79" s="1"/>
      <c r="FGI79" s="1"/>
      <c r="FGJ79" s="1"/>
      <c r="FGK79" s="1"/>
      <c r="FGL79" s="1"/>
      <c r="FGM79" s="1"/>
      <c r="FGN79" s="1"/>
      <c r="FGO79" s="1"/>
      <c r="FGP79" s="1"/>
      <c r="FGQ79" s="1"/>
      <c r="FGR79" s="1"/>
      <c r="FGS79" s="1"/>
      <c r="FGT79" s="1"/>
      <c r="FGU79" s="1"/>
      <c r="FGV79" s="1"/>
      <c r="FGW79" s="1"/>
      <c r="FGX79" s="1"/>
      <c r="FGY79" s="1"/>
      <c r="FGZ79" s="1"/>
      <c r="FHA79" s="1"/>
      <c r="FHB79" s="1"/>
      <c r="FHC79" s="1"/>
      <c r="FHD79" s="1"/>
      <c r="FHE79" s="1"/>
      <c r="FHF79" s="1"/>
      <c r="FHG79" s="1"/>
      <c r="FHH79" s="1"/>
      <c r="FHI79" s="1"/>
      <c r="FHJ79" s="1"/>
      <c r="FHK79" s="1"/>
      <c r="FHL79" s="1"/>
      <c r="FHM79" s="1"/>
      <c r="FHN79" s="1"/>
      <c r="FHO79" s="1"/>
      <c r="FHP79" s="1"/>
      <c r="FHQ79" s="1"/>
      <c r="FHR79" s="1"/>
      <c r="FHS79" s="1"/>
      <c r="FHT79" s="1"/>
      <c r="FHU79" s="1"/>
      <c r="FHV79" s="1"/>
      <c r="FHW79" s="1"/>
      <c r="FHX79" s="1"/>
      <c r="FHY79" s="1"/>
      <c r="FHZ79" s="1"/>
      <c r="FIA79" s="1"/>
      <c r="FIB79" s="1"/>
      <c r="FIC79" s="1"/>
      <c r="FID79" s="1"/>
      <c r="FIE79" s="1"/>
      <c r="FIF79" s="1"/>
      <c r="FIG79" s="1"/>
      <c r="FIH79" s="1"/>
      <c r="FII79" s="1"/>
      <c r="FIJ79" s="1"/>
      <c r="FIK79" s="1"/>
      <c r="FIL79" s="1"/>
      <c r="FIM79" s="1"/>
      <c r="FIN79" s="1"/>
      <c r="FIO79" s="1"/>
      <c r="FIP79" s="1"/>
      <c r="FIQ79" s="1"/>
      <c r="FIR79" s="1"/>
      <c r="FIS79" s="1"/>
      <c r="FIT79" s="1"/>
      <c r="FIU79" s="1"/>
      <c r="FIV79" s="1"/>
      <c r="FIW79" s="1"/>
      <c r="FIX79" s="1"/>
      <c r="FIY79" s="1"/>
      <c r="FIZ79" s="1"/>
      <c r="FJA79" s="1"/>
      <c r="FJB79" s="1"/>
      <c r="FJC79" s="1"/>
      <c r="FJD79" s="1"/>
      <c r="FJE79" s="1"/>
      <c r="FJF79" s="1"/>
      <c r="FJG79" s="1"/>
      <c r="FJH79" s="1"/>
      <c r="FJI79" s="1"/>
      <c r="FJJ79" s="1"/>
      <c r="FJK79" s="1"/>
      <c r="FJL79" s="1"/>
      <c r="FJM79" s="1"/>
      <c r="FJN79" s="1"/>
      <c r="FJO79" s="1"/>
      <c r="FJP79" s="1"/>
      <c r="FJQ79" s="1"/>
      <c r="FJR79" s="1"/>
      <c r="FJS79" s="1"/>
      <c r="FJT79" s="1"/>
      <c r="FJU79" s="1"/>
      <c r="FJV79" s="1"/>
      <c r="FJW79" s="1"/>
      <c r="FJX79" s="1"/>
      <c r="FJY79" s="1"/>
      <c r="FJZ79" s="1"/>
      <c r="FKA79" s="1"/>
      <c r="FKB79" s="1"/>
      <c r="FKC79" s="1"/>
      <c r="FKD79" s="1"/>
      <c r="FKE79" s="1"/>
      <c r="FKF79" s="1"/>
      <c r="FKG79" s="1"/>
      <c r="FKH79" s="1"/>
      <c r="FKI79" s="1"/>
      <c r="FKJ79" s="1"/>
      <c r="FKK79" s="1"/>
      <c r="FKL79" s="1"/>
      <c r="FKM79" s="1"/>
      <c r="FKN79" s="1"/>
      <c r="FKO79" s="1"/>
      <c r="FKP79" s="1"/>
      <c r="FKQ79" s="1"/>
      <c r="FKR79" s="1"/>
      <c r="FKS79" s="1"/>
      <c r="FKT79" s="1"/>
      <c r="FKU79" s="1"/>
      <c r="FKV79" s="1"/>
      <c r="FKW79" s="1"/>
      <c r="FKX79" s="1"/>
      <c r="FKY79" s="1"/>
      <c r="FKZ79" s="1"/>
      <c r="FLA79" s="1"/>
      <c r="FLB79" s="1"/>
      <c r="FLC79" s="1"/>
      <c r="FLD79" s="1"/>
      <c r="FLE79" s="1"/>
      <c r="FLF79" s="1"/>
      <c r="FLG79" s="1"/>
      <c r="FLH79" s="1"/>
      <c r="FLI79" s="1"/>
      <c r="FLJ79" s="1"/>
      <c r="FLK79" s="1"/>
      <c r="FLL79" s="1"/>
      <c r="FLM79" s="1"/>
      <c r="FLN79" s="1"/>
      <c r="FLO79" s="1"/>
      <c r="FLP79" s="1"/>
      <c r="FLQ79" s="1"/>
      <c r="FLR79" s="1"/>
      <c r="FLS79" s="1"/>
      <c r="FLT79" s="1"/>
      <c r="FLU79" s="1"/>
      <c r="FLV79" s="1"/>
      <c r="FLW79" s="1"/>
      <c r="FLX79" s="1"/>
      <c r="FLY79" s="1"/>
      <c r="FLZ79" s="1"/>
      <c r="FMA79" s="1"/>
      <c r="FMB79" s="1"/>
      <c r="FMC79" s="1"/>
      <c r="FMD79" s="1"/>
      <c r="FME79" s="1"/>
      <c r="FMF79" s="1"/>
      <c r="FMG79" s="1"/>
      <c r="FMH79" s="1"/>
      <c r="FMI79" s="1"/>
      <c r="FMJ79" s="1"/>
      <c r="FMK79" s="1"/>
      <c r="FML79" s="1"/>
      <c r="FMM79" s="1"/>
      <c r="FMN79" s="1"/>
      <c r="FMO79" s="1"/>
      <c r="FMP79" s="1"/>
      <c r="FMQ79" s="1"/>
      <c r="FMR79" s="1"/>
      <c r="FMS79" s="1"/>
      <c r="FMT79" s="1"/>
      <c r="FMU79" s="1"/>
      <c r="FMV79" s="1"/>
      <c r="FMW79" s="1"/>
      <c r="FMX79" s="1"/>
      <c r="FMY79" s="1"/>
      <c r="FMZ79" s="1"/>
      <c r="FNA79" s="1"/>
      <c r="FNB79" s="1"/>
      <c r="FNC79" s="1"/>
      <c r="FND79" s="1"/>
      <c r="FNE79" s="1"/>
      <c r="FNF79" s="1"/>
      <c r="FNG79" s="1"/>
      <c r="FNH79" s="1"/>
      <c r="FNI79" s="1"/>
      <c r="FNJ79" s="1"/>
      <c r="FNK79" s="1"/>
      <c r="FNL79" s="1"/>
      <c r="FNM79" s="1"/>
      <c r="FNN79" s="1"/>
      <c r="FNO79" s="1"/>
      <c r="FNP79" s="1"/>
      <c r="FNQ79" s="1"/>
      <c r="FNR79" s="1"/>
      <c r="FNS79" s="1"/>
      <c r="FNT79" s="1"/>
      <c r="FNU79" s="1"/>
      <c r="FNV79" s="1"/>
      <c r="FNW79" s="1"/>
      <c r="FNX79" s="1"/>
      <c r="FNY79" s="1"/>
      <c r="FNZ79" s="1"/>
      <c r="FOA79" s="1"/>
      <c r="FOB79" s="1"/>
      <c r="FOC79" s="1"/>
      <c r="FOD79" s="1"/>
      <c r="FOE79" s="1"/>
      <c r="FOF79" s="1"/>
      <c r="FOG79" s="1"/>
      <c r="FOH79" s="1"/>
      <c r="FOI79" s="1"/>
      <c r="FOJ79" s="1"/>
      <c r="FOK79" s="1"/>
      <c r="FOL79" s="1"/>
      <c r="FOM79" s="1"/>
      <c r="FON79" s="1"/>
      <c r="FOO79" s="1"/>
      <c r="FOP79" s="1"/>
      <c r="FOQ79" s="1"/>
      <c r="FOR79" s="1"/>
      <c r="FOS79" s="1"/>
      <c r="FOT79" s="1"/>
      <c r="FOU79" s="1"/>
      <c r="FOV79" s="1"/>
      <c r="FOW79" s="1"/>
      <c r="FOX79" s="1"/>
      <c r="FOY79" s="1"/>
      <c r="FOZ79" s="1"/>
      <c r="FPA79" s="1"/>
      <c r="FPB79" s="1"/>
      <c r="FPC79" s="1"/>
      <c r="FPD79" s="1"/>
      <c r="FPE79" s="1"/>
      <c r="FPF79" s="1"/>
      <c r="FPG79" s="1"/>
      <c r="FPH79" s="1"/>
      <c r="FPI79" s="1"/>
      <c r="FPJ79" s="1"/>
      <c r="FPK79" s="1"/>
      <c r="FPL79" s="1"/>
      <c r="FPM79" s="1"/>
      <c r="FPN79" s="1"/>
      <c r="FPO79" s="1"/>
      <c r="FPP79" s="1"/>
      <c r="FPQ79" s="1"/>
      <c r="FPR79" s="1"/>
      <c r="FPS79" s="1"/>
      <c r="FPT79" s="1"/>
      <c r="FPU79" s="1"/>
      <c r="FPV79" s="1"/>
      <c r="FPW79" s="1"/>
      <c r="FPX79" s="1"/>
      <c r="FPY79" s="1"/>
      <c r="FPZ79" s="1"/>
      <c r="FQA79" s="1"/>
      <c r="FQB79" s="1"/>
      <c r="FQC79" s="1"/>
      <c r="FQD79" s="1"/>
      <c r="FQE79" s="1"/>
      <c r="FQF79" s="1"/>
      <c r="FQG79" s="1"/>
      <c r="FQH79" s="1"/>
      <c r="FQI79" s="1"/>
      <c r="FQJ79" s="1"/>
      <c r="FQK79" s="1"/>
      <c r="FQL79" s="1"/>
      <c r="FQM79" s="1"/>
      <c r="FQN79" s="1"/>
      <c r="FQO79" s="1"/>
      <c r="FQP79" s="1"/>
      <c r="FQQ79" s="1"/>
      <c r="FQR79" s="1"/>
      <c r="FQS79" s="1"/>
      <c r="FQT79" s="1"/>
      <c r="FQU79" s="1"/>
      <c r="FQV79" s="1"/>
      <c r="FQW79" s="1"/>
      <c r="FQX79" s="1"/>
      <c r="FQY79" s="1"/>
      <c r="FQZ79" s="1"/>
      <c r="FRA79" s="1"/>
      <c r="FRB79" s="1"/>
      <c r="FRC79" s="1"/>
      <c r="FRD79" s="1"/>
      <c r="FRE79" s="1"/>
      <c r="FRF79" s="1"/>
      <c r="FRG79" s="1"/>
      <c r="FRH79" s="1"/>
      <c r="FRI79" s="1"/>
      <c r="FRJ79" s="1"/>
      <c r="FRK79" s="1"/>
      <c r="FRL79" s="1"/>
      <c r="FRM79" s="1"/>
      <c r="FRN79" s="1"/>
      <c r="FRO79" s="1"/>
      <c r="FRP79" s="1"/>
      <c r="FRQ79" s="1"/>
      <c r="FRR79" s="1"/>
      <c r="FRS79" s="1"/>
      <c r="FRT79" s="1"/>
      <c r="FRU79" s="1"/>
      <c r="FRV79" s="1"/>
      <c r="FRW79" s="1"/>
      <c r="FRX79" s="1"/>
      <c r="FRY79" s="1"/>
      <c r="FRZ79" s="1"/>
      <c r="FSA79" s="1"/>
      <c r="FSB79" s="1"/>
      <c r="FSC79" s="1"/>
      <c r="FSD79" s="1"/>
      <c r="FSE79" s="1"/>
      <c r="FSF79" s="1"/>
      <c r="FSG79" s="1"/>
      <c r="FSH79" s="1"/>
      <c r="FSI79" s="1"/>
      <c r="FSJ79" s="1"/>
      <c r="FSK79" s="1"/>
      <c r="FSL79" s="1"/>
      <c r="FSM79" s="1"/>
      <c r="FSN79" s="1"/>
      <c r="FSO79" s="1"/>
      <c r="FSP79" s="1"/>
      <c r="FSQ79" s="1"/>
      <c r="FSR79" s="1"/>
      <c r="FSS79" s="1"/>
      <c r="FST79" s="1"/>
      <c r="FSU79" s="1"/>
      <c r="FSV79" s="1"/>
      <c r="FSW79" s="1"/>
      <c r="FSX79" s="1"/>
      <c r="FSY79" s="1"/>
      <c r="FSZ79" s="1"/>
      <c r="FTA79" s="1"/>
      <c r="FTB79" s="1"/>
      <c r="FTC79" s="1"/>
      <c r="FTD79" s="1"/>
      <c r="FTE79" s="1"/>
      <c r="FTF79" s="1"/>
      <c r="FTG79" s="1"/>
      <c r="FTH79" s="1"/>
      <c r="FTI79" s="1"/>
      <c r="FTJ79" s="1"/>
      <c r="FTK79" s="1"/>
      <c r="FTL79" s="1"/>
      <c r="FTM79" s="1"/>
      <c r="FTN79" s="1"/>
      <c r="FTO79" s="1"/>
      <c r="FTP79" s="1"/>
      <c r="FTQ79" s="1"/>
      <c r="FTR79" s="1"/>
      <c r="FTS79" s="1"/>
      <c r="FTT79" s="1"/>
      <c r="FTU79" s="1"/>
      <c r="FTV79" s="1"/>
      <c r="FTW79" s="1"/>
      <c r="FTX79" s="1"/>
      <c r="FTY79" s="1"/>
      <c r="FTZ79" s="1"/>
      <c r="FUA79" s="1"/>
      <c r="FUB79" s="1"/>
      <c r="FUC79" s="1"/>
      <c r="FUD79" s="1"/>
      <c r="FUE79" s="1"/>
      <c r="FUF79" s="1"/>
      <c r="FUG79" s="1"/>
      <c r="FUH79" s="1"/>
      <c r="FUI79" s="1"/>
      <c r="FUJ79" s="1"/>
      <c r="FUK79" s="1"/>
      <c r="FUL79" s="1"/>
      <c r="FUM79" s="1"/>
      <c r="FUN79" s="1"/>
      <c r="FUO79" s="1"/>
      <c r="FUP79" s="1"/>
      <c r="FUQ79" s="1"/>
      <c r="FUR79" s="1"/>
      <c r="FUS79" s="1"/>
      <c r="FUT79" s="1"/>
      <c r="FUU79" s="1"/>
      <c r="FUV79" s="1"/>
      <c r="FUW79" s="1"/>
      <c r="FUX79" s="1"/>
      <c r="FUY79" s="1"/>
      <c r="FUZ79" s="1"/>
      <c r="FVA79" s="1"/>
      <c r="FVB79" s="1"/>
      <c r="FVC79" s="1"/>
      <c r="FVD79" s="1"/>
      <c r="FVE79" s="1"/>
      <c r="FVF79" s="1"/>
      <c r="FVG79" s="1"/>
      <c r="FVH79" s="1"/>
      <c r="FVI79" s="1"/>
      <c r="FVJ79" s="1"/>
      <c r="FVK79" s="1"/>
      <c r="FVL79" s="1"/>
      <c r="FVM79" s="1"/>
      <c r="FVN79" s="1"/>
      <c r="FVO79" s="1"/>
      <c r="FVP79" s="1"/>
      <c r="FVQ79" s="1"/>
      <c r="FVR79" s="1"/>
      <c r="FVS79" s="1"/>
      <c r="FVT79" s="1"/>
      <c r="FVU79" s="1"/>
      <c r="FVV79" s="1"/>
      <c r="FVW79" s="1"/>
      <c r="FVX79" s="1"/>
      <c r="FVY79" s="1"/>
      <c r="FVZ79" s="1"/>
      <c r="FWA79" s="1"/>
      <c r="FWB79" s="1"/>
      <c r="FWC79" s="1"/>
      <c r="FWD79" s="1"/>
      <c r="FWE79" s="1"/>
      <c r="FWF79" s="1"/>
      <c r="FWG79" s="1"/>
      <c r="FWH79" s="1"/>
      <c r="FWI79" s="1"/>
      <c r="FWJ79" s="1"/>
      <c r="FWK79" s="1"/>
      <c r="FWL79" s="1"/>
      <c r="FWM79" s="1"/>
      <c r="FWN79" s="1"/>
      <c r="FWO79" s="1"/>
      <c r="FWP79" s="1"/>
      <c r="FWQ79" s="1"/>
      <c r="FWR79" s="1"/>
      <c r="FWS79" s="1"/>
      <c r="FWT79" s="1"/>
      <c r="FWU79" s="1"/>
      <c r="FWV79" s="1"/>
      <c r="FWW79" s="1"/>
      <c r="FWX79" s="1"/>
      <c r="FWY79" s="1"/>
      <c r="FWZ79" s="1"/>
      <c r="FXA79" s="1"/>
      <c r="FXB79" s="1"/>
      <c r="FXC79" s="1"/>
      <c r="FXD79" s="1"/>
      <c r="FXE79" s="1"/>
      <c r="FXF79" s="1"/>
      <c r="FXG79" s="1"/>
      <c r="FXH79" s="1"/>
      <c r="FXI79" s="1"/>
      <c r="FXJ79" s="1"/>
      <c r="FXK79" s="1"/>
      <c r="FXL79" s="1"/>
      <c r="FXM79" s="1"/>
      <c r="FXN79" s="1"/>
      <c r="FXO79" s="1"/>
      <c r="FXP79" s="1"/>
      <c r="FXQ79" s="1"/>
      <c r="FXR79" s="1"/>
      <c r="FXS79" s="1"/>
      <c r="FXT79" s="1"/>
      <c r="FXU79" s="1"/>
      <c r="FXV79" s="1"/>
      <c r="FXW79" s="1"/>
      <c r="FXX79" s="1"/>
      <c r="FXY79" s="1"/>
      <c r="FXZ79" s="1"/>
      <c r="FYA79" s="1"/>
      <c r="FYB79" s="1"/>
      <c r="FYC79" s="1"/>
      <c r="FYD79" s="1"/>
      <c r="FYE79" s="1"/>
      <c r="FYF79" s="1"/>
      <c r="FYG79" s="1"/>
      <c r="FYH79" s="1"/>
      <c r="FYI79" s="1"/>
      <c r="FYJ79" s="1"/>
      <c r="FYK79" s="1"/>
      <c r="FYL79" s="1"/>
      <c r="FYM79" s="1"/>
      <c r="FYN79" s="1"/>
      <c r="FYO79" s="1"/>
      <c r="FYP79" s="1"/>
      <c r="FYQ79" s="1"/>
      <c r="FYR79" s="1"/>
      <c r="FYS79" s="1"/>
      <c r="FYT79" s="1"/>
      <c r="FYU79" s="1"/>
      <c r="FYV79" s="1"/>
      <c r="FYW79" s="1"/>
      <c r="FYX79" s="1"/>
      <c r="FYY79" s="1"/>
      <c r="FYZ79" s="1"/>
      <c r="FZA79" s="1"/>
      <c r="FZB79" s="1"/>
      <c r="FZC79" s="1"/>
      <c r="FZD79" s="1"/>
      <c r="FZE79" s="1"/>
      <c r="FZF79" s="1"/>
      <c r="FZG79" s="1"/>
      <c r="FZH79" s="1"/>
      <c r="FZI79" s="1"/>
      <c r="FZJ79" s="1"/>
      <c r="FZK79" s="1"/>
      <c r="FZL79" s="1"/>
      <c r="FZM79" s="1"/>
      <c r="FZN79" s="1"/>
      <c r="FZO79" s="1"/>
      <c r="FZP79" s="1"/>
      <c r="FZQ79" s="1"/>
      <c r="FZR79" s="1"/>
      <c r="FZS79" s="1"/>
      <c r="FZT79" s="1"/>
      <c r="FZU79" s="1"/>
      <c r="FZV79" s="1"/>
      <c r="FZW79" s="1"/>
      <c r="FZX79" s="1"/>
      <c r="FZY79" s="1"/>
      <c r="FZZ79" s="1"/>
      <c r="GAA79" s="1"/>
      <c r="GAB79" s="1"/>
      <c r="GAC79" s="1"/>
      <c r="GAD79" s="1"/>
      <c r="GAE79" s="1"/>
      <c r="GAF79" s="1"/>
      <c r="GAG79" s="1"/>
      <c r="GAH79" s="1"/>
      <c r="GAI79" s="1"/>
      <c r="GAJ79" s="1"/>
      <c r="GAK79" s="1"/>
      <c r="GAL79" s="1"/>
      <c r="GAM79" s="1"/>
      <c r="GAN79" s="1"/>
      <c r="GAO79" s="1"/>
      <c r="GAP79" s="1"/>
      <c r="GAQ79" s="1"/>
      <c r="GAR79" s="1"/>
      <c r="GAS79" s="1"/>
      <c r="GAT79" s="1"/>
      <c r="GAU79" s="1"/>
      <c r="GAV79" s="1"/>
      <c r="GAW79" s="1"/>
      <c r="GAX79" s="1"/>
      <c r="GAY79" s="1"/>
      <c r="GAZ79" s="1"/>
      <c r="GBA79" s="1"/>
      <c r="GBB79" s="1"/>
      <c r="GBC79" s="1"/>
      <c r="GBD79" s="1"/>
      <c r="GBE79" s="1"/>
      <c r="GBF79" s="1"/>
      <c r="GBG79" s="1"/>
      <c r="GBH79" s="1"/>
      <c r="GBI79" s="1"/>
      <c r="GBJ79" s="1"/>
      <c r="GBK79" s="1"/>
      <c r="GBL79" s="1"/>
      <c r="GBM79" s="1"/>
      <c r="GBN79" s="1"/>
      <c r="GBO79" s="1"/>
      <c r="GBP79" s="1"/>
      <c r="GBQ79" s="1"/>
      <c r="GBR79" s="1"/>
      <c r="GBS79" s="1"/>
      <c r="GBT79" s="1"/>
      <c r="GBU79" s="1"/>
      <c r="GBV79" s="1"/>
      <c r="GBW79" s="1"/>
      <c r="GBX79" s="1"/>
      <c r="GBY79" s="1"/>
      <c r="GBZ79" s="1"/>
      <c r="GCA79" s="1"/>
      <c r="GCB79" s="1"/>
      <c r="GCC79" s="1"/>
      <c r="GCD79" s="1"/>
      <c r="GCE79" s="1"/>
      <c r="GCF79" s="1"/>
      <c r="GCG79" s="1"/>
      <c r="GCH79" s="1"/>
      <c r="GCI79" s="1"/>
      <c r="GCJ79" s="1"/>
      <c r="GCK79" s="1"/>
      <c r="GCL79" s="1"/>
      <c r="GCM79" s="1"/>
      <c r="GCN79" s="1"/>
      <c r="GCO79" s="1"/>
      <c r="GCP79" s="1"/>
      <c r="GCQ79" s="1"/>
      <c r="GCR79" s="1"/>
      <c r="GCS79" s="1"/>
      <c r="GCT79" s="1"/>
      <c r="GCU79" s="1"/>
      <c r="GCV79" s="1"/>
      <c r="GCW79" s="1"/>
      <c r="GCX79" s="1"/>
      <c r="GCY79" s="1"/>
      <c r="GCZ79" s="1"/>
      <c r="GDA79" s="1"/>
      <c r="GDB79" s="1"/>
      <c r="GDC79" s="1"/>
      <c r="GDD79" s="1"/>
      <c r="GDE79" s="1"/>
      <c r="GDF79" s="1"/>
      <c r="GDG79" s="1"/>
      <c r="GDH79" s="1"/>
      <c r="GDI79" s="1"/>
      <c r="GDJ79" s="1"/>
      <c r="GDK79" s="1"/>
      <c r="GDL79" s="1"/>
      <c r="GDM79" s="1"/>
      <c r="GDN79" s="1"/>
      <c r="GDO79" s="1"/>
      <c r="GDP79" s="1"/>
      <c r="GDQ79" s="1"/>
      <c r="GDR79" s="1"/>
      <c r="GDS79" s="1"/>
      <c r="GDT79" s="1"/>
      <c r="GDU79" s="1"/>
      <c r="GDV79" s="1"/>
      <c r="GDW79" s="1"/>
      <c r="GDX79" s="1"/>
      <c r="GDY79" s="1"/>
      <c r="GDZ79" s="1"/>
      <c r="GEA79" s="1"/>
      <c r="GEB79" s="1"/>
      <c r="GEC79" s="1"/>
      <c r="GED79" s="1"/>
      <c r="GEE79" s="1"/>
      <c r="GEF79" s="1"/>
      <c r="GEG79" s="1"/>
      <c r="GEH79" s="1"/>
      <c r="GEI79" s="1"/>
      <c r="GEJ79" s="1"/>
      <c r="GEK79" s="1"/>
      <c r="GEL79" s="1"/>
      <c r="GEM79" s="1"/>
      <c r="GEN79" s="1"/>
      <c r="GEO79" s="1"/>
      <c r="GEP79" s="1"/>
      <c r="GEQ79" s="1"/>
      <c r="GER79" s="1"/>
      <c r="GES79" s="1"/>
      <c r="GET79" s="1"/>
      <c r="GEU79" s="1"/>
      <c r="GEV79" s="1"/>
      <c r="GEW79" s="1"/>
      <c r="GEX79" s="1"/>
      <c r="GEY79" s="1"/>
      <c r="GEZ79" s="1"/>
      <c r="GFA79" s="1"/>
      <c r="GFB79" s="1"/>
      <c r="GFC79" s="1"/>
      <c r="GFD79" s="1"/>
      <c r="GFE79" s="1"/>
      <c r="GFF79" s="1"/>
      <c r="GFG79" s="1"/>
      <c r="GFH79" s="1"/>
      <c r="GFI79" s="1"/>
      <c r="GFJ79" s="1"/>
      <c r="GFK79" s="1"/>
      <c r="GFL79" s="1"/>
      <c r="GFM79" s="1"/>
      <c r="GFN79" s="1"/>
      <c r="GFO79" s="1"/>
      <c r="GFP79" s="1"/>
      <c r="GFQ79" s="1"/>
      <c r="GFR79" s="1"/>
      <c r="GFS79" s="1"/>
      <c r="GFT79" s="1"/>
      <c r="GFU79" s="1"/>
      <c r="GFV79" s="1"/>
      <c r="GFW79" s="1"/>
      <c r="GFX79" s="1"/>
      <c r="GFY79" s="1"/>
      <c r="GFZ79" s="1"/>
      <c r="GGA79" s="1"/>
      <c r="GGB79" s="1"/>
      <c r="GGC79" s="1"/>
      <c r="GGD79" s="1"/>
      <c r="GGE79" s="1"/>
      <c r="GGF79" s="1"/>
      <c r="GGG79" s="1"/>
      <c r="GGH79" s="1"/>
      <c r="GGI79" s="1"/>
      <c r="GGJ79" s="1"/>
      <c r="GGK79" s="1"/>
      <c r="GGL79" s="1"/>
      <c r="GGM79" s="1"/>
      <c r="GGN79" s="1"/>
      <c r="GGO79" s="1"/>
      <c r="GGP79" s="1"/>
      <c r="GGQ79" s="1"/>
      <c r="GGR79" s="1"/>
      <c r="GGS79" s="1"/>
      <c r="GGT79" s="1"/>
      <c r="GGU79" s="1"/>
      <c r="GGV79" s="1"/>
      <c r="GGW79" s="1"/>
      <c r="GGX79" s="1"/>
      <c r="GGY79" s="1"/>
      <c r="GGZ79" s="1"/>
      <c r="GHA79" s="1"/>
      <c r="GHB79" s="1"/>
      <c r="GHC79" s="1"/>
      <c r="GHD79" s="1"/>
      <c r="GHE79" s="1"/>
      <c r="GHF79" s="1"/>
      <c r="GHG79" s="1"/>
      <c r="GHH79" s="1"/>
      <c r="GHI79" s="1"/>
      <c r="GHJ79" s="1"/>
      <c r="GHK79" s="1"/>
      <c r="GHL79" s="1"/>
      <c r="GHM79" s="1"/>
      <c r="GHN79" s="1"/>
      <c r="GHO79" s="1"/>
      <c r="GHP79" s="1"/>
      <c r="GHQ79" s="1"/>
      <c r="GHR79" s="1"/>
      <c r="GHS79" s="1"/>
      <c r="GHT79" s="1"/>
      <c r="GHU79" s="1"/>
      <c r="GHV79" s="1"/>
      <c r="GHW79" s="1"/>
      <c r="GHX79" s="1"/>
      <c r="GHY79" s="1"/>
      <c r="GHZ79" s="1"/>
      <c r="GIA79" s="1"/>
      <c r="GIB79" s="1"/>
      <c r="GIC79" s="1"/>
      <c r="GID79" s="1"/>
      <c r="GIE79" s="1"/>
      <c r="GIF79" s="1"/>
      <c r="GIG79" s="1"/>
      <c r="GIH79" s="1"/>
      <c r="GII79" s="1"/>
      <c r="GIJ79" s="1"/>
      <c r="GIK79" s="1"/>
      <c r="GIL79" s="1"/>
      <c r="GIM79" s="1"/>
      <c r="GIN79" s="1"/>
      <c r="GIO79" s="1"/>
      <c r="GIP79" s="1"/>
      <c r="GIQ79" s="1"/>
      <c r="GIR79" s="1"/>
      <c r="GIS79" s="1"/>
      <c r="GIT79" s="1"/>
      <c r="GIU79" s="1"/>
      <c r="GIV79" s="1"/>
      <c r="GIW79" s="1"/>
      <c r="GIX79" s="1"/>
      <c r="GIY79" s="1"/>
      <c r="GIZ79" s="1"/>
      <c r="GJA79" s="1"/>
      <c r="GJB79" s="1"/>
      <c r="GJC79" s="1"/>
      <c r="GJD79" s="1"/>
      <c r="GJE79" s="1"/>
      <c r="GJF79" s="1"/>
      <c r="GJG79" s="1"/>
      <c r="GJH79" s="1"/>
      <c r="GJI79" s="1"/>
      <c r="GJJ79" s="1"/>
      <c r="GJK79" s="1"/>
      <c r="GJL79" s="1"/>
      <c r="GJM79" s="1"/>
      <c r="GJN79" s="1"/>
      <c r="GJO79" s="1"/>
      <c r="GJP79" s="1"/>
      <c r="GJQ79" s="1"/>
      <c r="GJR79" s="1"/>
      <c r="GJS79" s="1"/>
      <c r="GJT79" s="1"/>
      <c r="GJU79" s="1"/>
      <c r="GJV79" s="1"/>
      <c r="GJW79" s="1"/>
      <c r="GJX79" s="1"/>
      <c r="GJY79" s="1"/>
      <c r="GJZ79" s="1"/>
      <c r="GKA79" s="1"/>
      <c r="GKB79" s="1"/>
      <c r="GKC79" s="1"/>
      <c r="GKD79" s="1"/>
      <c r="GKE79" s="1"/>
      <c r="GKF79" s="1"/>
      <c r="GKG79" s="1"/>
      <c r="GKH79" s="1"/>
      <c r="GKI79" s="1"/>
      <c r="GKJ79" s="1"/>
      <c r="GKK79" s="1"/>
      <c r="GKL79" s="1"/>
      <c r="GKM79" s="1"/>
      <c r="GKN79" s="1"/>
      <c r="GKO79" s="1"/>
      <c r="GKP79" s="1"/>
      <c r="GKQ79" s="1"/>
      <c r="GKR79" s="1"/>
      <c r="GKS79" s="1"/>
      <c r="GKT79" s="1"/>
      <c r="GKU79" s="1"/>
      <c r="GKV79" s="1"/>
      <c r="GKW79" s="1"/>
      <c r="GKX79" s="1"/>
      <c r="GKY79" s="1"/>
      <c r="GKZ79" s="1"/>
      <c r="GLA79" s="1"/>
      <c r="GLB79" s="1"/>
      <c r="GLC79" s="1"/>
      <c r="GLD79" s="1"/>
      <c r="GLE79" s="1"/>
      <c r="GLF79" s="1"/>
      <c r="GLG79" s="1"/>
      <c r="GLH79" s="1"/>
      <c r="GLI79" s="1"/>
      <c r="GLJ79" s="1"/>
      <c r="GLK79" s="1"/>
      <c r="GLL79" s="1"/>
      <c r="GLM79" s="1"/>
      <c r="GLN79" s="1"/>
      <c r="GLO79" s="1"/>
      <c r="GLP79" s="1"/>
      <c r="GLQ79" s="1"/>
      <c r="GLR79" s="1"/>
      <c r="GLS79" s="1"/>
      <c r="GLT79" s="1"/>
      <c r="GLU79" s="1"/>
      <c r="GLV79" s="1"/>
      <c r="GLW79" s="1"/>
      <c r="GLX79" s="1"/>
      <c r="GLY79" s="1"/>
      <c r="GLZ79" s="1"/>
      <c r="GMA79" s="1"/>
      <c r="GMB79" s="1"/>
      <c r="GMC79" s="1"/>
      <c r="GMD79" s="1"/>
      <c r="GME79" s="1"/>
      <c r="GMF79" s="1"/>
      <c r="GMG79" s="1"/>
      <c r="GMH79" s="1"/>
      <c r="GMI79" s="1"/>
      <c r="GMJ79" s="1"/>
      <c r="GMK79" s="1"/>
      <c r="GML79" s="1"/>
      <c r="GMM79" s="1"/>
      <c r="GMN79" s="1"/>
      <c r="GMO79" s="1"/>
      <c r="GMP79" s="1"/>
      <c r="GMQ79" s="1"/>
      <c r="GMR79" s="1"/>
      <c r="GMS79" s="1"/>
      <c r="GMT79" s="1"/>
      <c r="GMU79" s="1"/>
      <c r="GMV79" s="1"/>
      <c r="GMW79" s="1"/>
      <c r="GMX79" s="1"/>
      <c r="GMY79" s="1"/>
      <c r="GMZ79" s="1"/>
      <c r="GNA79" s="1"/>
      <c r="GNB79" s="1"/>
      <c r="GNC79" s="1"/>
      <c r="GND79" s="1"/>
      <c r="GNE79" s="1"/>
      <c r="GNF79" s="1"/>
      <c r="GNG79" s="1"/>
      <c r="GNH79" s="1"/>
      <c r="GNI79" s="1"/>
      <c r="GNJ79" s="1"/>
      <c r="GNK79" s="1"/>
      <c r="GNL79" s="1"/>
      <c r="GNM79" s="1"/>
      <c r="GNN79" s="1"/>
      <c r="GNO79" s="1"/>
      <c r="GNP79" s="1"/>
      <c r="GNQ79" s="1"/>
      <c r="GNR79" s="1"/>
      <c r="GNS79" s="1"/>
      <c r="GNT79" s="1"/>
      <c r="GNU79" s="1"/>
      <c r="GNV79" s="1"/>
      <c r="GNW79" s="1"/>
      <c r="GNX79" s="1"/>
      <c r="GNY79" s="1"/>
      <c r="GNZ79" s="1"/>
      <c r="GOA79" s="1"/>
      <c r="GOB79" s="1"/>
      <c r="GOC79" s="1"/>
      <c r="GOD79" s="1"/>
      <c r="GOE79" s="1"/>
      <c r="GOF79" s="1"/>
      <c r="GOG79" s="1"/>
      <c r="GOH79" s="1"/>
      <c r="GOI79" s="1"/>
      <c r="GOJ79" s="1"/>
      <c r="GOK79" s="1"/>
      <c r="GOL79" s="1"/>
      <c r="GOM79" s="1"/>
      <c r="GON79" s="1"/>
      <c r="GOO79" s="1"/>
      <c r="GOP79" s="1"/>
      <c r="GOQ79" s="1"/>
      <c r="GOR79" s="1"/>
      <c r="GOS79" s="1"/>
      <c r="GOT79" s="1"/>
      <c r="GOU79" s="1"/>
      <c r="GOV79" s="1"/>
      <c r="GOW79" s="1"/>
      <c r="GOX79" s="1"/>
      <c r="GOY79" s="1"/>
      <c r="GOZ79" s="1"/>
      <c r="GPA79" s="1"/>
      <c r="GPB79" s="1"/>
      <c r="GPC79" s="1"/>
      <c r="GPD79" s="1"/>
      <c r="GPE79" s="1"/>
      <c r="GPF79" s="1"/>
      <c r="GPG79" s="1"/>
      <c r="GPH79" s="1"/>
      <c r="GPI79" s="1"/>
      <c r="GPJ79" s="1"/>
      <c r="GPK79" s="1"/>
      <c r="GPL79" s="1"/>
      <c r="GPM79" s="1"/>
      <c r="GPN79" s="1"/>
      <c r="GPO79" s="1"/>
      <c r="GPP79" s="1"/>
      <c r="GPQ79" s="1"/>
      <c r="GPR79" s="1"/>
      <c r="GPS79" s="1"/>
      <c r="GPT79" s="1"/>
      <c r="GPU79" s="1"/>
      <c r="GPV79" s="1"/>
      <c r="GPW79" s="1"/>
      <c r="GPX79" s="1"/>
      <c r="GPY79" s="1"/>
      <c r="GPZ79" s="1"/>
      <c r="GQA79" s="1"/>
      <c r="GQB79" s="1"/>
      <c r="GQC79" s="1"/>
      <c r="GQD79" s="1"/>
      <c r="GQE79" s="1"/>
      <c r="GQF79" s="1"/>
      <c r="GQG79" s="1"/>
      <c r="GQH79" s="1"/>
      <c r="GQI79" s="1"/>
      <c r="GQJ79" s="1"/>
      <c r="GQK79" s="1"/>
      <c r="GQL79" s="1"/>
      <c r="GQM79" s="1"/>
      <c r="GQN79" s="1"/>
      <c r="GQO79" s="1"/>
      <c r="GQP79" s="1"/>
      <c r="GQQ79" s="1"/>
      <c r="GQR79" s="1"/>
      <c r="GQS79" s="1"/>
      <c r="GQT79" s="1"/>
      <c r="GQU79" s="1"/>
      <c r="GQV79" s="1"/>
      <c r="GQW79" s="1"/>
      <c r="GQX79" s="1"/>
      <c r="GQY79" s="1"/>
      <c r="GQZ79" s="1"/>
      <c r="GRA79" s="1"/>
      <c r="GRB79" s="1"/>
      <c r="GRC79" s="1"/>
      <c r="GRD79" s="1"/>
      <c r="GRE79" s="1"/>
      <c r="GRF79" s="1"/>
      <c r="GRG79" s="1"/>
      <c r="GRH79" s="1"/>
      <c r="GRI79" s="1"/>
      <c r="GRJ79" s="1"/>
      <c r="GRK79" s="1"/>
      <c r="GRL79" s="1"/>
      <c r="GRM79" s="1"/>
      <c r="GRN79" s="1"/>
      <c r="GRO79" s="1"/>
      <c r="GRP79" s="1"/>
      <c r="GRQ79" s="1"/>
      <c r="GRR79" s="1"/>
      <c r="GRS79" s="1"/>
      <c r="GRT79" s="1"/>
      <c r="GRU79" s="1"/>
      <c r="GRV79" s="1"/>
      <c r="GRW79" s="1"/>
      <c r="GRX79" s="1"/>
      <c r="GRY79" s="1"/>
      <c r="GRZ79" s="1"/>
      <c r="GSA79" s="1"/>
      <c r="GSB79" s="1"/>
      <c r="GSC79" s="1"/>
      <c r="GSD79" s="1"/>
      <c r="GSE79" s="1"/>
      <c r="GSF79" s="1"/>
      <c r="GSG79" s="1"/>
      <c r="GSH79" s="1"/>
      <c r="GSI79" s="1"/>
      <c r="GSJ79" s="1"/>
      <c r="GSK79" s="1"/>
      <c r="GSL79" s="1"/>
      <c r="GSM79" s="1"/>
      <c r="GSN79" s="1"/>
      <c r="GSO79" s="1"/>
      <c r="GSP79" s="1"/>
      <c r="GSQ79" s="1"/>
      <c r="GSR79" s="1"/>
      <c r="GSS79" s="1"/>
      <c r="GST79" s="1"/>
      <c r="GSU79" s="1"/>
      <c r="GSV79" s="1"/>
      <c r="GSW79" s="1"/>
      <c r="GSX79" s="1"/>
      <c r="GSY79" s="1"/>
      <c r="GSZ79" s="1"/>
      <c r="GTA79" s="1"/>
      <c r="GTB79" s="1"/>
      <c r="GTC79" s="1"/>
      <c r="GTD79" s="1"/>
      <c r="GTE79" s="1"/>
      <c r="GTF79" s="1"/>
      <c r="GTG79" s="1"/>
      <c r="GTH79" s="1"/>
      <c r="GTI79" s="1"/>
      <c r="GTJ79" s="1"/>
      <c r="GTK79" s="1"/>
      <c r="GTL79" s="1"/>
      <c r="GTM79" s="1"/>
      <c r="GTN79" s="1"/>
      <c r="GTO79" s="1"/>
      <c r="GTP79" s="1"/>
      <c r="GTQ79" s="1"/>
      <c r="GTR79" s="1"/>
      <c r="GTS79" s="1"/>
      <c r="GTT79" s="1"/>
      <c r="GTU79" s="1"/>
      <c r="GTV79" s="1"/>
      <c r="GTW79" s="1"/>
      <c r="GTX79" s="1"/>
      <c r="GTY79" s="1"/>
      <c r="GTZ79" s="1"/>
      <c r="GUA79" s="1"/>
      <c r="GUB79" s="1"/>
      <c r="GUC79" s="1"/>
      <c r="GUD79" s="1"/>
      <c r="GUE79" s="1"/>
      <c r="GUF79" s="1"/>
      <c r="GUG79" s="1"/>
      <c r="GUH79" s="1"/>
      <c r="GUI79" s="1"/>
      <c r="GUJ79" s="1"/>
      <c r="GUK79" s="1"/>
      <c r="GUL79" s="1"/>
      <c r="GUM79" s="1"/>
      <c r="GUN79" s="1"/>
      <c r="GUO79" s="1"/>
      <c r="GUP79" s="1"/>
      <c r="GUQ79" s="1"/>
      <c r="GUR79" s="1"/>
      <c r="GUS79" s="1"/>
      <c r="GUT79" s="1"/>
      <c r="GUU79" s="1"/>
      <c r="GUV79" s="1"/>
      <c r="GUW79" s="1"/>
      <c r="GUX79" s="1"/>
      <c r="GUY79" s="1"/>
      <c r="GUZ79" s="1"/>
      <c r="GVA79" s="1"/>
      <c r="GVB79" s="1"/>
      <c r="GVC79" s="1"/>
      <c r="GVD79" s="1"/>
      <c r="GVE79" s="1"/>
      <c r="GVF79" s="1"/>
      <c r="GVG79" s="1"/>
      <c r="GVH79" s="1"/>
      <c r="GVI79" s="1"/>
      <c r="GVJ79" s="1"/>
      <c r="GVK79" s="1"/>
      <c r="GVL79" s="1"/>
      <c r="GVM79" s="1"/>
      <c r="GVN79" s="1"/>
      <c r="GVO79" s="1"/>
      <c r="GVP79" s="1"/>
      <c r="GVQ79" s="1"/>
      <c r="GVR79" s="1"/>
      <c r="GVS79" s="1"/>
      <c r="GVT79" s="1"/>
      <c r="GVU79" s="1"/>
      <c r="GVV79" s="1"/>
      <c r="GVW79" s="1"/>
      <c r="GVX79" s="1"/>
      <c r="GVY79" s="1"/>
      <c r="GVZ79" s="1"/>
      <c r="GWA79" s="1"/>
      <c r="GWB79" s="1"/>
      <c r="GWC79" s="1"/>
      <c r="GWD79" s="1"/>
      <c r="GWE79" s="1"/>
      <c r="GWF79" s="1"/>
      <c r="GWG79" s="1"/>
      <c r="GWH79" s="1"/>
      <c r="GWI79" s="1"/>
      <c r="GWJ79" s="1"/>
      <c r="GWK79" s="1"/>
      <c r="GWL79" s="1"/>
      <c r="GWM79" s="1"/>
      <c r="GWN79" s="1"/>
      <c r="GWO79" s="1"/>
      <c r="GWP79" s="1"/>
      <c r="GWQ79" s="1"/>
      <c r="GWR79" s="1"/>
      <c r="GWS79" s="1"/>
      <c r="GWT79" s="1"/>
      <c r="GWU79" s="1"/>
      <c r="GWV79" s="1"/>
      <c r="GWW79" s="1"/>
      <c r="GWX79" s="1"/>
      <c r="GWY79" s="1"/>
      <c r="GWZ79" s="1"/>
      <c r="GXA79" s="1"/>
      <c r="GXB79" s="1"/>
      <c r="GXC79" s="1"/>
      <c r="GXD79" s="1"/>
      <c r="GXE79" s="1"/>
      <c r="GXF79" s="1"/>
      <c r="GXG79" s="1"/>
      <c r="GXH79" s="1"/>
      <c r="GXI79" s="1"/>
      <c r="GXJ79" s="1"/>
      <c r="GXK79" s="1"/>
      <c r="GXL79" s="1"/>
      <c r="GXM79" s="1"/>
      <c r="GXN79" s="1"/>
      <c r="GXO79" s="1"/>
      <c r="GXP79" s="1"/>
      <c r="GXQ79" s="1"/>
      <c r="GXR79" s="1"/>
      <c r="GXS79" s="1"/>
      <c r="GXT79" s="1"/>
      <c r="GXU79" s="1"/>
      <c r="GXV79" s="1"/>
      <c r="GXW79" s="1"/>
      <c r="GXX79" s="1"/>
      <c r="GXY79" s="1"/>
      <c r="GXZ79" s="1"/>
      <c r="GYA79" s="1"/>
      <c r="GYB79" s="1"/>
      <c r="GYC79" s="1"/>
      <c r="GYD79" s="1"/>
      <c r="GYE79" s="1"/>
      <c r="GYF79" s="1"/>
      <c r="GYG79" s="1"/>
      <c r="GYH79" s="1"/>
      <c r="GYI79" s="1"/>
      <c r="GYJ79" s="1"/>
      <c r="GYK79" s="1"/>
      <c r="GYL79" s="1"/>
      <c r="GYM79" s="1"/>
      <c r="GYN79" s="1"/>
      <c r="GYO79" s="1"/>
      <c r="GYP79" s="1"/>
      <c r="GYQ79" s="1"/>
      <c r="GYR79" s="1"/>
      <c r="GYS79" s="1"/>
      <c r="GYT79" s="1"/>
      <c r="GYU79" s="1"/>
      <c r="GYV79" s="1"/>
      <c r="GYW79" s="1"/>
      <c r="GYX79" s="1"/>
      <c r="GYY79" s="1"/>
      <c r="GYZ79" s="1"/>
      <c r="GZA79" s="1"/>
      <c r="GZB79" s="1"/>
      <c r="GZC79" s="1"/>
      <c r="GZD79" s="1"/>
      <c r="GZE79" s="1"/>
      <c r="GZF79" s="1"/>
      <c r="GZG79" s="1"/>
      <c r="GZH79" s="1"/>
      <c r="GZI79" s="1"/>
      <c r="GZJ79" s="1"/>
      <c r="GZK79" s="1"/>
      <c r="GZL79" s="1"/>
      <c r="GZM79" s="1"/>
      <c r="GZN79" s="1"/>
      <c r="GZO79" s="1"/>
      <c r="GZP79" s="1"/>
      <c r="GZQ79" s="1"/>
      <c r="GZR79" s="1"/>
      <c r="GZS79" s="1"/>
      <c r="GZT79" s="1"/>
      <c r="GZU79" s="1"/>
      <c r="GZV79" s="1"/>
      <c r="GZW79" s="1"/>
      <c r="GZX79" s="1"/>
      <c r="GZY79" s="1"/>
      <c r="GZZ79" s="1"/>
      <c r="HAA79" s="1"/>
      <c r="HAB79" s="1"/>
      <c r="HAC79" s="1"/>
      <c r="HAD79" s="1"/>
      <c r="HAE79" s="1"/>
      <c r="HAF79" s="1"/>
      <c r="HAG79" s="1"/>
      <c r="HAH79" s="1"/>
      <c r="HAI79" s="1"/>
      <c r="HAJ79" s="1"/>
      <c r="HAK79" s="1"/>
      <c r="HAL79" s="1"/>
      <c r="HAM79" s="1"/>
      <c r="HAN79" s="1"/>
      <c r="HAO79" s="1"/>
      <c r="HAP79" s="1"/>
      <c r="HAQ79" s="1"/>
      <c r="HAR79" s="1"/>
      <c r="HAS79" s="1"/>
      <c r="HAT79" s="1"/>
      <c r="HAU79" s="1"/>
      <c r="HAV79" s="1"/>
      <c r="HAW79" s="1"/>
      <c r="HAX79" s="1"/>
      <c r="HAY79" s="1"/>
      <c r="HAZ79" s="1"/>
      <c r="HBA79" s="1"/>
      <c r="HBB79" s="1"/>
      <c r="HBC79" s="1"/>
      <c r="HBD79" s="1"/>
      <c r="HBE79" s="1"/>
      <c r="HBF79" s="1"/>
      <c r="HBG79" s="1"/>
      <c r="HBH79" s="1"/>
      <c r="HBI79" s="1"/>
      <c r="HBJ79" s="1"/>
      <c r="HBK79" s="1"/>
      <c r="HBL79" s="1"/>
      <c r="HBM79" s="1"/>
      <c r="HBN79" s="1"/>
      <c r="HBO79" s="1"/>
      <c r="HBP79" s="1"/>
      <c r="HBQ79" s="1"/>
      <c r="HBR79" s="1"/>
      <c r="HBS79" s="1"/>
      <c r="HBT79" s="1"/>
      <c r="HBU79" s="1"/>
      <c r="HBV79" s="1"/>
      <c r="HBW79" s="1"/>
      <c r="HBX79" s="1"/>
      <c r="HBY79" s="1"/>
      <c r="HBZ79" s="1"/>
      <c r="HCA79" s="1"/>
      <c r="HCB79" s="1"/>
      <c r="HCC79" s="1"/>
      <c r="HCD79" s="1"/>
      <c r="HCE79" s="1"/>
      <c r="HCF79" s="1"/>
      <c r="HCG79" s="1"/>
      <c r="HCH79" s="1"/>
      <c r="HCI79" s="1"/>
      <c r="HCJ79" s="1"/>
      <c r="HCK79" s="1"/>
      <c r="HCL79" s="1"/>
      <c r="HCM79" s="1"/>
      <c r="HCN79" s="1"/>
      <c r="HCO79" s="1"/>
      <c r="HCP79" s="1"/>
      <c r="HCQ79" s="1"/>
      <c r="HCR79" s="1"/>
      <c r="HCS79" s="1"/>
      <c r="HCT79" s="1"/>
      <c r="HCU79" s="1"/>
      <c r="HCV79" s="1"/>
      <c r="HCW79" s="1"/>
      <c r="HCX79" s="1"/>
      <c r="HCY79" s="1"/>
      <c r="HCZ79" s="1"/>
      <c r="HDA79" s="1"/>
      <c r="HDB79" s="1"/>
      <c r="HDC79" s="1"/>
      <c r="HDD79" s="1"/>
      <c r="HDE79" s="1"/>
      <c r="HDF79" s="1"/>
      <c r="HDG79" s="1"/>
      <c r="HDH79" s="1"/>
      <c r="HDI79" s="1"/>
      <c r="HDJ79" s="1"/>
      <c r="HDK79" s="1"/>
      <c r="HDL79" s="1"/>
      <c r="HDM79" s="1"/>
      <c r="HDN79" s="1"/>
      <c r="HDO79" s="1"/>
      <c r="HDP79" s="1"/>
      <c r="HDQ79" s="1"/>
      <c r="HDR79" s="1"/>
      <c r="HDS79" s="1"/>
      <c r="HDT79" s="1"/>
      <c r="HDU79" s="1"/>
      <c r="HDV79" s="1"/>
      <c r="HDW79" s="1"/>
      <c r="HDX79" s="1"/>
      <c r="HDY79" s="1"/>
      <c r="HDZ79" s="1"/>
      <c r="HEA79" s="1"/>
      <c r="HEB79" s="1"/>
      <c r="HEC79" s="1"/>
      <c r="HED79" s="1"/>
      <c r="HEE79" s="1"/>
      <c r="HEF79" s="1"/>
      <c r="HEG79" s="1"/>
      <c r="HEH79" s="1"/>
      <c r="HEI79" s="1"/>
      <c r="HEJ79" s="1"/>
      <c r="HEK79" s="1"/>
      <c r="HEL79" s="1"/>
      <c r="HEM79" s="1"/>
      <c r="HEN79" s="1"/>
      <c r="HEO79" s="1"/>
      <c r="HEP79" s="1"/>
      <c r="HEQ79" s="1"/>
      <c r="HER79" s="1"/>
      <c r="HES79" s="1"/>
      <c r="HET79" s="1"/>
      <c r="HEU79" s="1"/>
      <c r="HEV79" s="1"/>
      <c r="HEW79" s="1"/>
      <c r="HEX79" s="1"/>
      <c r="HEY79" s="1"/>
      <c r="HEZ79" s="1"/>
      <c r="HFA79" s="1"/>
      <c r="HFB79" s="1"/>
      <c r="HFC79" s="1"/>
      <c r="HFD79" s="1"/>
      <c r="HFE79" s="1"/>
      <c r="HFF79" s="1"/>
      <c r="HFG79" s="1"/>
      <c r="HFH79" s="1"/>
      <c r="HFI79" s="1"/>
      <c r="HFJ79" s="1"/>
      <c r="HFK79" s="1"/>
      <c r="HFL79" s="1"/>
      <c r="HFM79" s="1"/>
      <c r="HFN79" s="1"/>
      <c r="HFO79" s="1"/>
      <c r="HFP79" s="1"/>
      <c r="HFQ79" s="1"/>
      <c r="HFR79" s="1"/>
      <c r="HFS79" s="1"/>
      <c r="HFT79" s="1"/>
      <c r="HFU79" s="1"/>
      <c r="HFV79" s="1"/>
      <c r="HFW79" s="1"/>
      <c r="HFX79" s="1"/>
      <c r="HFY79" s="1"/>
      <c r="HFZ79" s="1"/>
      <c r="HGA79" s="1"/>
      <c r="HGB79" s="1"/>
      <c r="HGC79" s="1"/>
      <c r="HGD79" s="1"/>
      <c r="HGE79" s="1"/>
      <c r="HGF79" s="1"/>
      <c r="HGG79" s="1"/>
      <c r="HGH79" s="1"/>
      <c r="HGI79" s="1"/>
      <c r="HGJ79" s="1"/>
      <c r="HGK79" s="1"/>
      <c r="HGL79" s="1"/>
      <c r="HGM79" s="1"/>
      <c r="HGN79" s="1"/>
      <c r="HGO79" s="1"/>
      <c r="HGP79" s="1"/>
      <c r="HGQ79" s="1"/>
      <c r="HGR79" s="1"/>
      <c r="HGS79" s="1"/>
      <c r="HGT79" s="1"/>
      <c r="HGU79" s="1"/>
      <c r="HGV79" s="1"/>
      <c r="HGW79" s="1"/>
      <c r="HGX79" s="1"/>
      <c r="HGY79" s="1"/>
      <c r="HGZ79" s="1"/>
      <c r="HHA79" s="1"/>
      <c r="HHB79" s="1"/>
      <c r="HHC79" s="1"/>
      <c r="HHD79" s="1"/>
      <c r="HHE79" s="1"/>
      <c r="HHF79" s="1"/>
      <c r="HHG79" s="1"/>
      <c r="HHH79" s="1"/>
      <c r="HHI79" s="1"/>
      <c r="HHJ79" s="1"/>
      <c r="HHK79" s="1"/>
      <c r="HHL79" s="1"/>
      <c r="HHM79" s="1"/>
      <c r="HHN79" s="1"/>
      <c r="HHO79" s="1"/>
      <c r="HHP79" s="1"/>
      <c r="HHQ79" s="1"/>
      <c r="HHR79" s="1"/>
      <c r="HHS79" s="1"/>
      <c r="HHT79" s="1"/>
      <c r="HHU79" s="1"/>
      <c r="HHV79" s="1"/>
      <c r="HHW79" s="1"/>
      <c r="HHX79" s="1"/>
      <c r="HHY79" s="1"/>
      <c r="HHZ79" s="1"/>
      <c r="HIA79" s="1"/>
      <c r="HIB79" s="1"/>
      <c r="HIC79" s="1"/>
      <c r="HID79" s="1"/>
      <c r="HIE79" s="1"/>
      <c r="HIF79" s="1"/>
      <c r="HIG79" s="1"/>
      <c r="HIH79" s="1"/>
      <c r="HII79" s="1"/>
      <c r="HIJ79" s="1"/>
      <c r="HIK79" s="1"/>
      <c r="HIL79" s="1"/>
      <c r="HIM79" s="1"/>
      <c r="HIN79" s="1"/>
      <c r="HIO79" s="1"/>
      <c r="HIP79" s="1"/>
      <c r="HIQ79" s="1"/>
      <c r="HIR79" s="1"/>
      <c r="HIS79" s="1"/>
      <c r="HIT79" s="1"/>
      <c r="HIU79" s="1"/>
      <c r="HIV79" s="1"/>
      <c r="HIW79" s="1"/>
      <c r="HIX79" s="1"/>
      <c r="HIY79" s="1"/>
      <c r="HIZ79" s="1"/>
      <c r="HJA79" s="1"/>
      <c r="HJB79" s="1"/>
      <c r="HJC79" s="1"/>
      <c r="HJD79" s="1"/>
      <c r="HJE79" s="1"/>
      <c r="HJF79" s="1"/>
      <c r="HJG79" s="1"/>
      <c r="HJH79" s="1"/>
      <c r="HJI79" s="1"/>
      <c r="HJJ79" s="1"/>
      <c r="HJK79" s="1"/>
      <c r="HJL79" s="1"/>
      <c r="HJM79" s="1"/>
      <c r="HJN79" s="1"/>
      <c r="HJO79" s="1"/>
      <c r="HJP79" s="1"/>
      <c r="HJQ79" s="1"/>
      <c r="HJR79" s="1"/>
      <c r="HJS79" s="1"/>
      <c r="HJT79" s="1"/>
      <c r="HJU79" s="1"/>
      <c r="HJV79" s="1"/>
      <c r="HJW79" s="1"/>
      <c r="HJX79" s="1"/>
      <c r="HJY79" s="1"/>
      <c r="HJZ79" s="1"/>
      <c r="HKA79" s="1"/>
      <c r="HKB79" s="1"/>
      <c r="HKC79" s="1"/>
      <c r="HKD79" s="1"/>
      <c r="HKE79" s="1"/>
      <c r="HKF79" s="1"/>
      <c r="HKG79" s="1"/>
      <c r="HKH79" s="1"/>
      <c r="HKI79" s="1"/>
      <c r="HKJ79" s="1"/>
      <c r="HKK79" s="1"/>
      <c r="HKL79" s="1"/>
      <c r="HKM79" s="1"/>
      <c r="HKN79" s="1"/>
      <c r="HKO79" s="1"/>
      <c r="HKP79" s="1"/>
      <c r="HKQ79" s="1"/>
      <c r="HKR79" s="1"/>
      <c r="HKS79" s="1"/>
      <c r="HKT79" s="1"/>
      <c r="HKU79" s="1"/>
      <c r="HKV79" s="1"/>
      <c r="HKW79" s="1"/>
      <c r="HKX79" s="1"/>
      <c r="HKY79" s="1"/>
      <c r="HKZ79" s="1"/>
      <c r="HLA79" s="1"/>
      <c r="HLB79" s="1"/>
      <c r="HLC79" s="1"/>
      <c r="HLD79" s="1"/>
      <c r="HLE79" s="1"/>
      <c r="HLF79" s="1"/>
      <c r="HLG79" s="1"/>
      <c r="HLH79" s="1"/>
      <c r="HLI79" s="1"/>
      <c r="HLJ79" s="1"/>
      <c r="HLK79" s="1"/>
      <c r="HLL79" s="1"/>
      <c r="HLM79" s="1"/>
      <c r="HLN79" s="1"/>
      <c r="HLO79" s="1"/>
      <c r="HLP79" s="1"/>
      <c r="HLQ79" s="1"/>
      <c r="HLR79" s="1"/>
      <c r="HLS79" s="1"/>
      <c r="HLT79" s="1"/>
      <c r="HLU79" s="1"/>
      <c r="HLV79" s="1"/>
      <c r="HLW79" s="1"/>
      <c r="HLX79" s="1"/>
      <c r="HLY79" s="1"/>
      <c r="HLZ79" s="1"/>
      <c r="HMA79" s="1"/>
      <c r="HMB79" s="1"/>
      <c r="HMC79" s="1"/>
      <c r="HMD79" s="1"/>
      <c r="HME79" s="1"/>
      <c r="HMF79" s="1"/>
      <c r="HMG79" s="1"/>
      <c r="HMH79" s="1"/>
      <c r="HMI79" s="1"/>
      <c r="HMJ79" s="1"/>
      <c r="HMK79" s="1"/>
      <c r="HML79" s="1"/>
      <c r="HMM79" s="1"/>
      <c r="HMN79" s="1"/>
      <c r="HMO79" s="1"/>
      <c r="HMP79" s="1"/>
      <c r="HMQ79" s="1"/>
      <c r="HMR79" s="1"/>
      <c r="HMS79" s="1"/>
      <c r="HMT79" s="1"/>
      <c r="HMU79" s="1"/>
      <c r="HMV79" s="1"/>
      <c r="HMW79" s="1"/>
      <c r="HMX79" s="1"/>
      <c r="HMY79" s="1"/>
      <c r="HMZ79" s="1"/>
      <c r="HNA79" s="1"/>
      <c r="HNB79" s="1"/>
      <c r="HNC79" s="1"/>
      <c r="HND79" s="1"/>
      <c r="HNE79" s="1"/>
      <c r="HNF79" s="1"/>
      <c r="HNG79" s="1"/>
      <c r="HNH79" s="1"/>
      <c r="HNI79" s="1"/>
      <c r="HNJ79" s="1"/>
      <c r="HNK79" s="1"/>
      <c r="HNL79" s="1"/>
      <c r="HNM79" s="1"/>
      <c r="HNN79" s="1"/>
      <c r="HNO79" s="1"/>
      <c r="HNP79" s="1"/>
      <c r="HNQ79" s="1"/>
      <c r="HNR79" s="1"/>
      <c r="HNS79" s="1"/>
      <c r="HNT79" s="1"/>
      <c r="HNU79" s="1"/>
      <c r="HNV79" s="1"/>
      <c r="HNW79" s="1"/>
      <c r="HNX79" s="1"/>
      <c r="HNY79" s="1"/>
      <c r="HNZ79" s="1"/>
      <c r="HOA79" s="1"/>
      <c r="HOB79" s="1"/>
      <c r="HOC79" s="1"/>
      <c r="HOD79" s="1"/>
      <c r="HOE79" s="1"/>
      <c r="HOF79" s="1"/>
      <c r="HOG79" s="1"/>
      <c r="HOH79" s="1"/>
      <c r="HOI79" s="1"/>
      <c r="HOJ79" s="1"/>
      <c r="HOK79" s="1"/>
      <c r="HOL79" s="1"/>
      <c r="HOM79" s="1"/>
      <c r="HON79" s="1"/>
      <c r="HOO79" s="1"/>
      <c r="HOP79" s="1"/>
      <c r="HOQ79" s="1"/>
      <c r="HOR79" s="1"/>
      <c r="HOS79" s="1"/>
      <c r="HOT79" s="1"/>
      <c r="HOU79" s="1"/>
      <c r="HOV79" s="1"/>
      <c r="HOW79" s="1"/>
      <c r="HOX79" s="1"/>
      <c r="HOY79" s="1"/>
      <c r="HOZ79" s="1"/>
      <c r="HPA79" s="1"/>
      <c r="HPB79" s="1"/>
      <c r="HPC79" s="1"/>
      <c r="HPD79" s="1"/>
      <c r="HPE79" s="1"/>
      <c r="HPF79" s="1"/>
      <c r="HPG79" s="1"/>
      <c r="HPH79" s="1"/>
      <c r="HPI79" s="1"/>
      <c r="HPJ79" s="1"/>
      <c r="HPK79" s="1"/>
      <c r="HPL79" s="1"/>
      <c r="HPM79" s="1"/>
      <c r="HPN79" s="1"/>
      <c r="HPO79" s="1"/>
      <c r="HPP79" s="1"/>
      <c r="HPQ79" s="1"/>
      <c r="HPR79" s="1"/>
      <c r="HPS79" s="1"/>
      <c r="HPT79" s="1"/>
      <c r="HPU79" s="1"/>
      <c r="HPV79" s="1"/>
      <c r="HPW79" s="1"/>
      <c r="HPX79" s="1"/>
      <c r="HPY79" s="1"/>
      <c r="HPZ79" s="1"/>
      <c r="HQA79" s="1"/>
      <c r="HQB79" s="1"/>
      <c r="HQC79" s="1"/>
      <c r="HQD79" s="1"/>
      <c r="HQE79" s="1"/>
      <c r="HQF79" s="1"/>
      <c r="HQG79" s="1"/>
      <c r="HQH79" s="1"/>
      <c r="HQI79" s="1"/>
      <c r="HQJ79" s="1"/>
      <c r="HQK79" s="1"/>
      <c r="HQL79" s="1"/>
      <c r="HQM79" s="1"/>
      <c r="HQN79" s="1"/>
      <c r="HQO79" s="1"/>
      <c r="HQP79" s="1"/>
      <c r="HQQ79" s="1"/>
      <c r="HQR79" s="1"/>
      <c r="HQS79" s="1"/>
      <c r="HQT79" s="1"/>
      <c r="HQU79" s="1"/>
      <c r="HQV79" s="1"/>
      <c r="HQW79" s="1"/>
      <c r="HQX79" s="1"/>
      <c r="HQY79" s="1"/>
      <c r="HQZ79" s="1"/>
      <c r="HRA79" s="1"/>
      <c r="HRB79" s="1"/>
      <c r="HRC79" s="1"/>
      <c r="HRD79" s="1"/>
      <c r="HRE79" s="1"/>
      <c r="HRF79" s="1"/>
      <c r="HRG79" s="1"/>
      <c r="HRH79" s="1"/>
      <c r="HRI79" s="1"/>
      <c r="HRJ79" s="1"/>
      <c r="HRK79" s="1"/>
      <c r="HRL79" s="1"/>
      <c r="HRM79" s="1"/>
      <c r="HRN79" s="1"/>
      <c r="HRO79" s="1"/>
      <c r="HRP79" s="1"/>
      <c r="HRQ79" s="1"/>
      <c r="HRR79" s="1"/>
      <c r="HRS79" s="1"/>
      <c r="HRT79" s="1"/>
      <c r="HRU79" s="1"/>
      <c r="HRV79" s="1"/>
      <c r="HRW79" s="1"/>
      <c r="HRX79" s="1"/>
      <c r="HRY79" s="1"/>
      <c r="HRZ79" s="1"/>
      <c r="HSA79" s="1"/>
      <c r="HSB79" s="1"/>
      <c r="HSC79" s="1"/>
      <c r="HSD79" s="1"/>
      <c r="HSE79" s="1"/>
      <c r="HSF79" s="1"/>
      <c r="HSG79" s="1"/>
      <c r="HSH79" s="1"/>
      <c r="HSI79" s="1"/>
      <c r="HSJ79" s="1"/>
      <c r="HSK79" s="1"/>
      <c r="HSL79" s="1"/>
      <c r="HSM79" s="1"/>
      <c r="HSN79" s="1"/>
      <c r="HSO79" s="1"/>
      <c r="HSP79" s="1"/>
      <c r="HSQ79" s="1"/>
      <c r="HSR79" s="1"/>
      <c r="HSS79" s="1"/>
      <c r="HST79" s="1"/>
      <c r="HSU79" s="1"/>
      <c r="HSV79" s="1"/>
      <c r="HSW79" s="1"/>
      <c r="HSX79" s="1"/>
      <c r="HSY79" s="1"/>
      <c r="HSZ79" s="1"/>
      <c r="HTA79" s="1"/>
      <c r="HTB79" s="1"/>
      <c r="HTC79" s="1"/>
      <c r="HTD79" s="1"/>
      <c r="HTE79" s="1"/>
      <c r="HTF79" s="1"/>
      <c r="HTG79" s="1"/>
      <c r="HTH79" s="1"/>
      <c r="HTI79" s="1"/>
      <c r="HTJ79" s="1"/>
      <c r="HTK79" s="1"/>
      <c r="HTL79" s="1"/>
      <c r="HTM79" s="1"/>
      <c r="HTN79" s="1"/>
      <c r="HTO79" s="1"/>
      <c r="HTP79" s="1"/>
      <c r="HTQ79" s="1"/>
      <c r="HTR79" s="1"/>
      <c r="HTS79" s="1"/>
      <c r="HTT79" s="1"/>
      <c r="HTU79" s="1"/>
      <c r="HTV79" s="1"/>
      <c r="HTW79" s="1"/>
      <c r="HTX79" s="1"/>
      <c r="HTY79" s="1"/>
      <c r="HTZ79" s="1"/>
      <c r="HUA79" s="1"/>
      <c r="HUB79" s="1"/>
      <c r="HUC79" s="1"/>
      <c r="HUD79" s="1"/>
      <c r="HUE79" s="1"/>
      <c r="HUF79" s="1"/>
      <c r="HUG79" s="1"/>
      <c r="HUH79" s="1"/>
      <c r="HUI79" s="1"/>
      <c r="HUJ79" s="1"/>
      <c r="HUK79" s="1"/>
      <c r="HUL79" s="1"/>
      <c r="HUM79" s="1"/>
      <c r="HUN79" s="1"/>
      <c r="HUO79" s="1"/>
      <c r="HUP79" s="1"/>
      <c r="HUQ79" s="1"/>
      <c r="HUR79" s="1"/>
      <c r="HUS79" s="1"/>
      <c r="HUT79" s="1"/>
      <c r="HUU79" s="1"/>
      <c r="HUV79" s="1"/>
      <c r="HUW79" s="1"/>
      <c r="HUX79" s="1"/>
      <c r="HUY79" s="1"/>
      <c r="HUZ79" s="1"/>
      <c r="HVA79" s="1"/>
      <c r="HVB79" s="1"/>
      <c r="HVC79" s="1"/>
      <c r="HVD79" s="1"/>
      <c r="HVE79" s="1"/>
      <c r="HVF79" s="1"/>
      <c r="HVG79" s="1"/>
      <c r="HVH79" s="1"/>
      <c r="HVI79" s="1"/>
      <c r="HVJ79" s="1"/>
      <c r="HVK79" s="1"/>
      <c r="HVL79" s="1"/>
      <c r="HVM79" s="1"/>
      <c r="HVN79" s="1"/>
      <c r="HVO79" s="1"/>
      <c r="HVP79" s="1"/>
      <c r="HVQ79" s="1"/>
      <c r="HVR79" s="1"/>
      <c r="HVS79" s="1"/>
      <c r="HVT79" s="1"/>
      <c r="HVU79" s="1"/>
      <c r="HVV79" s="1"/>
      <c r="HVW79" s="1"/>
      <c r="HVX79" s="1"/>
      <c r="HVY79" s="1"/>
      <c r="HVZ79" s="1"/>
      <c r="HWA79" s="1"/>
      <c r="HWB79" s="1"/>
      <c r="HWC79" s="1"/>
      <c r="HWD79" s="1"/>
      <c r="HWE79" s="1"/>
      <c r="HWF79" s="1"/>
      <c r="HWG79" s="1"/>
      <c r="HWH79" s="1"/>
      <c r="HWI79" s="1"/>
      <c r="HWJ79" s="1"/>
      <c r="HWK79" s="1"/>
      <c r="HWL79" s="1"/>
      <c r="HWM79" s="1"/>
      <c r="HWN79" s="1"/>
      <c r="HWO79" s="1"/>
      <c r="HWP79" s="1"/>
      <c r="HWQ79" s="1"/>
      <c r="HWR79" s="1"/>
      <c r="HWS79" s="1"/>
      <c r="HWT79" s="1"/>
      <c r="HWU79" s="1"/>
      <c r="HWV79" s="1"/>
      <c r="HWW79" s="1"/>
      <c r="HWX79" s="1"/>
      <c r="HWY79" s="1"/>
      <c r="HWZ79" s="1"/>
      <c r="HXA79" s="1"/>
      <c r="HXB79" s="1"/>
      <c r="HXC79" s="1"/>
      <c r="HXD79" s="1"/>
      <c r="HXE79" s="1"/>
      <c r="HXF79" s="1"/>
      <c r="HXG79" s="1"/>
      <c r="HXH79" s="1"/>
      <c r="HXI79" s="1"/>
      <c r="HXJ79" s="1"/>
      <c r="HXK79" s="1"/>
      <c r="HXL79" s="1"/>
      <c r="HXM79" s="1"/>
      <c r="HXN79" s="1"/>
      <c r="HXO79" s="1"/>
      <c r="HXP79" s="1"/>
      <c r="HXQ79" s="1"/>
      <c r="HXR79" s="1"/>
      <c r="HXS79" s="1"/>
      <c r="HXT79" s="1"/>
      <c r="HXU79" s="1"/>
      <c r="HXV79" s="1"/>
      <c r="HXW79" s="1"/>
      <c r="HXX79" s="1"/>
      <c r="HXY79" s="1"/>
      <c r="HXZ79" s="1"/>
      <c r="HYA79" s="1"/>
      <c r="HYB79" s="1"/>
      <c r="HYC79" s="1"/>
      <c r="HYD79" s="1"/>
      <c r="HYE79" s="1"/>
      <c r="HYF79" s="1"/>
      <c r="HYG79" s="1"/>
      <c r="HYH79" s="1"/>
      <c r="HYI79" s="1"/>
      <c r="HYJ79" s="1"/>
      <c r="HYK79" s="1"/>
      <c r="HYL79" s="1"/>
      <c r="HYM79" s="1"/>
      <c r="HYN79" s="1"/>
      <c r="HYO79" s="1"/>
      <c r="HYP79" s="1"/>
      <c r="HYQ79" s="1"/>
      <c r="HYR79" s="1"/>
      <c r="HYS79" s="1"/>
      <c r="HYT79" s="1"/>
      <c r="HYU79" s="1"/>
      <c r="HYV79" s="1"/>
      <c r="HYW79" s="1"/>
      <c r="HYX79" s="1"/>
      <c r="HYY79" s="1"/>
      <c r="HYZ79" s="1"/>
      <c r="HZA79" s="1"/>
      <c r="HZB79" s="1"/>
      <c r="HZC79" s="1"/>
      <c r="HZD79" s="1"/>
      <c r="HZE79" s="1"/>
      <c r="HZF79" s="1"/>
      <c r="HZG79" s="1"/>
      <c r="HZH79" s="1"/>
      <c r="HZI79" s="1"/>
      <c r="HZJ79" s="1"/>
      <c r="HZK79" s="1"/>
      <c r="HZL79" s="1"/>
      <c r="HZM79" s="1"/>
      <c r="HZN79" s="1"/>
      <c r="HZO79" s="1"/>
      <c r="HZP79" s="1"/>
      <c r="HZQ79" s="1"/>
      <c r="HZR79" s="1"/>
      <c r="HZS79" s="1"/>
      <c r="HZT79" s="1"/>
      <c r="HZU79" s="1"/>
      <c r="HZV79" s="1"/>
      <c r="HZW79" s="1"/>
      <c r="HZX79" s="1"/>
      <c r="HZY79" s="1"/>
      <c r="HZZ79" s="1"/>
      <c r="IAA79" s="1"/>
      <c r="IAB79" s="1"/>
      <c r="IAC79" s="1"/>
      <c r="IAD79" s="1"/>
      <c r="IAE79" s="1"/>
      <c r="IAF79" s="1"/>
      <c r="IAG79" s="1"/>
      <c r="IAH79" s="1"/>
      <c r="IAI79" s="1"/>
      <c r="IAJ79" s="1"/>
      <c r="IAK79" s="1"/>
      <c r="IAL79" s="1"/>
      <c r="IAM79" s="1"/>
      <c r="IAN79" s="1"/>
      <c r="IAO79" s="1"/>
      <c r="IAP79" s="1"/>
      <c r="IAQ79" s="1"/>
      <c r="IAR79" s="1"/>
      <c r="IAS79" s="1"/>
      <c r="IAT79" s="1"/>
      <c r="IAU79" s="1"/>
      <c r="IAV79" s="1"/>
      <c r="IAW79" s="1"/>
      <c r="IAX79" s="1"/>
      <c r="IAY79" s="1"/>
      <c r="IAZ79" s="1"/>
      <c r="IBA79" s="1"/>
      <c r="IBB79" s="1"/>
      <c r="IBC79" s="1"/>
      <c r="IBD79" s="1"/>
      <c r="IBE79" s="1"/>
      <c r="IBF79" s="1"/>
      <c r="IBG79" s="1"/>
      <c r="IBH79" s="1"/>
      <c r="IBI79" s="1"/>
      <c r="IBJ79" s="1"/>
      <c r="IBK79" s="1"/>
      <c r="IBL79" s="1"/>
      <c r="IBM79" s="1"/>
      <c r="IBN79" s="1"/>
      <c r="IBO79" s="1"/>
      <c r="IBP79" s="1"/>
      <c r="IBQ79" s="1"/>
      <c r="IBR79" s="1"/>
      <c r="IBS79" s="1"/>
      <c r="IBT79" s="1"/>
      <c r="IBU79" s="1"/>
      <c r="IBV79" s="1"/>
      <c r="IBW79" s="1"/>
      <c r="IBX79" s="1"/>
      <c r="IBY79" s="1"/>
      <c r="IBZ79" s="1"/>
      <c r="ICA79" s="1"/>
      <c r="ICB79" s="1"/>
      <c r="ICC79" s="1"/>
      <c r="ICD79" s="1"/>
      <c r="ICE79" s="1"/>
      <c r="ICF79" s="1"/>
      <c r="ICG79" s="1"/>
      <c r="ICH79" s="1"/>
      <c r="ICI79" s="1"/>
      <c r="ICJ79" s="1"/>
      <c r="ICK79" s="1"/>
      <c r="ICL79" s="1"/>
      <c r="ICM79" s="1"/>
      <c r="ICN79" s="1"/>
      <c r="ICO79" s="1"/>
      <c r="ICP79" s="1"/>
      <c r="ICQ79" s="1"/>
      <c r="ICR79" s="1"/>
      <c r="ICS79" s="1"/>
      <c r="ICT79" s="1"/>
      <c r="ICU79" s="1"/>
      <c r="ICV79" s="1"/>
      <c r="ICW79" s="1"/>
      <c r="ICX79" s="1"/>
      <c r="ICY79" s="1"/>
      <c r="ICZ79" s="1"/>
      <c r="IDA79" s="1"/>
      <c r="IDB79" s="1"/>
      <c r="IDC79" s="1"/>
      <c r="IDD79" s="1"/>
      <c r="IDE79" s="1"/>
      <c r="IDF79" s="1"/>
      <c r="IDG79" s="1"/>
      <c r="IDH79" s="1"/>
      <c r="IDI79" s="1"/>
      <c r="IDJ79" s="1"/>
      <c r="IDK79" s="1"/>
      <c r="IDL79" s="1"/>
      <c r="IDM79" s="1"/>
      <c r="IDN79" s="1"/>
      <c r="IDO79" s="1"/>
      <c r="IDP79" s="1"/>
      <c r="IDQ79" s="1"/>
      <c r="IDR79" s="1"/>
      <c r="IDS79" s="1"/>
      <c r="IDT79" s="1"/>
      <c r="IDU79" s="1"/>
      <c r="IDV79" s="1"/>
      <c r="IDW79" s="1"/>
      <c r="IDX79" s="1"/>
      <c r="IDY79" s="1"/>
      <c r="IDZ79" s="1"/>
      <c r="IEA79" s="1"/>
      <c r="IEB79" s="1"/>
      <c r="IEC79" s="1"/>
      <c r="IED79" s="1"/>
      <c r="IEE79" s="1"/>
      <c r="IEF79" s="1"/>
      <c r="IEG79" s="1"/>
      <c r="IEH79" s="1"/>
      <c r="IEI79" s="1"/>
      <c r="IEJ79" s="1"/>
      <c r="IEK79" s="1"/>
      <c r="IEL79" s="1"/>
      <c r="IEM79" s="1"/>
      <c r="IEN79" s="1"/>
      <c r="IEO79" s="1"/>
      <c r="IEP79" s="1"/>
      <c r="IEQ79" s="1"/>
      <c r="IER79" s="1"/>
      <c r="IES79" s="1"/>
      <c r="IET79" s="1"/>
      <c r="IEU79" s="1"/>
      <c r="IEV79" s="1"/>
      <c r="IEW79" s="1"/>
      <c r="IEX79" s="1"/>
      <c r="IEY79" s="1"/>
      <c r="IEZ79" s="1"/>
      <c r="IFA79" s="1"/>
      <c r="IFB79" s="1"/>
      <c r="IFC79" s="1"/>
      <c r="IFD79" s="1"/>
      <c r="IFE79" s="1"/>
      <c r="IFF79" s="1"/>
      <c r="IFG79" s="1"/>
      <c r="IFH79" s="1"/>
      <c r="IFI79" s="1"/>
      <c r="IFJ79" s="1"/>
      <c r="IFK79" s="1"/>
      <c r="IFL79" s="1"/>
      <c r="IFM79" s="1"/>
      <c r="IFN79" s="1"/>
      <c r="IFO79" s="1"/>
      <c r="IFP79" s="1"/>
      <c r="IFQ79" s="1"/>
      <c r="IFR79" s="1"/>
      <c r="IFS79" s="1"/>
      <c r="IFT79" s="1"/>
      <c r="IFU79" s="1"/>
      <c r="IFV79" s="1"/>
      <c r="IFW79" s="1"/>
      <c r="IFX79" s="1"/>
      <c r="IFY79" s="1"/>
      <c r="IFZ79" s="1"/>
      <c r="IGA79" s="1"/>
      <c r="IGB79" s="1"/>
      <c r="IGC79" s="1"/>
      <c r="IGD79" s="1"/>
      <c r="IGE79" s="1"/>
      <c r="IGF79" s="1"/>
      <c r="IGG79" s="1"/>
      <c r="IGH79" s="1"/>
      <c r="IGI79" s="1"/>
      <c r="IGJ79" s="1"/>
      <c r="IGK79" s="1"/>
      <c r="IGL79" s="1"/>
      <c r="IGM79" s="1"/>
      <c r="IGN79" s="1"/>
      <c r="IGO79" s="1"/>
      <c r="IGP79" s="1"/>
      <c r="IGQ79" s="1"/>
      <c r="IGR79" s="1"/>
      <c r="IGS79" s="1"/>
      <c r="IGT79" s="1"/>
      <c r="IGU79" s="1"/>
      <c r="IGV79" s="1"/>
      <c r="IGW79" s="1"/>
      <c r="IGX79" s="1"/>
      <c r="IGY79" s="1"/>
      <c r="IGZ79" s="1"/>
      <c r="IHA79" s="1"/>
      <c r="IHB79" s="1"/>
      <c r="IHC79" s="1"/>
      <c r="IHD79" s="1"/>
      <c r="IHE79" s="1"/>
      <c r="IHF79" s="1"/>
      <c r="IHG79" s="1"/>
      <c r="IHH79" s="1"/>
      <c r="IHI79" s="1"/>
      <c r="IHJ79" s="1"/>
      <c r="IHK79" s="1"/>
      <c r="IHL79" s="1"/>
      <c r="IHM79" s="1"/>
      <c r="IHN79" s="1"/>
      <c r="IHO79" s="1"/>
      <c r="IHP79" s="1"/>
      <c r="IHQ79" s="1"/>
      <c r="IHR79" s="1"/>
      <c r="IHS79" s="1"/>
      <c r="IHT79" s="1"/>
      <c r="IHU79" s="1"/>
      <c r="IHV79" s="1"/>
      <c r="IHW79" s="1"/>
      <c r="IHX79" s="1"/>
      <c r="IHY79" s="1"/>
      <c r="IHZ79" s="1"/>
      <c r="IIA79" s="1"/>
      <c r="IIB79" s="1"/>
      <c r="IIC79" s="1"/>
      <c r="IID79" s="1"/>
      <c r="IIE79" s="1"/>
      <c r="IIF79" s="1"/>
      <c r="IIG79" s="1"/>
      <c r="IIH79" s="1"/>
      <c r="III79" s="1"/>
      <c r="IIJ79" s="1"/>
      <c r="IIK79" s="1"/>
      <c r="IIL79" s="1"/>
      <c r="IIM79" s="1"/>
      <c r="IIN79" s="1"/>
      <c r="IIO79" s="1"/>
      <c r="IIP79" s="1"/>
      <c r="IIQ79" s="1"/>
      <c r="IIR79" s="1"/>
      <c r="IIS79" s="1"/>
      <c r="IIT79" s="1"/>
      <c r="IIU79" s="1"/>
      <c r="IIV79" s="1"/>
      <c r="IIW79" s="1"/>
      <c r="IIX79" s="1"/>
      <c r="IIY79" s="1"/>
      <c r="IIZ79" s="1"/>
      <c r="IJA79" s="1"/>
      <c r="IJB79" s="1"/>
      <c r="IJC79" s="1"/>
      <c r="IJD79" s="1"/>
      <c r="IJE79" s="1"/>
      <c r="IJF79" s="1"/>
      <c r="IJG79" s="1"/>
      <c r="IJH79" s="1"/>
      <c r="IJI79" s="1"/>
      <c r="IJJ79" s="1"/>
      <c r="IJK79" s="1"/>
      <c r="IJL79" s="1"/>
      <c r="IJM79" s="1"/>
      <c r="IJN79" s="1"/>
      <c r="IJO79" s="1"/>
      <c r="IJP79" s="1"/>
      <c r="IJQ79" s="1"/>
      <c r="IJR79" s="1"/>
      <c r="IJS79" s="1"/>
      <c r="IJT79" s="1"/>
      <c r="IJU79" s="1"/>
      <c r="IJV79" s="1"/>
      <c r="IJW79" s="1"/>
      <c r="IJX79" s="1"/>
      <c r="IJY79" s="1"/>
      <c r="IJZ79" s="1"/>
      <c r="IKA79" s="1"/>
      <c r="IKB79" s="1"/>
      <c r="IKC79" s="1"/>
      <c r="IKD79" s="1"/>
      <c r="IKE79" s="1"/>
      <c r="IKF79" s="1"/>
      <c r="IKG79" s="1"/>
      <c r="IKH79" s="1"/>
      <c r="IKI79" s="1"/>
      <c r="IKJ79" s="1"/>
      <c r="IKK79" s="1"/>
      <c r="IKL79" s="1"/>
      <c r="IKM79" s="1"/>
      <c r="IKN79" s="1"/>
      <c r="IKO79" s="1"/>
      <c r="IKP79" s="1"/>
      <c r="IKQ79" s="1"/>
      <c r="IKR79" s="1"/>
      <c r="IKS79" s="1"/>
      <c r="IKT79" s="1"/>
      <c r="IKU79" s="1"/>
      <c r="IKV79" s="1"/>
      <c r="IKW79" s="1"/>
      <c r="IKX79" s="1"/>
      <c r="IKY79" s="1"/>
      <c r="IKZ79" s="1"/>
      <c r="ILA79" s="1"/>
      <c r="ILB79" s="1"/>
      <c r="ILC79" s="1"/>
      <c r="ILD79" s="1"/>
      <c r="ILE79" s="1"/>
      <c r="ILF79" s="1"/>
      <c r="ILG79" s="1"/>
      <c r="ILH79" s="1"/>
      <c r="ILI79" s="1"/>
      <c r="ILJ79" s="1"/>
      <c r="ILK79" s="1"/>
      <c r="ILL79" s="1"/>
      <c r="ILM79" s="1"/>
      <c r="ILN79" s="1"/>
      <c r="ILO79" s="1"/>
      <c r="ILP79" s="1"/>
      <c r="ILQ79" s="1"/>
      <c r="ILR79" s="1"/>
      <c r="ILS79" s="1"/>
      <c r="ILT79" s="1"/>
      <c r="ILU79" s="1"/>
      <c r="ILV79" s="1"/>
      <c r="ILW79" s="1"/>
      <c r="ILX79" s="1"/>
      <c r="ILY79" s="1"/>
      <c r="ILZ79" s="1"/>
      <c r="IMA79" s="1"/>
      <c r="IMB79" s="1"/>
      <c r="IMC79" s="1"/>
      <c r="IMD79" s="1"/>
      <c r="IME79" s="1"/>
      <c r="IMF79" s="1"/>
      <c r="IMG79" s="1"/>
      <c r="IMH79" s="1"/>
      <c r="IMI79" s="1"/>
      <c r="IMJ79" s="1"/>
      <c r="IMK79" s="1"/>
      <c r="IML79" s="1"/>
      <c r="IMM79" s="1"/>
      <c r="IMN79" s="1"/>
      <c r="IMO79" s="1"/>
      <c r="IMP79" s="1"/>
      <c r="IMQ79" s="1"/>
      <c r="IMR79" s="1"/>
      <c r="IMS79" s="1"/>
      <c r="IMT79" s="1"/>
      <c r="IMU79" s="1"/>
      <c r="IMV79" s="1"/>
      <c r="IMW79" s="1"/>
      <c r="IMX79" s="1"/>
      <c r="IMY79" s="1"/>
      <c r="IMZ79" s="1"/>
      <c r="INA79" s="1"/>
      <c r="INB79" s="1"/>
      <c r="INC79" s="1"/>
      <c r="IND79" s="1"/>
      <c r="INE79" s="1"/>
      <c r="INF79" s="1"/>
      <c r="ING79" s="1"/>
      <c r="INH79" s="1"/>
      <c r="INI79" s="1"/>
      <c r="INJ79" s="1"/>
      <c r="INK79" s="1"/>
      <c r="INL79" s="1"/>
      <c r="INM79" s="1"/>
      <c r="INN79" s="1"/>
      <c r="INO79" s="1"/>
      <c r="INP79" s="1"/>
      <c r="INQ79" s="1"/>
      <c r="INR79" s="1"/>
      <c r="INS79" s="1"/>
      <c r="INT79" s="1"/>
      <c r="INU79" s="1"/>
      <c r="INV79" s="1"/>
      <c r="INW79" s="1"/>
      <c r="INX79" s="1"/>
      <c r="INY79" s="1"/>
      <c r="INZ79" s="1"/>
      <c r="IOA79" s="1"/>
      <c r="IOB79" s="1"/>
      <c r="IOC79" s="1"/>
      <c r="IOD79" s="1"/>
      <c r="IOE79" s="1"/>
      <c r="IOF79" s="1"/>
      <c r="IOG79" s="1"/>
      <c r="IOH79" s="1"/>
      <c r="IOI79" s="1"/>
      <c r="IOJ79" s="1"/>
      <c r="IOK79" s="1"/>
      <c r="IOL79" s="1"/>
      <c r="IOM79" s="1"/>
      <c r="ION79" s="1"/>
      <c r="IOO79" s="1"/>
      <c r="IOP79" s="1"/>
      <c r="IOQ79" s="1"/>
      <c r="IOR79" s="1"/>
      <c r="IOS79" s="1"/>
      <c r="IOT79" s="1"/>
      <c r="IOU79" s="1"/>
      <c r="IOV79" s="1"/>
      <c r="IOW79" s="1"/>
      <c r="IOX79" s="1"/>
      <c r="IOY79" s="1"/>
      <c r="IOZ79" s="1"/>
      <c r="IPA79" s="1"/>
      <c r="IPB79" s="1"/>
      <c r="IPC79" s="1"/>
      <c r="IPD79" s="1"/>
      <c r="IPE79" s="1"/>
      <c r="IPF79" s="1"/>
      <c r="IPG79" s="1"/>
      <c r="IPH79" s="1"/>
      <c r="IPI79" s="1"/>
      <c r="IPJ79" s="1"/>
      <c r="IPK79" s="1"/>
      <c r="IPL79" s="1"/>
      <c r="IPM79" s="1"/>
      <c r="IPN79" s="1"/>
      <c r="IPO79" s="1"/>
      <c r="IPP79" s="1"/>
      <c r="IPQ79" s="1"/>
      <c r="IPR79" s="1"/>
      <c r="IPS79" s="1"/>
      <c r="IPT79" s="1"/>
      <c r="IPU79" s="1"/>
      <c r="IPV79" s="1"/>
      <c r="IPW79" s="1"/>
      <c r="IPX79" s="1"/>
      <c r="IPY79" s="1"/>
      <c r="IPZ79" s="1"/>
      <c r="IQA79" s="1"/>
      <c r="IQB79" s="1"/>
      <c r="IQC79" s="1"/>
      <c r="IQD79" s="1"/>
      <c r="IQE79" s="1"/>
      <c r="IQF79" s="1"/>
      <c r="IQG79" s="1"/>
      <c r="IQH79" s="1"/>
      <c r="IQI79" s="1"/>
      <c r="IQJ79" s="1"/>
      <c r="IQK79" s="1"/>
      <c r="IQL79" s="1"/>
      <c r="IQM79" s="1"/>
      <c r="IQN79" s="1"/>
      <c r="IQO79" s="1"/>
      <c r="IQP79" s="1"/>
      <c r="IQQ79" s="1"/>
      <c r="IQR79" s="1"/>
      <c r="IQS79" s="1"/>
      <c r="IQT79" s="1"/>
      <c r="IQU79" s="1"/>
      <c r="IQV79" s="1"/>
      <c r="IQW79" s="1"/>
      <c r="IQX79" s="1"/>
      <c r="IQY79" s="1"/>
      <c r="IQZ79" s="1"/>
      <c r="IRA79" s="1"/>
      <c r="IRB79" s="1"/>
      <c r="IRC79" s="1"/>
      <c r="IRD79" s="1"/>
      <c r="IRE79" s="1"/>
      <c r="IRF79" s="1"/>
      <c r="IRG79" s="1"/>
      <c r="IRH79" s="1"/>
      <c r="IRI79" s="1"/>
      <c r="IRJ79" s="1"/>
      <c r="IRK79" s="1"/>
      <c r="IRL79" s="1"/>
      <c r="IRM79" s="1"/>
      <c r="IRN79" s="1"/>
      <c r="IRO79" s="1"/>
      <c r="IRP79" s="1"/>
      <c r="IRQ79" s="1"/>
      <c r="IRR79" s="1"/>
      <c r="IRS79" s="1"/>
      <c r="IRT79" s="1"/>
      <c r="IRU79" s="1"/>
      <c r="IRV79" s="1"/>
      <c r="IRW79" s="1"/>
      <c r="IRX79" s="1"/>
      <c r="IRY79" s="1"/>
      <c r="IRZ79" s="1"/>
      <c r="ISA79" s="1"/>
      <c r="ISB79" s="1"/>
      <c r="ISC79" s="1"/>
      <c r="ISD79" s="1"/>
      <c r="ISE79" s="1"/>
      <c r="ISF79" s="1"/>
      <c r="ISG79" s="1"/>
      <c r="ISH79" s="1"/>
      <c r="ISI79" s="1"/>
      <c r="ISJ79" s="1"/>
      <c r="ISK79" s="1"/>
      <c r="ISL79" s="1"/>
      <c r="ISM79" s="1"/>
      <c r="ISN79" s="1"/>
      <c r="ISO79" s="1"/>
      <c r="ISP79" s="1"/>
      <c r="ISQ79" s="1"/>
      <c r="ISR79" s="1"/>
      <c r="ISS79" s="1"/>
      <c r="IST79" s="1"/>
      <c r="ISU79" s="1"/>
      <c r="ISV79" s="1"/>
      <c r="ISW79" s="1"/>
      <c r="ISX79" s="1"/>
      <c r="ISY79" s="1"/>
      <c r="ISZ79" s="1"/>
      <c r="ITA79" s="1"/>
      <c r="ITB79" s="1"/>
      <c r="ITC79" s="1"/>
      <c r="ITD79" s="1"/>
      <c r="ITE79" s="1"/>
      <c r="ITF79" s="1"/>
      <c r="ITG79" s="1"/>
      <c r="ITH79" s="1"/>
      <c r="ITI79" s="1"/>
      <c r="ITJ79" s="1"/>
      <c r="ITK79" s="1"/>
      <c r="ITL79" s="1"/>
      <c r="ITM79" s="1"/>
      <c r="ITN79" s="1"/>
      <c r="ITO79" s="1"/>
      <c r="ITP79" s="1"/>
      <c r="ITQ79" s="1"/>
      <c r="ITR79" s="1"/>
      <c r="ITS79" s="1"/>
      <c r="ITT79" s="1"/>
      <c r="ITU79" s="1"/>
      <c r="ITV79" s="1"/>
      <c r="ITW79" s="1"/>
      <c r="ITX79" s="1"/>
      <c r="ITY79" s="1"/>
      <c r="ITZ79" s="1"/>
      <c r="IUA79" s="1"/>
      <c r="IUB79" s="1"/>
      <c r="IUC79" s="1"/>
      <c r="IUD79" s="1"/>
      <c r="IUE79" s="1"/>
      <c r="IUF79" s="1"/>
      <c r="IUG79" s="1"/>
      <c r="IUH79" s="1"/>
      <c r="IUI79" s="1"/>
      <c r="IUJ79" s="1"/>
      <c r="IUK79" s="1"/>
      <c r="IUL79" s="1"/>
      <c r="IUM79" s="1"/>
      <c r="IUN79" s="1"/>
      <c r="IUO79" s="1"/>
      <c r="IUP79" s="1"/>
      <c r="IUQ79" s="1"/>
      <c r="IUR79" s="1"/>
      <c r="IUS79" s="1"/>
      <c r="IUT79" s="1"/>
      <c r="IUU79" s="1"/>
      <c r="IUV79" s="1"/>
      <c r="IUW79" s="1"/>
      <c r="IUX79" s="1"/>
      <c r="IUY79" s="1"/>
      <c r="IUZ79" s="1"/>
      <c r="IVA79" s="1"/>
      <c r="IVB79" s="1"/>
      <c r="IVC79" s="1"/>
      <c r="IVD79" s="1"/>
      <c r="IVE79" s="1"/>
      <c r="IVF79" s="1"/>
      <c r="IVG79" s="1"/>
      <c r="IVH79" s="1"/>
      <c r="IVI79" s="1"/>
      <c r="IVJ79" s="1"/>
      <c r="IVK79" s="1"/>
      <c r="IVL79" s="1"/>
      <c r="IVM79" s="1"/>
      <c r="IVN79" s="1"/>
      <c r="IVO79" s="1"/>
      <c r="IVP79" s="1"/>
      <c r="IVQ79" s="1"/>
      <c r="IVR79" s="1"/>
      <c r="IVS79" s="1"/>
      <c r="IVT79" s="1"/>
      <c r="IVU79" s="1"/>
      <c r="IVV79" s="1"/>
      <c r="IVW79" s="1"/>
      <c r="IVX79" s="1"/>
      <c r="IVY79" s="1"/>
      <c r="IVZ79" s="1"/>
      <c r="IWA79" s="1"/>
      <c r="IWB79" s="1"/>
      <c r="IWC79" s="1"/>
      <c r="IWD79" s="1"/>
      <c r="IWE79" s="1"/>
      <c r="IWF79" s="1"/>
      <c r="IWG79" s="1"/>
      <c r="IWH79" s="1"/>
      <c r="IWI79" s="1"/>
      <c r="IWJ79" s="1"/>
      <c r="IWK79" s="1"/>
      <c r="IWL79" s="1"/>
      <c r="IWM79" s="1"/>
      <c r="IWN79" s="1"/>
      <c r="IWO79" s="1"/>
      <c r="IWP79" s="1"/>
      <c r="IWQ79" s="1"/>
      <c r="IWR79" s="1"/>
      <c r="IWS79" s="1"/>
      <c r="IWT79" s="1"/>
      <c r="IWU79" s="1"/>
      <c r="IWV79" s="1"/>
      <c r="IWW79" s="1"/>
      <c r="IWX79" s="1"/>
      <c r="IWY79" s="1"/>
      <c r="IWZ79" s="1"/>
      <c r="IXA79" s="1"/>
      <c r="IXB79" s="1"/>
      <c r="IXC79" s="1"/>
      <c r="IXD79" s="1"/>
      <c r="IXE79" s="1"/>
      <c r="IXF79" s="1"/>
      <c r="IXG79" s="1"/>
      <c r="IXH79" s="1"/>
      <c r="IXI79" s="1"/>
      <c r="IXJ79" s="1"/>
      <c r="IXK79" s="1"/>
      <c r="IXL79" s="1"/>
      <c r="IXM79" s="1"/>
      <c r="IXN79" s="1"/>
      <c r="IXO79" s="1"/>
      <c r="IXP79" s="1"/>
      <c r="IXQ79" s="1"/>
      <c r="IXR79" s="1"/>
      <c r="IXS79" s="1"/>
      <c r="IXT79" s="1"/>
      <c r="IXU79" s="1"/>
      <c r="IXV79" s="1"/>
      <c r="IXW79" s="1"/>
      <c r="IXX79" s="1"/>
      <c r="IXY79" s="1"/>
      <c r="IXZ79" s="1"/>
      <c r="IYA79" s="1"/>
      <c r="IYB79" s="1"/>
      <c r="IYC79" s="1"/>
      <c r="IYD79" s="1"/>
      <c r="IYE79" s="1"/>
      <c r="IYF79" s="1"/>
      <c r="IYG79" s="1"/>
      <c r="IYH79" s="1"/>
      <c r="IYI79" s="1"/>
      <c r="IYJ79" s="1"/>
      <c r="IYK79" s="1"/>
      <c r="IYL79" s="1"/>
      <c r="IYM79" s="1"/>
      <c r="IYN79" s="1"/>
      <c r="IYO79" s="1"/>
      <c r="IYP79" s="1"/>
      <c r="IYQ79" s="1"/>
      <c r="IYR79" s="1"/>
      <c r="IYS79" s="1"/>
      <c r="IYT79" s="1"/>
      <c r="IYU79" s="1"/>
      <c r="IYV79" s="1"/>
      <c r="IYW79" s="1"/>
      <c r="IYX79" s="1"/>
      <c r="IYY79" s="1"/>
      <c r="IYZ79" s="1"/>
      <c r="IZA79" s="1"/>
      <c r="IZB79" s="1"/>
      <c r="IZC79" s="1"/>
      <c r="IZD79" s="1"/>
      <c r="IZE79" s="1"/>
      <c r="IZF79" s="1"/>
      <c r="IZG79" s="1"/>
      <c r="IZH79" s="1"/>
      <c r="IZI79" s="1"/>
      <c r="IZJ79" s="1"/>
      <c r="IZK79" s="1"/>
      <c r="IZL79" s="1"/>
      <c r="IZM79" s="1"/>
      <c r="IZN79" s="1"/>
      <c r="IZO79" s="1"/>
      <c r="IZP79" s="1"/>
      <c r="IZQ79" s="1"/>
      <c r="IZR79" s="1"/>
      <c r="IZS79" s="1"/>
      <c r="IZT79" s="1"/>
      <c r="IZU79" s="1"/>
      <c r="IZV79" s="1"/>
      <c r="IZW79" s="1"/>
      <c r="IZX79" s="1"/>
      <c r="IZY79" s="1"/>
      <c r="IZZ79" s="1"/>
      <c r="JAA79" s="1"/>
      <c r="JAB79" s="1"/>
      <c r="JAC79" s="1"/>
      <c r="JAD79" s="1"/>
      <c r="JAE79" s="1"/>
      <c r="JAF79" s="1"/>
      <c r="JAG79" s="1"/>
      <c r="JAH79" s="1"/>
      <c r="JAI79" s="1"/>
      <c r="JAJ79" s="1"/>
      <c r="JAK79" s="1"/>
      <c r="JAL79" s="1"/>
      <c r="JAM79" s="1"/>
      <c r="JAN79" s="1"/>
      <c r="JAO79" s="1"/>
      <c r="JAP79" s="1"/>
      <c r="JAQ79" s="1"/>
      <c r="JAR79" s="1"/>
      <c r="JAS79" s="1"/>
      <c r="JAT79" s="1"/>
      <c r="JAU79" s="1"/>
      <c r="JAV79" s="1"/>
      <c r="JAW79" s="1"/>
      <c r="JAX79" s="1"/>
      <c r="JAY79" s="1"/>
      <c r="JAZ79" s="1"/>
      <c r="JBA79" s="1"/>
      <c r="JBB79" s="1"/>
      <c r="JBC79" s="1"/>
      <c r="JBD79" s="1"/>
      <c r="JBE79" s="1"/>
      <c r="JBF79" s="1"/>
      <c r="JBG79" s="1"/>
      <c r="JBH79" s="1"/>
      <c r="JBI79" s="1"/>
      <c r="JBJ79" s="1"/>
      <c r="JBK79" s="1"/>
      <c r="JBL79" s="1"/>
      <c r="JBM79" s="1"/>
      <c r="JBN79" s="1"/>
      <c r="JBO79" s="1"/>
      <c r="JBP79" s="1"/>
      <c r="JBQ79" s="1"/>
      <c r="JBR79" s="1"/>
      <c r="JBS79" s="1"/>
      <c r="JBT79" s="1"/>
      <c r="JBU79" s="1"/>
      <c r="JBV79" s="1"/>
      <c r="JBW79" s="1"/>
      <c r="JBX79" s="1"/>
      <c r="JBY79" s="1"/>
      <c r="JBZ79" s="1"/>
      <c r="JCA79" s="1"/>
      <c r="JCB79" s="1"/>
      <c r="JCC79" s="1"/>
      <c r="JCD79" s="1"/>
      <c r="JCE79" s="1"/>
      <c r="JCF79" s="1"/>
      <c r="JCG79" s="1"/>
      <c r="JCH79" s="1"/>
      <c r="JCI79" s="1"/>
      <c r="JCJ79" s="1"/>
      <c r="JCK79" s="1"/>
      <c r="JCL79" s="1"/>
      <c r="JCM79" s="1"/>
      <c r="JCN79" s="1"/>
      <c r="JCO79" s="1"/>
      <c r="JCP79" s="1"/>
      <c r="JCQ79" s="1"/>
      <c r="JCR79" s="1"/>
      <c r="JCS79" s="1"/>
      <c r="JCT79" s="1"/>
      <c r="JCU79" s="1"/>
      <c r="JCV79" s="1"/>
      <c r="JCW79" s="1"/>
      <c r="JCX79" s="1"/>
      <c r="JCY79" s="1"/>
      <c r="JCZ79" s="1"/>
      <c r="JDA79" s="1"/>
      <c r="JDB79" s="1"/>
      <c r="JDC79" s="1"/>
      <c r="JDD79" s="1"/>
      <c r="JDE79" s="1"/>
      <c r="JDF79" s="1"/>
      <c r="JDG79" s="1"/>
      <c r="JDH79" s="1"/>
      <c r="JDI79" s="1"/>
      <c r="JDJ79" s="1"/>
      <c r="JDK79" s="1"/>
      <c r="JDL79" s="1"/>
      <c r="JDM79" s="1"/>
      <c r="JDN79" s="1"/>
      <c r="JDO79" s="1"/>
      <c r="JDP79" s="1"/>
      <c r="JDQ79" s="1"/>
      <c r="JDR79" s="1"/>
      <c r="JDS79" s="1"/>
      <c r="JDT79" s="1"/>
      <c r="JDU79" s="1"/>
      <c r="JDV79" s="1"/>
      <c r="JDW79" s="1"/>
      <c r="JDX79" s="1"/>
      <c r="JDY79" s="1"/>
      <c r="JDZ79" s="1"/>
      <c r="JEA79" s="1"/>
      <c r="JEB79" s="1"/>
      <c r="JEC79" s="1"/>
      <c r="JED79" s="1"/>
      <c r="JEE79" s="1"/>
      <c r="JEF79" s="1"/>
      <c r="JEG79" s="1"/>
      <c r="JEH79" s="1"/>
      <c r="JEI79" s="1"/>
      <c r="JEJ79" s="1"/>
      <c r="JEK79" s="1"/>
      <c r="JEL79" s="1"/>
      <c r="JEM79" s="1"/>
      <c r="JEN79" s="1"/>
      <c r="JEO79" s="1"/>
      <c r="JEP79" s="1"/>
      <c r="JEQ79" s="1"/>
      <c r="JER79" s="1"/>
      <c r="JES79" s="1"/>
      <c r="JET79" s="1"/>
      <c r="JEU79" s="1"/>
      <c r="JEV79" s="1"/>
      <c r="JEW79" s="1"/>
      <c r="JEX79" s="1"/>
      <c r="JEY79" s="1"/>
      <c r="JEZ79" s="1"/>
      <c r="JFA79" s="1"/>
      <c r="JFB79" s="1"/>
      <c r="JFC79" s="1"/>
      <c r="JFD79" s="1"/>
      <c r="JFE79" s="1"/>
      <c r="JFF79" s="1"/>
      <c r="JFG79" s="1"/>
      <c r="JFH79" s="1"/>
      <c r="JFI79" s="1"/>
      <c r="JFJ79" s="1"/>
      <c r="JFK79" s="1"/>
      <c r="JFL79" s="1"/>
      <c r="JFM79" s="1"/>
      <c r="JFN79" s="1"/>
      <c r="JFO79" s="1"/>
      <c r="JFP79" s="1"/>
      <c r="JFQ79" s="1"/>
      <c r="JFR79" s="1"/>
      <c r="JFS79" s="1"/>
      <c r="JFT79" s="1"/>
      <c r="JFU79" s="1"/>
      <c r="JFV79" s="1"/>
      <c r="JFW79" s="1"/>
      <c r="JFX79" s="1"/>
      <c r="JFY79" s="1"/>
      <c r="JFZ79" s="1"/>
      <c r="JGA79" s="1"/>
      <c r="JGB79" s="1"/>
      <c r="JGC79" s="1"/>
      <c r="JGD79" s="1"/>
      <c r="JGE79" s="1"/>
      <c r="JGF79" s="1"/>
      <c r="JGG79" s="1"/>
      <c r="JGH79" s="1"/>
      <c r="JGI79" s="1"/>
      <c r="JGJ79" s="1"/>
      <c r="JGK79" s="1"/>
      <c r="JGL79" s="1"/>
      <c r="JGM79" s="1"/>
      <c r="JGN79" s="1"/>
      <c r="JGO79" s="1"/>
      <c r="JGP79" s="1"/>
      <c r="JGQ79" s="1"/>
      <c r="JGR79" s="1"/>
      <c r="JGS79" s="1"/>
      <c r="JGT79" s="1"/>
      <c r="JGU79" s="1"/>
      <c r="JGV79" s="1"/>
      <c r="JGW79" s="1"/>
      <c r="JGX79" s="1"/>
      <c r="JGY79" s="1"/>
      <c r="JGZ79" s="1"/>
      <c r="JHA79" s="1"/>
      <c r="JHB79" s="1"/>
      <c r="JHC79" s="1"/>
      <c r="JHD79" s="1"/>
      <c r="JHE79" s="1"/>
      <c r="JHF79" s="1"/>
      <c r="JHG79" s="1"/>
      <c r="JHH79" s="1"/>
      <c r="JHI79" s="1"/>
      <c r="JHJ79" s="1"/>
      <c r="JHK79" s="1"/>
      <c r="JHL79" s="1"/>
      <c r="JHM79" s="1"/>
      <c r="JHN79" s="1"/>
      <c r="JHO79" s="1"/>
      <c r="JHP79" s="1"/>
      <c r="JHQ79" s="1"/>
      <c r="JHR79" s="1"/>
      <c r="JHS79" s="1"/>
      <c r="JHT79" s="1"/>
      <c r="JHU79" s="1"/>
      <c r="JHV79" s="1"/>
      <c r="JHW79" s="1"/>
      <c r="JHX79" s="1"/>
      <c r="JHY79" s="1"/>
      <c r="JHZ79" s="1"/>
      <c r="JIA79" s="1"/>
      <c r="JIB79" s="1"/>
      <c r="JIC79" s="1"/>
      <c r="JID79" s="1"/>
      <c r="JIE79" s="1"/>
      <c r="JIF79" s="1"/>
      <c r="JIG79" s="1"/>
      <c r="JIH79" s="1"/>
      <c r="JII79" s="1"/>
      <c r="JIJ79" s="1"/>
      <c r="JIK79" s="1"/>
      <c r="JIL79" s="1"/>
      <c r="JIM79" s="1"/>
      <c r="JIN79" s="1"/>
      <c r="JIO79" s="1"/>
      <c r="JIP79" s="1"/>
      <c r="JIQ79" s="1"/>
      <c r="JIR79" s="1"/>
      <c r="JIS79" s="1"/>
      <c r="JIT79" s="1"/>
      <c r="JIU79" s="1"/>
      <c r="JIV79" s="1"/>
      <c r="JIW79" s="1"/>
      <c r="JIX79" s="1"/>
      <c r="JIY79" s="1"/>
      <c r="JIZ79" s="1"/>
      <c r="JJA79" s="1"/>
      <c r="JJB79" s="1"/>
      <c r="JJC79" s="1"/>
      <c r="JJD79" s="1"/>
      <c r="JJE79" s="1"/>
      <c r="JJF79" s="1"/>
      <c r="JJG79" s="1"/>
      <c r="JJH79" s="1"/>
      <c r="JJI79" s="1"/>
      <c r="JJJ79" s="1"/>
      <c r="JJK79" s="1"/>
      <c r="JJL79" s="1"/>
      <c r="JJM79" s="1"/>
      <c r="JJN79" s="1"/>
      <c r="JJO79" s="1"/>
      <c r="JJP79" s="1"/>
      <c r="JJQ79" s="1"/>
      <c r="JJR79" s="1"/>
      <c r="JJS79" s="1"/>
      <c r="JJT79" s="1"/>
      <c r="JJU79" s="1"/>
      <c r="JJV79" s="1"/>
      <c r="JJW79" s="1"/>
      <c r="JJX79" s="1"/>
      <c r="JJY79" s="1"/>
      <c r="JJZ79" s="1"/>
      <c r="JKA79" s="1"/>
      <c r="JKB79" s="1"/>
      <c r="JKC79" s="1"/>
      <c r="JKD79" s="1"/>
      <c r="JKE79" s="1"/>
      <c r="JKF79" s="1"/>
      <c r="JKG79" s="1"/>
      <c r="JKH79" s="1"/>
      <c r="JKI79" s="1"/>
      <c r="JKJ79" s="1"/>
      <c r="JKK79" s="1"/>
      <c r="JKL79" s="1"/>
      <c r="JKM79" s="1"/>
      <c r="JKN79" s="1"/>
      <c r="JKO79" s="1"/>
      <c r="JKP79" s="1"/>
      <c r="JKQ79" s="1"/>
      <c r="JKR79" s="1"/>
      <c r="JKS79" s="1"/>
      <c r="JKT79" s="1"/>
      <c r="JKU79" s="1"/>
      <c r="JKV79" s="1"/>
      <c r="JKW79" s="1"/>
      <c r="JKX79" s="1"/>
      <c r="JKY79" s="1"/>
      <c r="JKZ79" s="1"/>
      <c r="JLA79" s="1"/>
      <c r="JLB79" s="1"/>
      <c r="JLC79" s="1"/>
      <c r="JLD79" s="1"/>
      <c r="JLE79" s="1"/>
      <c r="JLF79" s="1"/>
      <c r="JLG79" s="1"/>
      <c r="JLH79" s="1"/>
      <c r="JLI79" s="1"/>
      <c r="JLJ79" s="1"/>
      <c r="JLK79" s="1"/>
      <c r="JLL79" s="1"/>
      <c r="JLM79" s="1"/>
      <c r="JLN79" s="1"/>
      <c r="JLO79" s="1"/>
      <c r="JLP79" s="1"/>
      <c r="JLQ79" s="1"/>
      <c r="JLR79" s="1"/>
      <c r="JLS79" s="1"/>
      <c r="JLT79" s="1"/>
      <c r="JLU79" s="1"/>
      <c r="JLV79" s="1"/>
      <c r="JLW79" s="1"/>
      <c r="JLX79" s="1"/>
      <c r="JLY79" s="1"/>
      <c r="JLZ79" s="1"/>
      <c r="JMA79" s="1"/>
      <c r="JMB79" s="1"/>
      <c r="JMC79" s="1"/>
      <c r="JMD79" s="1"/>
      <c r="JME79" s="1"/>
      <c r="JMF79" s="1"/>
      <c r="JMG79" s="1"/>
      <c r="JMH79" s="1"/>
      <c r="JMI79" s="1"/>
      <c r="JMJ79" s="1"/>
      <c r="JMK79" s="1"/>
      <c r="JML79" s="1"/>
      <c r="JMM79" s="1"/>
      <c r="JMN79" s="1"/>
      <c r="JMO79" s="1"/>
      <c r="JMP79" s="1"/>
      <c r="JMQ79" s="1"/>
      <c r="JMR79" s="1"/>
      <c r="JMS79" s="1"/>
      <c r="JMT79" s="1"/>
      <c r="JMU79" s="1"/>
      <c r="JMV79" s="1"/>
      <c r="JMW79" s="1"/>
      <c r="JMX79" s="1"/>
      <c r="JMY79" s="1"/>
      <c r="JMZ79" s="1"/>
      <c r="JNA79" s="1"/>
      <c r="JNB79" s="1"/>
      <c r="JNC79" s="1"/>
      <c r="JND79" s="1"/>
      <c r="JNE79" s="1"/>
      <c r="JNF79" s="1"/>
      <c r="JNG79" s="1"/>
      <c r="JNH79" s="1"/>
      <c r="JNI79" s="1"/>
      <c r="JNJ79" s="1"/>
      <c r="JNK79" s="1"/>
      <c r="JNL79" s="1"/>
      <c r="JNM79" s="1"/>
      <c r="JNN79" s="1"/>
      <c r="JNO79" s="1"/>
      <c r="JNP79" s="1"/>
      <c r="JNQ79" s="1"/>
      <c r="JNR79" s="1"/>
      <c r="JNS79" s="1"/>
      <c r="JNT79" s="1"/>
      <c r="JNU79" s="1"/>
      <c r="JNV79" s="1"/>
      <c r="JNW79" s="1"/>
      <c r="JNX79" s="1"/>
      <c r="JNY79" s="1"/>
      <c r="JNZ79" s="1"/>
      <c r="JOA79" s="1"/>
      <c r="JOB79" s="1"/>
      <c r="JOC79" s="1"/>
      <c r="JOD79" s="1"/>
      <c r="JOE79" s="1"/>
      <c r="JOF79" s="1"/>
      <c r="JOG79" s="1"/>
      <c r="JOH79" s="1"/>
      <c r="JOI79" s="1"/>
      <c r="JOJ79" s="1"/>
      <c r="JOK79" s="1"/>
      <c r="JOL79" s="1"/>
      <c r="JOM79" s="1"/>
      <c r="JON79" s="1"/>
      <c r="JOO79" s="1"/>
      <c r="JOP79" s="1"/>
      <c r="JOQ79" s="1"/>
      <c r="JOR79" s="1"/>
      <c r="JOS79" s="1"/>
      <c r="JOT79" s="1"/>
      <c r="JOU79" s="1"/>
      <c r="JOV79" s="1"/>
      <c r="JOW79" s="1"/>
      <c r="JOX79" s="1"/>
      <c r="JOY79" s="1"/>
      <c r="JOZ79" s="1"/>
      <c r="JPA79" s="1"/>
      <c r="JPB79" s="1"/>
      <c r="JPC79" s="1"/>
      <c r="JPD79" s="1"/>
      <c r="JPE79" s="1"/>
      <c r="JPF79" s="1"/>
      <c r="JPG79" s="1"/>
      <c r="JPH79" s="1"/>
      <c r="JPI79" s="1"/>
      <c r="JPJ79" s="1"/>
      <c r="JPK79" s="1"/>
      <c r="JPL79" s="1"/>
      <c r="JPM79" s="1"/>
      <c r="JPN79" s="1"/>
      <c r="JPO79" s="1"/>
      <c r="JPP79" s="1"/>
      <c r="JPQ79" s="1"/>
      <c r="JPR79" s="1"/>
      <c r="JPS79" s="1"/>
      <c r="JPT79" s="1"/>
      <c r="JPU79" s="1"/>
      <c r="JPV79" s="1"/>
      <c r="JPW79" s="1"/>
      <c r="JPX79" s="1"/>
      <c r="JPY79" s="1"/>
      <c r="JPZ79" s="1"/>
      <c r="JQA79" s="1"/>
      <c r="JQB79" s="1"/>
      <c r="JQC79" s="1"/>
      <c r="JQD79" s="1"/>
      <c r="JQE79" s="1"/>
      <c r="JQF79" s="1"/>
      <c r="JQG79" s="1"/>
      <c r="JQH79" s="1"/>
      <c r="JQI79" s="1"/>
      <c r="JQJ79" s="1"/>
      <c r="JQK79" s="1"/>
      <c r="JQL79" s="1"/>
      <c r="JQM79" s="1"/>
      <c r="JQN79" s="1"/>
      <c r="JQO79" s="1"/>
      <c r="JQP79" s="1"/>
      <c r="JQQ79" s="1"/>
      <c r="JQR79" s="1"/>
      <c r="JQS79" s="1"/>
      <c r="JQT79" s="1"/>
      <c r="JQU79" s="1"/>
      <c r="JQV79" s="1"/>
      <c r="JQW79" s="1"/>
      <c r="JQX79" s="1"/>
      <c r="JQY79" s="1"/>
      <c r="JQZ79" s="1"/>
      <c r="JRA79" s="1"/>
      <c r="JRB79" s="1"/>
      <c r="JRC79" s="1"/>
      <c r="JRD79" s="1"/>
      <c r="JRE79" s="1"/>
      <c r="JRF79" s="1"/>
      <c r="JRG79" s="1"/>
      <c r="JRH79" s="1"/>
      <c r="JRI79" s="1"/>
      <c r="JRJ79" s="1"/>
      <c r="JRK79" s="1"/>
      <c r="JRL79" s="1"/>
      <c r="JRM79" s="1"/>
      <c r="JRN79" s="1"/>
      <c r="JRO79" s="1"/>
      <c r="JRP79" s="1"/>
      <c r="JRQ79" s="1"/>
      <c r="JRR79" s="1"/>
      <c r="JRS79" s="1"/>
      <c r="JRT79" s="1"/>
      <c r="JRU79" s="1"/>
      <c r="JRV79" s="1"/>
      <c r="JRW79" s="1"/>
      <c r="JRX79" s="1"/>
      <c r="JRY79" s="1"/>
      <c r="JRZ79" s="1"/>
      <c r="JSA79" s="1"/>
      <c r="JSB79" s="1"/>
      <c r="JSC79" s="1"/>
      <c r="JSD79" s="1"/>
      <c r="JSE79" s="1"/>
      <c r="JSF79" s="1"/>
      <c r="JSG79" s="1"/>
      <c r="JSH79" s="1"/>
      <c r="JSI79" s="1"/>
      <c r="JSJ79" s="1"/>
      <c r="JSK79" s="1"/>
      <c r="JSL79" s="1"/>
      <c r="JSM79" s="1"/>
      <c r="JSN79" s="1"/>
      <c r="JSO79" s="1"/>
      <c r="JSP79" s="1"/>
      <c r="JSQ79" s="1"/>
      <c r="JSR79" s="1"/>
      <c r="JSS79" s="1"/>
      <c r="JST79" s="1"/>
      <c r="JSU79" s="1"/>
      <c r="JSV79" s="1"/>
      <c r="JSW79" s="1"/>
      <c r="JSX79" s="1"/>
      <c r="JSY79" s="1"/>
      <c r="JSZ79" s="1"/>
      <c r="JTA79" s="1"/>
      <c r="JTB79" s="1"/>
      <c r="JTC79" s="1"/>
      <c r="JTD79" s="1"/>
      <c r="JTE79" s="1"/>
      <c r="JTF79" s="1"/>
      <c r="JTG79" s="1"/>
      <c r="JTH79" s="1"/>
      <c r="JTI79" s="1"/>
      <c r="JTJ79" s="1"/>
      <c r="JTK79" s="1"/>
      <c r="JTL79" s="1"/>
      <c r="JTM79" s="1"/>
      <c r="JTN79" s="1"/>
      <c r="JTO79" s="1"/>
      <c r="JTP79" s="1"/>
      <c r="JTQ79" s="1"/>
      <c r="JTR79" s="1"/>
      <c r="JTS79" s="1"/>
      <c r="JTT79" s="1"/>
      <c r="JTU79" s="1"/>
      <c r="JTV79" s="1"/>
      <c r="JTW79" s="1"/>
      <c r="JTX79" s="1"/>
      <c r="JTY79" s="1"/>
      <c r="JTZ79" s="1"/>
      <c r="JUA79" s="1"/>
      <c r="JUB79" s="1"/>
      <c r="JUC79" s="1"/>
      <c r="JUD79" s="1"/>
      <c r="JUE79" s="1"/>
      <c r="JUF79" s="1"/>
      <c r="JUG79" s="1"/>
      <c r="JUH79" s="1"/>
      <c r="JUI79" s="1"/>
      <c r="JUJ79" s="1"/>
      <c r="JUK79" s="1"/>
      <c r="JUL79" s="1"/>
      <c r="JUM79" s="1"/>
      <c r="JUN79" s="1"/>
      <c r="JUO79" s="1"/>
      <c r="JUP79" s="1"/>
      <c r="JUQ79" s="1"/>
      <c r="JUR79" s="1"/>
      <c r="JUS79" s="1"/>
      <c r="JUT79" s="1"/>
      <c r="JUU79" s="1"/>
      <c r="JUV79" s="1"/>
      <c r="JUW79" s="1"/>
      <c r="JUX79" s="1"/>
      <c r="JUY79" s="1"/>
      <c r="JUZ79" s="1"/>
      <c r="JVA79" s="1"/>
      <c r="JVB79" s="1"/>
      <c r="JVC79" s="1"/>
      <c r="JVD79" s="1"/>
      <c r="JVE79" s="1"/>
      <c r="JVF79" s="1"/>
      <c r="JVG79" s="1"/>
      <c r="JVH79" s="1"/>
      <c r="JVI79" s="1"/>
      <c r="JVJ79" s="1"/>
      <c r="JVK79" s="1"/>
      <c r="JVL79" s="1"/>
      <c r="JVM79" s="1"/>
      <c r="JVN79" s="1"/>
      <c r="JVO79" s="1"/>
      <c r="JVP79" s="1"/>
      <c r="JVQ79" s="1"/>
      <c r="JVR79" s="1"/>
      <c r="JVS79" s="1"/>
      <c r="JVT79" s="1"/>
      <c r="JVU79" s="1"/>
      <c r="JVV79" s="1"/>
      <c r="JVW79" s="1"/>
      <c r="JVX79" s="1"/>
      <c r="JVY79" s="1"/>
      <c r="JVZ79" s="1"/>
      <c r="JWA79" s="1"/>
      <c r="JWB79" s="1"/>
      <c r="JWC79" s="1"/>
      <c r="JWD79" s="1"/>
      <c r="JWE79" s="1"/>
      <c r="JWF79" s="1"/>
      <c r="JWG79" s="1"/>
      <c r="JWH79" s="1"/>
      <c r="JWI79" s="1"/>
      <c r="JWJ79" s="1"/>
      <c r="JWK79" s="1"/>
      <c r="JWL79" s="1"/>
      <c r="JWM79" s="1"/>
      <c r="JWN79" s="1"/>
      <c r="JWO79" s="1"/>
      <c r="JWP79" s="1"/>
      <c r="JWQ79" s="1"/>
      <c r="JWR79" s="1"/>
      <c r="JWS79" s="1"/>
      <c r="JWT79" s="1"/>
      <c r="JWU79" s="1"/>
      <c r="JWV79" s="1"/>
      <c r="JWW79" s="1"/>
      <c r="JWX79" s="1"/>
      <c r="JWY79" s="1"/>
      <c r="JWZ79" s="1"/>
      <c r="JXA79" s="1"/>
      <c r="JXB79" s="1"/>
      <c r="JXC79" s="1"/>
      <c r="JXD79" s="1"/>
      <c r="JXE79" s="1"/>
      <c r="JXF79" s="1"/>
      <c r="JXG79" s="1"/>
      <c r="JXH79" s="1"/>
      <c r="JXI79" s="1"/>
      <c r="JXJ79" s="1"/>
      <c r="JXK79" s="1"/>
      <c r="JXL79" s="1"/>
      <c r="JXM79" s="1"/>
      <c r="JXN79" s="1"/>
      <c r="JXO79" s="1"/>
      <c r="JXP79" s="1"/>
      <c r="JXQ79" s="1"/>
      <c r="JXR79" s="1"/>
      <c r="JXS79" s="1"/>
      <c r="JXT79" s="1"/>
      <c r="JXU79" s="1"/>
      <c r="JXV79" s="1"/>
      <c r="JXW79" s="1"/>
      <c r="JXX79" s="1"/>
      <c r="JXY79" s="1"/>
      <c r="JXZ79" s="1"/>
      <c r="JYA79" s="1"/>
      <c r="JYB79" s="1"/>
      <c r="JYC79" s="1"/>
      <c r="JYD79" s="1"/>
      <c r="JYE79" s="1"/>
      <c r="JYF79" s="1"/>
      <c r="JYG79" s="1"/>
      <c r="JYH79" s="1"/>
      <c r="JYI79" s="1"/>
      <c r="JYJ79" s="1"/>
      <c r="JYK79" s="1"/>
      <c r="JYL79" s="1"/>
      <c r="JYM79" s="1"/>
      <c r="JYN79" s="1"/>
      <c r="JYO79" s="1"/>
      <c r="JYP79" s="1"/>
      <c r="JYQ79" s="1"/>
      <c r="JYR79" s="1"/>
      <c r="JYS79" s="1"/>
      <c r="JYT79" s="1"/>
      <c r="JYU79" s="1"/>
      <c r="JYV79" s="1"/>
      <c r="JYW79" s="1"/>
      <c r="JYX79" s="1"/>
      <c r="JYY79" s="1"/>
      <c r="JYZ79" s="1"/>
      <c r="JZA79" s="1"/>
      <c r="JZB79" s="1"/>
      <c r="JZC79" s="1"/>
      <c r="JZD79" s="1"/>
      <c r="JZE79" s="1"/>
      <c r="JZF79" s="1"/>
      <c r="JZG79" s="1"/>
      <c r="JZH79" s="1"/>
      <c r="JZI79" s="1"/>
      <c r="JZJ79" s="1"/>
      <c r="JZK79" s="1"/>
      <c r="JZL79" s="1"/>
      <c r="JZM79" s="1"/>
      <c r="JZN79" s="1"/>
      <c r="JZO79" s="1"/>
      <c r="JZP79" s="1"/>
      <c r="JZQ79" s="1"/>
      <c r="JZR79" s="1"/>
      <c r="JZS79" s="1"/>
      <c r="JZT79" s="1"/>
      <c r="JZU79" s="1"/>
      <c r="JZV79" s="1"/>
      <c r="JZW79" s="1"/>
      <c r="JZX79" s="1"/>
      <c r="JZY79" s="1"/>
      <c r="JZZ79" s="1"/>
      <c r="KAA79" s="1"/>
      <c r="KAB79" s="1"/>
      <c r="KAC79" s="1"/>
      <c r="KAD79" s="1"/>
      <c r="KAE79" s="1"/>
      <c r="KAF79" s="1"/>
      <c r="KAG79" s="1"/>
      <c r="KAH79" s="1"/>
      <c r="KAI79" s="1"/>
      <c r="KAJ79" s="1"/>
      <c r="KAK79" s="1"/>
      <c r="KAL79" s="1"/>
      <c r="KAM79" s="1"/>
      <c r="KAN79" s="1"/>
      <c r="KAO79" s="1"/>
      <c r="KAP79" s="1"/>
      <c r="KAQ79" s="1"/>
      <c r="KAR79" s="1"/>
      <c r="KAS79" s="1"/>
      <c r="KAT79" s="1"/>
      <c r="KAU79" s="1"/>
      <c r="KAV79" s="1"/>
      <c r="KAW79" s="1"/>
      <c r="KAX79" s="1"/>
      <c r="KAY79" s="1"/>
      <c r="KAZ79" s="1"/>
      <c r="KBA79" s="1"/>
      <c r="KBB79" s="1"/>
      <c r="KBC79" s="1"/>
      <c r="KBD79" s="1"/>
      <c r="KBE79" s="1"/>
      <c r="KBF79" s="1"/>
      <c r="KBG79" s="1"/>
      <c r="KBH79" s="1"/>
      <c r="KBI79" s="1"/>
      <c r="KBJ79" s="1"/>
      <c r="KBK79" s="1"/>
      <c r="KBL79" s="1"/>
      <c r="KBM79" s="1"/>
      <c r="KBN79" s="1"/>
      <c r="KBO79" s="1"/>
      <c r="KBP79" s="1"/>
      <c r="KBQ79" s="1"/>
      <c r="KBR79" s="1"/>
      <c r="KBS79" s="1"/>
      <c r="KBT79" s="1"/>
      <c r="KBU79" s="1"/>
      <c r="KBV79" s="1"/>
      <c r="KBW79" s="1"/>
      <c r="KBX79" s="1"/>
      <c r="KBY79" s="1"/>
      <c r="KBZ79" s="1"/>
      <c r="KCA79" s="1"/>
      <c r="KCB79" s="1"/>
      <c r="KCC79" s="1"/>
      <c r="KCD79" s="1"/>
      <c r="KCE79" s="1"/>
      <c r="KCF79" s="1"/>
      <c r="KCG79" s="1"/>
      <c r="KCH79" s="1"/>
      <c r="KCI79" s="1"/>
      <c r="KCJ79" s="1"/>
      <c r="KCK79" s="1"/>
      <c r="KCL79" s="1"/>
      <c r="KCM79" s="1"/>
      <c r="KCN79" s="1"/>
      <c r="KCO79" s="1"/>
      <c r="KCP79" s="1"/>
      <c r="KCQ79" s="1"/>
      <c r="KCR79" s="1"/>
      <c r="KCS79" s="1"/>
      <c r="KCT79" s="1"/>
      <c r="KCU79" s="1"/>
      <c r="KCV79" s="1"/>
      <c r="KCW79" s="1"/>
      <c r="KCX79" s="1"/>
      <c r="KCY79" s="1"/>
      <c r="KCZ79" s="1"/>
      <c r="KDA79" s="1"/>
      <c r="KDB79" s="1"/>
      <c r="KDC79" s="1"/>
      <c r="KDD79" s="1"/>
      <c r="KDE79" s="1"/>
      <c r="KDF79" s="1"/>
      <c r="KDG79" s="1"/>
      <c r="KDH79" s="1"/>
      <c r="KDI79" s="1"/>
      <c r="KDJ79" s="1"/>
      <c r="KDK79" s="1"/>
      <c r="KDL79" s="1"/>
      <c r="KDM79" s="1"/>
      <c r="KDN79" s="1"/>
      <c r="KDO79" s="1"/>
      <c r="KDP79" s="1"/>
      <c r="KDQ79" s="1"/>
      <c r="KDR79" s="1"/>
      <c r="KDS79" s="1"/>
      <c r="KDT79" s="1"/>
      <c r="KDU79" s="1"/>
      <c r="KDV79" s="1"/>
      <c r="KDW79" s="1"/>
      <c r="KDX79" s="1"/>
      <c r="KDY79" s="1"/>
      <c r="KDZ79" s="1"/>
      <c r="KEA79" s="1"/>
      <c r="KEB79" s="1"/>
      <c r="KEC79" s="1"/>
      <c r="KED79" s="1"/>
      <c r="KEE79" s="1"/>
      <c r="KEF79" s="1"/>
      <c r="KEG79" s="1"/>
      <c r="KEH79" s="1"/>
      <c r="KEI79" s="1"/>
      <c r="KEJ79" s="1"/>
      <c r="KEK79" s="1"/>
      <c r="KEL79" s="1"/>
      <c r="KEM79" s="1"/>
      <c r="KEN79" s="1"/>
      <c r="KEO79" s="1"/>
      <c r="KEP79" s="1"/>
      <c r="KEQ79" s="1"/>
      <c r="KER79" s="1"/>
      <c r="KES79" s="1"/>
      <c r="KET79" s="1"/>
      <c r="KEU79" s="1"/>
      <c r="KEV79" s="1"/>
      <c r="KEW79" s="1"/>
      <c r="KEX79" s="1"/>
      <c r="KEY79" s="1"/>
      <c r="KEZ79" s="1"/>
      <c r="KFA79" s="1"/>
      <c r="KFB79" s="1"/>
      <c r="KFC79" s="1"/>
      <c r="KFD79" s="1"/>
      <c r="KFE79" s="1"/>
      <c r="KFF79" s="1"/>
      <c r="KFG79" s="1"/>
      <c r="KFH79" s="1"/>
      <c r="KFI79" s="1"/>
      <c r="KFJ79" s="1"/>
      <c r="KFK79" s="1"/>
      <c r="KFL79" s="1"/>
      <c r="KFM79" s="1"/>
      <c r="KFN79" s="1"/>
      <c r="KFO79" s="1"/>
      <c r="KFP79" s="1"/>
      <c r="KFQ79" s="1"/>
      <c r="KFR79" s="1"/>
      <c r="KFS79" s="1"/>
      <c r="KFT79" s="1"/>
      <c r="KFU79" s="1"/>
      <c r="KFV79" s="1"/>
      <c r="KFW79" s="1"/>
      <c r="KFX79" s="1"/>
      <c r="KFY79" s="1"/>
      <c r="KFZ79" s="1"/>
      <c r="KGA79" s="1"/>
      <c r="KGB79" s="1"/>
      <c r="KGC79" s="1"/>
      <c r="KGD79" s="1"/>
      <c r="KGE79" s="1"/>
      <c r="KGF79" s="1"/>
      <c r="KGG79" s="1"/>
      <c r="KGH79" s="1"/>
      <c r="KGI79" s="1"/>
      <c r="KGJ79" s="1"/>
      <c r="KGK79" s="1"/>
      <c r="KGL79" s="1"/>
      <c r="KGM79" s="1"/>
      <c r="KGN79" s="1"/>
      <c r="KGO79" s="1"/>
      <c r="KGP79" s="1"/>
      <c r="KGQ79" s="1"/>
      <c r="KGR79" s="1"/>
      <c r="KGS79" s="1"/>
      <c r="KGT79" s="1"/>
      <c r="KGU79" s="1"/>
      <c r="KGV79" s="1"/>
      <c r="KGW79" s="1"/>
      <c r="KGX79" s="1"/>
      <c r="KGY79" s="1"/>
      <c r="KGZ79" s="1"/>
      <c r="KHA79" s="1"/>
      <c r="KHB79" s="1"/>
      <c r="KHC79" s="1"/>
      <c r="KHD79" s="1"/>
      <c r="KHE79" s="1"/>
      <c r="KHF79" s="1"/>
      <c r="KHG79" s="1"/>
      <c r="KHH79" s="1"/>
      <c r="KHI79" s="1"/>
      <c r="KHJ79" s="1"/>
      <c r="KHK79" s="1"/>
      <c r="KHL79" s="1"/>
      <c r="KHM79" s="1"/>
      <c r="KHN79" s="1"/>
      <c r="KHO79" s="1"/>
      <c r="KHP79" s="1"/>
      <c r="KHQ79" s="1"/>
      <c r="KHR79" s="1"/>
      <c r="KHS79" s="1"/>
      <c r="KHT79" s="1"/>
      <c r="KHU79" s="1"/>
      <c r="KHV79" s="1"/>
      <c r="KHW79" s="1"/>
      <c r="KHX79" s="1"/>
      <c r="KHY79" s="1"/>
      <c r="KHZ79" s="1"/>
      <c r="KIA79" s="1"/>
      <c r="KIB79" s="1"/>
      <c r="KIC79" s="1"/>
      <c r="KID79" s="1"/>
      <c r="KIE79" s="1"/>
      <c r="KIF79" s="1"/>
      <c r="KIG79" s="1"/>
      <c r="KIH79" s="1"/>
      <c r="KII79" s="1"/>
      <c r="KIJ79" s="1"/>
      <c r="KIK79" s="1"/>
      <c r="KIL79" s="1"/>
      <c r="KIM79" s="1"/>
      <c r="KIN79" s="1"/>
      <c r="KIO79" s="1"/>
      <c r="KIP79" s="1"/>
      <c r="KIQ79" s="1"/>
      <c r="KIR79" s="1"/>
      <c r="KIS79" s="1"/>
      <c r="KIT79" s="1"/>
      <c r="KIU79" s="1"/>
      <c r="KIV79" s="1"/>
      <c r="KIW79" s="1"/>
      <c r="KIX79" s="1"/>
      <c r="KIY79" s="1"/>
      <c r="KIZ79" s="1"/>
      <c r="KJA79" s="1"/>
      <c r="KJB79" s="1"/>
      <c r="KJC79" s="1"/>
      <c r="KJD79" s="1"/>
      <c r="KJE79" s="1"/>
      <c r="KJF79" s="1"/>
      <c r="KJG79" s="1"/>
      <c r="KJH79" s="1"/>
      <c r="KJI79" s="1"/>
      <c r="KJJ79" s="1"/>
      <c r="KJK79" s="1"/>
      <c r="KJL79" s="1"/>
      <c r="KJM79" s="1"/>
      <c r="KJN79" s="1"/>
      <c r="KJO79" s="1"/>
      <c r="KJP79" s="1"/>
      <c r="KJQ79" s="1"/>
      <c r="KJR79" s="1"/>
      <c r="KJS79" s="1"/>
      <c r="KJT79" s="1"/>
      <c r="KJU79" s="1"/>
      <c r="KJV79" s="1"/>
      <c r="KJW79" s="1"/>
      <c r="KJX79" s="1"/>
      <c r="KJY79" s="1"/>
      <c r="KJZ79" s="1"/>
      <c r="KKA79" s="1"/>
      <c r="KKB79" s="1"/>
      <c r="KKC79" s="1"/>
      <c r="KKD79" s="1"/>
      <c r="KKE79" s="1"/>
      <c r="KKF79" s="1"/>
      <c r="KKG79" s="1"/>
      <c r="KKH79" s="1"/>
      <c r="KKI79" s="1"/>
      <c r="KKJ79" s="1"/>
      <c r="KKK79" s="1"/>
      <c r="KKL79" s="1"/>
      <c r="KKM79" s="1"/>
      <c r="KKN79" s="1"/>
      <c r="KKO79" s="1"/>
      <c r="KKP79" s="1"/>
      <c r="KKQ79" s="1"/>
      <c r="KKR79" s="1"/>
      <c r="KKS79" s="1"/>
      <c r="KKT79" s="1"/>
      <c r="KKU79" s="1"/>
      <c r="KKV79" s="1"/>
      <c r="KKW79" s="1"/>
      <c r="KKX79" s="1"/>
      <c r="KKY79" s="1"/>
      <c r="KKZ79" s="1"/>
      <c r="KLA79" s="1"/>
      <c r="KLB79" s="1"/>
      <c r="KLC79" s="1"/>
      <c r="KLD79" s="1"/>
      <c r="KLE79" s="1"/>
      <c r="KLF79" s="1"/>
      <c r="KLG79" s="1"/>
      <c r="KLH79" s="1"/>
      <c r="KLI79" s="1"/>
      <c r="KLJ79" s="1"/>
      <c r="KLK79" s="1"/>
      <c r="KLL79" s="1"/>
      <c r="KLM79" s="1"/>
      <c r="KLN79" s="1"/>
      <c r="KLO79" s="1"/>
      <c r="KLP79" s="1"/>
      <c r="KLQ79" s="1"/>
      <c r="KLR79" s="1"/>
      <c r="KLS79" s="1"/>
      <c r="KLT79" s="1"/>
      <c r="KLU79" s="1"/>
      <c r="KLV79" s="1"/>
      <c r="KLW79" s="1"/>
      <c r="KLX79" s="1"/>
      <c r="KLY79" s="1"/>
      <c r="KLZ79" s="1"/>
      <c r="KMA79" s="1"/>
      <c r="KMB79" s="1"/>
      <c r="KMC79" s="1"/>
      <c r="KMD79" s="1"/>
      <c r="KME79" s="1"/>
      <c r="KMF79" s="1"/>
      <c r="KMG79" s="1"/>
      <c r="KMH79" s="1"/>
      <c r="KMI79" s="1"/>
      <c r="KMJ79" s="1"/>
      <c r="KMK79" s="1"/>
      <c r="KML79" s="1"/>
      <c r="KMM79" s="1"/>
      <c r="KMN79" s="1"/>
      <c r="KMO79" s="1"/>
      <c r="KMP79" s="1"/>
      <c r="KMQ79" s="1"/>
      <c r="KMR79" s="1"/>
      <c r="KMS79" s="1"/>
      <c r="KMT79" s="1"/>
      <c r="KMU79" s="1"/>
      <c r="KMV79" s="1"/>
      <c r="KMW79" s="1"/>
      <c r="KMX79" s="1"/>
      <c r="KMY79" s="1"/>
      <c r="KMZ79" s="1"/>
      <c r="KNA79" s="1"/>
      <c r="KNB79" s="1"/>
      <c r="KNC79" s="1"/>
      <c r="KND79" s="1"/>
      <c r="KNE79" s="1"/>
      <c r="KNF79" s="1"/>
      <c r="KNG79" s="1"/>
      <c r="KNH79" s="1"/>
      <c r="KNI79" s="1"/>
      <c r="KNJ79" s="1"/>
      <c r="KNK79" s="1"/>
      <c r="KNL79" s="1"/>
      <c r="KNM79" s="1"/>
      <c r="KNN79" s="1"/>
      <c r="KNO79" s="1"/>
      <c r="KNP79" s="1"/>
      <c r="KNQ79" s="1"/>
      <c r="KNR79" s="1"/>
      <c r="KNS79" s="1"/>
      <c r="KNT79" s="1"/>
      <c r="KNU79" s="1"/>
      <c r="KNV79" s="1"/>
      <c r="KNW79" s="1"/>
      <c r="KNX79" s="1"/>
      <c r="KNY79" s="1"/>
      <c r="KNZ79" s="1"/>
      <c r="KOA79" s="1"/>
      <c r="KOB79" s="1"/>
      <c r="KOC79" s="1"/>
      <c r="KOD79" s="1"/>
      <c r="KOE79" s="1"/>
      <c r="KOF79" s="1"/>
      <c r="KOG79" s="1"/>
      <c r="KOH79" s="1"/>
      <c r="KOI79" s="1"/>
      <c r="KOJ79" s="1"/>
      <c r="KOK79" s="1"/>
      <c r="KOL79" s="1"/>
      <c r="KOM79" s="1"/>
      <c r="KON79" s="1"/>
      <c r="KOO79" s="1"/>
      <c r="KOP79" s="1"/>
      <c r="KOQ79" s="1"/>
      <c r="KOR79" s="1"/>
      <c r="KOS79" s="1"/>
      <c r="KOT79" s="1"/>
      <c r="KOU79" s="1"/>
      <c r="KOV79" s="1"/>
      <c r="KOW79" s="1"/>
      <c r="KOX79" s="1"/>
      <c r="KOY79" s="1"/>
      <c r="KOZ79" s="1"/>
      <c r="KPA79" s="1"/>
      <c r="KPB79" s="1"/>
      <c r="KPC79" s="1"/>
      <c r="KPD79" s="1"/>
      <c r="KPE79" s="1"/>
      <c r="KPF79" s="1"/>
      <c r="KPG79" s="1"/>
      <c r="KPH79" s="1"/>
      <c r="KPI79" s="1"/>
      <c r="KPJ79" s="1"/>
      <c r="KPK79" s="1"/>
      <c r="KPL79" s="1"/>
      <c r="KPM79" s="1"/>
      <c r="KPN79" s="1"/>
      <c r="KPO79" s="1"/>
      <c r="KPP79" s="1"/>
      <c r="KPQ79" s="1"/>
      <c r="KPR79" s="1"/>
      <c r="KPS79" s="1"/>
      <c r="KPT79" s="1"/>
      <c r="KPU79" s="1"/>
      <c r="KPV79" s="1"/>
      <c r="KPW79" s="1"/>
      <c r="KPX79" s="1"/>
      <c r="KPY79" s="1"/>
      <c r="KPZ79" s="1"/>
      <c r="KQA79" s="1"/>
      <c r="KQB79" s="1"/>
      <c r="KQC79" s="1"/>
      <c r="KQD79" s="1"/>
      <c r="KQE79" s="1"/>
      <c r="KQF79" s="1"/>
      <c r="KQG79" s="1"/>
      <c r="KQH79" s="1"/>
      <c r="KQI79" s="1"/>
      <c r="KQJ79" s="1"/>
      <c r="KQK79" s="1"/>
      <c r="KQL79" s="1"/>
      <c r="KQM79" s="1"/>
      <c r="KQN79" s="1"/>
      <c r="KQO79" s="1"/>
      <c r="KQP79" s="1"/>
      <c r="KQQ79" s="1"/>
      <c r="KQR79" s="1"/>
      <c r="KQS79" s="1"/>
      <c r="KQT79" s="1"/>
      <c r="KQU79" s="1"/>
      <c r="KQV79" s="1"/>
      <c r="KQW79" s="1"/>
      <c r="KQX79" s="1"/>
      <c r="KQY79" s="1"/>
      <c r="KQZ79" s="1"/>
      <c r="KRA79" s="1"/>
      <c r="KRB79" s="1"/>
      <c r="KRC79" s="1"/>
      <c r="KRD79" s="1"/>
      <c r="KRE79" s="1"/>
      <c r="KRF79" s="1"/>
      <c r="KRG79" s="1"/>
      <c r="KRH79" s="1"/>
      <c r="KRI79" s="1"/>
      <c r="KRJ79" s="1"/>
      <c r="KRK79" s="1"/>
      <c r="KRL79" s="1"/>
      <c r="KRM79" s="1"/>
      <c r="KRN79" s="1"/>
      <c r="KRO79" s="1"/>
      <c r="KRP79" s="1"/>
      <c r="KRQ79" s="1"/>
      <c r="KRR79" s="1"/>
      <c r="KRS79" s="1"/>
      <c r="KRT79" s="1"/>
      <c r="KRU79" s="1"/>
      <c r="KRV79" s="1"/>
      <c r="KRW79" s="1"/>
      <c r="KRX79" s="1"/>
      <c r="KRY79" s="1"/>
      <c r="KRZ79" s="1"/>
      <c r="KSA79" s="1"/>
      <c r="KSB79" s="1"/>
      <c r="KSC79" s="1"/>
      <c r="KSD79" s="1"/>
      <c r="KSE79" s="1"/>
      <c r="KSF79" s="1"/>
      <c r="KSG79" s="1"/>
      <c r="KSH79" s="1"/>
      <c r="KSI79" s="1"/>
      <c r="KSJ79" s="1"/>
      <c r="KSK79" s="1"/>
      <c r="KSL79" s="1"/>
      <c r="KSM79" s="1"/>
      <c r="KSN79" s="1"/>
      <c r="KSO79" s="1"/>
      <c r="KSP79" s="1"/>
      <c r="KSQ79" s="1"/>
      <c r="KSR79" s="1"/>
      <c r="KSS79" s="1"/>
      <c r="KST79" s="1"/>
      <c r="KSU79" s="1"/>
      <c r="KSV79" s="1"/>
      <c r="KSW79" s="1"/>
      <c r="KSX79" s="1"/>
      <c r="KSY79" s="1"/>
      <c r="KSZ79" s="1"/>
      <c r="KTA79" s="1"/>
      <c r="KTB79" s="1"/>
      <c r="KTC79" s="1"/>
      <c r="KTD79" s="1"/>
      <c r="KTE79" s="1"/>
      <c r="KTF79" s="1"/>
      <c r="KTG79" s="1"/>
      <c r="KTH79" s="1"/>
      <c r="KTI79" s="1"/>
      <c r="KTJ79" s="1"/>
      <c r="KTK79" s="1"/>
      <c r="KTL79" s="1"/>
      <c r="KTM79" s="1"/>
      <c r="KTN79" s="1"/>
      <c r="KTO79" s="1"/>
      <c r="KTP79" s="1"/>
      <c r="KTQ79" s="1"/>
      <c r="KTR79" s="1"/>
      <c r="KTS79" s="1"/>
      <c r="KTT79" s="1"/>
      <c r="KTU79" s="1"/>
      <c r="KTV79" s="1"/>
      <c r="KTW79" s="1"/>
      <c r="KTX79" s="1"/>
      <c r="KTY79" s="1"/>
      <c r="KTZ79" s="1"/>
      <c r="KUA79" s="1"/>
      <c r="KUB79" s="1"/>
      <c r="KUC79" s="1"/>
      <c r="KUD79" s="1"/>
      <c r="KUE79" s="1"/>
      <c r="KUF79" s="1"/>
      <c r="KUG79" s="1"/>
      <c r="KUH79" s="1"/>
      <c r="KUI79" s="1"/>
      <c r="KUJ79" s="1"/>
      <c r="KUK79" s="1"/>
      <c r="KUL79" s="1"/>
      <c r="KUM79" s="1"/>
      <c r="KUN79" s="1"/>
      <c r="KUO79" s="1"/>
      <c r="KUP79" s="1"/>
      <c r="KUQ79" s="1"/>
      <c r="KUR79" s="1"/>
      <c r="KUS79" s="1"/>
      <c r="KUT79" s="1"/>
      <c r="KUU79" s="1"/>
      <c r="KUV79" s="1"/>
      <c r="KUW79" s="1"/>
      <c r="KUX79" s="1"/>
      <c r="KUY79" s="1"/>
      <c r="KUZ79" s="1"/>
      <c r="KVA79" s="1"/>
      <c r="KVB79" s="1"/>
      <c r="KVC79" s="1"/>
      <c r="KVD79" s="1"/>
      <c r="KVE79" s="1"/>
      <c r="KVF79" s="1"/>
      <c r="KVG79" s="1"/>
      <c r="KVH79" s="1"/>
      <c r="KVI79" s="1"/>
      <c r="KVJ79" s="1"/>
      <c r="KVK79" s="1"/>
      <c r="KVL79" s="1"/>
      <c r="KVM79" s="1"/>
      <c r="KVN79" s="1"/>
      <c r="KVO79" s="1"/>
      <c r="KVP79" s="1"/>
      <c r="KVQ79" s="1"/>
      <c r="KVR79" s="1"/>
      <c r="KVS79" s="1"/>
      <c r="KVT79" s="1"/>
      <c r="KVU79" s="1"/>
      <c r="KVV79" s="1"/>
      <c r="KVW79" s="1"/>
      <c r="KVX79" s="1"/>
      <c r="KVY79" s="1"/>
      <c r="KVZ79" s="1"/>
      <c r="KWA79" s="1"/>
      <c r="KWB79" s="1"/>
      <c r="KWC79" s="1"/>
      <c r="KWD79" s="1"/>
      <c r="KWE79" s="1"/>
      <c r="KWF79" s="1"/>
      <c r="KWG79" s="1"/>
      <c r="KWH79" s="1"/>
      <c r="KWI79" s="1"/>
      <c r="KWJ79" s="1"/>
      <c r="KWK79" s="1"/>
      <c r="KWL79" s="1"/>
      <c r="KWM79" s="1"/>
      <c r="KWN79" s="1"/>
      <c r="KWO79" s="1"/>
      <c r="KWP79" s="1"/>
      <c r="KWQ79" s="1"/>
      <c r="KWR79" s="1"/>
      <c r="KWS79" s="1"/>
      <c r="KWT79" s="1"/>
      <c r="KWU79" s="1"/>
      <c r="KWV79" s="1"/>
      <c r="KWW79" s="1"/>
      <c r="KWX79" s="1"/>
      <c r="KWY79" s="1"/>
      <c r="KWZ79" s="1"/>
      <c r="KXA79" s="1"/>
      <c r="KXB79" s="1"/>
      <c r="KXC79" s="1"/>
      <c r="KXD79" s="1"/>
      <c r="KXE79" s="1"/>
      <c r="KXF79" s="1"/>
      <c r="KXG79" s="1"/>
      <c r="KXH79" s="1"/>
      <c r="KXI79" s="1"/>
      <c r="KXJ79" s="1"/>
      <c r="KXK79" s="1"/>
      <c r="KXL79" s="1"/>
      <c r="KXM79" s="1"/>
      <c r="KXN79" s="1"/>
      <c r="KXO79" s="1"/>
      <c r="KXP79" s="1"/>
      <c r="KXQ79" s="1"/>
      <c r="KXR79" s="1"/>
      <c r="KXS79" s="1"/>
      <c r="KXT79" s="1"/>
      <c r="KXU79" s="1"/>
      <c r="KXV79" s="1"/>
      <c r="KXW79" s="1"/>
      <c r="KXX79" s="1"/>
      <c r="KXY79" s="1"/>
      <c r="KXZ79" s="1"/>
      <c r="KYA79" s="1"/>
      <c r="KYB79" s="1"/>
      <c r="KYC79" s="1"/>
      <c r="KYD79" s="1"/>
      <c r="KYE79" s="1"/>
      <c r="KYF79" s="1"/>
      <c r="KYG79" s="1"/>
      <c r="KYH79" s="1"/>
      <c r="KYI79" s="1"/>
      <c r="KYJ79" s="1"/>
      <c r="KYK79" s="1"/>
      <c r="KYL79" s="1"/>
      <c r="KYM79" s="1"/>
      <c r="KYN79" s="1"/>
      <c r="KYO79" s="1"/>
      <c r="KYP79" s="1"/>
      <c r="KYQ79" s="1"/>
      <c r="KYR79" s="1"/>
      <c r="KYS79" s="1"/>
      <c r="KYT79" s="1"/>
      <c r="KYU79" s="1"/>
      <c r="KYV79" s="1"/>
      <c r="KYW79" s="1"/>
      <c r="KYX79" s="1"/>
      <c r="KYY79" s="1"/>
      <c r="KYZ79" s="1"/>
      <c r="KZA79" s="1"/>
      <c r="KZB79" s="1"/>
      <c r="KZC79" s="1"/>
      <c r="KZD79" s="1"/>
      <c r="KZE79" s="1"/>
      <c r="KZF79" s="1"/>
      <c r="KZG79" s="1"/>
      <c r="KZH79" s="1"/>
      <c r="KZI79" s="1"/>
      <c r="KZJ79" s="1"/>
      <c r="KZK79" s="1"/>
      <c r="KZL79" s="1"/>
      <c r="KZM79" s="1"/>
      <c r="KZN79" s="1"/>
      <c r="KZO79" s="1"/>
      <c r="KZP79" s="1"/>
      <c r="KZQ79" s="1"/>
      <c r="KZR79" s="1"/>
      <c r="KZS79" s="1"/>
      <c r="KZT79" s="1"/>
      <c r="KZU79" s="1"/>
      <c r="KZV79" s="1"/>
      <c r="KZW79" s="1"/>
      <c r="KZX79" s="1"/>
      <c r="KZY79" s="1"/>
      <c r="KZZ79" s="1"/>
      <c r="LAA79" s="1"/>
      <c r="LAB79" s="1"/>
      <c r="LAC79" s="1"/>
      <c r="LAD79" s="1"/>
      <c r="LAE79" s="1"/>
      <c r="LAF79" s="1"/>
      <c r="LAG79" s="1"/>
      <c r="LAH79" s="1"/>
      <c r="LAI79" s="1"/>
      <c r="LAJ79" s="1"/>
      <c r="LAK79" s="1"/>
      <c r="LAL79" s="1"/>
      <c r="LAM79" s="1"/>
      <c r="LAN79" s="1"/>
      <c r="LAO79" s="1"/>
      <c r="LAP79" s="1"/>
      <c r="LAQ79" s="1"/>
      <c r="LAR79" s="1"/>
      <c r="LAS79" s="1"/>
      <c r="LAT79" s="1"/>
      <c r="LAU79" s="1"/>
      <c r="LAV79" s="1"/>
      <c r="LAW79" s="1"/>
      <c r="LAX79" s="1"/>
      <c r="LAY79" s="1"/>
      <c r="LAZ79" s="1"/>
      <c r="LBA79" s="1"/>
      <c r="LBB79" s="1"/>
      <c r="LBC79" s="1"/>
      <c r="LBD79" s="1"/>
      <c r="LBE79" s="1"/>
      <c r="LBF79" s="1"/>
      <c r="LBG79" s="1"/>
      <c r="LBH79" s="1"/>
      <c r="LBI79" s="1"/>
      <c r="LBJ79" s="1"/>
      <c r="LBK79" s="1"/>
      <c r="LBL79" s="1"/>
      <c r="LBM79" s="1"/>
      <c r="LBN79" s="1"/>
      <c r="LBO79" s="1"/>
      <c r="LBP79" s="1"/>
      <c r="LBQ79" s="1"/>
      <c r="LBR79" s="1"/>
      <c r="LBS79" s="1"/>
      <c r="LBT79" s="1"/>
      <c r="LBU79" s="1"/>
      <c r="LBV79" s="1"/>
      <c r="LBW79" s="1"/>
      <c r="LBX79" s="1"/>
      <c r="LBY79" s="1"/>
      <c r="LBZ79" s="1"/>
      <c r="LCA79" s="1"/>
      <c r="LCB79" s="1"/>
      <c r="LCC79" s="1"/>
      <c r="LCD79" s="1"/>
      <c r="LCE79" s="1"/>
      <c r="LCF79" s="1"/>
      <c r="LCG79" s="1"/>
      <c r="LCH79" s="1"/>
      <c r="LCI79" s="1"/>
      <c r="LCJ79" s="1"/>
      <c r="LCK79" s="1"/>
      <c r="LCL79" s="1"/>
      <c r="LCM79" s="1"/>
      <c r="LCN79" s="1"/>
      <c r="LCO79" s="1"/>
      <c r="LCP79" s="1"/>
      <c r="LCQ79" s="1"/>
      <c r="LCR79" s="1"/>
      <c r="LCS79" s="1"/>
      <c r="LCT79" s="1"/>
      <c r="LCU79" s="1"/>
      <c r="LCV79" s="1"/>
      <c r="LCW79" s="1"/>
      <c r="LCX79" s="1"/>
      <c r="LCY79" s="1"/>
      <c r="LCZ79" s="1"/>
      <c r="LDA79" s="1"/>
      <c r="LDB79" s="1"/>
      <c r="LDC79" s="1"/>
      <c r="LDD79" s="1"/>
      <c r="LDE79" s="1"/>
      <c r="LDF79" s="1"/>
      <c r="LDG79" s="1"/>
      <c r="LDH79" s="1"/>
      <c r="LDI79" s="1"/>
      <c r="LDJ79" s="1"/>
      <c r="LDK79" s="1"/>
      <c r="LDL79" s="1"/>
      <c r="LDM79" s="1"/>
      <c r="LDN79" s="1"/>
      <c r="LDO79" s="1"/>
      <c r="LDP79" s="1"/>
      <c r="LDQ79" s="1"/>
      <c r="LDR79" s="1"/>
      <c r="LDS79" s="1"/>
      <c r="LDT79" s="1"/>
      <c r="LDU79" s="1"/>
      <c r="LDV79" s="1"/>
      <c r="LDW79" s="1"/>
      <c r="LDX79" s="1"/>
      <c r="LDY79" s="1"/>
      <c r="LDZ79" s="1"/>
      <c r="LEA79" s="1"/>
      <c r="LEB79" s="1"/>
      <c r="LEC79" s="1"/>
      <c r="LED79" s="1"/>
      <c r="LEE79" s="1"/>
      <c r="LEF79" s="1"/>
      <c r="LEG79" s="1"/>
      <c r="LEH79" s="1"/>
      <c r="LEI79" s="1"/>
      <c r="LEJ79" s="1"/>
      <c r="LEK79" s="1"/>
      <c r="LEL79" s="1"/>
      <c r="LEM79" s="1"/>
      <c r="LEN79" s="1"/>
      <c r="LEO79" s="1"/>
      <c r="LEP79" s="1"/>
      <c r="LEQ79" s="1"/>
      <c r="LER79" s="1"/>
      <c r="LES79" s="1"/>
      <c r="LET79" s="1"/>
      <c r="LEU79" s="1"/>
      <c r="LEV79" s="1"/>
      <c r="LEW79" s="1"/>
      <c r="LEX79" s="1"/>
      <c r="LEY79" s="1"/>
      <c r="LEZ79" s="1"/>
      <c r="LFA79" s="1"/>
      <c r="LFB79" s="1"/>
      <c r="LFC79" s="1"/>
      <c r="LFD79" s="1"/>
      <c r="LFE79" s="1"/>
      <c r="LFF79" s="1"/>
      <c r="LFG79" s="1"/>
      <c r="LFH79" s="1"/>
      <c r="LFI79" s="1"/>
      <c r="LFJ79" s="1"/>
      <c r="LFK79" s="1"/>
      <c r="LFL79" s="1"/>
      <c r="LFM79" s="1"/>
      <c r="LFN79" s="1"/>
      <c r="LFO79" s="1"/>
      <c r="LFP79" s="1"/>
      <c r="LFQ79" s="1"/>
      <c r="LFR79" s="1"/>
      <c r="LFS79" s="1"/>
      <c r="LFT79" s="1"/>
      <c r="LFU79" s="1"/>
      <c r="LFV79" s="1"/>
      <c r="LFW79" s="1"/>
      <c r="LFX79" s="1"/>
      <c r="LFY79" s="1"/>
      <c r="LFZ79" s="1"/>
      <c r="LGA79" s="1"/>
      <c r="LGB79" s="1"/>
      <c r="LGC79" s="1"/>
      <c r="LGD79" s="1"/>
      <c r="LGE79" s="1"/>
      <c r="LGF79" s="1"/>
      <c r="LGG79" s="1"/>
      <c r="LGH79" s="1"/>
      <c r="LGI79" s="1"/>
      <c r="LGJ79" s="1"/>
      <c r="LGK79" s="1"/>
      <c r="LGL79" s="1"/>
      <c r="LGM79" s="1"/>
      <c r="LGN79" s="1"/>
      <c r="LGO79" s="1"/>
      <c r="LGP79" s="1"/>
      <c r="LGQ79" s="1"/>
      <c r="LGR79" s="1"/>
      <c r="LGS79" s="1"/>
      <c r="LGT79" s="1"/>
      <c r="LGU79" s="1"/>
      <c r="LGV79" s="1"/>
      <c r="LGW79" s="1"/>
      <c r="LGX79" s="1"/>
      <c r="LGY79" s="1"/>
      <c r="LGZ79" s="1"/>
      <c r="LHA79" s="1"/>
      <c r="LHB79" s="1"/>
      <c r="LHC79" s="1"/>
      <c r="LHD79" s="1"/>
      <c r="LHE79" s="1"/>
      <c r="LHF79" s="1"/>
      <c r="LHG79" s="1"/>
      <c r="LHH79" s="1"/>
      <c r="LHI79" s="1"/>
      <c r="LHJ79" s="1"/>
      <c r="LHK79" s="1"/>
      <c r="LHL79" s="1"/>
      <c r="LHM79" s="1"/>
      <c r="LHN79" s="1"/>
      <c r="LHO79" s="1"/>
      <c r="LHP79" s="1"/>
      <c r="LHQ79" s="1"/>
      <c r="LHR79" s="1"/>
      <c r="LHS79" s="1"/>
      <c r="LHT79" s="1"/>
      <c r="LHU79" s="1"/>
      <c r="LHV79" s="1"/>
      <c r="LHW79" s="1"/>
      <c r="LHX79" s="1"/>
      <c r="LHY79" s="1"/>
      <c r="LHZ79" s="1"/>
      <c r="LIA79" s="1"/>
      <c r="LIB79" s="1"/>
      <c r="LIC79" s="1"/>
      <c r="LID79" s="1"/>
      <c r="LIE79" s="1"/>
      <c r="LIF79" s="1"/>
      <c r="LIG79" s="1"/>
      <c r="LIH79" s="1"/>
      <c r="LII79" s="1"/>
      <c r="LIJ79" s="1"/>
      <c r="LIK79" s="1"/>
      <c r="LIL79" s="1"/>
      <c r="LIM79" s="1"/>
      <c r="LIN79" s="1"/>
      <c r="LIO79" s="1"/>
      <c r="LIP79" s="1"/>
      <c r="LIQ79" s="1"/>
      <c r="LIR79" s="1"/>
      <c r="LIS79" s="1"/>
      <c r="LIT79" s="1"/>
      <c r="LIU79" s="1"/>
      <c r="LIV79" s="1"/>
      <c r="LIW79" s="1"/>
      <c r="LIX79" s="1"/>
      <c r="LIY79" s="1"/>
      <c r="LIZ79" s="1"/>
      <c r="LJA79" s="1"/>
      <c r="LJB79" s="1"/>
      <c r="LJC79" s="1"/>
      <c r="LJD79" s="1"/>
      <c r="LJE79" s="1"/>
      <c r="LJF79" s="1"/>
      <c r="LJG79" s="1"/>
      <c r="LJH79" s="1"/>
      <c r="LJI79" s="1"/>
      <c r="LJJ79" s="1"/>
      <c r="LJK79" s="1"/>
      <c r="LJL79" s="1"/>
      <c r="LJM79" s="1"/>
      <c r="LJN79" s="1"/>
      <c r="LJO79" s="1"/>
      <c r="LJP79" s="1"/>
      <c r="LJQ79" s="1"/>
      <c r="LJR79" s="1"/>
      <c r="LJS79" s="1"/>
      <c r="LJT79" s="1"/>
      <c r="LJU79" s="1"/>
      <c r="LJV79" s="1"/>
      <c r="LJW79" s="1"/>
      <c r="LJX79" s="1"/>
      <c r="LJY79" s="1"/>
      <c r="LJZ79" s="1"/>
      <c r="LKA79" s="1"/>
      <c r="LKB79" s="1"/>
      <c r="LKC79" s="1"/>
      <c r="LKD79" s="1"/>
      <c r="LKE79" s="1"/>
      <c r="LKF79" s="1"/>
      <c r="LKG79" s="1"/>
      <c r="LKH79" s="1"/>
      <c r="LKI79" s="1"/>
      <c r="LKJ79" s="1"/>
      <c r="LKK79" s="1"/>
      <c r="LKL79" s="1"/>
      <c r="LKM79" s="1"/>
      <c r="LKN79" s="1"/>
      <c r="LKO79" s="1"/>
      <c r="LKP79" s="1"/>
      <c r="LKQ79" s="1"/>
      <c r="LKR79" s="1"/>
      <c r="LKS79" s="1"/>
      <c r="LKT79" s="1"/>
      <c r="LKU79" s="1"/>
      <c r="LKV79" s="1"/>
      <c r="LKW79" s="1"/>
      <c r="LKX79" s="1"/>
      <c r="LKY79" s="1"/>
      <c r="LKZ79" s="1"/>
      <c r="LLA79" s="1"/>
      <c r="LLB79" s="1"/>
      <c r="LLC79" s="1"/>
      <c r="LLD79" s="1"/>
      <c r="LLE79" s="1"/>
      <c r="LLF79" s="1"/>
      <c r="LLG79" s="1"/>
      <c r="LLH79" s="1"/>
      <c r="LLI79" s="1"/>
      <c r="LLJ79" s="1"/>
      <c r="LLK79" s="1"/>
      <c r="LLL79" s="1"/>
      <c r="LLM79" s="1"/>
      <c r="LLN79" s="1"/>
      <c r="LLO79" s="1"/>
      <c r="LLP79" s="1"/>
      <c r="LLQ79" s="1"/>
      <c r="LLR79" s="1"/>
      <c r="LLS79" s="1"/>
      <c r="LLT79" s="1"/>
      <c r="LLU79" s="1"/>
      <c r="LLV79" s="1"/>
      <c r="LLW79" s="1"/>
      <c r="LLX79" s="1"/>
      <c r="LLY79" s="1"/>
      <c r="LLZ79" s="1"/>
      <c r="LMA79" s="1"/>
      <c r="LMB79" s="1"/>
      <c r="LMC79" s="1"/>
      <c r="LMD79" s="1"/>
      <c r="LME79" s="1"/>
      <c r="LMF79" s="1"/>
      <c r="LMG79" s="1"/>
      <c r="LMH79" s="1"/>
      <c r="LMI79" s="1"/>
      <c r="LMJ79" s="1"/>
      <c r="LMK79" s="1"/>
      <c r="LML79" s="1"/>
      <c r="LMM79" s="1"/>
      <c r="LMN79" s="1"/>
      <c r="LMO79" s="1"/>
      <c r="LMP79" s="1"/>
      <c r="LMQ79" s="1"/>
      <c r="LMR79" s="1"/>
      <c r="LMS79" s="1"/>
      <c r="LMT79" s="1"/>
      <c r="LMU79" s="1"/>
      <c r="LMV79" s="1"/>
      <c r="LMW79" s="1"/>
      <c r="LMX79" s="1"/>
      <c r="LMY79" s="1"/>
      <c r="LMZ79" s="1"/>
      <c r="LNA79" s="1"/>
      <c r="LNB79" s="1"/>
      <c r="LNC79" s="1"/>
      <c r="LND79" s="1"/>
      <c r="LNE79" s="1"/>
      <c r="LNF79" s="1"/>
      <c r="LNG79" s="1"/>
      <c r="LNH79" s="1"/>
      <c r="LNI79" s="1"/>
      <c r="LNJ79" s="1"/>
      <c r="LNK79" s="1"/>
      <c r="LNL79" s="1"/>
      <c r="LNM79" s="1"/>
      <c r="LNN79" s="1"/>
      <c r="LNO79" s="1"/>
      <c r="LNP79" s="1"/>
      <c r="LNQ79" s="1"/>
      <c r="LNR79" s="1"/>
      <c r="LNS79" s="1"/>
      <c r="LNT79" s="1"/>
      <c r="LNU79" s="1"/>
      <c r="LNV79" s="1"/>
      <c r="LNW79" s="1"/>
      <c r="LNX79" s="1"/>
      <c r="LNY79" s="1"/>
      <c r="LNZ79" s="1"/>
      <c r="LOA79" s="1"/>
      <c r="LOB79" s="1"/>
      <c r="LOC79" s="1"/>
      <c r="LOD79" s="1"/>
      <c r="LOE79" s="1"/>
      <c r="LOF79" s="1"/>
      <c r="LOG79" s="1"/>
      <c r="LOH79" s="1"/>
      <c r="LOI79" s="1"/>
      <c r="LOJ79" s="1"/>
      <c r="LOK79" s="1"/>
      <c r="LOL79" s="1"/>
      <c r="LOM79" s="1"/>
      <c r="LON79" s="1"/>
      <c r="LOO79" s="1"/>
      <c r="LOP79" s="1"/>
      <c r="LOQ79" s="1"/>
      <c r="LOR79" s="1"/>
      <c r="LOS79" s="1"/>
      <c r="LOT79" s="1"/>
      <c r="LOU79" s="1"/>
      <c r="LOV79" s="1"/>
      <c r="LOW79" s="1"/>
      <c r="LOX79" s="1"/>
      <c r="LOY79" s="1"/>
      <c r="LOZ79" s="1"/>
      <c r="LPA79" s="1"/>
      <c r="LPB79" s="1"/>
      <c r="LPC79" s="1"/>
      <c r="LPD79" s="1"/>
      <c r="LPE79" s="1"/>
      <c r="LPF79" s="1"/>
      <c r="LPG79" s="1"/>
      <c r="LPH79" s="1"/>
      <c r="LPI79" s="1"/>
      <c r="LPJ79" s="1"/>
      <c r="LPK79" s="1"/>
      <c r="LPL79" s="1"/>
      <c r="LPM79" s="1"/>
      <c r="LPN79" s="1"/>
      <c r="LPO79" s="1"/>
      <c r="LPP79" s="1"/>
      <c r="LPQ79" s="1"/>
      <c r="LPR79" s="1"/>
      <c r="LPS79" s="1"/>
      <c r="LPT79" s="1"/>
      <c r="LPU79" s="1"/>
      <c r="LPV79" s="1"/>
      <c r="LPW79" s="1"/>
      <c r="LPX79" s="1"/>
      <c r="LPY79" s="1"/>
      <c r="LPZ79" s="1"/>
      <c r="LQA79" s="1"/>
      <c r="LQB79" s="1"/>
      <c r="LQC79" s="1"/>
      <c r="LQD79" s="1"/>
      <c r="LQE79" s="1"/>
      <c r="LQF79" s="1"/>
      <c r="LQG79" s="1"/>
      <c r="LQH79" s="1"/>
      <c r="LQI79" s="1"/>
      <c r="LQJ79" s="1"/>
      <c r="LQK79" s="1"/>
      <c r="LQL79" s="1"/>
      <c r="LQM79" s="1"/>
      <c r="LQN79" s="1"/>
      <c r="LQO79" s="1"/>
      <c r="LQP79" s="1"/>
      <c r="LQQ79" s="1"/>
      <c r="LQR79" s="1"/>
      <c r="LQS79" s="1"/>
      <c r="LQT79" s="1"/>
      <c r="LQU79" s="1"/>
      <c r="LQV79" s="1"/>
      <c r="LQW79" s="1"/>
      <c r="LQX79" s="1"/>
      <c r="LQY79" s="1"/>
      <c r="LQZ79" s="1"/>
      <c r="LRA79" s="1"/>
      <c r="LRB79" s="1"/>
      <c r="LRC79" s="1"/>
      <c r="LRD79" s="1"/>
      <c r="LRE79" s="1"/>
      <c r="LRF79" s="1"/>
      <c r="LRG79" s="1"/>
      <c r="LRH79" s="1"/>
      <c r="LRI79" s="1"/>
      <c r="LRJ79" s="1"/>
      <c r="LRK79" s="1"/>
      <c r="LRL79" s="1"/>
      <c r="LRM79" s="1"/>
      <c r="LRN79" s="1"/>
      <c r="LRO79" s="1"/>
      <c r="LRP79" s="1"/>
      <c r="LRQ79" s="1"/>
      <c r="LRR79" s="1"/>
      <c r="LRS79" s="1"/>
      <c r="LRT79" s="1"/>
      <c r="LRU79" s="1"/>
      <c r="LRV79" s="1"/>
      <c r="LRW79" s="1"/>
      <c r="LRX79" s="1"/>
      <c r="LRY79" s="1"/>
      <c r="LRZ79" s="1"/>
      <c r="LSA79" s="1"/>
      <c r="LSB79" s="1"/>
      <c r="LSC79" s="1"/>
      <c r="LSD79" s="1"/>
      <c r="LSE79" s="1"/>
      <c r="LSF79" s="1"/>
      <c r="LSG79" s="1"/>
      <c r="LSH79" s="1"/>
      <c r="LSI79" s="1"/>
      <c r="LSJ79" s="1"/>
      <c r="LSK79" s="1"/>
      <c r="LSL79" s="1"/>
      <c r="LSM79" s="1"/>
      <c r="LSN79" s="1"/>
      <c r="LSO79" s="1"/>
      <c r="LSP79" s="1"/>
      <c r="LSQ79" s="1"/>
      <c r="LSR79" s="1"/>
      <c r="LSS79" s="1"/>
      <c r="LST79" s="1"/>
      <c r="LSU79" s="1"/>
      <c r="LSV79" s="1"/>
      <c r="LSW79" s="1"/>
      <c r="LSX79" s="1"/>
      <c r="LSY79" s="1"/>
      <c r="LSZ79" s="1"/>
      <c r="LTA79" s="1"/>
      <c r="LTB79" s="1"/>
      <c r="LTC79" s="1"/>
      <c r="LTD79" s="1"/>
      <c r="LTE79" s="1"/>
      <c r="LTF79" s="1"/>
      <c r="LTG79" s="1"/>
      <c r="LTH79" s="1"/>
      <c r="LTI79" s="1"/>
      <c r="LTJ79" s="1"/>
      <c r="LTK79" s="1"/>
      <c r="LTL79" s="1"/>
      <c r="LTM79" s="1"/>
      <c r="LTN79" s="1"/>
      <c r="LTO79" s="1"/>
      <c r="LTP79" s="1"/>
      <c r="LTQ79" s="1"/>
      <c r="LTR79" s="1"/>
      <c r="LTS79" s="1"/>
      <c r="LTT79" s="1"/>
      <c r="LTU79" s="1"/>
      <c r="LTV79" s="1"/>
      <c r="LTW79" s="1"/>
      <c r="LTX79" s="1"/>
      <c r="LTY79" s="1"/>
      <c r="LTZ79" s="1"/>
      <c r="LUA79" s="1"/>
      <c r="LUB79" s="1"/>
      <c r="LUC79" s="1"/>
      <c r="LUD79" s="1"/>
      <c r="LUE79" s="1"/>
      <c r="LUF79" s="1"/>
      <c r="LUG79" s="1"/>
      <c r="LUH79" s="1"/>
      <c r="LUI79" s="1"/>
      <c r="LUJ79" s="1"/>
      <c r="LUK79" s="1"/>
      <c r="LUL79" s="1"/>
      <c r="LUM79" s="1"/>
      <c r="LUN79" s="1"/>
      <c r="LUO79" s="1"/>
      <c r="LUP79" s="1"/>
      <c r="LUQ79" s="1"/>
      <c r="LUR79" s="1"/>
      <c r="LUS79" s="1"/>
      <c r="LUT79" s="1"/>
      <c r="LUU79" s="1"/>
      <c r="LUV79" s="1"/>
      <c r="LUW79" s="1"/>
      <c r="LUX79" s="1"/>
      <c r="LUY79" s="1"/>
      <c r="LUZ79" s="1"/>
      <c r="LVA79" s="1"/>
      <c r="LVB79" s="1"/>
      <c r="LVC79" s="1"/>
      <c r="LVD79" s="1"/>
      <c r="LVE79" s="1"/>
      <c r="LVF79" s="1"/>
      <c r="LVG79" s="1"/>
      <c r="LVH79" s="1"/>
      <c r="LVI79" s="1"/>
      <c r="LVJ79" s="1"/>
      <c r="LVK79" s="1"/>
      <c r="LVL79" s="1"/>
      <c r="LVM79" s="1"/>
      <c r="LVN79" s="1"/>
      <c r="LVO79" s="1"/>
      <c r="LVP79" s="1"/>
      <c r="LVQ79" s="1"/>
      <c r="LVR79" s="1"/>
      <c r="LVS79" s="1"/>
      <c r="LVT79" s="1"/>
      <c r="LVU79" s="1"/>
      <c r="LVV79" s="1"/>
      <c r="LVW79" s="1"/>
      <c r="LVX79" s="1"/>
      <c r="LVY79" s="1"/>
      <c r="LVZ79" s="1"/>
      <c r="LWA79" s="1"/>
      <c r="LWB79" s="1"/>
      <c r="LWC79" s="1"/>
      <c r="LWD79" s="1"/>
      <c r="LWE79" s="1"/>
      <c r="LWF79" s="1"/>
      <c r="LWG79" s="1"/>
      <c r="LWH79" s="1"/>
      <c r="LWI79" s="1"/>
      <c r="LWJ79" s="1"/>
      <c r="LWK79" s="1"/>
      <c r="LWL79" s="1"/>
      <c r="LWM79" s="1"/>
      <c r="LWN79" s="1"/>
      <c r="LWO79" s="1"/>
      <c r="LWP79" s="1"/>
      <c r="LWQ79" s="1"/>
      <c r="LWR79" s="1"/>
      <c r="LWS79" s="1"/>
      <c r="LWT79" s="1"/>
      <c r="LWU79" s="1"/>
      <c r="LWV79" s="1"/>
      <c r="LWW79" s="1"/>
      <c r="LWX79" s="1"/>
      <c r="LWY79" s="1"/>
      <c r="LWZ79" s="1"/>
      <c r="LXA79" s="1"/>
      <c r="LXB79" s="1"/>
      <c r="LXC79" s="1"/>
      <c r="LXD79" s="1"/>
      <c r="LXE79" s="1"/>
      <c r="LXF79" s="1"/>
      <c r="LXG79" s="1"/>
      <c r="LXH79" s="1"/>
      <c r="LXI79" s="1"/>
      <c r="LXJ79" s="1"/>
      <c r="LXK79" s="1"/>
      <c r="LXL79" s="1"/>
      <c r="LXM79" s="1"/>
      <c r="LXN79" s="1"/>
      <c r="LXO79" s="1"/>
      <c r="LXP79" s="1"/>
      <c r="LXQ79" s="1"/>
      <c r="LXR79" s="1"/>
      <c r="LXS79" s="1"/>
      <c r="LXT79" s="1"/>
      <c r="LXU79" s="1"/>
      <c r="LXV79" s="1"/>
      <c r="LXW79" s="1"/>
      <c r="LXX79" s="1"/>
      <c r="LXY79" s="1"/>
      <c r="LXZ79" s="1"/>
      <c r="LYA79" s="1"/>
      <c r="LYB79" s="1"/>
      <c r="LYC79" s="1"/>
      <c r="LYD79" s="1"/>
      <c r="LYE79" s="1"/>
      <c r="LYF79" s="1"/>
      <c r="LYG79" s="1"/>
      <c r="LYH79" s="1"/>
      <c r="LYI79" s="1"/>
      <c r="LYJ79" s="1"/>
      <c r="LYK79" s="1"/>
      <c r="LYL79" s="1"/>
      <c r="LYM79" s="1"/>
      <c r="LYN79" s="1"/>
      <c r="LYO79" s="1"/>
      <c r="LYP79" s="1"/>
      <c r="LYQ79" s="1"/>
      <c r="LYR79" s="1"/>
      <c r="LYS79" s="1"/>
      <c r="LYT79" s="1"/>
      <c r="LYU79" s="1"/>
      <c r="LYV79" s="1"/>
      <c r="LYW79" s="1"/>
      <c r="LYX79" s="1"/>
      <c r="LYY79" s="1"/>
      <c r="LYZ79" s="1"/>
      <c r="LZA79" s="1"/>
      <c r="LZB79" s="1"/>
      <c r="LZC79" s="1"/>
      <c r="LZD79" s="1"/>
      <c r="LZE79" s="1"/>
      <c r="LZF79" s="1"/>
      <c r="LZG79" s="1"/>
      <c r="LZH79" s="1"/>
      <c r="LZI79" s="1"/>
      <c r="LZJ79" s="1"/>
      <c r="LZK79" s="1"/>
      <c r="LZL79" s="1"/>
      <c r="LZM79" s="1"/>
      <c r="LZN79" s="1"/>
      <c r="LZO79" s="1"/>
      <c r="LZP79" s="1"/>
      <c r="LZQ79" s="1"/>
      <c r="LZR79" s="1"/>
      <c r="LZS79" s="1"/>
      <c r="LZT79" s="1"/>
      <c r="LZU79" s="1"/>
      <c r="LZV79" s="1"/>
      <c r="LZW79" s="1"/>
      <c r="LZX79" s="1"/>
      <c r="LZY79" s="1"/>
      <c r="LZZ79" s="1"/>
      <c r="MAA79" s="1"/>
      <c r="MAB79" s="1"/>
      <c r="MAC79" s="1"/>
      <c r="MAD79" s="1"/>
      <c r="MAE79" s="1"/>
      <c r="MAF79" s="1"/>
      <c r="MAG79" s="1"/>
      <c r="MAH79" s="1"/>
      <c r="MAI79" s="1"/>
      <c r="MAJ79" s="1"/>
      <c r="MAK79" s="1"/>
      <c r="MAL79" s="1"/>
      <c r="MAM79" s="1"/>
      <c r="MAN79" s="1"/>
      <c r="MAO79" s="1"/>
      <c r="MAP79" s="1"/>
      <c r="MAQ79" s="1"/>
      <c r="MAR79" s="1"/>
      <c r="MAS79" s="1"/>
      <c r="MAT79" s="1"/>
      <c r="MAU79" s="1"/>
      <c r="MAV79" s="1"/>
      <c r="MAW79" s="1"/>
      <c r="MAX79" s="1"/>
      <c r="MAY79" s="1"/>
      <c r="MAZ79" s="1"/>
      <c r="MBA79" s="1"/>
      <c r="MBB79" s="1"/>
      <c r="MBC79" s="1"/>
      <c r="MBD79" s="1"/>
      <c r="MBE79" s="1"/>
      <c r="MBF79" s="1"/>
      <c r="MBG79" s="1"/>
      <c r="MBH79" s="1"/>
      <c r="MBI79" s="1"/>
      <c r="MBJ79" s="1"/>
      <c r="MBK79" s="1"/>
      <c r="MBL79" s="1"/>
      <c r="MBM79" s="1"/>
      <c r="MBN79" s="1"/>
      <c r="MBO79" s="1"/>
      <c r="MBP79" s="1"/>
      <c r="MBQ79" s="1"/>
      <c r="MBR79" s="1"/>
      <c r="MBS79" s="1"/>
      <c r="MBT79" s="1"/>
      <c r="MBU79" s="1"/>
      <c r="MBV79" s="1"/>
      <c r="MBW79" s="1"/>
      <c r="MBX79" s="1"/>
      <c r="MBY79" s="1"/>
      <c r="MBZ79" s="1"/>
      <c r="MCA79" s="1"/>
      <c r="MCB79" s="1"/>
      <c r="MCC79" s="1"/>
      <c r="MCD79" s="1"/>
      <c r="MCE79" s="1"/>
      <c r="MCF79" s="1"/>
      <c r="MCG79" s="1"/>
      <c r="MCH79" s="1"/>
      <c r="MCI79" s="1"/>
      <c r="MCJ79" s="1"/>
      <c r="MCK79" s="1"/>
      <c r="MCL79" s="1"/>
      <c r="MCM79" s="1"/>
      <c r="MCN79" s="1"/>
      <c r="MCO79" s="1"/>
      <c r="MCP79" s="1"/>
      <c r="MCQ79" s="1"/>
      <c r="MCR79" s="1"/>
      <c r="MCS79" s="1"/>
      <c r="MCT79" s="1"/>
      <c r="MCU79" s="1"/>
      <c r="MCV79" s="1"/>
      <c r="MCW79" s="1"/>
      <c r="MCX79" s="1"/>
      <c r="MCY79" s="1"/>
      <c r="MCZ79" s="1"/>
      <c r="MDA79" s="1"/>
      <c r="MDB79" s="1"/>
      <c r="MDC79" s="1"/>
      <c r="MDD79" s="1"/>
      <c r="MDE79" s="1"/>
      <c r="MDF79" s="1"/>
      <c r="MDG79" s="1"/>
      <c r="MDH79" s="1"/>
      <c r="MDI79" s="1"/>
      <c r="MDJ79" s="1"/>
      <c r="MDK79" s="1"/>
      <c r="MDL79" s="1"/>
      <c r="MDM79" s="1"/>
      <c r="MDN79" s="1"/>
      <c r="MDO79" s="1"/>
      <c r="MDP79" s="1"/>
      <c r="MDQ79" s="1"/>
      <c r="MDR79" s="1"/>
      <c r="MDS79" s="1"/>
      <c r="MDT79" s="1"/>
      <c r="MDU79" s="1"/>
      <c r="MDV79" s="1"/>
      <c r="MDW79" s="1"/>
      <c r="MDX79" s="1"/>
      <c r="MDY79" s="1"/>
      <c r="MDZ79" s="1"/>
      <c r="MEA79" s="1"/>
      <c r="MEB79" s="1"/>
      <c r="MEC79" s="1"/>
      <c r="MED79" s="1"/>
      <c r="MEE79" s="1"/>
      <c r="MEF79" s="1"/>
      <c r="MEG79" s="1"/>
      <c r="MEH79" s="1"/>
      <c r="MEI79" s="1"/>
      <c r="MEJ79" s="1"/>
      <c r="MEK79" s="1"/>
      <c r="MEL79" s="1"/>
      <c r="MEM79" s="1"/>
      <c r="MEN79" s="1"/>
      <c r="MEO79" s="1"/>
      <c r="MEP79" s="1"/>
      <c r="MEQ79" s="1"/>
      <c r="MER79" s="1"/>
      <c r="MES79" s="1"/>
      <c r="MET79" s="1"/>
      <c r="MEU79" s="1"/>
      <c r="MEV79" s="1"/>
      <c r="MEW79" s="1"/>
      <c r="MEX79" s="1"/>
      <c r="MEY79" s="1"/>
      <c r="MEZ79" s="1"/>
      <c r="MFA79" s="1"/>
      <c r="MFB79" s="1"/>
      <c r="MFC79" s="1"/>
      <c r="MFD79" s="1"/>
      <c r="MFE79" s="1"/>
      <c r="MFF79" s="1"/>
      <c r="MFG79" s="1"/>
      <c r="MFH79" s="1"/>
      <c r="MFI79" s="1"/>
      <c r="MFJ79" s="1"/>
      <c r="MFK79" s="1"/>
      <c r="MFL79" s="1"/>
      <c r="MFM79" s="1"/>
      <c r="MFN79" s="1"/>
      <c r="MFO79" s="1"/>
      <c r="MFP79" s="1"/>
      <c r="MFQ79" s="1"/>
      <c r="MFR79" s="1"/>
      <c r="MFS79" s="1"/>
      <c r="MFT79" s="1"/>
      <c r="MFU79" s="1"/>
      <c r="MFV79" s="1"/>
      <c r="MFW79" s="1"/>
      <c r="MFX79" s="1"/>
      <c r="MFY79" s="1"/>
      <c r="MFZ79" s="1"/>
      <c r="MGA79" s="1"/>
      <c r="MGB79" s="1"/>
      <c r="MGC79" s="1"/>
      <c r="MGD79" s="1"/>
      <c r="MGE79" s="1"/>
      <c r="MGF79" s="1"/>
      <c r="MGG79" s="1"/>
      <c r="MGH79" s="1"/>
      <c r="MGI79" s="1"/>
      <c r="MGJ79" s="1"/>
      <c r="MGK79" s="1"/>
      <c r="MGL79" s="1"/>
      <c r="MGM79" s="1"/>
      <c r="MGN79" s="1"/>
      <c r="MGO79" s="1"/>
      <c r="MGP79" s="1"/>
      <c r="MGQ79" s="1"/>
      <c r="MGR79" s="1"/>
      <c r="MGS79" s="1"/>
      <c r="MGT79" s="1"/>
      <c r="MGU79" s="1"/>
      <c r="MGV79" s="1"/>
      <c r="MGW79" s="1"/>
      <c r="MGX79" s="1"/>
      <c r="MGY79" s="1"/>
      <c r="MGZ79" s="1"/>
      <c r="MHA79" s="1"/>
      <c r="MHB79" s="1"/>
      <c r="MHC79" s="1"/>
      <c r="MHD79" s="1"/>
      <c r="MHE79" s="1"/>
      <c r="MHF79" s="1"/>
      <c r="MHG79" s="1"/>
      <c r="MHH79" s="1"/>
      <c r="MHI79" s="1"/>
      <c r="MHJ79" s="1"/>
      <c r="MHK79" s="1"/>
      <c r="MHL79" s="1"/>
      <c r="MHM79" s="1"/>
      <c r="MHN79" s="1"/>
      <c r="MHO79" s="1"/>
      <c r="MHP79" s="1"/>
      <c r="MHQ79" s="1"/>
      <c r="MHR79" s="1"/>
      <c r="MHS79" s="1"/>
      <c r="MHT79" s="1"/>
      <c r="MHU79" s="1"/>
      <c r="MHV79" s="1"/>
      <c r="MHW79" s="1"/>
      <c r="MHX79" s="1"/>
      <c r="MHY79" s="1"/>
      <c r="MHZ79" s="1"/>
      <c r="MIA79" s="1"/>
      <c r="MIB79" s="1"/>
      <c r="MIC79" s="1"/>
      <c r="MID79" s="1"/>
      <c r="MIE79" s="1"/>
      <c r="MIF79" s="1"/>
      <c r="MIG79" s="1"/>
      <c r="MIH79" s="1"/>
      <c r="MII79" s="1"/>
      <c r="MIJ79" s="1"/>
      <c r="MIK79" s="1"/>
      <c r="MIL79" s="1"/>
      <c r="MIM79" s="1"/>
      <c r="MIN79" s="1"/>
      <c r="MIO79" s="1"/>
      <c r="MIP79" s="1"/>
      <c r="MIQ79" s="1"/>
      <c r="MIR79" s="1"/>
      <c r="MIS79" s="1"/>
      <c r="MIT79" s="1"/>
      <c r="MIU79" s="1"/>
      <c r="MIV79" s="1"/>
      <c r="MIW79" s="1"/>
      <c r="MIX79" s="1"/>
      <c r="MIY79" s="1"/>
      <c r="MIZ79" s="1"/>
      <c r="MJA79" s="1"/>
      <c r="MJB79" s="1"/>
      <c r="MJC79" s="1"/>
      <c r="MJD79" s="1"/>
      <c r="MJE79" s="1"/>
      <c r="MJF79" s="1"/>
      <c r="MJG79" s="1"/>
      <c r="MJH79" s="1"/>
      <c r="MJI79" s="1"/>
      <c r="MJJ79" s="1"/>
      <c r="MJK79" s="1"/>
      <c r="MJL79" s="1"/>
      <c r="MJM79" s="1"/>
      <c r="MJN79" s="1"/>
      <c r="MJO79" s="1"/>
      <c r="MJP79" s="1"/>
      <c r="MJQ79" s="1"/>
      <c r="MJR79" s="1"/>
      <c r="MJS79" s="1"/>
      <c r="MJT79" s="1"/>
      <c r="MJU79" s="1"/>
      <c r="MJV79" s="1"/>
      <c r="MJW79" s="1"/>
      <c r="MJX79" s="1"/>
      <c r="MJY79" s="1"/>
      <c r="MJZ79" s="1"/>
      <c r="MKA79" s="1"/>
      <c r="MKB79" s="1"/>
      <c r="MKC79" s="1"/>
      <c r="MKD79" s="1"/>
      <c r="MKE79" s="1"/>
      <c r="MKF79" s="1"/>
      <c r="MKG79" s="1"/>
      <c r="MKH79" s="1"/>
      <c r="MKI79" s="1"/>
      <c r="MKJ79" s="1"/>
      <c r="MKK79" s="1"/>
      <c r="MKL79" s="1"/>
      <c r="MKM79" s="1"/>
      <c r="MKN79" s="1"/>
      <c r="MKO79" s="1"/>
      <c r="MKP79" s="1"/>
      <c r="MKQ79" s="1"/>
      <c r="MKR79" s="1"/>
      <c r="MKS79" s="1"/>
      <c r="MKT79" s="1"/>
      <c r="MKU79" s="1"/>
      <c r="MKV79" s="1"/>
      <c r="MKW79" s="1"/>
      <c r="MKX79" s="1"/>
      <c r="MKY79" s="1"/>
      <c r="MKZ79" s="1"/>
      <c r="MLA79" s="1"/>
      <c r="MLB79" s="1"/>
      <c r="MLC79" s="1"/>
      <c r="MLD79" s="1"/>
      <c r="MLE79" s="1"/>
      <c r="MLF79" s="1"/>
      <c r="MLG79" s="1"/>
      <c r="MLH79" s="1"/>
      <c r="MLI79" s="1"/>
      <c r="MLJ79" s="1"/>
      <c r="MLK79" s="1"/>
      <c r="MLL79" s="1"/>
      <c r="MLM79" s="1"/>
      <c r="MLN79" s="1"/>
      <c r="MLO79" s="1"/>
      <c r="MLP79" s="1"/>
      <c r="MLQ79" s="1"/>
      <c r="MLR79" s="1"/>
      <c r="MLS79" s="1"/>
      <c r="MLT79" s="1"/>
      <c r="MLU79" s="1"/>
      <c r="MLV79" s="1"/>
      <c r="MLW79" s="1"/>
      <c r="MLX79" s="1"/>
      <c r="MLY79" s="1"/>
      <c r="MLZ79" s="1"/>
      <c r="MMA79" s="1"/>
      <c r="MMB79" s="1"/>
      <c r="MMC79" s="1"/>
      <c r="MMD79" s="1"/>
      <c r="MME79" s="1"/>
      <c r="MMF79" s="1"/>
      <c r="MMG79" s="1"/>
      <c r="MMH79" s="1"/>
      <c r="MMI79" s="1"/>
      <c r="MMJ79" s="1"/>
      <c r="MMK79" s="1"/>
      <c r="MML79" s="1"/>
      <c r="MMM79" s="1"/>
      <c r="MMN79" s="1"/>
      <c r="MMO79" s="1"/>
      <c r="MMP79" s="1"/>
      <c r="MMQ79" s="1"/>
      <c r="MMR79" s="1"/>
      <c r="MMS79" s="1"/>
      <c r="MMT79" s="1"/>
      <c r="MMU79" s="1"/>
      <c r="MMV79" s="1"/>
      <c r="MMW79" s="1"/>
      <c r="MMX79" s="1"/>
      <c r="MMY79" s="1"/>
      <c r="MMZ79" s="1"/>
      <c r="MNA79" s="1"/>
      <c r="MNB79" s="1"/>
      <c r="MNC79" s="1"/>
      <c r="MND79" s="1"/>
      <c r="MNE79" s="1"/>
      <c r="MNF79" s="1"/>
      <c r="MNG79" s="1"/>
      <c r="MNH79" s="1"/>
      <c r="MNI79" s="1"/>
      <c r="MNJ79" s="1"/>
      <c r="MNK79" s="1"/>
      <c r="MNL79" s="1"/>
      <c r="MNM79" s="1"/>
      <c r="MNN79" s="1"/>
      <c r="MNO79" s="1"/>
      <c r="MNP79" s="1"/>
      <c r="MNQ79" s="1"/>
      <c r="MNR79" s="1"/>
      <c r="MNS79" s="1"/>
      <c r="MNT79" s="1"/>
      <c r="MNU79" s="1"/>
      <c r="MNV79" s="1"/>
      <c r="MNW79" s="1"/>
      <c r="MNX79" s="1"/>
      <c r="MNY79" s="1"/>
      <c r="MNZ79" s="1"/>
      <c r="MOA79" s="1"/>
      <c r="MOB79" s="1"/>
      <c r="MOC79" s="1"/>
      <c r="MOD79" s="1"/>
      <c r="MOE79" s="1"/>
      <c r="MOF79" s="1"/>
      <c r="MOG79" s="1"/>
      <c r="MOH79" s="1"/>
      <c r="MOI79" s="1"/>
      <c r="MOJ79" s="1"/>
      <c r="MOK79" s="1"/>
      <c r="MOL79" s="1"/>
      <c r="MOM79" s="1"/>
      <c r="MON79" s="1"/>
      <c r="MOO79" s="1"/>
      <c r="MOP79" s="1"/>
      <c r="MOQ79" s="1"/>
      <c r="MOR79" s="1"/>
      <c r="MOS79" s="1"/>
      <c r="MOT79" s="1"/>
      <c r="MOU79" s="1"/>
      <c r="MOV79" s="1"/>
      <c r="MOW79" s="1"/>
      <c r="MOX79" s="1"/>
      <c r="MOY79" s="1"/>
      <c r="MOZ79" s="1"/>
      <c r="MPA79" s="1"/>
      <c r="MPB79" s="1"/>
      <c r="MPC79" s="1"/>
      <c r="MPD79" s="1"/>
      <c r="MPE79" s="1"/>
      <c r="MPF79" s="1"/>
      <c r="MPG79" s="1"/>
      <c r="MPH79" s="1"/>
      <c r="MPI79" s="1"/>
      <c r="MPJ79" s="1"/>
      <c r="MPK79" s="1"/>
      <c r="MPL79" s="1"/>
      <c r="MPM79" s="1"/>
      <c r="MPN79" s="1"/>
      <c r="MPO79" s="1"/>
      <c r="MPP79" s="1"/>
      <c r="MPQ79" s="1"/>
      <c r="MPR79" s="1"/>
      <c r="MPS79" s="1"/>
      <c r="MPT79" s="1"/>
      <c r="MPU79" s="1"/>
      <c r="MPV79" s="1"/>
      <c r="MPW79" s="1"/>
      <c r="MPX79" s="1"/>
      <c r="MPY79" s="1"/>
      <c r="MPZ79" s="1"/>
      <c r="MQA79" s="1"/>
      <c r="MQB79" s="1"/>
      <c r="MQC79" s="1"/>
      <c r="MQD79" s="1"/>
      <c r="MQE79" s="1"/>
      <c r="MQF79" s="1"/>
      <c r="MQG79" s="1"/>
      <c r="MQH79" s="1"/>
      <c r="MQI79" s="1"/>
      <c r="MQJ79" s="1"/>
      <c r="MQK79" s="1"/>
      <c r="MQL79" s="1"/>
      <c r="MQM79" s="1"/>
      <c r="MQN79" s="1"/>
      <c r="MQO79" s="1"/>
      <c r="MQP79" s="1"/>
      <c r="MQQ79" s="1"/>
      <c r="MQR79" s="1"/>
      <c r="MQS79" s="1"/>
      <c r="MQT79" s="1"/>
      <c r="MQU79" s="1"/>
      <c r="MQV79" s="1"/>
      <c r="MQW79" s="1"/>
      <c r="MQX79" s="1"/>
      <c r="MQY79" s="1"/>
      <c r="MQZ79" s="1"/>
      <c r="MRA79" s="1"/>
      <c r="MRB79" s="1"/>
      <c r="MRC79" s="1"/>
      <c r="MRD79" s="1"/>
      <c r="MRE79" s="1"/>
      <c r="MRF79" s="1"/>
      <c r="MRG79" s="1"/>
      <c r="MRH79" s="1"/>
      <c r="MRI79" s="1"/>
      <c r="MRJ79" s="1"/>
      <c r="MRK79" s="1"/>
      <c r="MRL79" s="1"/>
      <c r="MRM79" s="1"/>
      <c r="MRN79" s="1"/>
      <c r="MRO79" s="1"/>
      <c r="MRP79" s="1"/>
      <c r="MRQ79" s="1"/>
      <c r="MRR79" s="1"/>
      <c r="MRS79" s="1"/>
      <c r="MRT79" s="1"/>
      <c r="MRU79" s="1"/>
      <c r="MRV79" s="1"/>
      <c r="MRW79" s="1"/>
      <c r="MRX79" s="1"/>
      <c r="MRY79" s="1"/>
      <c r="MRZ79" s="1"/>
      <c r="MSA79" s="1"/>
      <c r="MSB79" s="1"/>
      <c r="MSC79" s="1"/>
      <c r="MSD79" s="1"/>
      <c r="MSE79" s="1"/>
      <c r="MSF79" s="1"/>
      <c r="MSG79" s="1"/>
      <c r="MSH79" s="1"/>
      <c r="MSI79" s="1"/>
      <c r="MSJ79" s="1"/>
      <c r="MSK79" s="1"/>
      <c r="MSL79" s="1"/>
      <c r="MSM79" s="1"/>
      <c r="MSN79" s="1"/>
      <c r="MSO79" s="1"/>
      <c r="MSP79" s="1"/>
      <c r="MSQ79" s="1"/>
      <c r="MSR79" s="1"/>
      <c r="MSS79" s="1"/>
      <c r="MST79" s="1"/>
      <c r="MSU79" s="1"/>
      <c r="MSV79" s="1"/>
      <c r="MSW79" s="1"/>
      <c r="MSX79" s="1"/>
      <c r="MSY79" s="1"/>
      <c r="MSZ79" s="1"/>
      <c r="MTA79" s="1"/>
      <c r="MTB79" s="1"/>
      <c r="MTC79" s="1"/>
      <c r="MTD79" s="1"/>
      <c r="MTE79" s="1"/>
      <c r="MTF79" s="1"/>
      <c r="MTG79" s="1"/>
      <c r="MTH79" s="1"/>
      <c r="MTI79" s="1"/>
      <c r="MTJ79" s="1"/>
      <c r="MTK79" s="1"/>
      <c r="MTL79" s="1"/>
      <c r="MTM79" s="1"/>
      <c r="MTN79" s="1"/>
      <c r="MTO79" s="1"/>
      <c r="MTP79" s="1"/>
      <c r="MTQ79" s="1"/>
      <c r="MTR79" s="1"/>
      <c r="MTS79" s="1"/>
      <c r="MTT79" s="1"/>
      <c r="MTU79" s="1"/>
      <c r="MTV79" s="1"/>
      <c r="MTW79" s="1"/>
      <c r="MTX79" s="1"/>
      <c r="MTY79" s="1"/>
      <c r="MTZ79" s="1"/>
      <c r="MUA79" s="1"/>
      <c r="MUB79" s="1"/>
      <c r="MUC79" s="1"/>
      <c r="MUD79" s="1"/>
      <c r="MUE79" s="1"/>
      <c r="MUF79" s="1"/>
      <c r="MUG79" s="1"/>
      <c r="MUH79" s="1"/>
      <c r="MUI79" s="1"/>
      <c r="MUJ79" s="1"/>
      <c r="MUK79" s="1"/>
      <c r="MUL79" s="1"/>
      <c r="MUM79" s="1"/>
      <c r="MUN79" s="1"/>
      <c r="MUO79" s="1"/>
      <c r="MUP79" s="1"/>
      <c r="MUQ79" s="1"/>
      <c r="MUR79" s="1"/>
      <c r="MUS79" s="1"/>
      <c r="MUT79" s="1"/>
      <c r="MUU79" s="1"/>
      <c r="MUV79" s="1"/>
      <c r="MUW79" s="1"/>
      <c r="MUX79" s="1"/>
      <c r="MUY79" s="1"/>
      <c r="MUZ79" s="1"/>
      <c r="MVA79" s="1"/>
      <c r="MVB79" s="1"/>
      <c r="MVC79" s="1"/>
      <c r="MVD79" s="1"/>
      <c r="MVE79" s="1"/>
      <c r="MVF79" s="1"/>
      <c r="MVG79" s="1"/>
      <c r="MVH79" s="1"/>
      <c r="MVI79" s="1"/>
      <c r="MVJ79" s="1"/>
      <c r="MVK79" s="1"/>
      <c r="MVL79" s="1"/>
      <c r="MVM79" s="1"/>
      <c r="MVN79" s="1"/>
      <c r="MVO79" s="1"/>
      <c r="MVP79" s="1"/>
      <c r="MVQ79" s="1"/>
      <c r="MVR79" s="1"/>
      <c r="MVS79" s="1"/>
      <c r="MVT79" s="1"/>
      <c r="MVU79" s="1"/>
      <c r="MVV79" s="1"/>
      <c r="MVW79" s="1"/>
      <c r="MVX79" s="1"/>
      <c r="MVY79" s="1"/>
      <c r="MVZ79" s="1"/>
      <c r="MWA79" s="1"/>
      <c r="MWB79" s="1"/>
      <c r="MWC79" s="1"/>
      <c r="MWD79" s="1"/>
      <c r="MWE79" s="1"/>
      <c r="MWF79" s="1"/>
      <c r="MWG79" s="1"/>
      <c r="MWH79" s="1"/>
      <c r="MWI79" s="1"/>
      <c r="MWJ79" s="1"/>
      <c r="MWK79" s="1"/>
      <c r="MWL79" s="1"/>
      <c r="MWM79" s="1"/>
      <c r="MWN79" s="1"/>
      <c r="MWO79" s="1"/>
      <c r="MWP79" s="1"/>
      <c r="MWQ79" s="1"/>
      <c r="MWR79" s="1"/>
      <c r="MWS79" s="1"/>
      <c r="MWT79" s="1"/>
      <c r="MWU79" s="1"/>
      <c r="MWV79" s="1"/>
      <c r="MWW79" s="1"/>
      <c r="MWX79" s="1"/>
      <c r="MWY79" s="1"/>
      <c r="MWZ79" s="1"/>
      <c r="MXA79" s="1"/>
      <c r="MXB79" s="1"/>
      <c r="MXC79" s="1"/>
      <c r="MXD79" s="1"/>
      <c r="MXE79" s="1"/>
      <c r="MXF79" s="1"/>
      <c r="MXG79" s="1"/>
      <c r="MXH79" s="1"/>
      <c r="MXI79" s="1"/>
      <c r="MXJ79" s="1"/>
      <c r="MXK79" s="1"/>
      <c r="MXL79" s="1"/>
      <c r="MXM79" s="1"/>
      <c r="MXN79" s="1"/>
      <c r="MXO79" s="1"/>
      <c r="MXP79" s="1"/>
      <c r="MXQ79" s="1"/>
      <c r="MXR79" s="1"/>
      <c r="MXS79" s="1"/>
      <c r="MXT79" s="1"/>
      <c r="MXU79" s="1"/>
      <c r="MXV79" s="1"/>
      <c r="MXW79" s="1"/>
      <c r="MXX79" s="1"/>
      <c r="MXY79" s="1"/>
      <c r="MXZ79" s="1"/>
      <c r="MYA79" s="1"/>
      <c r="MYB79" s="1"/>
      <c r="MYC79" s="1"/>
      <c r="MYD79" s="1"/>
      <c r="MYE79" s="1"/>
      <c r="MYF79" s="1"/>
      <c r="MYG79" s="1"/>
      <c r="MYH79" s="1"/>
      <c r="MYI79" s="1"/>
      <c r="MYJ79" s="1"/>
      <c r="MYK79" s="1"/>
      <c r="MYL79" s="1"/>
      <c r="MYM79" s="1"/>
      <c r="MYN79" s="1"/>
      <c r="MYO79" s="1"/>
      <c r="MYP79" s="1"/>
      <c r="MYQ79" s="1"/>
      <c r="MYR79" s="1"/>
      <c r="MYS79" s="1"/>
      <c r="MYT79" s="1"/>
      <c r="MYU79" s="1"/>
      <c r="MYV79" s="1"/>
      <c r="MYW79" s="1"/>
      <c r="MYX79" s="1"/>
      <c r="MYY79" s="1"/>
      <c r="MYZ79" s="1"/>
      <c r="MZA79" s="1"/>
      <c r="MZB79" s="1"/>
      <c r="MZC79" s="1"/>
      <c r="MZD79" s="1"/>
      <c r="MZE79" s="1"/>
      <c r="MZF79" s="1"/>
      <c r="MZG79" s="1"/>
      <c r="MZH79" s="1"/>
      <c r="MZI79" s="1"/>
      <c r="MZJ79" s="1"/>
      <c r="MZK79" s="1"/>
      <c r="MZL79" s="1"/>
      <c r="MZM79" s="1"/>
      <c r="MZN79" s="1"/>
      <c r="MZO79" s="1"/>
      <c r="MZP79" s="1"/>
      <c r="MZQ79" s="1"/>
      <c r="MZR79" s="1"/>
      <c r="MZS79" s="1"/>
      <c r="MZT79" s="1"/>
      <c r="MZU79" s="1"/>
      <c r="MZV79" s="1"/>
      <c r="MZW79" s="1"/>
      <c r="MZX79" s="1"/>
      <c r="MZY79" s="1"/>
      <c r="MZZ79" s="1"/>
      <c r="NAA79" s="1"/>
      <c r="NAB79" s="1"/>
      <c r="NAC79" s="1"/>
      <c r="NAD79" s="1"/>
      <c r="NAE79" s="1"/>
      <c r="NAF79" s="1"/>
      <c r="NAG79" s="1"/>
      <c r="NAH79" s="1"/>
      <c r="NAI79" s="1"/>
      <c r="NAJ79" s="1"/>
      <c r="NAK79" s="1"/>
      <c r="NAL79" s="1"/>
      <c r="NAM79" s="1"/>
      <c r="NAN79" s="1"/>
      <c r="NAO79" s="1"/>
      <c r="NAP79" s="1"/>
      <c r="NAQ79" s="1"/>
      <c r="NAR79" s="1"/>
      <c r="NAS79" s="1"/>
      <c r="NAT79" s="1"/>
      <c r="NAU79" s="1"/>
      <c r="NAV79" s="1"/>
      <c r="NAW79" s="1"/>
      <c r="NAX79" s="1"/>
      <c r="NAY79" s="1"/>
      <c r="NAZ79" s="1"/>
      <c r="NBA79" s="1"/>
      <c r="NBB79" s="1"/>
      <c r="NBC79" s="1"/>
      <c r="NBD79" s="1"/>
      <c r="NBE79" s="1"/>
      <c r="NBF79" s="1"/>
      <c r="NBG79" s="1"/>
      <c r="NBH79" s="1"/>
      <c r="NBI79" s="1"/>
      <c r="NBJ79" s="1"/>
      <c r="NBK79" s="1"/>
      <c r="NBL79" s="1"/>
      <c r="NBM79" s="1"/>
      <c r="NBN79" s="1"/>
      <c r="NBO79" s="1"/>
      <c r="NBP79" s="1"/>
      <c r="NBQ79" s="1"/>
      <c r="NBR79" s="1"/>
      <c r="NBS79" s="1"/>
      <c r="NBT79" s="1"/>
      <c r="NBU79" s="1"/>
      <c r="NBV79" s="1"/>
      <c r="NBW79" s="1"/>
      <c r="NBX79" s="1"/>
      <c r="NBY79" s="1"/>
      <c r="NBZ79" s="1"/>
      <c r="NCA79" s="1"/>
      <c r="NCB79" s="1"/>
      <c r="NCC79" s="1"/>
      <c r="NCD79" s="1"/>
      <c r="NCE79" s="1"/>
      <c r="NCF79" s="1"/>
      <c r="NCG79" s="1"/>
      <c r="NCH79" s="1"/>
      <c r="NCI79" s="1"/>
      <c r="NCJ79" s="1"/>
      <c r="NCK79" s="1"/>
      <c r="NCL79" s="1"/>
      <c r="NCM79" s="1"/>
      <c r="NCN79" s="1"/>
      <c r="NCO79" s="1"/>
      <c r="NCP79" s="1"/>
      <c r="NCQ79" s="1"/>
      <c r="NCR79" s="1"/>
      <c r="NCS79" s="1"/>
      <c r="NCT79" s="1"/>
      <c r="NCU79" s="1"/>
      <c r="NCV79" s="1"/>
      <c r="NCW79" s="1"/>
      <c r="NCX79" s="1"/>
      <c r="NCY79" s="1"/>
      <c r="NCZ79" s="1"/>
      <c r="NDA79" s="1"/>
      <c r="NDB79" s="1"/>
      <c r="NDC79" s="1"/>
      <c r="NDD79" s="1"/>
      <c r="NDE79" s="1"/>
      <c r="NDF79" s="1"/>
      <c r="NDG79" s="1"/>
      <c r="NDH79" s="1"/>
      <c r="NDI79" s="1"/>
      <c r="NDJ79" s="1"/>
      <c r="NDK79" s="1"/>
      <c r="NDL79" s="1"/>
      <c r="NDM79" s="1"/>
      <c r="NDN79" s="1"/>
      <c r="NDO79" s="1"/>
      <c r="NDP79" s="1"/>
      <c r="NDQ79" s="1"/>
      <c r="NDR79" s="1"/>
      <c r="NDS79" s="1"/>
      <c r="NDT79" s="1"/>
      <c r="NDU79" s="1"/>
      <c r="NDV79" s="1"/>
      <c r="NDW79" s="1"/>
      <c r="NDX79" s="1"/>
      <c r="NDY79" s="1"/>
      <c r="NDZ79" s="1"/>
      <c r="NEA79" s="1"/>
      <c r="NEB79" s="1"/>
      <c r="NEC79" s="1"/>
      <c r="NED79" s="1"/>
      <c r="NEE79" s="1"/>
      <c r="NEF79" s="1"/>
      <c r="NEG79" s="1"/>
      <c r="NEH79" s="1"/>
      <c r="NEI79" s="1"/>
      <c r="NEJ79" s="1"/>
      <c r="NEK79" s="1"/>
      <c r="NEL79" s="1"/>
      <c r="NEM79" s="1"/>
      <c r="NEN79" s="1"/>
      <c r="NEO79" s="1"/>
      <c r="NEP79" s="1"/>
      <c r="NEQ79" s="1"/>
      <c r="NER79" s="1"/>
      <c r="NES79" s="1"/>
      <c r="NET79" s="1"/>
      <c r="NEU79" s="1"/>
      <c r="NEV79" s="1"/>
      <c r="NEW79" s="1"/>
      <c r="NEX79" s="1"/>
      <c r="NEY79" s="1"/>
      <c r="NEZ79" s="1"/>
      <c r="NFA79" s="1"/>
      <c r="NFB79" s="1"/>
      <c r="NFC79" s="1"/>
      <c r="NFD79" s="1"/>
      <c r="NFE79" s="1"/>
      <c r="NFF79" s="1"/>
      <c r="NFG79" s="1"/>
      <c r="NFH79" s="1"/>
      <c r="NFI79" s="1"/>
      <c r="NFJ79" s="1"/>
      <c r="NFK79" s="1"/>
      <c r="NFL79" s="1"/>
      <c r="NFM79" s="1"/>
      <c r="NFN79" s="1"/>
      <c r="NFO79" s="1"/>
      <c r="NFP79" s="1"/>
      <c r="NFQ79" s="1"/>
      <c r="NFR79" s="1"/>
      <c r="NFS79" s="1"/>
      <c r="NFT79" s="1"/>
      <c r="NFU79" s="1"/>
      <c r="NFV79" s="1"/>
      <c r="NFW79" s="1"/>
      <c r="NFX79" s="1"/>
      <c r="NFY79" s="1"/>
      <c r="NFZ79" s="1"/>
      <c r="NGA79" s="1"/>
      <c r="NGB79" s="1"/>
      <c r="NGC79" s="1"/>
      <c r="NGD79" s="1"/>
      <c r="NGE79" s="1"/>
      <c r="NGF79" s="1"/>
      <c r="NGG79" s="1"/>
      <c r="NGH79" s="1"/>
      <c r="NGI79" s="1"/>
      <c r="NGJ79" s="1"/>
      <c r="NGK79" s="1"/>
      <c r="NGL79" s="1"/>
      <c r="NGM79" s="1"/>
      <c r="NGN79" s="1"/>
      <c r="NGO79" s="1"/>
      <c r="NGP79" s="1"/>
      <c r="NGQ79" s="1"/>
      <c r="NGR79" s="1"/>
      <c r="NGS79" s="1"/>
      <c r="NGT79" s="1"/>
      <c r="NGU79" s="1"/>
      <c r="NGV79" s="1"/>
      <c r="NGW79" s="1"/>
      <c r="NGX79" s="1"/>
      <c r="NGY79" s="1"/>
      <c r="NGZ79" s="1"/>
      <c r="NHA79" s="1"/>
      <c r="NHB79" s="1"/>
      <c r="NHC79" s="1"/>
      <c r="NHD79" s="1"/>
      <c r="NHE79" s="1"/>
      <c r="NHF79" s="1"/>
      <c r="NHG79" s="1"/>
      <c r="NHH79" s="1"/>
      <c r="NHI79" s="1"/>
      <c r="NHJ79" s="1"/>
      <c r="NHK79" s="1"/>
      <c r="NHL79" s="1"/>
      <c r="NHM79" s="1"/>
      <c r="NHN79" s="1"/>
      <c r="NHO79" s="1"/>
      <c r="NHP79" s="1"/>
      <c r="NHQ79" s="1"/>
      <c r="NHR79" s="1"/>
      <c r="NHS79" s="1"/>
      <c r="NHT79" s="1"/>
      <c r="NHU79" s="1"/>
      <c r="NHV79" s="1"/>
      <c r="NHW79" s="1"/>
      <c r="NHX79" s="1"/>
      <c r="NHY79" s="1"/>
      <c r="NHZ79" s="1"/>
      <c r="NIA79" s="1"/>
      <c r="NIB79" s="1"/>
      <c r="NIC79" s="1"/>
      <c r="NID79" s="1"/>
      <c r="NIE79" s="1"/>
      <c r="NIF79" s="1"/>
      <c r="NIG79" s="1"/>
      <c r="NIH79" s="1"/>
      <c r="NII79" s="1"/>
      <c r="NIJ79" s="1"/>
      <c r="NIK79" s="1"/>
      <c r="NIL79" s="1"/>
      <c r="NIM79" s="1"/>
      <c r="NIN79" s="1"/>
      <c r="NIO79" s="1"/>
      <c r="NIP79" s="1"/>
      <c r="NIQ79" s="1"/>
      <c r="NIR79" s="1"/>
      <c r="NIS79" s="1"/>
      <c r="NIT79" s="1"/>
      <c r="NIU79" s="1"/>
      <c r="NIV79" s="1"/>
      <c r="NIW79" s="1"/>
      <c r="NIX79" s="1"/>
      <c r="NIY79" s="1"/>
      <c r="NIZ79" s="1"/>
      <c r="NJA79" s="1"/>
      <c r="NJB79" s="1"/>
      <c r="NJC79" s="1"/>
      <c r="NJD79" s="1"/>
      <c r="NJE79" s="1"/>
      <c r="NJF79" s="1"/>
      <c r="NJG79" s="1"/>
      <c r="NJH79" s="1"/>
      <c r="NJI79" s="1"/>
      <c r="NJJ79" s="1"/>
      <c r="NJK79" s="1"/>
      <c r="NJL79" s="1"/>
      <c r="NJM79" s="1"/>
      <c r="NJN79" s="1"/>
      <c r="NJO79" s="1"/>
      <c r="NJP79" s="1"/>
      <c r="NJQ79" s="1"/>
      <c r="NJR79" s="1"/>
      <c r="NJS79" s="1"/>
      <c r="NJT79" s="1"/>
      <c r="NJU79" s="1"/>
      <c r="NJV79" s="1"/>
      <c r="NJW79" s="1"/>
      <c r="NJX79" s="1"/>
      <c r="NJY79" s="1"/>
      <c r="NJZ79" s="1"/>
      <c r="NKA79" s="1"/>
      <c r="NKB79" s="1"/>
      <c r="NKC79" s="1"/>
      <c r="NKD79" s="1"/>
      <c r="NKE79" s="1"/>
      <c r="NKF79" s="1"/>
      <c r="NKG79" s="1"/>
      <c r="NKH79" s="1"/>
      <c r="NKI79" s="1"/>
      <c r="NKJ79" s="1"/>
      <c r="NKK79" s="1"/>
      <c r="NKL79" s="1"/>
      <c r="NKM79" s="1"/>
      <c r="NKN79" s="1"/>
      <c r="NKO79" s="1"/>
      <c r="NKP79" s="1"/>
      <c r="NKQ79" s="1"/>
      <c r="NKR79" s="1"/>
      <c r="NKS79" s="1"/>
      <c r="NKT79" s="1"/>
      <c r="NKU79" s="1"/>
      <c r="NKV79" s="1"/>
      <c r="NKW79" s="1"/>
      <c r="NKX79" s="1"/>
      <c r="NKY79" s="1"/>
      <c r="NKZ79" s="1"/>
      <c r="NLA79" s="1"/>
      <c r="NLB79" s="1"/>
      <c r="NLC79" s="1"/>
      <c r="NLD79" s="1"/>
      <c r="NLE79" s="1"/>
      <c r="NLF79" s="1"/>
      <c r="NLG79" s="1"/>
      <c r="NLH79" s="1"/>
      <c r="NLI79" s="1"/>
      <c r="NLJ79" s="1"/>
      <c r="NLK79" s="1"/>
      <c r="NLL79" s="1"/>
      <c r="NLM79" s="1"/>
      <c r="NLN79" s="1"/>
      <c r="NLO79" s="1"/>
      <c r="NLP79" s="1"/>
      <c r="NLQ79" s="1"/>
      <c r="NLR79" s="1"/>
      <c r="NLS79" s="1"/>
      <c r="NLT79" s="1"/>
      <c r="NLU79" s="1"/>
      <c r="NLV79" s="1"/>
      <c r="NLW79" s="1"/>
      <c r="NLX79" s="1"/>
      <c r="NLY79" s="1"/>
      <c r="NLZ79" s="1"/>
      <c r="NMA79" s="1"/>
      <c r="NMB79" s="1"/>
      <c r="NMC79" s="1"/>
      <c r="NMD79" s="1"/>
      <c r="NME79" s="1"/>
      <c r="NMF79" s="1"/>
      <c r="NMG79" s="1"/>
      <c r="NMH79" s="1"/>
      <c r="NMI79" s="1"/>
      <c r="NMJ79" s="1"/>
      <c r="NMK79" s="1"/>
      <c r="NML79" s="1"/>
      <c r="NMM79" s="1"/>
      <c r="NMN79" s="1"/>
      <c r="NMO79" s="1"/>
      <c r="NMP79" s="1"/>
      <c r="NMQ79" s="1"/>
      <c r="NMR79" s="1"/>
      <c r="NMS79" s="1"/>
      <c r="NMT79" s="1"/>
      <c r="NMU79" s="1"/>
      <c r="NMV79" s="1"/>
      <c r="NMW79" s="1"/>
      <c r="NMX79" s="1"/>
      <c r="NMY79" s="1"/>
      <c r="NMZ79" s="1"/>
      <c r="NNA79" s="1"/>
      <c r="NNB79" s="1"/>
      <c r="NNC79" s="1"/>
      <c r="NND79" s="1"/>
      <c r="NNE79" s="1"/>
      <c r="NNF79" s="1"/>
      <c r="NNG79" s="1"/>
      <c r="NNH79" s="1"/>
      <c r="NNI79" s="1"/>
      <c r="NNJ79" s="1"/>
      <c r="NNK79" s="1"/>
      <c r="NNL79" s="1"/>
      <c r="NNM79" s="1"/>
      <c r="NNN79" s="1"/>
      <c r="NNO79" s="1"/>
      <c r="NNP79" s="1"/>
      <c r="NNQ79" s="1"/>
      <c r="NNR79" s="1"/>
      <c r="NNS79" s="1"/>
      <c r="NNT79" s="1"/>
      <c r="NNU79" s="1"/>
      <c r="NNV79" s="1"/>
      <c r="NNW79" s="1"/>
      <c r="NNX79" s="1"/>
      <c r="NNY79" s="1"/>
      <c r="NNZ79" s="1"/>
      <c r="NOA79" s="1"/>
      <c r="NOB79" s="1"/>
      <c r="NOC79" s="1"/>
      <c r="NOD79" s="1"/>
      <c r="NOE79" s="1"/>
      <c r="NOF79" s="1"/>
      <c r="NOG79" s="1"/>
      <c r="NOH79" s="1"/>
      <c r="NOI79" s="1"/>
      <c r="NOJ79" s="1"/>
      <c r="NOK79" s="1"/>
      <c r="NOL79" s="1"/>
      <c r="NOM79" s="1"/>
      <c r="NON79" s="1"/>
      <c r="NOO79" s="1"/>
      <c r="NOP79" s="1"/>
      <c r="NOQ79" s="1"/>
      <c r="NOR79" s="1"/>
      <c r="NOS79" s="1"/>
      <c r="NOT79" s="1"/>
      <c r="NOU79" s="1"/>
      <c r="NOV79" s="1"/>
      <c r="NOW79" s="1"/>
      <c r="NOX79" s="1"/>
      <c r="NOY79" s="1"/>
      <c r="NOZ79" s="1"/>
      <c r="NPA79" s="1"/>
      <c r="NPB79" s="1"/>
      <c r="NPC79" s="1"/>
      <c r="NPD79" s="1"/>
      <c r="NPE79" s="1"/>
      <c r="NPF79" s="1"/>
      <c r="NPG79" s="1"/>
      <c r="NPH79" s="1"/>
      <c r="NPI79" s="1"/>
      <c r="NPJ79" s="1"/>
      <c r="NPK79" s="1"/>
      <c r="NPL79" s="1"/>
      <c r="NPM79" s="1"/>
      <c r="NPN79" s="1"/>
      <c r="NPO79" s="1"/>
      <c r="NPP79" s="1"/>
      <c r="NPQ79" s="1"/>
      <c r="NPR79" s="1"/>
      <c r="NPS79" s="1"/>
      <c r="NPT79" s="1"/>
      <c r="NPU79" s="1"/>
      <c r="NPV79" s="1"/>
      <c r="NPW79" s="1"/>
      <c r="NPX79" s="1"/>
      <c r="NPY79" s="1"/>
      <c r="NPZ79" s="1"/>
      <c r="NQA79" s="1"/>
      <c r="NQB79" s="1"/>
      <c r="NQC79" s="1"/>
      <c r="NQD79" s="1"/>
      <c r="NQE79" s="1"/>
      <c r="NQF79" s="1"/>
      <c r="NQG79" s="1"/>
      <c r="NQH79" s="1"/>
      <c r="NQI79" s="1"/>
      <c r="NQJ79" s="1"/>
      <c r="NQK79" s="1"/>
      <c r="NQL79" s="1"/>
      <c r="NQM79" s="1"/>
      <c r="NQN79" s="1"/>
      <c r="NQO79" s="1"/>
      <c r="NQP79" s="1"/>
      <c r="NQQ79" s="1"/>
      <c r="NQR79" s="1"/>
      <c r="NQS79" s="1"/>
      <c r="NQT79" s="1"/>
      <c r="NQU79" s="1"/>
      <c r="NQV79" s="1"/>
      <c r="NQW79" s="1"/>
      <c r="NQX79" s="1"/>
      <c r="NQY79" s="1"/>
      <c r="NQZ79" s="1"/>
      <c r="NRA79" s="1"/>
      <c r="NRB79" s="1"/>
      <c r="NRC79" s="1"/>
      <c r="NRD79" s="1"/>
      <c r="NRE79" s="1"/>
      <c r="NRF79" s="1"/>
      <c r="NRG79" s="1"/>
      <c r="NRH79" s="1"/>
      <c r="NRI79" s="1"/>
      <c r="NRJ79" s="1"/>
      <c r="NRK79" s="1"/>
      <c r="NRL79" s="1"/>
      <c r="NRM79" s="1"/>
      <c r="NRN79" s="1"/>
      <c r="NRO79" s="1"/>
      <c r="NRP79" s="1"/>
      <c r="NRQ79" s="1"/>
      <c r="NRR79" s="1"/>
      <c r="NRS79" s="1"/>
      <c r="NRT79" s="1"/>
      <c r="NRU79" s="1"/>
      <c r="NRV79" s="1"/>
      <c r="NRW79" s="1"/>
      <c r="NRX79" s="1"/>
      <c r="NRY79" s="1"/>
      <c r="NRZ79" s="1"/>
      <c r="NSA79" s="1"/>
      <c r="NSB79" s="1"/>
      <c r="NSC79" s="1"/>
      <c r="NSD79" s="1"/>
      <c r="NSE79" s="1"/>
      <c r="NSF79" s="1"/>
      <c r="NSG79" s="1"/>
      <c r="NSH79" s="1"/>
      <c r="NSI79" s="1"/>
      <c r="NSJ79" s="1"/>
      <c r="NSK79" s="1"/>
      <c r="NSL79" s="1"/>
      <c r="NSM79" s="1"/>
      <c r="NSN79" s="1"/>
      <c r="NSO79" s="1"/>
      <c r="NSP79" s="1"/>
      <c r="NSQ79" s="1"/>
      <c r="NSR79" s="1"/>
      <c r="NSS79" s="1"/>
      <c r="NST79" s="1"/>
      <c r="NSU79" s="1"/>
      <c r="NSV79" s="1"/>
      <c r="NSW79" s="1"/>
      <c r="NSX79" s="1"/>
      <c r="NSY79" s="1"/>
      <c r="NSZ79" s="1"/>
      <c r="NTA79" s="1"/>
      <c r="NTB79" s="1"/>
      <c r="NTC79" s="1"/>
      <c r="NTD79" s="1"/>
      <c r="NTE79" s="1"/>
      <c r="NTF79" s="1"/>
      <c r="NTG79" s="1"/>
      <c r="NTH79" s="1"/>
      <c r="NTI79" s="1"/>
      <c r="NTJ79" s="1"/>
      <c r="NTK79" s="1"/>
      <c r="NTL79" s="1"/>
      <c r="NTM79" s="1"/>
      <c r="NTN79" s="1"/>
      <c r="NTO79" s="1"/>
      <c r="NTP79" s="1"/>
      <c r="NTQ79" s="1"/>
      <c r="NTR79" s="1"/>
      <c r="NTS79" s="1"/>
      <c r="NTT79" s="1"/>
      <c r="NTU79" s="1"/>
      <c r="NTV79" s="1"/>
      <c r="NTW79" s="1"/>
      <c r="NTX79" s="1"/>
      <c r="NTY79" s="1"/>
      <c r="NTZ79" s="1"/>
      <c r="NUA79" s="1"/>
      <c r="NUB79" s="1"/>
      <c r="NUC79" s="1"/>
      <c r="NUD79" s="1"/>
      <c r="NUE79" s="1"/>
      <c r="NUF79" s="1"/>
      <c r="NUG79" s="1"/>
      <c r="NUH79" s="1"/>
      <c r="NUI79" s="1"/>
      <c r="NUJ79" s="1"/>
      <c r="NUK79" s="1"/>
      <c r="NUL79" s="1"/>
      <c r="NUM79" s="1"/>
      <c r="NUN79" s="1"/>
      <c r="NUO79" s="1"/>
      <c r="NUP79" s="1"/>
      <c r="NUQ79" s="1"/>
      <c r="NUR79" s="1"/>
      <c r="NUS79" s="1"/>
      <c r="NUT79" s="1"/>
      <c r="NUU79" s="1"/>
      <c r="NUV79" s="1"/>
      <c r="NUW79" s="1"/>
      <c r="NUX79" s="1"/>
      <c r="NUY79" s="1"/>
      <c r="NUZ79" s="1"/>
      <c r="NVA79" s="1"/>
      <c r="NVB79" s="1"/>
      <c r="NVC79" s="1"/>
      <c r="NVD79" s="1"/>
      <c r="NVE79" s="1"/>
      <c r="NVF79" s="1"/>
      <c r="NVG79" s="1"/>
      <c r="NVH79" s="1"/>
      <c r="NVI79" s="1"/>
      <c r="NVJ79" s="1"/>
      <c r="NVK79" s="1"/>
      <c r="NVL79" s="1"/>
      <c r="NVM79" s="1"/>
      <c r="NVN79" s="1"/>
      <c r="NVO79" s="1"/>
      <c r="NVP79" s="1"/>
      <c r="NVQ79" s="1"/>
      <c r="NVR79" s="1"/>
      <c r="NVS79" s="1"/>
      <c r="NVT79" s="1"/>
      <c r="NVU79" s="1"/>
      <c r="NVV79" s="1"/>
      <c r="NVW79" s="1"/>
      <c r="NVX79" s="1"/>
      <c r="NVY79" s="1"/>
      <c r="NVZ79" s="1"/>
      <c r="NWA79" s="1"/>
      <c r="NWB79" s="1"/>
      <c r="NWC79" s="1"/>
      <c r="NWD79" s="1"/>
      <c r="NWE79" s="1"/>
      <c r="NWF79" s="1"/>
      <c r="NWG79" s="1"/>
      <c r="NWH79" s="1"/>
      <c r="NWI79" s="1"/>
      <c r="NWJ79" s="1"/>
      <c r="NWK79" s="1"/>
      <c r="NWL79" s="1"/>
      <c r="NWM79" s="1"/>
      <c r="NWN79" s="1"/>
      <c r="NWO79" s="1"/>
      <c r="NWP79" s="1"/>
      <c r="NWQ79" s="1"/>
      <c r="NWR79" s="1"/>
      <c r="NWS79" s="1"/>
      <c r="NWT79" s="1"/>
      <c r="NWU79" s="1"/>
      <c r="NWV79" s="1"/>
      <c r="NWW79" s="1"/>
      <c r="NWX79" s="1"/>
      <c r="NWY79" s="1"/>
      <c r="NWZ79" s="1"/>
      <c r="NXA79" s="1"/>
      <c r="NXB79" s="1"/>
      <c r="NXC79" s="1"/>
      <c r="NXD79" s="1"/>
      <c r="NXE79" s="1"/>
      <c r="NXF79" s="1"/>
      <c r="NXG79" s="1"/>
      <c r="NXH79" s="1"/>
      <c r="NXI79" s="1"/>
      <c r="NXJ79" s="1"/>
      <c r="NXK79" s="1"/>
      <c r="NXL79" s="1"/>
      <c r="NXM79" s="1"/>
      <c r="NXN79" s="1"/>
      <c r="NXO79" s="1"/>
      <c r="NXP79" s="1"/>
      <c r="NXQ79" s="1"/>
      <c r="NXR79" s="1"/>
      <c r="NXS79" s="1"/>
      <c r="NXT79" s="1"/>
      <c r="NXU79" s="1"/>
      <c r="NXV79" s="1"/>
      <c r="NXW79" s="1"/>
      <c r="NXX79" s="1"/>
      <c r="NXY79" s="1"/>
      <c r="NXZ79" s="1"/>
      <c r="NYA79" s="1"/>
      <c r="NYB79" s="1"/>
      <c r="NYC79" s="1"/>
      <c r="NYD79" s="1"/>
      <c r="NYE79" s="1"/>
      <c r="NYF79" s="1"/>
      <c r="NYG79" s="1"/>
      <c r="NYH79" s="1"/>
      <c r="NYI79" s="1"/>
      <c r="NYJ79" s="1"/>
      <c r="NYK79" s="1"/>
      <c r="NYL79" s="1"/>
      <c r="NYM79" s="1"/>
      <c r="NYN79" s="1"/>
      <c r="NYO79" s="1"/>
      <c r="NYP79" s="1"/>
      <c r="NYQ79" s="1"/>
      <c r="NYR79" s="1"/>
      <c r="NYS79" s="1"/>
      <c r="NYT79" s="1"/>
      <c r="NYU79" s="1"/>
      <c r="NYV79" s="1"/>
      <c r="NYW79" s="1"/>
      <c r="NYX79" s="1"/>
      <c r="NYY79" s="1"/>
      <c r="NYZ79" s="1"/>
      <c r="NZA79" s="1"/>
      <c r="NZB79" s="1"/>
      <c r="NZC79" s="1"/>
      <c r="NZD79" s="1"/>
      <c r="NZE79" s="1"/>
      <c r="NZF79" s="1"/>
      <c r="NZG79" s="1"/>
      <c r="NZH79" s="1"/>
      <c r="NZI79" s="1"/>
      <c r="NZJ79" s="1"/>
      <c r="NZK79" s="1"/>
      <c r="NZL79" s="1"/>
      <c r="NZM79" s="1"/>
      <c r="NZN79" s="1"/>
      <c r="NZO79" s="1"/>
      <c r="NZP79" s="1"/>
      <c r="NZQ79" s="1"/>
      <c r="NZR79" s="1"/>
      <c r="NZS79" s="1"/>
      <c r="NZT79" s="1"/>
      <c r="NZU79" s="1"/>
      <c r="NZV79" s="1"/>
      <c r="NZW79" s="1"/>
      <c r="NZX79" s="1"/>
      <c r="NZY79" s="1"/>
      <c r="NZZ79" s="1"/>
      <c r="OAA79" s="1"/>
      <c r="OAB79" s="1"/>
      <c r="OAC79" s="1"/>
      <c r="OAD79" s="1"/>
      <c r="OAE79" s="1"/>
      <c r="OAF79" s="1"/>
      <c r="OAG79" s="1"/>
      <c r="OAH79" s="1"/>
      <c r="OAI79" s="1"/>
      <c r="OAJ79" s="1"/>
      <c r="OAK79" s="1"/>
      <c r="OAL79" s="1"/>
      <c r="OAM79" s="1"/>
      <c r="OAN79" s="1"/>
      <c r="OAO79" s="1"/>
      <c r="OAP79" s="1"/>
      <c r="OAQ79" s="1"/>
      <c r="OAR79" s="1"/>
      <c r="OAS79" s="1"/>
      <c r="OAT79" s="1"/>
      <c r="OAU79" s="1"/>
      <c r="OAV79" s="1"/>
      <c r="OAW79" s="1"/>
      <c r="OAX79" s="1"/>
      <c r="OAY79" s="1"/>
      <c r="OAZ79" s="1"/>
      <c r="OBA79" s="1"/>
      <c r="OBB79" s="1"/>
      <c r="OBC79" s="1"/>
      <c r="OBD79" s="1"/>
      <c r="OBE79" s="1"/>
      <c r="OBF79" s="1"/>
      <c r="OBG79" s="1"/>
      <c r="OBH79" s="1"/>
      <c r="OBI79" s="1"/>
      <c r="OBJ79" s="1"/>
      <c r="OBK79" s="1"/>
      <c r="OBL79" s="1"/>
      <c r="OBM79" s="1"/>
      <c r="OBN79" s="1"/>
      <c r="OBO79" s="1"/>
      <c r="OBP79" s="1"/>
      <c r="OBQ79" s="1"/>
      <c r="OBR79" s="1"/>
      <c r="OBS79" s="1"/>
      <c r="OBT79" s="1"/>
      <c r="OBU79" s="1"/>
      <c r="OBV79" s="1"/>
      <c r="OBW79" s="1"/>
      <c r="OBX79" s="1"/>
      <c r="OBY79" s="1"/>
      <c r="OBZ79" s="1"/>
      <c r="OCA79" s="1"/>
      <c r="OCB79" s="1"/>
      <c r="OCC79" s="1"/>
      <c r="OCD79" s="1"/>
      <c r="OCE79" s="1"/>
      <c r="OCF79" s="1"/>
      <c r="OCG79" s="1"/>
      <c r="OCH79" s="1"/>
      <c r="OCI79" s="1"/>
      <c r="OCJ79" s="1"/>
      <c r="OCK79" s="1"/>
      <c r="OCL79" s="1"/>
      <c r="OCM79" s="1"/>
      <c r="OCN79" s="1"/>
      <c r="OCO79" s="1"/>
      <c r="OCP79" s="1"/>
      <c r="OCQ79" s="1"/>
      <c r="OCR79" s="1"/>
      <c r="OCS79" s="1"/>
      <c r="OCT79" s="1"/>
      <c r="OCU79" s="1"/>
      <c r="OCV79" s="1"/>
      <c r="OCW79" s="1"/>
      <c r="OCX79" s="1"/>
      <c r="OCY79" s="1"/>
      <c r="OCZ79" s="1"/>
      <c r="ODA79" s="1"/>
      <c r="ODB79" s="1"/>
      <c r="ODC79" s="1"/>
      <c r="ODD79" s="1"/>
      <c r="ODE79" s="1"/>
      <c r="ODF79" s="1"/>
      <c r="ODG79" s="1"/>
      <c r="ODH79" s="1"/>
      <c r="ODI79" s="1"/>
      <c r="ODJ79" s="1"/>
      <c r="ODK79" s="1"/>
      <c r="ODL79" s="1"/>
      <c r="ODM79" s="1"/>
      <c r="ODN79" s="1"/>
      <c r="ODO79" s="1"/>
      <c r="ODP79" s="1"/>
      <c r="ODQ79" s="1"/>
      <c r="ODR79" s="1"/>
      <c r="ODS79" s="1"/>
      <c r="ODT79" s="1"/>
      <c r="ODU79" s="1"/>
      <c r="ODV79" s="1"/>
      <c r="ODW79" s="1"/>
      <c r="ODX79" s="1"/>
      <c r="ODY79" s="1"/>
      <c r="ODZ79" s="1"/>
      <c r="OEA79" s="1"/>
      <c r="OEB79" s="1"/>
      <c r="OEC79" s="1"/>
      <c r="OED79" s="1"/>
      <c r="OEE79" s="1"/>
      <c r="OEF79" s="1"/>
      <c r="OEG79" s="1"/>
      <c r="OEH79" s="1"/>
      <c r="OEI79" s="1"/>
      <c r="OEJ79" s="1"/>
      <c r="OEK79" s="1"/>
      <c r="OEL79" s="1"/>
      <c r="OEM79" s="1"/>
      <c r="OEN79" s="1"/>
      <c r="OEO79" s="1"/>
      <c r="OEP79" s="1"/>
      <c r="OEQ79" s="1"/>
      <c r="OER79" s="1"/>
      <c r="OES79" s="1"/>
      <c r="OET79" s="1"/>
      <c r="OEU79" s="1"/>
      <c r="OEV79" s="1"/>
      <c r="OEW79" s="1"/>
      <c r="OEX79" s="1"/>
      <c r="OEY79" s="1"/>
      <c r="OEZ79" s="1"/>
      <c r="OFA79" s="1"/>
      <c r="OFB79" s="1"/>
      <c r="OFC79" s="1"/>
      <c r="OFD79" s="1"/>
      <c r="OFE79" s="1"/>
      <c r="OFF79" s="1"/>
      <c r="OFG79" s="1"/>
      <c r="OFH79" s="1"/>
      <c r="OFI79" s="1"/>
      <c r="OFJ79" s="1"/>
      <c r="OFK79" s="1"/>
      <c r="OFL79" s="1"/>
      <c r="OFM79" s="1"/>
      <c r="OFN79" s="1"/>
      <c r="OFO79" s="1"/>
      <c r="OFP79" s="1"/>
      <c r="OFQ79" s="1"/>
      <c r="OFR79" s="1"/>
      <c r="OFS79" s="1"/>
      <c r="OFT79" s="1"/>
      <c r="OFU79" s="1"/>
      <c r="OFV79" s="1"/>
      <c r="OFW79" s="1"/>
      <c r="OFX79" s="1"/>
      <c r="OFY79" s="1"/>
      <c r="OFZ79" s="1"/>
      <c r="OGA79" s="1"/>
      <c r="OGB79" s="1"/>
      <c r="OGC79" s="1"/>
      <c r="OGD79" s="1"/>
      <c r="OGE79" s="1"/>
      <c r="OGF79" s="1"/>
      <c r="OGG79" s="1"/>
      <c r="OGH79" s="1"/>
      <c r="OGI79" s="1"/>
      <c r="OGJ79" s="1"/>
      <c r="OGK79" s="1"/>
      <c r="OGL79" s="1"/>
      <c r="OGM79" s="1"/>
      <c r="OGN79" s="1"/>
      <c r="OGO79" s="1"/>
      <c r="OGP79" s="1"/>
      <c r="OGQ79" s="1"/>
      <c r="OGR79" s="1"/>
      <c r="OGS79" s="1"/>
      <c r="OGT79" s="1"/>
      <c r="OGU79" s="1"/>
      <c r="OGV79" s="1"/>
      <c r="OGW79" s="1"/>
      <c r="OGX79" s="1"/>
      <c r="OGY79" s="1"/>
      <c r="OGZ79" s="1"/>
      <c r="OHA79" s="1"/>
      <c r="OHB79" s="1"/>
      <c r="OHC79" s="1"/>
      <c r="OHD79" s="1"/>
      <c r="OHE79" s="1"/>
      <c r="OHF79" s="1"/>
      <c r="OHG79" s="1"/>
      <c r="OHH79" s="1"/>
      <c r="OHI79" s="1"/>
      <c r="OHJ79" s="1"/>
      <c r="OHK79" s="1"/>
      <c r="OHL79" s="1"/>
      <c r="OHM79" s="1"/>
      <c r="OHN79" s="1"/>
      <c r="OHO79" s="1"/>
      <c r="OHP79" s="1"/>
      <c r="OHQ79" s="1"/>
      <c r="OHR79" s="1"/>
      <c r="OHS79" s="1"/>
      <c r="OHT79" s="1"/>
      <c r="OHU79" s="1"/>
      <c r="OHV79" s="1"/>
      <c r="OHW79" s="1"/>
      <c r="OHX79" s="1"/>
      <c r="OHY79" s="1"/>
      <c r="OHZ79" s="1"/>
      <c r="OIA79" s="1"/>
      <c r="OIB79" s="1"/>
      <c r="OIC79" s="1"/>
      <c r="OID79" s="1"/>
      <c r="OIE79" s="1"/>
      <c r="OIF79" s="1"/>
      <c r="OIG79" s="1"/>
      <c r="OIH79" s="1"/>
      <c r="OII79" s="1"/>
      <c r="OIJ79" s="1"/>
      <c r="OIK79" s="1"/>
      <c r="OIL79" s="1"/>
      <c r="OIM79" s="1"/>
      <c r="OIN79" s="1"/>
      <c r="OIO79" s="1"/>
      <c r="OIP79" s="1"/>
      <c r="OIQ79" s="1"/>
      <c r="OIR79" s="1"/>
      <c r="OIS79" s="1"/>
      <c r="OIT79" s="1"/>
      <c r="OIU79" s="1"/>
      <c r="OIV79" s="1"/>
      <c r="OIW79" s="1"/>
      <c r="OIX79" s="1"/>
      <c r="OIY79" s="1"/>
      <c r="OIZ79" s="1"/>
      <c r="OJA79" s="1"/>
      <c r="OJB79" s="1"/>
      <c r="OJC79" s="1"/>
      <c r="OJD79" s="1"/>
      <c r="OJE79" s="1"/>
      <c r="OJF79" s="1"/>
      <c r="OJG79" s="1"/>
      <c r="OJH79" s="1"/>
      <c r="OJI79" s="1"/>
      <c r="OJJ79" s="1"/>
      <c r="OJK79" s="1"/>
      <c r="OJL79" s="1"/>
      <c r="OJM79" s="1"/>
      <c r="OJN79" s="1"/>
      <c r="OJO79" s="1"/>
      <c r="OJP79" s="1"/>
      <c r="OJQ79" s="1"/>
      <c r="OJR79" s="1"/>
      <c r="OJS79" s="1"/>
      <c r="OJT79" s="1"/>
      <c r="OJU79" s="1"/>
      <c r="OJV79" s="1"/>
      <c r="OJW79" s="1"/>
      <c r="OJX79" s="1"/>
      <c r="OJY79" s="1"/>
      <c r="OJZ79" s="1"/>
      <c r="OKA79" s="1"/>
      <c r="OKB79" s="1"/>
      <c r="OKC79" s="1"/>
      <c r="OKD79" s="1"/>
      <c r="OKE79" s="1"/>
      <c r="OKF79" s="1"/>
      <c r="OKG79" s="1"/>
      <c r="OKH79" s="1"/>
      <c r="OKI79" s="1"/>
      <c r="OKJ79" s="1"/>
      <c r="OKK79" s="1"/>
      <c r="OKL79" s="1"/>
      <c r="OKM79" s="1"/>
      <c r="OKN79" s="1"/>
      <c r="OKO79" s="1"/>
      <c r="OKP79" s="1"/>
      <c r="OKQ79" s="1"/>
      <c r="OKR79" s="1"/>
      <c r="OKS79" s="1"/>
      <c r="OKT79" s="1"/>
      <c r="OKU79" s="1"/>
      <c r="OKV79" s="1"/>
      <c r="OKW79" s="1"/>
      <c r="OKX79" s="1"/>
      <c r="OKY79" s="1"/>
      <c r="OKZ79" s="1"/>
      <c r="OLA79" s="1"/>
      <c r="OLB79" s="1"/>
      <c r="OLC79" s="1"/>
      <c r="OLD79" s="1"/>
      <c r="OLE79" s="1"/>
      <c r="OLF79" s="1"/>
      <c r="OLG79" s="1"/>
      <c r="OLH79" s="1"/>
      <c r="OLI79" s="1"/>
      <c r="OLJ79" s="1"/>
      <c r="OLK79" s="1"/>
      <c r="OLL79" s="1"/>
      <c r="OLM79" s="1"/>
      <c r="OLN79" s="1"/>
      <c r="OLO79" s="1"/>
      <c r="OLP79" s="1"/>
      <c r="OLQ79" s="1"/>
      <c r="OLR79" s="1"/>
      <c r="OLS79" s="1"/>
      <c r="OLT79" s="1"/>
      <c r="OLU79" s="1"/>
      <c r="OLV79" s="1"/>
      <c r="OLW79" s="1"/>
      <c r="OLX79" s="1"/>
      <c r="OLY79" s="1"/>
      <c r="OLZ79" s="1"/>
      <c r="OMA79" s="1"/>
      <c r="OMB79" s="1"/>
      <c r="OMC79" s="1"/>
      <c r="OMD79" s="1"/>
      <c r="OME79" s="1"/>
      <c r="OMF79" s="1"/>
      <c r="OMG79" s="1"/>
      <c r="OMH79" s="1"/>
      <c r="OMI79" s="1"/>
      <c r="OMJ79" s="1"/>
      <c r="OMK79" s="1"/>
      <c r="OML79" s="1"/>
      <c r="OMM79" s="1"/>
      <c r="OMN79" s="1"/>
      <c r="OMO79" s="1"/>
      <c r="OMP79" s="1"/>
      <c r="OMQ79" s="1"/>
      <c r="OMR79" s="1"/>
      <c r="OMS79" s="1"/>
      <c r="OMT79" s="1"/>
      <c r="OMU79" s="1"/>
      <c r="OMV79" s="1"/>
      <c r="OMW79" s="1"/>
      <c r="OMX79" s="1"/>
      <c r="OMY79" s="1"/>
      <c r="OMZ79" s="1"/>
      <c r="ONA79" s="1"/>
      <c r="ONB79" s="1"/>
      <c r="ONC79" s="1"/>
      <c r="OND79" s="1"/>
      <c r="ONE79" s="1"/>
      <c r="ONF79" s="1"/>
      <c r="ONG79" s="1"/>
      <c r="ONH79" s="1"/>
      <c r="ONI79" s="1"/>
      <c r="ONJ79" s="1"/>
      <c r="ONK79" s="1"/>
      <c r="ONL79" s="1"/>
      <c r="ONM79" s="1"/>
      <c r="ONN79" s="1"/>
      <c r="ONO79" s="1"/>
      <c r="ONP79" s="1"/>
      <c r="ONQ79" s="1"/>
      <c r="ONR79" s="1"/>
      <c r="ONS79" s="1"/>
      <c r="ONT79" s="1"/>
      <c r="ONU79" s="1"/>
      <c r="ONV79" s="1"/>
      <c r="ONW79" s="1"/>
      <c r="ONX79" s="1"/>
      <c r="ONY79" s="1"/>
      <c r="ONZ79" s="1"/>
      <c r="OOA79" s="1"/>
      <c r="OOB79" s="1"/>
      <c r="OOC79" s="1"/>
      <c r="OOD79" s="1"/>
      <c r="OOE79" s="1"/>
      <c r="OOF79" s="1"/>
      <c r="OOG79" s="1"/>
      <c r="OOH79" s="1"/>
      <c r="OOI79" s="1"/>
      <c r="OOJ79" s="1"/>
      <c r="OOK79" s="1"/>
      <c r="OOL79" s="1"/>
      <c r="OOM79" s="1"/>
      <c r="OON79" s="1"/>
      <c r="OOO79" s="1"/>
      <c r="OOP79" s="1"/>
      <c r="OOQ79" s="1"/>
      <c r="OOR79" s="1"/>
      <c r="OOS79" s="1"/>
      <c r="OOT79" s="1"/>
      <c r="OOU79" s="1"/>
      <c r="OOV79" s="1"/>
      <c r="OOW79" s="1"/>
      <c r="OOX79" s="1"/>
      <c r="OOY79" s="1"/>
      <c r="OOZ79" s="1"/>
      <c r="OPA79" s="1"/>
      <c r="OPB79" s="1"/>
      <c r="OPC79" s="1"/>
      <c r="OPD79" s="1"/>
      <c r="OPE79" s="1"/>
      <c r="OPF79" s="1"/>
      <c r="OPG79" s="1"/>
      <c r="OPH79" s="1"/>
      <c r="OPI79" s="1"/>
      <c r="OPJ79" s="1"/>
      <c r="OPK79" s="1"/>
      <c r="OPL79" s="1"/>
      <c r="OPM79" s="1"/>
      <c r="OPN79" s="1"/>
      <c r="OPO79" s="1"/>
      <c r="OPP79" s="1"/>
      <c r="OPQ79" s="1"/>
      <c r="OPR79" s="1"/>
      <c r="OPS79" s="1"/>
      <c r="OPT79" s="1"/>
      <c r="OPU79" s="1"/>
      <c r="OPV79" s="1"/>
      <c r="OPW79" s="1"/>
      <c r="OPX79" s="1"/>
      <c r="OPY79" s="1"/>
      <c r="OPZ79" s="1"/>
      <c r="OQA79" s="1"/>
      <c r="OQB79" s="1"/>
      <c r="OQC79" s="1"/>
      <c r="OQD79" s="1"/>
      <c r="OQE79" s="1"/>
      <c r="OQF79" s="1"/>
      <c r="OQG79" s="1"/>
      <c r="OQH79" s="1"/>
      <c r="OQI79" s="1"/>
      <c r="OQJ79" s="1"/>
      <c r="OQK79" s="1"/>
      <c r="OQL79" s="1"/>
      <c r="OQM79" s="1"/>
      <c r="OQN79" s="1"/>
      <c r="OQO79" s="1"/>
      <c r="OQP79" s="1"/>
      <c r="OQQ79" s="1"/>
      <c r="OQR79" s="1"/>
      <c r="OQS79" s="1"/>
      <c r="OQT79" s="1"/>
      <c r="OQU79" s="1"/>
      <c r="OQV79" s="1"/>
      <c r="OQW79" s="1"/>
      <c r="OQX79" s="1"/>
      <c r="OQY79" s="1"/>
      <c r="OQZ79" s="1"/>
      <c r="ORA79" s="1"/>
      <c r="ORB79" s="1"/>
      <c r="ORC79" s="1"/>
      <c r="ORD79" s="1"/>
      <c r="ORE79" s="1"/>
      <c r="ORF79" s="1"/>
      <c r="ORG79" s="1"/>
      <c r="ORH79" s="1"/>
      <c r="ORI79" s="1"/>
      <c r="ORJ79" s="1"/>
      <c r="ORK79" s="1"/>
      <c r="ORL79" s="1"/>
      <c r="ORM79" s="1"/>
      <c r="ORN79" s="1"/>
      <c r="ORO79" s="1"/>
      <c r="ORP79" s="1"/>
      <c r="ORQ79" s="1"/>
      <c r="ORR79" s="1"/>
      <c r="ORS79" s="1"/>
      <c r="ORT79" s="1"/>
      <c r="ORU79" s="1"/>
      <c r="ORV79" s="1"/>
      <c r="ORW79" s="1"/>
      <c r="ORX79" s="1"/>
      <c r="ORY79" s="1"/>
      <c r="ORZ79" s="1"/>
      <c r="OSA79" s="1"/>
      <c r="OSB79" s="1"/>
      <c r="OSC79" s="1"/>
      <c r="OSD79" s="1"/>
      <c r="OSE79" s="1"/>
      <c r="OSF79" s="1"/>
      <c r="OSG79" s="1"/>
      <c r="OSH79" s="1"/>
      <c r="OSI79" s="1"/>
      <c r="OSJ79" s="1"/>
      <c r="OSK79" s="1"/>
      <c r="OSL79" s="1"/>
      <c r="OSM79" s="1"/>
      <c r="OSN79" s="1"/>
      <c r="OSO79" s="1"/>
      <c r="OSP79" s="1"/>
      <c r="OSQ79" s="1"/>
      <c r="OSR79" s="1"/>
      <c r="OSS79" s="1"/>
      <c r="OST79" s="1"/>
      <c r="OSU79" s="1"/>
      <c r="OSV79" s="1"/>
      <c r="OSW79" s="1"/>
      <c r="OSX79" s="1"/>
      <c r="OSY79" s="1"/>
      <c r="OSZ79" s="1"/>
      <c r="OTA79" s="1"/>
      <c r="OTB79" s="1"/>
      <c r="OTC79" s="1"/>
      <c r="OTD79" s="1"/>
      <c r="OTE79" s="1"/>
      <c r="OTF79" s="1"/>
      <c r="OTG79" s="1"/>
      <c r="OTH79" s="1"/>
      <c r="OTI79" s="1"/>
      <c r="OTJ79" s="1"/>
      <c r="OTK79" s="1"/>
      <c r="OTL79" s="1"/>
      <c r="OTM79" s="1"/>
      <c r="OTN79" s="1"/>
      <c r="OTO79" s="1"/>
      <c r="OTP79" s="1"/>
      <c r="OTQ79" s="1"/>
      <c r="OTR79" s="1"/>
      <c r="OTS79" s="1"/>
      <c r="OTT79" s="1"/>
      <c r="OTU79" s="1"/>
      <c r="OTV79" s="1"/>
      <c r="OTW79" s="1"/>
      <c r="OTX79" s="1"/>
      <c r="OTY79" s="1"/>
      <c r="OTZ79" s="1"/>
      <c r="OUA79" s="1"/>
      <c r="OUB79" s="1"/>
      <c r="OUC79" s="1"/>
      <c r="OUD79" s="1"/>
      <c r="OUE79" s="1"/>
      <c r="OUF79" s="1"/>
      <c r="OUG79" s="1"/>
      <c r="OUH79" s="1"/>
      <c r="OUI79" s="1"/>
      <c r="OUJ79" s="1"/>
      <c r="OUK79" s="1"/>
      <c r="OUL79" s="1"/>
      <c r="OUM79" s="1"/>
      <c r="OUN79" s="1"/>
      <c r="OUO79" s="1"/>
      <c r="OUP79" s="1"/>
      <c r="OUQ79" s="1"/>
      <c r="OUR79" s="1"/>
      <c r="OUS79" s="1"/>
      <c r="OUT79" s="1"/>
      <c r="OUU79" s="1"/>
      <c r="OUV79" s="1"/>
      <c r="OUW79" s="1"/>
      <c r="OUX79" s="1"/>
      <c r="OUY79" s="1"/>
      <c r="OUZ79" s="1"/>
      <c r="OVA79" s="1"/>
      <c r="OVB79" s="1"/>
      <c r="OVC79" s="1"/>
      <c r="OVD79" s="1"/>
      <c r="OVE79" s="1"/>
      <c r="OVF79" s="1"/>
      <c r="OVG79" s="1"/>
      <c r="OVH79" s="1"/>
      <c r="OVI79" s="1"/>
      <c r="OVJ79" s="1"/>
      <c r="OVK79" s="1"/>
      <c r="OVL79" s="1"/>
      <c r="OVM79" s="1"/>
      <c r="OVN79" s="1"/>
      <c r="OVO79" s="1"/>
      <c r="OVP79" s="1"/>
      <c r="OVQ79" s="1"/>
      <c r="OVR79" s="1"/>
      <c r="OVS79" s="1"/>
      <c r="OVT79" s="1"/>
      <c r="OVU79" s="1"/>
      <c r="OVV79" s="1"/>
      <c r="OVW79" s="1"/>
      <c r="OVX79" s="1"/>
      <c r="OVY79" s="1"/>
      <c r="OVZ79" s="1"/>
      <c r="OWA79" s="1"/>
      <c r="OWB79" s="1"/>
      <c r="OWC79" s="1"/>
      <c r="OWD79" s="1"/>
      <c r="OWE79" s="1"/>
      <c r="OWF79" s="1"/>
      <c r="OWG79" s="1"/>
      <c r="OWH79" s="1"/>
      <c r="OWI79" s="1"/>
      <c r="OWJ79" s="1"/>
      <c r="OWK79" s="1"/>
      <c r="OWL79" s="1"/>
      <c r="OWM79" s="1"/>
      <c r="OWN79" s="1"/>
      <c r="OWO79" s="1"/>
      <c r="OWP79" s="1"/>
      <c r="OWQ79" s="1"/>
      <c r="OWR79" s="1"/>
      <c r="OWS79" s="1"/>
      <c r="OWT79" s="1"/>
      <c r="OWU79" s="1"/>
      <c r="OWV79" s="1"/>
      <c r="OWW79" s="1"/>
      <c r="OWX79" s="1"/>
      <c r="OWY79" s="1"/>
      <c r="OWZ79" s="1"/>
      <c r="OXA79" s="1"/>
      <c r="OXB79" s="1"/>
      <c r="OXC79" s="1"/>
      <c r="OXD79" s="1"/>
      <c r="OXE79" s="1"/>
      <c r="OXF79" s="1"/>
      <c r="OXG79" s="1"/>
      <c r="OXH79" s="1"/>
      <c r="OXI79" s="1"/>
      <c r="OXJ79" s="1"/>
      <c r="OXK79" s="1"/>
      <c r="OXL79" s="1"/>
      <c r="OXM79" s="1"/>
      <c r="OXN79" s="1"/>
      <c r="OXO79" s="1"/>
      <c r="OXP79" s="1"/>
      <c r="OXQ79" s="1"/>
      <c r="OXR79" s="1"/>
      <c r="OXS79" s="1"/>
      <c r="OXT79" s="1"/>
      <c r="OXU79" s="1"/>
      <c r="OXV79" s="1"/>
      <c r="OXW79" s="1"/>
      <c r="OXX79" s="1"/>
      <c r="OXY79" s="1"/>
      <c r="OXZ79" s="1"/>
      <c r="OYA79" s="1"/>
      <c r="OYB79" s="1"/>
      <c r="OYC79" s="1"/>
      <c r="OYD79" s="1"/>
      <c r="OYE79" s="1"/>
      <c r="OYF79" s="1"/>
      <c r="OYG79" s="1"/>
      <c r="OYH79" s="1"/>
      <c r="OYI79" s="1"/>
      <c r="OYJ79" s="1"/>
      <c r="OYK79" s="1"/>
      <c r="OYL79" s="1"/>
      <c r="OYM79" s="1"/>
      <c r="OYN79" s="1"/>
      <c r="OYO79" s="1"/>
      <c r="OYP79" s="1"/>
      <c r="OYQ79" s="1"/>
      <c r="OYR79" s="1"/>
      <c r="OYS79" s="1"/>
      <c r="OYT79" s="1"/>
      <c r="OYU79" s="1"/>
      <c r="OYV79" s="1"/>
      <c r="OYW79" s="1"/>
      <c r="OYX79" s="1"/>
      <c r="OYY79" s="1"/>
      <c r="OYZ79" s="1"/>
      <c r="OZA79" s="1"/>
      <c r="OZB79" s="1"/>
      <c r="OZC79" s="1"/>
      <c r="OZD79" s="1"/>
      <c r="OZE79" s="1"/>
      <c r="OZF79" s="1"/>
      <c r="OZG79" s="1"/>
      <c r="OZH79" s="1"/>
      <c r="OZI79" s="1"/>
      <c r="OZJ79" s="1"/>
      <c r="OZK79" s="1"/>
      <c r="OZL79" s="1"/>
      <c r="OZM79" s="1"/>
      <c r="OZN79" s="1"/>
      <c r="OZO79" s="1"/>
      <c r="OZP79" s="1"/>
      <c r="OZQ79" s="1"/>
      <c r="OZR79" s="1"/>
      <c r="OZS79" s="1"/>
      <c r="OZT79" s="1"/>
      <c r="OZU79" s="1"/>
      <c r="OZV79" s="1"/>
      <c r="OZW79" s="1"/>
      <c r="OZX79" s="1"/>
      <c r="OZY79" s="1"/>
      <c r="OZZ79" s="1"/>
      <c r="PAA79" s="1"/>
      <c r="PAB79" s="1"/>
      <c r="PAC79" s="1"/>
      <c r="PAD79" s="1"/>
      <c r="PAE79" s="1"/>
      <c r="PAF79" s="1"/>
      <c r="PAG79" s="1"/>
      <c r="PAH79" s="1"/>
      <c r="PAI79" s="1"/>
      <c r="PAJ79" s="1"/>
      <c r="PAK79" s="1"/>
      <c r="PAL79" s="1"/>
      <c r="PAM79" s="1"/>
      <c r="PAN79" s="1"/>
      <c r="PAO79" s="1"/>
      <c r="PAP79" s="1"/>
      <c r="PAQ79" s="1"/>
      <c r="PAR79" s="1"/>
      <c r="PAS79" s="1"/>
      <c r="PAT79" s="1"/>
      <c r="PAU79" s="1"/>
      <c r="PAV79" s="1"/>
      <c r="PAW79" s="1"/>
      <c r="PAX79" s="1"/>
      <c r="PAY79" s="1"/>
      <c r="PAZ79" s="1"/>
      <c r="PBA79" s="1"/>
      <c r="PBB79" s="1"/>
      <c r="PBC79" s="1"/>
      <c r="PBD79" s="1"/>
      <c r="PBE79" s="1"/>
      <c r="PBF79" s="1"/>
      <c r="PBG79" s="1"/>
      <c r="PBH79" s="1"/>
      <c r="PBI79" s="1"/>
      <c r="PBJ79" s="1"/>
      <c r="PBK79" s="1"/>
      <c r="PBL79" s="1"/>
      <c r="PBM79" s="1"/>
      <c r="PBN79" s="1"/>
      <c r="PBO79" s="1"/>
      <c r="PBP79" s="1"/>
      <c r="PBQ79" s="1"/>
      <c r="PBR79" s="1"/>
      <c r="PBS79" s="1"/>
      <c r="PBT79" s="1"/>
      <c r="PBU79" s="1"/>
      <c r="PBV79" s="1"/>
      <c r="PBW79" s="1"/>
      <c r="PBX79" s="1"/>
      <c r="PBY79" s="1"/>
      <c r="PBZ79" s="1"/>
      <c r="PCA79" s="1"/>
      <c r="PCB79" s="1"/>
      <c r="PCC79" s="1"/>
      <c r="PCD79" s="1"/>
      <c r="PCE79" s="1"/>
      <c r="PCF79" s="1"/>
      <c r="PCG79" s="1"/>
      <c r="PCH79" s="1"/>
      <c r="PCI79" s="1"/>
      <c r="PCJ79" s="1"/>
      <c r="PCK79" s="1"/>
      <c r="PCL79" s="1"/>
      <c r="PCM79" s="1"/>
      <c r="PCN79" s="1"/>
      <c r="PCO79" s="1"/>
      <c r="PCP79" s="1"/>
      <c r="PCQ79" s="1"/>
      <c r="PCR79" s="1"/>
      <c r="PCS79" s="1"/>
      <c r="PCT79" s="1"/>
      <c r="PCU79" s="1"/>
      <c r="PCV79" s="1"/>
      <c r="PCW79" s="1"/>
      <c r="PCX79" s="1"/>
      <c r="PCY79" s="1"/>
      <c r="PCZ79" s="1"/>
      <c r="PDA79" s="1"/>
      <c r="PDB79" s="1"/>
      <c r="PDC79" s="1"/>
      <c r="PDD79" s="1"/>
      <c r="PDE79" s="1"/>
      <c r="PDF79" s="1"/>
      <c r="PDG79" s="1"/>
      <c r="PDH79" s="1"/>
      <c r="PDI79" s="1"/>
      <c r="PDJ79" s="1"/>
      <c r="PDK79" s="1"/>
      <c r="PDL79" s="1"/>
      <c r="PDM79" s="1"/>
      <c r="PDN79" s="1"/>
      <c r="PDO79" s="1"/>
      <c r="PDP79" s="1"/>
      <c r="PDQ79" s="1"/>
      <c r="PDR79" s="1"/>
      <c r="PDS79" s="1"/>
      <c r="PDT79" s="1"/>
      <c r="PDU79" s="1"/>
      <c r="PDV79" s="1"/>
      <c r="PDW79" s="1"/>
      <c r="PDX79" s="1"/>
      <c r="PDY79" s="1"/>
      <c r="PDZ79" s="1"/>
      <c r="PEA79" s="1"/>
      <c r="PEB79" s="1"/>
      <c r="PEC79" s="1"/>
      <c r="PED79" s="1"/>
      <c r="PEE79" s="1"/>
      <c r="PEF79" s="1"/>
      <c r="PEG79" s="1"/>
      <c r="PEH79" s="1"/>
      <c r="PEI79" s="1"/>
      <c r="PEJ79" s="1"/>
      <c r="PEK79" s="1"/>
      <c r="PEL79" s="1"/>
      <c r="PEM79" s="1"/>
      <c r="PEN79" s="1"/>
      <c r="PEO79" s="1"/>
      <c r="PEP79" s="1"/>
      <c r="PEQ79" s="1"/>
      <c r="PER79" s="1"/>
      <c r="PES79" s="1"/>
      <c r="PET79" s="1"/>
      <c r="PEU79" s="1"/>
      <c r="PEV79" s="1"/>
      <c r="PEW79" s="1"/>
      <c r="PEX79" s="1"/>
      <c r="PEY79" s="1"/>
      <c r="PEZ79" s="1"/>
      <c r="PFA79" s="1"/>
      <c r="PFB79" s="1"/>
      <c r="PFC79" s="1"/>
      <c r="PFD79" s="1"/>
      <c r="PFE79" s="1"/>
      <c r="PFF79" s="1"/>
      <c r="PFG79" s="1"/>
      <c r="PFH79" s="1"/>
      <c r="PFI79" s="1"/>
      <c r="PFJ79" s="1"/>
      <c r="PFK79" s="1"/>
      <c r="PFL79" s="1"/>
      <c r="PFM79" s="1"/>
      <c r="PFN79" s="1"/>
      <c r="PFO79" s="1"/>
      <c r="PFP79" s="1"/>
      <c r="PFQ79" s="1"/>
      <c r="PFR79" s="1"/>
      <c r="PFS79" s="1"/>
      <c r="PFT79" s="1"/>
      <c r="PFU79" s="1"/>
      <c r="PFV79" s="1"/>
      <c r="PFW79" s="1"/>
      <c r="PFX79" s="1"/>
      <c r="PFY79" s="1"/>
      <c r="PFZ79" s="1"/>
      <c r="PGA79" s="1"/>
      <c r="PGB79" s="1"/>
      <c r="PGC79" s="1"/>
      <c r="PGD79" s="1"/>
      <c r="PGE79" s="1"/>
      <c r="PGF79" s="1"/>
      <c r="PGG79" s="1"/>
      <c r="PGH79" s="1"/>
      <c r="PGI79" s="1"/>
      <c r="PGJ79" s="1"/>
      <c r="PGK79" s="1"/>
      <c r="PGL79" s="1"/>
      <c r="PGM79" s="1"/>
      <c r="PGN79" s="1"/>
      <c r="PGO79" s="1"/>
      <c r="PGP79" s="1"/>
      <c r="PGQ79" s="1"/>
      <c r="PGR79" s="1"/>
      <c r="PGS79" s="1"/>
      <c r="PGT79" s="1"/>
      <c r="PGU79" s="1"/>
      <c r="PGV79" s="1"/>
      <c r="PGW79" s="1"/>
      <c r="PGX79" s="1"/>
      <c r="PGY79" s="1"/>
      <c r="PGZ79" s="1"/>
      <c r="PHA79" s="1"/>
      <c r="PHB79" s="1"/>
      <c r="PHC79" s="1"/>
      <c r="PHD79" s="1"/>
      <c r="PHE79" s="1"/>
      <c r="PHF79" s="1"/>
      <c r="PHG79" s="1"/>
      <c r="PHH79" s="1"/>
      <c r="PHI79" s="1"/>
      <c r="PHJ79" s="1"/>
      <c r="PHK79" s="1"/>
      <c r="PHL79" s="1"/>
      <c r="PHM79" s="1"/>
      <c r="PHN79" s="1"/>
      <c r="PHO79" s="1"/>
      <c r="PHP79" s="1"/>
      <c r="PHQ79" s="1"/>
      <c r="PHR79" s="1"/>
      <c r="PHS79" s="1"/>
      <c r="PHT79" s="1"/>
      <c r="PHU79" s="1"/>
      <c r="PHV79" s="1"/>
      <c r="PHW79" s="1"/>
      <c r="PHX79" s="1"/>
      <c r="PHY79" s="1"/>
      <c r="PHZ79" s="1"/>
      <c r="PIA79" s="1"/>
      <c r="PIB79" s="1"/>
      <c r="PIC79" s="1"/>
      <c r="PID79" s="1"/>
      <c r="PIE79" s="1"/>
      <c r="PIF79" s="1"/>
      <c r="PIG79" s="1"/>
      <c r="PIH79" s="1"/>
      <c r="PII79" s="1"/>
      <c r="PIJ79" s="1"/>
      <c r="PIK79" s="1"/>
      <c r="PIL79" s="1"/>
      <c r="PIM79" s="1"/>
      <c r="PIN79" s="1"/>
      <c r="PIO79" s="1"/>
      <c r="PIP79" s="1"/>
      <c r="PIQ79" s="1"/>
      <c r="PIR79" s="1"/>
      <c r="PIS79" s="1"/>
      <c r="PIT79" s="1"/>
      <c r="PIU79" s="1"/>
      <c r="PIV79" s="1"/>
      <c r="PIW79" s="1"/>
      <c r="PIX79" s="1"/>
      <c r="PIY79" s="1"/>
      <c r="PIZ79" s="1"/>
      <c r="PJA79" s="1"/>
      <c r="PJB79" s="1"/>
      <c r="PJC79" s="1"/>
      <c r="PJD79" s="1"/>
      <c r="PJE79" s="1"/>
      <c r="PJF79" s="1"/>
      <c r="PJG79" s="1"/>
      <c r="PJH79" s="1"/>
      <c r="PJI79" s="1"/>
      <c r="PJJ79" s="1"/>
      <c r="PJK79" s="1"/>
      <c r="PJL79" s="1"/>
      <c r="PJM79" s="1"/>
      <c r="PJN79" s="1"/>
      <c r="PJO79" s="1"/>
      <c r="PJP79" s="1"/>
      <c r="PJQ79" s="1"/>
      <c r="PJR79" s="1"/>
      <c r="PJS79" s="1"/>
      <c r="PJT79" s="1"/>
      <c r="PJU79" s="1"/>
      <c r="PJV79" s="1"/>
      <c r="PJW79" s="1"/>
      <c r="PJX79" s="1"/>
      <c r="PJY79" s="1"/>
      <c r="PJZ79" s="1"/>
      <c r="PKA79" s="1"/>
      <c r="PKB79" s="1"/>
      <c r="PKC79" s="1"/>
      <c r="PKD79" s="1"/>
      <c r="PKE79" s="1"/>
      <c r="PKF79" s="1"/>
      <c r="PKG79" s="1"/>
      <c r="PKH79" s="1"/>
      <c r="PKI79" s="1"/>
      <c r="PKJ79" s="1"/>
      <c r="PKK79" s="1"/>
      <c r="PKL79" s="1"/>
      <c r="PKM79" s="1"/>
      <c r="PKN79" s="1"/>
      <c r="PKO79" s="1"/>
      <c r="PKP79" s="1"/>
      <c r="PKQ79" s="1"/>
      <c r="PKR79" s="1"/>
      <c r="PKS79" s="1"/>
      <c r="PKT79" s="1"/>
      <c r="PKU79" s="1"/>
      <c r="PKV79" s="1"/>
      <c r="PKW79" s="1"/>
      <c r="PKX79" s="1"/>
      <c r="PKY79" s="1"/>
      <c r="PKZ79" s="1"/>
      <c r="PLA79" s="1"/>
      <c r="PLB79" s="1"/>
      <c r="PLC79" s="1"/>
      <c r="PLD79" s="1"/>
      <c r="PLE79" s="1"/>
      <c r="PLF79" s="1"/>
      <c r="PLG79" s="1"/>
      <c r="PLH79" s="1"/>
      <c r="PLI79" s="1"/>
      <c r="PLJ79" s="1"/>
      <c r="PLK79" s="1"/>
      <c r="PLL79" s="1"/>
      <c r="PLM79" s="1"/>
      <c r="PLN79" s="1"/>
      <c r="PLO79" s="1"/>
      <c r="PLP79" s="1"/>
      <c r="PLQ79" s="1"/>
      <c r="PLR79" s="1"/>
      <c r="PLS79" s="1"/>
      <c r="PLT79" s="1"/>
      <c r="PLU79" s="1"/>
      <c r="PLV79" s="1"/>
      <c r="PLW79" s="1"/>
      <c r="PLX79" s="1"/>
      <c r="PLY79" s="1"/>
      <c r="PLZ79" s="1"/>
      <c r="PMA79" s="1"/>
      <c r="PMB79" s="1"/>
      <c r="PMC79" s="1"/>
      <c r="PMD79" s="1"/>
      <c r="PME79" s="1"/>
      <c r="PMF79" s="1"/>
      <c r="PMG79" s="1"/>
      <c r="PMH79" s="1"/>
      <c r="PMI79" s="1"/>
      <c r="PMJ79" s="1"/>
      <c r="PMK79" s="1"/>
      <c r="PML79" s="1"/>
      <c r="PMM79" s="1"/>
      <c r="PMN79" s="1"/>
      <c r="PMO79" s="1"/>
      <c r="PMP79" s="1"/>
      <c r="PMQ79" s="1"/>
      <c r="PMR79" s="1"/>
      <c r="PMS79" s="1"/>
      <c r="PMT79" s="1"/>
      <c r="PMU79" s="1"/>
      <c r="PMV79" s="1"/>
      <c r="PMW79" s="1"/>
      <c r="PMX79" s="1"/>
      <c r="PMY79" s="1"/>
      <c r="PMZ79" s="1"/>
      <c r="PNA79" s="1"/>
      <c r="PNB79" s="1"/>
      <c r="PNC79" s="1"/>
      <c r="PND79" s="1"/>
      <c r="PNE79" s="1"/>
      <c r="PNF79" s="1"/>
      <c r="PNG79" s="1"/>
      <c r="PNH79" s="1"/>
      <c r="PNI79" s="1"/>
      <c r="PNJ79" s="1"/>
      <c r="PNK79" s="1"/>
      <c r="PNL79" s="1"/>
      <c r="PNM79" s="1"/>
      <c r="PNN79" s="1"/>
      <c r="PNO79" s="1"/>
      <c r="PNP79" s="1"/>
      <c r="PNQ79" s="1"/>
      <c r="PNR79" s="1"/>
      <c r="PNS79" s="1"/>
      <c r="PNT79" s="1"/>
      <c r="PNU79" s="1"/>
      <c r="PNV79" s="1"/>
      <c r="PNW79" s="1"/>
      <c r="PNX79" s="1"/>
      <c r="PNY79" s="1"/>
      <c r="PNZ79" s="1"/>
      <c r="POA79" s="1"/>
      <c r="POB79" s="1"/>
      <c r="POC79" s="1"/>
      <c r="POD79" s="1"/>
      <c r="POE79" s="1"/>
      <c r="POF79" s="1"/>
      <c r="POG79" s="1"/>
      <c r="POH79" s="1"/>
      <c r="POI79" s="1"/>
      <c r="POJ79" s="1"/>
      <c r="POK79" s="1"/>
      <c r="POL79" s="1"/>
      <c r="POM79" s="1"/>
      <c r="PON79" s="1"/>
      <c r="POO79" s="1"/>
      <c r="POP79" s="1"/>
      <c r="POQ79" s="1"/>
      <c r="POR79" s="1"/>
      <c r="POS79" s="1"/>
      <c r="POT79" s="1"/>
      <c r="POU79" s="1"/>
      <c r="POV79" s="1"/>
      <c r="POW79" s="1"/>
      <c r="POX79" s="1"/>
      <c r="POY79" s="1"/>
      <c r="POZ79" s="1"/>
      <c r="PPA79" s="1"/>
      <c r="PPB79" s="1"/>
      <c r="PPC79" s="1"/>
      <c r="PPD79" s="1"/>
      <c r="PPE79" s="1"/>
      <c r="PPF79" s="1"/>
      <c r="PPG79" s="1"/>
      <c r="PPH79" s="1"/>
      <c r="PPI79" s="1"/>
      <c r="PPJ79" s="1"/>
      <c r="PPK79" s="1"/>
      <c r="PPL79" s="1"/>
      <c r="PPM79" s="1"/>
      <c r="PPN79" s="1"/>
      <c r="PPO79" s="1"/>
      <c r="PPP79" s="1"/>
      <c r="PPQ79" s="1"/>
      <c r="PPR79" s="1"/>
      <c r="PPS79" s="1"/>
      <c r="PPT79" s="1"/>
      <c r="PPU79" s="1"/>
      <c r="PPV79" s="1"/>
      <c r="PPW79" s="1"/>
      <c r="PPX79" s="1"/>
      <c r="PPY79" s="1"/>
      <c r="PPZ79" s="1"/>
      <c r="PQA79" s="1"/>
      <c r="PQB79" s="1"/>
      <c r="PQC79" s="1"/>
      <c r="PQD79" s="1"/>
      <c r="PQE79" s="1"/>
      <c r="PQF79" s="1"/>
      <c r="PQG79" s="1"/>
      <c r="PQH79" s="1"/>
      <c r="PQI79" s="1"/>
      <c r="PQJ79" s="1"/>
      <c r="PQK79" s="1"/>
      <c r="PQL79" s="1"/>
      <c r="PQM79" s="1"/>
      <c r="PQN79" s="1"/>
      <c r="PQO79" s="1"/>
      <c r="PQP79" s="1"/>
      <c r="PQQ79" s="1"/>
      <c r="PQR79" s="1"/>
      <c r="PQS79" s="1"/>
      <c r="PQT79" s="1"/>
      <c r="PQU79" s="1"/>
      <c r="PQV79" s="1"/>
      <c r="PQW79" s="1"/>
      <c r="PQX79" s="1"/>
      <c r="PQY79" s="1"/>
      <c r="PQZ79" s="1"/>
      <c r="PRA79" s="1"/>
      <c r="PRB79" s="1"/>
      <c r="PRC79" s="1"/>
      <c r="PRD79" s="1"/>
      <c r="PRE79" s="1"/>
      <c r="PRF79" s="1"/>
      <c r="PRG79" s="1"/>
      <c r="PRH79" s="1"/>
      <c r="PRI79" s="1"/>
      <c r="PRJ79" s="1"/>
      <c r="PRK79" s="1"/>
      <c r="PRL79" s="1"/>
      <c r="PRM79" s="1"/>
      <c r="PRN79" s="1"/>
      <c r="PRO79" s="1"/>
      <c r="PRP79" s="1"/>
      <c r="PRQ79" s="1"/>
      <c r="PRR79" s="1"/>
      <c r="PRS79" s="1"/>
      <c r="PRT79" s="1"/>
      <c r="PRU79" s="1"/>
      <c r="PRV79" s="1"/>
      <c r="PRW79" s="1"/>
      <c r="PRX79" s="1"/>
      <c r="PRY79" s="1"/>
      <c r="PRZ79" s="1"/>
      <c r="PSA79" s="1"/>
      <c r="PSB79" s="1"/>
      <c r="PSC79" s="1"/>
      <c r="PSD79" s="1"/>
      <c r="PSE79" s="1"/>
      <c r="PSF79" s="1"/>
      <c r="PSG79" s="1"/>
      <c r="PSH79" s="1"/>
      <c r="PSI79" s="1"/>
      <c r="PSJ79" s="1"/>
      <c r="PSK79" s="1"/>
      <c r="PSL79" s="1"/>
      <c r="PSM79" s="1"/>
      <c r="PSN79" s="1"/>
      <c r="PSO79" s="1"/>
      <c r="PSP79" s="1"/>
      <c r="PSQ79" s="1"/>
      <c r="PSR79" s="1"/>
      <c r="PSS79" s="1"/>
      <c r="PST79" s="1"/>
      <c r="PSU79" s="1"/>
      <c r="PSV79" s="1"/>
      <c r="PSW79" s="1"/>
      <c r="PSX79" s="1"/>
      <c r="PSY79" s="1"/>
      <c r="PSZ79" s="1"/>
      <c r="PTA79" s="1"/>
      <c r="PTB79" s="1"/>
      <c r="PTC79" s="1"/>
      <c r="PTD79" s="1"/>
      <c r="PTE79" s="1"/>
      <c r="PTF79" s="1"/>
      <c r="PTG79" s="1"/>
      <c r="PTH79" s="1"/>
      <c r="PTI79" s="1"/>
      <c r="PTJ79" s="1"/>
      <c r="PTK79" s="1"/>
      <c r="PTL79" s="1"/>
      <c r="PTM79" s="1"/>
      <c r="PTN79" s="1"/>
      <c r="PTO79" s="1"/>
      <c r="PTP79" s="1"/>
      <c r="PTQ79" s="1"/>
      <c r="PTR79" s="1"/>
      <c r="PTS79" s="1"/>
      <c r="PTT79" s="1"/>
      <c r="PTU79" s="1"/>
      <c r="PTV79" s="1"/>
      <c r="PTW79" s="1"/>
      <c r="PTX79" s="1"/>
      <c r="PTY79" s="1"/>
      <c r="PTZ79" s="1"/>
      <c r="PUA79" s="1"/>
      <c r="PUB79" s="1"/>
      <c r="PUC79" s="1"/>
      <c r="PUD79" s="1"/>
      <c r="PUE79" s="1"/>
      <c r="PUF79" s="1"/>
      <c r="PUG79" s="1"/>
      <c r="PUH79" s="1"/>
      <c r="PUI79" s="1"/>
      <c r="PUJ79" s="1"/>
      <c r="PUK79" s="1"/>
      <c r="PUL79" s="1"/>
      <c r="PUM79" s="1"/>
      <c r="PUN79" s="1"/>
      <c r="PUO79" s="1"/>
      <c r="PUP79" s="1"/>
      <c r="PUQ79" s="1"/>
      <c r="PUR79" s="1"/>
      <c r="PUS79" s="1"/>
      <c r="PUT79" s="1"/>
      <c r="PUU79" s="1"/>
      <c r="PUV79" s="1"/>
      <c r="PUW79" s="1"/>
      <c r="PUX79" s="1"/>
      <c r="PUY79" s="1"/>
      <c r="PUZ79" s="1"/>
      <c r="PVA79" s="1"/>
      <c r="PVB79" s="1"/>
      <c r="PVC79" s="1"/>
      <c r="PVD79" s="1"/>
      <c r="PVE79" s="1"/>
      <c r="PVF79" s="1"/>
      <c r="PVG79" s="1"/>
      <c r="PVH79" s="1"/>
      <c r="PVI79" s="1"/>
      <c r="PVJ79" s="1"/>
      <c r="PVK79" s="1"/>
      <c r="PVL79" s="1"/>
      <c r="PVM79" s="1"/>
      <c r="PVN79" s="1"/>
      <c r="PVO79" s="1"/>
      <c r="PVP79" s="1"/>
      <c r="PVQ79" s="1"/>
      <c r="PVR79" s="1"/>
      <c r="PVS79" s="1"/>
      <c r="PVT79" s="1"/>
      <c r="PVU79" s="1"/>
      <c r="PVV79" s="1"/>
      <c r="PVW79" s="1"/>
      <c r="PVX79" s="1"/>
      <c r="PVY79" s="1"/>
      <c r="PVZ79" s="1"/>
      <c r="PWA79" s="1"/>
      <c r="PWB79" s="1"/>
      <c r="PWC79" s="1"/>
      <c r="PWD79" s="1"/>
      <c r="PWE79" s="1"/>
      <c r="PWF79" s="1"/>
      <c r="PWG79" s="1"/>
      <c r="PWH79" s="1"/>
      <c r="PWI79" s="1"/>
      <c r="PWJ79" s="1"/>
      <c r="PWK79" s="1"/>
      <c r="PWL79" s="1"/>
      <c r="PWM79" s="1"/>
      <c r="PWN79" s="1"/>
      <c r="PWO79" s="1"/>
      <c r="PWP79" s="1"/>
      <c r="PWQ79" s="1"/>
      <c r="PWR79" s="1"/>
      <c r="PWS79" s="1"/>
      <c r="PWT79" s="1"/>
      <c r="PWU79" s="1"/>
      <c r="PWV79" s="1"/>
      <c r="PWW79" s="1"/>
      <c r="PWX79" s="1"/>
      <c r="PWY79" s="1"/>
      <c r="PWZ79" s="1"/>
      <c r="PXA79" s="1"/>
      <c r="PXB79" s="1"/>
      <c r="PXC79" s="1"/>
      <c r="PXD79" s="1"/>
      <c r="PXE79" s="1"/>
      <c r="PXF79" s="1"/>
      <c r="PXG79" s="1"/>
      <c r="PXH79" s="1"/>
      <c r="PXI79" s="1"/>
      <c r="PXJ79" s="1"/>
      <c r="PXK79" s="1"/>
      <c r="PXL79" s="1"/>
      <c r="PXM79" s="1"/>
      <c r="PXN79" s="1"/>
      <c r="PXO79" s="1"/>
      <c r="PXP79" s="1"/>
      <c r="PXQ79" s="1"/>
      <c r="PXR79" s="1"/>
      <c r="PXS79" s="1"/>
      <c r="PXT79" s="1"/>
      <c r="PXU79" s="1"/>
      <c r="PXV79" s="1"/>
      <c r="PXW79" s="1"/>
      <c r="PXX79" s="1"/>
      <c r="PXY79" s="1"/>
      <c r="PXZ79" s="1"/>
      <c r="PYA79" s="1"/>
      <c r="PYB79" s="1"/>
      <c r="PYC79" s="1"/>
      <c r="PYD79" s="1"/>
      <c r="PYE79" s="1"/>
      <c r="PYF79" s="1"/>
      <c r="PYG79" s="1"/>
      <c r="PYH79" s="1"/>
      <c r="PYI79" s="1"/>
      <c r="PYJ79" s="1"/>
      <c r="PYK79" s="1"/>
      <c r="PYL79" s="1"/>
      <c r="PYM79" s="1"/>
      <c r="PYN79" s="1"/>
      <c r="PYO79" s="1"/>
      <c r="PYP79" s="1"/>
      <c r="PYQ79" s="1"/>
      <c r="PYR79" s="1"/>
      <c r="PYS79" s="1"/>
      <c r="PYT79" s="1"/>
      <c r="PYU79" s="1"/>
      <c r="PYV79" s="1"/>
      <c r="PYW79" s="1"/>
      <c r="PYX79" s="1"/>
      <c r="PYY79" s="1"/>
      <c r="PYZ79" s="1"/>
      <c r="PZA79" s="1"/>
      <c r="PZB79" s="1"/>
      <c r="PZC79" s="1"/>
      <c r="PZD79" s="1"/>
      <c r="PZE79" s="1"/>
      <c r="PZF79" s="1"/>
      <c r="PZG79" s="1"/>
      <c r="PZH79" s="1"/>
      <c r="PZI79" s="1"/>
      <c r="PZJ79" s="1"/>
      <c r="PZK79" s="1"/>
      <c r="PZL79" s="1"/>
      <c r="PZM79" s="1"/>
      <c r="PZN79" s="1"/>
      <c r="PZO79" s="1"/>
      <c r="PZP79" s="1"/>
      <c r="PZQ79" s="1"/>
      <c r="PZR79" s="1"/>
      <c r="PZS79" s="1"/>
      <c r="PZT79" s="1"/>
      <c r="PZU79" s="1"/>
      <c r="PZV79" s="1"/>
      <c r="PZW79" s="1"/>
      <c r="PZX79" s="1"/>
      <c r="PZY79" s="1"/>
      <c r="PZZ79" s="1"/>
      <c r="QAA79" s="1"/>
      <c r="QAB79" s="1"/>
      <c r="QAC79" s="1"/>
      <c r="QAD79" s="1"/>
      <c r="QAE79" s="1"/>
      <c r="QAF79" s="1"/>
      <c r="QAG79" s="1"/>
      <c r="QAH79" s="1"/>
      <c r="QAI79" s="1"/>
      <c r="QAJ79" s="1"/>
      <c r="QAK79" s="1"/>
      <c r="QAL79" s="1"/>
      <c r="QAM79" s="1"/>
      <c r="QAN79" s="1"/>
      <c r="QAO79" s="1"/>
      <c r="QAP79" s="1"/>
      <c r="QAQ79" s="1"/>
      <c r="QAR79" s="1"/>
      <c r="QAS79" s="1"/>
      <c r="QAT79" s="1"/>
      <c r="QAU79" s="1"/>
      <c r="QAV79" s="1"/>
      <c r="QAW79" s="1"/>
      <c r="QAX79" s="1"/>
      <c r="QAY79" s="1"/>
      <c r="QAZ79" s="1"/>
      <c r="QBA79" s="1"/>
      <c r="QBB79" s="1"/>
      <c r="QBC79" s="1"/>
      <c r="QBD79" s="1"/>
      <c r="QBE79" s="1"/>
      <c r="QBF79" s="1"/>
      <c r="QBG79" s="1"/>
      <c r="QBH79" s="1"/>
      <c r="QBI79" s="1"/>
      <c r="QBJ79" s="1"/>
      <c r="QBK79" s="1"/>
      <c r="QBL79" s="1"/>
      <c r="QBM79" s="1"/>
      <c r="QBN79" s="1"/>
      <c r="QBO79" s="1"/>
      <c r="QBP79" s="1"/>
      <c r="QBQ79" s="1"/>
      <c r="QBR79" s="1"/>
      <c r="QBS79" s="1"/>
      <c r="QBT79" s="1"/>
      <c r="QBU79" s="1"/>
      <c r="QBV79" s="1"/>
      <c r="QBW79" s="1"/>
      <c r="QBX79" s="1"/>
      <c r="QBY79" s="1"/>
      <c r="QBZ79" s="1"/>
      <c r="QCA79" s="1"/>
      <c r="QCB79" s="1"/>
      <c r="QCC79" s="1"/>
      <c r="QCD79" s="1"/>
      <c r="QCE79" s="1"/>
      <c r="QCF79" s="1"/>
      <c r="QCG79" s="1"/>
      <c r="QCH79" s="1"/>
      <c r="QCI79" s="1"/>
      <c r="QCJ79" s="1"/>
      <c r="QCK79" s="1"/>
      <c r="QCL79" s="1"/>
      <c r="QCM79" s="1"/>
      <c r="QCN79" s="1"/>
      <c r="QCO79" s="1"/>
      <c r="QCP79" s="1"/>
      <c r="QCQ79" s="1"/>
      <c r="QCR79" s="1"/>
      <c r="QCS79" s="1"/>
      <c r="QCT79" s="1"/>
      <c r="QCU79" s="1"/>
      <c r="QCV79" s="1"/>
      <c r="QCW79" s="1"/>
      <c r="QCX79" s="1"/>
      <c r="QCY79" s="1"/>
      <c r="QCZ79" s="1"/>
      <c r="QDA79" s="1"/>
      <c r="QDB79" s="1"/>
      <c r="QDC79" s="1"/>
      <c r="QDD79" s="1"/>
      <c r="QDE79" s="1"/>
      <c r="QDF79" s="1"/>
      <c r="QDG79" s="1"/>
      <c r="QDH79" s="1"/>
      <c r="QDI79" s="1"/>
      <c r="QDJ79" s="1"/>
      <c r="QDK79" s="1"/>
      <c r="QDL79" s="1"/>
      <c r="QDM79" s="1"/>
      <c r="QDN79" s="1"/>
      <c r="QDO79" s="1"/>
      <c r="QDP79" s="1"/>
      <c r="QDQ79" s="1"/>
      <c r="QDR79" s="1"/>
      <c r="QDS79" s="1"/>
      <c r="QDT79" s="1"/>
      <c r="QDU79" s="1"/>
      <c r="QDV79" s="1"/>
      <c r="QDW79" s="1"/>
      <c r="QDX79" s="1"/>
      <c r="QDY79" s="1"/>
      <c r="QDZ79" s="1"/>
      <c r="QEA79" s="1"/>
      <c r="QEB79" s="1"/>
      <c r="QEC79" s="1"/>
      <c r="QED79" s="1"/>
      <c r="QEE79" s="1"/>
      <c r="QEF79" s="1"/>
      <c r="QEG79" s="1"/>
      <c r="QEH79" s="1"/>
      <c r="QEI79" s="1"/>
      <c r="QEJ79" s="1"/>
      <c r="QEK79" s="1"/>
      <c r="QEL79" s="1"/>
      <c r="QEM79" s="1"/>
      <c r="QEN79" s="1"/>
      <c r="QEO79" s="1"/>
      <c r="QEP79" s="1"/>
      <c r="QEQ79" s="1"/>
      <c r="QER79" s="1"/>
      <c r="QES79" s="1"/>
      <c r="QET79" s="1"/>
      <c r="QEU79" s="1"/>
      <c r="QEV79" s="1"/>
      <c r="QEW79" s="1"/>
      <c r="QEX79" s="1"/>
      <c r="QEY79" s="1"/>
      <c r="QEZ79" s="1"/>
      <c r="QFA79" s="1"/>
      <c r="QFB79" s="1"/>
      <c r="QFC79" s="1"/>
      <c r="QFD79" s="1"/>
      <c r="QFE79" s="1"/>
      <c r="QFF79" s="1"/>
      <c r="QFG79" s="1"/>
      <c r="QFH79" s="1"/>
      <c r="QFI79" s="1"/>
      <c r="QFJ79" s="1"/>
      <c r="QFK79" s="1"/>
      <c r="QFL79" s="1"/>
      <c r="QFM79" s="1"/>
      <c r="QFN79" s="1"/>
      <c r="QFO79" s="1"/>
      <c r="QFP79" s="1"/>
      <c r="QFQ79" s="1"/>
      <c r="QFR79" s="1"/>
      <c r="QFS79" s="1"/>
      <c r="QFT79" s="1"/>
      <c r="QFU79" s="1"/>
      <c r="QFV79" s="1"/>
      <c r="QFW79" s="1"/>
      <c r="QFX79" s="1"/>
      <c r="QFY79" s="1"/>
      <c r="QFZ79" s="1"/>
      <c r="QGA79" s="1"/>
      <c r="QGB79" s="1"/>
      <c r="QGC79" s="1"/>
      <c r="QGD79" s="1"/>
      <c r="QGE79" s="1"/>
      <c r="QGF79" s="1"/>
      <c r="QGG79" s="1"/>
      <c r="QGH79" s="1"/>
      <c r="QGI79" s="1"/>
      <c r="QGJ79" s="1"/>
      <c r="QGK79" s="1"/>
      <c r="QGL79" s="1"/>
      <c r="QGM79" s="1"/>
      <c r="QGN79" s="1"/>
      <c r="QGO79" s="1"/>
      <c r="QGP79" s="1"/>
      <c r="QGQ79" s="1"/>
      <c r="QGR79" s="1"/>
      <c r="QGS79" s="1"/>
      <c r="QGT79" s="1"/>
      <c r="QGU79" s="1"/>
      <c r="QGV79" s="1"/>
      <c r="QGW79" s="1"/>
      <c r="QGX79" s="1"/>
      <c r="QGY79" s="1"/>
      <c r="QGZ79" s="1"/>
      <c r="QHA79" s="1"/>
      <c r="QHB79" s="1"/>
      <c r="QHC79" s="1"/>
      <c r="QHD79" s="1"/>
      <c r="QHE79" s="1"/>
      <c r="QHF79" s="1"/>
      <c r="QHG79" s="1"/>
      <c r="QHH79" s="1"/>
      <c r="QHI79" s="1"/>
      <c r="QHJ79" s="1"/>
      <c r="QHK79" s="1"/>
      <c r="QHL79" s="1"/>
      <c r="QHM79" s="1"/>
      <c r="QHN79" s="1"/>
      <c r="QHO79" s="1"/>
      <c r="QHP79" s="1"/>
      <c r="QHQ79" s="1"/>
      <c r="QHR79" s="1"/>
      <c r="QHS79" s="1"/>
      <c r="QHT79" s="1"/>
      <c r="QHU79" s="1"/>
      <c r="QHV79" s="1"/>
      <c r="QHW79" s="1"/>
      <c r="QHX79" s="1"/>
      <c r="QHY79" s="1"/>
      <c r="QHZ79" s="1"/>
      <c r="QIA79" s="1"/>
      <c r="QIB79" s="1"/>
      <c r="QIC79" s="1"/>
      <c r="QID79" s="1"/>
      <c r="QIE79" s="1"/>
      <c r="QIF79" s="1"/>
      <c r="QIG79" s="1"/>
      <c r="QIH79" s="1"/>
      <c r="QII79" s="1"/>
      <c r="QIJ79" s="1"/>
      <c r="QIK79" s="1"/>
      <c r="QIL79" s="1"/>
      <c r="QIM79" s="1"/>
      <c r="QIN79" s="1"/>
      <c r="QIO79" s="1"/>
      <c r="QIP79" s="1"/>
      <c r="QIQ79" s="1"/>
      <c r="QIR79" s="1"/>
      <c r="QIS79" s="1"/>
      <c r="QIT79" s="1"/>
      <c r="QIU79" s="1"/>
      <c r="QIV79" s="1"/>
      <c r="QIW79" s="1"/>
      <c r="QIX79" s="1"/>
      <c r="QIY79" s="1"/>
      <c r="QIZ79" s="1"/>
      <c r="QJA79" s="1"/>
      <c r="QJB79" s="1"/>
      <c r="QJC79" s="1"/>
      <c r="QJD79" s="1"/>
      <c r="QJE79" s="1"/>
      <c r="QJF79" s="1"/>
      <c r="QJG79" s="1"/>
      <c r="QJH79" s="1"/>
      <c r="QJI79" s="1"/>
      <c r="QJJ79" s="1"/>
      <c r="QJK79" s="1"/>
      <c r="QJL79" s="1"/>
      <c r="QJM79" s="1"/>
      <c r="QJN79" s="1"/>
      <c r="QJO79" s="1"/>
      <c r="QJP79" s="1"/>
      <c r="QJQ79" s="1"/>
      <c r="QJR79" s="1"/>
      <c r="QJS79" s="1"/>
      <c r="QJT79" s="1"/>
      <c r="QJU79" s="1"/>
      <c r="QJV79" s="1"/>
      <c r="QJW79" s="1"/>
      <c r="QJX79" s="1"/>
      <c r="QJY79" s="1"/>
      <c r="QJZ79" s="1"/>
      <c r="QKA79" s="1"/>
      <c r="QKB79" s="1"/>
      <c r="QKC79" s="1"/>
      <c r="QKD79" s="1"/>
      <c r="QKE79" s="1"/>
      <c r="QKF79" s="1"/>
      <c r="QKG79" s="1"/>
      <c r="QKH79" s="1"/>
      <c r="QKI79" s="1"/>
      <c r="QKJ79" s="1"/>
      <c r="QKK79" s="1"/>
      <c r="QKL79" s="1"/>
      <c r="QKM79" s="1"/>
      <c r="QKN79" s="1"/>
      <c r="QKO79" s="1"/>
      <c r="QKP79" s="1"/>
      <c r="QKQ79" s="1"/>
      <c r="QKR79" s="1"/>
      <c r="QKS79" s="1"/>
      <c r="QKT79" s="1"/>
      <c r="QKU79" s="1"/>
      <c r="QKV79" s="1"/>
      <c r="QKW79" s="1"/>
      <c r="QKX79" s="1"/>
      <c r="QKY79" s="1"/>
      <c r="QKZ79" s="1"/>
      <c r="QLA79" s="1"/>
      <c r="QLB79" s="1"/>
      <c r="QLC79" s="1"/>
      <c r="QLD79" s="1"/>
      <c r="QLE79" s="1"/>
      <c r="QLF79" s="1"/>
      <c r="QLG79" s="1"/>
      <c r="QLH79" s="1"/>
      <c r="QLI79" s="1"/>
      <c r="QLJ79" s="1"/>
      <c r="QLK79" s="1"/>
      <c r="QLL79" s="1"/>
      <c r="QLM79" s="1"/>
      <c r="QLN79" s="1"/>
      <c r="QLO79" s="1"/>
      <c r="QLP79" s="1"/>
      <c r="QLQ79" s="1"/>
      <c r="QLR79" s="1"/>
      <c r="QLS79" s="1"/>
      <c r="QLT79" s="1"/>
      <c r="QLU79" s="1"/>
      <c r="QLV79" s="1"/>
      <c r="QLW79" s="1"/>
      <c r="QLX79" s="1"/>
      <c r="QLY79" s="1"/>
      <c r="QLZ79" s="1"/>
      <c r="QMA79" s="1"/>
      <c r="QMB79" s="1"/>
      <c r="QMC79" s="1"/>
      <c r="QMD79" s="1"/>
      <c r="QME79" s="1"/>
      <c r="QMF79" s="1"/>
      <c r="QMG79" s="1"/>
      <c r="QMH79" s="1"/>
      <c r="QMI79" s="1"/>
      <c r="QMJ79" s="1"/>
      <c r="QMK79" s="1"/>
      <c r="QML79" s="1"/>
      <c r="QMM79" s="1"/>
      <c r="QMN79" s="1"/>
      <c r="QMO79" s="1"/>
      <c r="QMP79" s="1"/>
      <c r="QMQ79" s="1"/>
      <c r="QMR79" s="1"/>
      <c r="QMS79" s="1"/>
      <c r="QMT79" s="1"/>
      <c r="QMU79" s="1"/>
      <c r="QMV79" s="1"/>
      <c r="QMW79" s="1"/>
      <c r="QMX79" s="1"/>
      <c r="QMY79" s="1"/>
      <c r="QMZ79" s="1"/>
      <c r="QNA79" s="1"/>
      <c r="QNB79" s="1"/>
      <c r="QNC79" s="1"/>
      <c r="QND79" s="1"/>
      <c r="QNE79" s="1"/>
      <c r="QNF79" s="1"/>
      <c r="QNG79" s="1"/>
      <c r="QNH79" s="1"/>
      <c r="QNI79" s="1"/>
      <c r="QNJ79" s="1"/>
      <c r="QNK79" s="1"/>
      <c r="QNL79" s="1"/>
      <c r="QNM79" s="1"/>
      <c r="QNN79" s="1"/>
      <c r="QNO79" s="1"/>
      <c r="QNP79" s="1"/>
      <c r="QNQ79" s="1"/>
      <c r="QNR79" s="1"/>
      <c r="QNS79" s="1"/>
      <c r="QNT79" s="1"/>
      <c r="QNU79" s="1"/>
      <c r="QNV79" s="1"/>
      <c r="QNW79" s="1"/>
      <c r="QNX79" s="1"/>
      <c r="QNY79" s="1"/>
      <c r="QNZ79" s="1"/>
      <c r="QOA79" s="1"/>
      <c r="QOB79" s="1"/>
      <c r="QOC79" s="1"/>
      <c r="QOD79" s="1"/>
      <c r="QOE79" s="1"/>
      <c r="QOF79" s="1"/>
      <c r="QOG79" s="1"/>
      <c r="QOH79" s="1"/>
      <c r="QOI79" s="1"/>
      <c r="QOJ79" s="1"/>
      <c r="QOK79" s="1"/>
      <c r="QOL79" s="1"/>
      <c r="QOM79" s="1"/>
      <c r="QON79" s="1"/>
      <c r="QOO79" s="1"/>
      <c r="QOP79" s="1"/>
      <c r="QOQ79" s="1"/>
      <c r="QOR79" s="1"/>
      <c r="QOS79" s="1"/>
      <c r="QOT79" s="1"/>
      <c r="QOU79" s="1"/>
      <c r="QOV79" s="1"/>
      <c r="QOW79" s="1"/>
      <c r="QOX79" s="1"/>
      <c r="QOY79" s="1"/>
      <c r="QOZ79" s="1"/>
      <c r="QPA79" s="1"/>
      <c r="QPB79" s="1"/>
      <c r="QPC79" s="1"/>
      <c r="QPD79" s="1"/>
      <c r="QPE79" s="1"/>
      <c r="QPF79" s="1"/>
      <c r="QPG79" s="1"/>
      <c r="QPH79" s="1"/>
      <c r="QPI79" s="1"/>
      <c r="QPJ79" s="1"/>
      <c r="QPK79" s="1"/>
      <c r="QPL79" s="1"/>
      <c r="QPM79" s="1"/>
      <c r="QPN79" s="1"/>
      <c r="QPO79" s="1"/>
      <c r="QPP79" s="1"/>
      <c r="QPQ79" s="1"/>
      <c r="QPR79" s="1"/>
      <c r="QPS79" s="1"/>
      <c r="QPT79" s="1"/>
      <c r="QPU79" s="1"/>
      <c r="QPV79" s="1"/>
      <c r="QPW79" s="1"/>
      <c r="QPX79" s="1"/>
      <c r="QPY79" s="1"/>
      <c r="QPZ79" s="1"/>
      <c r="QQA79" s="1"/>
      <c r="QQB79" s="1"/>
      <c r="QQC79" s="1"/>
      <c r="QQD79" s="1"/>
      <c r="QQE79" s="1"/>
      <c r="QQF79" s="1"/>
      <c r="QQG79" s="1"/>
      <c r="QQH79" s="1"/>
      <c r="QQI79" s="1"/>
      <c r="QQJ79" s="1"/>
      <c r="QQK79" s="1"/>
      <c r="QQL79" s="1"/>
      <c r="QQM79" s="1"/>
      <c r="QQN79" s="1"/>
      <c r="QQO79" s="1"/>
      <c r="QQP79" s="1"/>
      <c r="QQQ79" s="1"/>
      <c r="QQR79" s="1"/>
      <c r="QQS79" s="1"/>
      <c r="QQT79" s="1"/>
      <c r="QQU79" s="1"/>
      <c r="QQV79" s="1"/>
      <c r="QQW79" s="1"/>
      <c r="QQX79" s="1"/>
      <c r="QQY79" s="1"/>
      <c r="QQZ79" s="1"/>
      <c r="QRA79" s="1"/>
      <c r="QRB79" s="1"/>
      <c r="QRC79" s="1"/>
      <c r="QRD79" s="1"/>
      <c r="QRE79" s="1"/>
      <c r="QRF79" s="1"/>
      <c r="QRG79" s="1"/>
      <c r="QRH79" s="1"/>
      <c r="QRI79" s="1"/>
      <c r="QRJ79" s="1"/>
      <c r="QRK79" s="1"/>
      <c r="QRL79" s="1"/>
      <c r="QRM79" s="1"/>
      <c r="QRN79" s="1"/>
      <c r="QRO79" s="1"/>
      <c r="QRP79" s="1"/>
      <c r="QRQ79" s="1"/>
      <c r="QRR79" s="1"/>
      <c r="QRS79" s="1"/>
      <c r="QRT79" s="1"/>
      <c r="QRU79" s="1"/>
      <c r="QRV79" s="1"/>
      <c r="QRW79" s="1"/>
      <c r="QRX79" s="1"/>
      <c r="QRY79" s="1"/>
      <c r="QRZ79" s="1"/>
      <c r="QSA79" s="1"/>
      <c r="QSB79" s="1"/>
      <c r="QSC79" s="1"/>
      <c r="QSD79" s="1"/>
      <c r="QSE79" s="1"/>
      <c r="QSF79" s="1"/>
      <c r="QSG79" s="1"/>
      <c r="QSH79" s="1"/>
      <c r="QSI79" s="1"/>
      <c r="QSJ79" s="1"/>
      <c r="QSK79" s="1"/>
      <c r="QSL79" s="1"/>
      <c r="QSM79" s="1"/>
      <c r="QSN79" s="1"/>
      <c r="QSO79" s="1"/>
      <c r="QSP79" s="1"/>
      <c r="QSQ79" s="1"/>
      <c r="QSR79" s="1"/>
      <c r="QSS79" s="1"/>
      <c r="QST79" s="1"/>
      <c r="QSU79" s="1"/>
      <c r="QSV79" s="1"/>
      <c r="QSW79" s="1"/>
      <c r="QSX79" s="1"/>
      <c r="QSY79" s="1"/>
      <c r="QSZ79" s="1"/>
      <c r="QTA79" s="1"/>
      <c r="QTB79" s="1"/>
      <c r="QTC79" s="1"/>
      <c r="QTD79" s="1"/>
      <c r="QTE79" s="1"/>
      <c r="QTF79" s="1"/>
      <c r="QTG79" s="1"/>
      <c r="QTH79" s="1"/>
      <c r="QTI79" s="1"/>
      <c r="QTJ79" s="1"/>
      <c r="QTK79" s="1"/>
      <c r="QTL79" s="1"/>
      <c r="QTM79" s="1"/>
      <c r="QTN79" s="1"/>
      <c r="QTO79" s="1"/>
      <c r="QTP79" s="1"/>
      <c r="QTQ79" s="1"/>
      <c r="QTR79" s="1"/>
      <c r="QTS79" s="1"/>
      <c r="QTT79" s="1"/>
      <c r="QTU79" s="1"/>
      <c r="QTV79" s="1"/>
      <c r="QTW79" s="1"/>
      <c r="QTX79" s="1"/>
      <c r="QTY79" s="1"/>
      <c r="QTZ79" s="1"/>
      <c r="QUA79" s="1"/>
      <c r="QUB79" s="1"/>
      <c r="QUC79" s="1"/>
      <c r="QUD79" s="1"/>
      <c r="QUE79" s="1"/>
      <c r="QUF79" s="1"/>
      <c r="QUG79" s="1"/>
      <c r="QUH79" s="1"/>
      <c r="QUI79" s="1"/>
      <c r="QUJ79" s="1"/>
      <c r="QUK79" s="1"/>
      <c r="QUL79" s="1"/>
      <c r="QUM79" s="1"/>
      <c r="QUN79" s="1"/>
      <c r="QUO79" s="1"/>
      <c r="QUP79" s="1"/>
      <c r="QUQ79" s="1"/>
      <c r="QUR79" s="1"/>
      <c r="QUS79" s="1"/>
      <c r="QUT79" s="1"/>
      <c r="QUU79" s="1"/>
      <c r="QUV79" s="1"/>
      <c r="QUW79" s="1"/>
      <c r="QUX79" s="1"/>
      <c r="QUY79" s="1"/>
      <c r="QUZ79" s="1"/>
      <c r="QVA79" s="1"/>
      <c r="QVB79" s="1"/>
      <c r="QVC79" s="1"/>
      <c r="QVD79" s="1"/>
      <c r="QVE79" s="1"/>
      <c r="QVF79" s="1"/>
      <c r="QVG79" s="1"/>
      <c r="QVH79" s="1"/>
      <c r="QVI79" s="1"/>
      <c r="QVJ79" s="1"/>
      <c r="QVK79" s="1"/>
      <c r="QVL79" s="1"/>
      <c r="QVM79" s="1"/>
      <c r="QVN79" s="1"/>
      <c r="QVO79" s="1"/>
      <c r="QVP79" s="1"/>
      <c r="QVQ79" s="1"/>
      <c r="QVR79" s="1"/>
      <c r="QVS79" s="1"/>
      <c r="QVT79" s="1"/>
      <c r="QVU79" s="1"/>
      <c r="QVV79" s="1"/>
      <c r="QVW79" s="1"/>
      <c r="QVX79" s="1"/>
      <c r="QVY79" s="1"/>
      <c r="QVZ79" s="1"/>
      <c r="QWA79" s="1"/>
      <c r="QWB79" s="1"/>
      <c r="QWC79" s="1"/>
      <c r="QWD79" s="1"/>
      <c r="QWE79" s="1"/>
      <c r="QWF79" s="1"/>
      <c r="QWG79" s="1"/>
      <c r="QWH79" s="1"/>
      <c r="QWI79" s="1"/>
      <c r="QWJ79" s="1"/>
      <c r="QWK79" s="1"/>
      <c r="QWL79" s="1"/>
      <c r="QWM79" s="1"/>
      <c r="QWN79" s="1"/>
      <c r="QWO79" s="1"/>
      <c r="QWP79" s="1"/>
      <c r="QWQ79" s="1"/>
      <c r="QWR79" s="1"/>
      <c r="QWS79" s="1"/>
      <c r="QWT79" s="1"/>
      <c r="QWU79" s="1"/>
      <c r="QWV79" s="1"/>
      <c r="QWW79" s="1"/>
      <c r="QWX79" s="1"/>
      <c r="QWY79" s="1"/>
      <c r="QWZ79" s="1"/>
      <c r="QXA79" s="1"/>
      <c r="QXB79" s="1"/>
      <c r="QXC79" s="1"/>
      <c r="QXD79" s="1"/>
      <c r="QXE79" s="1"/>
      <c r="QXF79" s="1"/>
      <c r="QXG79" s="1"/>
      <c r="QXH79" s="1"/>
      <c r="QXI79" s="1"/>
      <c r="QXJ79" s="1"/>
      <c r="QXK79" s="1"/>
      <c r="QXL79" s="1"/>
      <c r="QXM79" s="1"/>
      <c r="QXN79" s="1"/>
      <c r="QXO79" s="1"/>
      <c r="QXP79" s="1"/>
      <c r="QXQ79" s="1"/>
      <c r="QXR79" s="1"/>
      <c r="QXS79" s="1"/>
      <c r="QXT79" s="1"/>
      <c r="QXU79" s="1"/>
      <c r="QXV79" s="1"/>
      <c r="QXW79" s="1"/>
      <c r="QXX79" s="1"/>
      <c r="QXY79" s="1"/>
      <c r="QXZ79" s="1"/>
      <c r="QYA79" s="1"/>
      <c r="QYB79" s="1"/>
      <c r="QYC79" s="1"/>
      <c r="QYD79" s="1"/>
      <c r="QYE79" s="1"/>
      <c r="QYF79" s="1"/>
      <c r="QYG79" s="1"/>
      <c r="QYH79" s="1"/>
      <c r="QYI79" s="1"/>
      <c r="QYJ79" s="1"/>
      <c r="QYK79" s="1"/>
      <c r="QYL79" s="1"/>
      <c r="QYM79" s="1"/>
      <c r="QYN79" s="1"/>
      <c r="QYO79" s="1"/>
      <c r="QYP79" s="1"/>
      <c r="QYQ79" s="1"/>
      <c r="QYR79" s="1"/>
      <c r="QYS79" s="1"/>
      <c r="QYT79" s="1"/>
      <c r="QYU79" s="1"/>
      <c r="QYV79" s="1"/>
      <c r="QYW79" s="1"/>
      <c r="QYX79" s="1"/>
      <c r="QYY79" s="1"/>
      <c r="QYZ79" s="1"/>
      <c r="QZA79" s="1"/>
      <c r="QZB79" s="1"/>
      <c r="QZC79" s="1"/>
      <c r="QZD79" s="1"/>
      <c r="QZE79" s="1"/>
      <c r="QZF79" s="1"/>
      <c r="QZG79" s="1"/>
      <c r="QZH79" s="1"/>
      <c r="QZI79" s="1"/>
      <c r="QZJ79" s="1"/>
      <c r="QZK79" s="1"/>
      <c r="QZL79" s="1"/>
      <c r="QZM79" s="1"/>
      <c r="QZN79" s="1"/>
      <c r="QZO79" s="1"/>
      <c r="QZP79" s="1"/>
      <c r="QZQ79" s="1"/>
      <c r="QZR79" s="1"/>
      <c r="QZS79" s="1"/>
      <c r="QZT79" s="1"/>
      <c r="QZU79" s="1"/>
      <c r="QZV79" s="1"/>
      <c r="QZW79" s="1"/>
      <c r="QZX79" s="1"/>
      <c r="QZY79" s="1"/>
      <c r="QZZ79" s="1"/>
      <c r="RAA79" s="1"/>
      <c r="RAB79" s="1"/>
      <c r="RAC79" s="1"/>
      <c r="RAD79" s="1"/>
      <c r="RAE79" s="1"/>
      <c r="RAF79" s="1"/>
      <c r="RAG79" s="1"/>
      <c r="RAH79" s="1"/>
      <c r="RAI79" s="1"/>
      <c r="RAJ79" s="1"/>
      <c r="RAK79" s="1"/>
      <c r="RAL79" s="1"/>
      <c r="RAM79" s="1"/>
      <c r="RAN79" s="1"/>
      <c r="RAO79" s="1"/>
      <c r="RAP79" s="1"/>
      <c r="RAQ79" s="1"/>
      <c r="RAR79" s="1"/>
      <c r="RAS79" s="1"/>
      <c r="RAT79" s="1"/>
      <c r="RAU79" s="1"/>
      <c r="RAV79" s="1"/>
      <c r="RAW79" s="1"/>
      <c r="RAX79" s="1"/>
      <c r="RAY79" s="1"/>
      <c r="RAZ79" s="1"/>
      <c r="RBA79" s="1"/>
      <c r="RBB79" s="1"/>
      <c r="RBC79" s="1"/>
      <c r="RBD79" s="1"/>
      <c r="RBE79" s="1"/>
      <c r="RBF79" s="1"/>
      <c r="RBG79" s="1"/>
      <c r="RBH79" s="1"/>
      <c r="RBI79" s="1"/>
      <c r="RBJ79" s="1"/>
      <c r="RBK79" s="1"/>
      <c r="RBL79" s="1"/>
      <c r="RBM79" s="1"/>
      <c r="RBN79" s="1"/>
      <c r="RBO79" s="1"/>
      <c r="RBP79" s="1"/>
      <c r="RBQ79" s="1"/>
      <c r="RBR79" s="1"/>
      <c r="RBS79" s="1"/>
      <c r="RBT79" s="1"/>
      <c r="RBU79" s="1"/>
      <c r="RBV79" s="1"/>
      <c r="RBW79" s="1"/>
      <c r="RBX79" s="1"/>
      <c r="RBY79" s="1"/>
      <c r="RBZ79" s="1"/>
      <c r="RCA79" s="1"/>
      <c r="RCB79" s="1"/>
      <c r="RCC79" s="1"/>
      <c r="RCD79" s="1"/>
      <c r="RCE79" s="1"/>
      <c r="RCF79" s="1"/>
      <c r="RCG79" s="1"/>
      <c r="RCH79" s="1"/>
      <c r="RCI79" s="1"/>
      <c r="RCJ79" s="1"/>
      <c r="RCK79" s="1"/>
      <c r="RCL79" s="1"/>
      <c r="RCM79" s="1"/>
      <c r="RCN79" s="1"/>
      <c r="RCO79" s="1"/>
      <c r="RCP79" s="1"/>
      <c r="RCQ79" s="1"/>
      <c r="RCR79" s="1"/>
      <c r="RCS79" s="1"/>
      <c r="RCT79" s="1"/>
      <c r="RCU79" s="1"/>
      <c r="RCV79" s="1"/>
      <c r="RCW79" s="1"/>
      <c r="RCX79" s="1"/>
      <c r="RCY79" s="1"/>
      <c r="RCZ79" s="1"/>
      <c r="RDA79" s="1"/>
      <c r="RDB79" s="1"/>
      <c r="RDC79" s="1"/>
      <c r="RDD79" s="1"/>
      <c r="RDE79" s="1"/>
      <c r="RDF79" s="1"/>
      <c r="RDG79" s="1"/>
      <c r="RDH79" s="1"/>
      <c r="RDI79" s="1"/>
      <c r="RDJ79" s="1"/>
      <c r="RDK79" s="1"/>
      <c r="RDL79" s="1"/>
      <c r="RDM79" s="1"/>
      <c r="RDN79" s="1"/>
      <c r="RDO79" s="1"/>
      <c r="RDP79" s="1"/>
      <c r="RDQ79" s="1"/>
      <c r="RDR79" s="1"/>
      <c r="RDS79" s="1"/>
      <c r="RDT79" s="1"/>
      <c r="RDU79" s="1"/>
      <c r="RDV79" s="1"/>
      <c r="RDW79" s="1"/>
      <c r="RDX79" s="1"/>
      <c r="RDY79" s="1"/>
      <c r="RDZ79" s="1"/>
      <c r="REA79" s="1"/>
      <c r="REB79" s="1"/>
      <c r="REC79" s="1"/>
      <c r="RED79" s="1"/>
      <c r="REE79" s="1"/>
      <c r="REF79" s="1"/>
      <c r="REG79" s="1"/>
      <c r="REH79" s="1"/>
      <c r="REI79" s="1"/>
      <c r="REJ79" s="1"/>
      <c r="REK79" s="1"/>
      <c r="REL79" s="1"/>
      <c r="REM79" s="1"/>
      <c r="REN79" s="1"/>
      <c r="REO79" s="1"/>
      <c r="REP79" s="1"/>
      <c r="REQ79" s="1"/>
      <c r="RER79" s="1"/>
      <c r="RES79" s="1"/>
      <c r="RET79" s="1"/>
      <c r="REU79" s="1"/>
      <c r="REV79" s="1"/>
      <c r="REW79" s="1"/>
      <c r="REX79" s="1"/>
      <c r="REY79" s="1"/>
      <c r="REZ79" s="1"/>
      <c r="RFA79" s="1"/>
      <c r="RFB79" s="1"/>
      <c r="RFC79" s="1"/>
      <c r="RFD79" s="1"/>
      <c r="RFE79" s="1"/>
      <c r="RFF79" s="1"/>
      <c r="RFG79" s="1"/>
      <c r="RFH79" s="1"/>
      <c r="RFI79" s="1"/>
      <c r="RFJ79" s="1"/>
      <c r="RFK79" s="1"/>
      <c r="RFL79" s="1"/>
      <c r="RFM79" s="1"/>
      <c r="RFN79" s="1"/>
      <c r="RFO79" s="1"/>
      <c r="RFP79" s="1"/>
      <c r="RFQ79" s="1"/>
      <c r="RFR79" s="1"/>
      <c r="RFS79" s="1"/>
      <c r="RFT79" s="1"/>
      <c r="RFU79" s="1"/>
      <c r="RFV79" s="1"/>
      <c r="RFW79" s="1"/>
      <c r="RFX79" s="1"/>
      <c r="RFY79" s="1"/>
      <c r="RFZ79" s="1"/>
      <c r="RGA79" s="1"/>
      <c r="RGB79" s="1"/>
      <c r="RGC79" s="1"/>
      <c r="RGD79" s="1"/>
      <c r="RGE79" s="1"/>
      <c r="RGF79" s="1"/>
      <c r="RGG79" s="1"/>
      <c r="RGH79" s="1"/>
      <c r="RGI79" s="1"/>
      <c r="RGJ79" s="1"/>
      <c r="RGK79" s="1"/>
      <c r="RGL79" s="1"/>
      <c r="RGM79" s="1"/>
      <c r="RGN79" s="1"/>
      <c r="RGO79" s="1"/>
      <c r="RGP79" s="1"/>
      <c r="RGQ79" s="1"/>
      <c r="RGR79" s="1"/>
      <c r="RGS79" s="1"/>
      <c r="RGT79" s="1"/>
      <c r="RGU79" s="1"/>
      <c r="RGV79" s="1"/>
      <c r="RGW79" s="1"/>
      <c r="RGX79" s="1"/>
      <c r="RGY79" s="1"/>
      <c r="RGZ79" s="1"/>
      <c r="RHA79" s="1"/>
      <c r="RHB79" s="1"/>
      <c r="RHC79" s="1"/>
      <c r="RHD79" s="1"/>
      <c r="RHE79" s="1"/>
      <c r="RHF79" s="1"/>
      <c r="RHG79" s="1"/>
      <c r="RHH79" s="1"/>
      <c r="RHI79" s="1"/>
      <c r="RHJ79" s="1"/>
      <c r="RHK79" s="1"/>
      <c r="RHL79" s="1"/>
      <c r="RHM79" s="1"/>
      <c r="RHN79" s="1"/>
      <c r="RHO79" s="1"/>
      <c r="RHP79" s="1"/>
      <c r="RHQ79" s="1"/>
      <c r="RHR79" s="1"/>
      <c r="RHS79" s="1"/>
      <c r="RHT79" s="1"/>
      <c r="RHU79" s="1"/>
      <c r="RHV79" s="1"/>
      <c r="RHW79" s="1"/>
      <c r="RHX79" s="1"/>
      <c r="RHY79" s="1"/>
      <c r="RHZ79" s="1"/>
      <c r="RIA79" s="1"/>
      <c r="RIB79" s="1"/>
      <c r="RIC79" s="1"/>
      <c r="RID79" s="1"/>
      <c r="RIE79" s="1"/>
      <c r="RIF79" s="1"/>
      <c r="RIG79" s="1"/>
      <c r="RIH79" s="1"/>
      <c r="RII79" s="1"/>
      <c r="RIJ79" s="1"/>
      <c r="RIK79" s="1"/>
      <c r="RIL79" s="1"/>
      <c r="RIM79" s="1"/>
      <c r="RIN79" s="1"/>
      <c r="RIO79" s="1"/>
      <c r="RIP79" s="1"/>
      <c r="RIQ79" s="1"/>
      <c r="RIR79" s="1"/>
      <c r="RIS79" s="1"/>
      <c r="RIT79" s="1"/>
      <c r="RIU79" s="1"/>
      <c r="RIV79" s="1"/>
      <c r="RIW79" s="1"/>
      <c r="RIX79" s="1"/>
      <c r="RIY79" s="1"/>
      <c r="RIZ79" s="1"/>
      <c r="RJA79" s="1"/>
      <c r="RJB79" s="1"/>
      <c r="RJC79" s="1"/>
      <c r="RJD79" s="1"/>
      <c r="RJE79" s="1"/>
      <c r="RJF79" s="1"/>
      <c r="RJG79" s="1"/>
      <c r="RJH79" s="1"/>
      <c r="RJI79" s="1"/>
      <c r="RJJ79" s="1"/>
      <c r="RJK79" s="1"/>
      <c r="RJL79" s="1"/>
      <c r="RJM79" s="1"/>
      <c r="RJN79" s="1"/>
      <c r="RJO79" s="1"/>
      <c r="RJP79" s="1"/>
      <c r="RJQ79" s="1"/>
      <c r="RJR79" s="1"/>
      <c r="RJS79" s="1"/>
      <c r="RJT79" s="1"/>
      <c r="RJU79" s="1"/>
      <c r="RJV79" s="1"/>
      <c r="RJW79" s="1"/>
      <c r="RJX79" s="1"/>
      <c r="RJY79" s="1"/>
      <c r="RJZ79" s="1"/>
      <c r="RKA79" s="1"/>
      <c r="RKB79" s="1"/>
      <c r="RKC79" s="1"/>
      <c r="RKD79" s="1"/>
      <c r="RKE79" s="1"/>
      <c r="RKF79" s="1"/>
      <c r="RKG79" s="1"/>
      <c r="RKH79" s="1"/>
      <c r="RKI79" s="1"/>
      <c r="RKJ79" s="1"/>
      <c r="RKK79" s="1"/>
      <c r="RKL79" s="1"/>
      <c r="RKM79" s="1"/>
      <c r="RKN79" s="1"/>
      <c r="RKO79" s="1"/>
      <c r="RKP79" s="1"/>
      <c r="RKQ79" s="1"/>
      <c r="RKR79" s="1"/>
      <c r="RKS79" s="1"/>
      <c r="RKT79" s="1"/>
      <c r="RKU79" s="1"/>
      <c r="RKV79" s="1"/>
      <c r="RKW79" s="1"/>
      <c r="RKX79" s="1"/>
      <c r="RKY79" s="1"/>
      <c r="RKZ79" s="1"/>
      <c r="RLA79" s="1"/>
      <c r="RLB79" s="1"/>
      <c r="RLC79" s="1"/>
      <c r="RLD79" s="1"/>
      <c r="RLE79" s="1"/>
      <c r="RLF79" s="1"/>
      <c r="RLG79" s="1"/>
      <c r="RLH79" s="1"/>
      <c r="RLI79" s="1"/>
      <c r="RLJ79" s="1"/>
      <c r="RLK79" s="1"/>
      <c r="RLL79" s="1"/>
      <c r="RLM79" s="1"/>
      <c r="RLN79" s="1"/>
      <c r="RLO79" s="1"/>
      <c r="RLP79" s="1"/>
      <c r="RLQ79" s="1"/>
      <c r="RLR79" s="1"/>
      <c r="RLS79" s="1"/>
      <c r="RLT79" s="1"/>
      <c r="RLU79" s="1"/>
      <c r="RLV79" s="1"/>
      <c r="RLW79" s="1"/>
      <c r="RLX79" s="1"/>
      <c r="RLY79" s="1"/>
      <c r="RLZ79" s="1"/>
      <c r="RMA79" s="1"/>
      <c r="RMB79" s="1"/>
      <c r="RMC79" s="1"/>
      <c r="RMD79" s="1"/>
      <c r="RME79" s="1"/>
      <c r="RMF79" s="1"/>
      <c r="RMG79" s="1"/>
      <c r="RMH79" s="1"/>
      <c r="RMI79" s="1"/>
      <c r="RMJ79" s="1"/>
      <c r="RMK79" s="1"/>
      <c r="RML79" s="1"/>
      <c r="RMM79" s="1"/>
      <c r="RMN79" s="1"/>
      <c r="RMO79" s="1"/>
      <c r="RMP79" s="1"/>
      <c r="RMQ79" s="1"/>
      <c r="RMR79" s="1"/>
      <c r="RMS79" s="1"/>
      <c r="RMT79" s="1"/>
      <c r="RMU79" s="1"/>
      <c r="RMV79" s="1"/>
      <c r="RMW79" s="1"/>
      <c r="RMX79" s="1"/>
      <c r="RMY79" s="1"/>
      <c r="RMZ79" s="1"/>
      <c r="RNA79" s="1"/>
      <c r="RNB79" s="1"/>
      <c r="RNC79" s="1"/>
      <c r="RND79" s="1"/>
      <c r="RNE79" s="1"/>
      <c r="RNF79" s="1"/>
      <c r="RNG79" s="1"/>
      <c r="RNH79" s="1"/>
      <c r="RNI79" s="1"/>
      <c r="RNJ79" s="1"/>
      <c r="RNK79" s="1"/>
      <c r="RNL79" s="1"/>
      <c r="RNM79" s="1"/>
      <c r="RNN79" s="1"/>
      <c r="RNO79" s="1"/>
      <c r="RNP79" s="1"/>
      <c r="RNQ79" s="1"/>
      <c r="RNR79" s="1"/>
      <c r="RNS79" s="1"/>
      <c r="RNT79" s="1"/>
      <c r="RNU79" s="1"/>
      <c r="RNV79" s="1"/>
      <c r="RNW79" s="1"/>
      <c r="RNX79" s="1"/>
      <c r="RNY79" s="1"/>
      <c r="RNZ79" s="1"/>
      <c r="ROA79" s="1"/>
      <c r="ROB79" s="1"/>
      <c r="ROC79" s="1"/>
      <c r="ROD79" s="1"/>
      <c r="ROE79" s="1"/>
      <c r="ROF79" s="1"/>
      <c r="ROG79" s="1"/>
      <c r="ROH79" s="1"/>
      <c r="ROI79" s="1"/>
      <c r="ROJ79" s="1"/>
      <c r="ROK79" s="1"/>
      <c r="ROL79" s="1"/>
      <c r="ROM79" s="1"/>
      <c r="RON79" s="1"/>
      <c r="ROO79" s="1"/>
      <c r="ROP79" s="1"/>
      <c r="ROQ79" s="1"/>
      <c r="ROR79" s="1"/>
      <c r="ROS79" s="1"/>
      <c r="ROT79" s="1"/>
      <c r="ROU79" s="1"/>
      <c r="ROV79" s="1"/>
      <c r="ROW79" s="1"/>
      <c r="ROX79" s="1"/>
      <c r="ROY79" s="1"/>
      <c r="ROZ79" s="1"/>
      <c r="RPA79" s="1"/>
      <c r="RPB79" s="1"/>
      <c r="RPC79" s="1"/>
      <c r="RPD79" s="1"/>
      <c r="RPE79" s="1"/>
      <c r="RPF79" s="1"/>
      <c r="RPG79" s="1"/>
      <c r="RPH79" s="1"/>
      <c r="RPI79" s="1"/>
      <c r="RPJ79" s="1"/>
      <c r="RPK79" s="1"/>
      <c r="RPL79" s="1"/>
      <c r="RPM79" s="1"/>
      <c r="RPN79" s="1"/>
      <c r="RPO79" s="1"/>
      <c r="RPP79" s="1"/>
      <c r="RPQ79" s="1"/>
      <c r="RPR79" s="1"/>
      <c r="RPS79" s="1"/>
      <c r="RPT79" s="1"/>
      <c r="RPU79" s="1"/>
      <c r="RPV79" s="1"/>
      <c r="RPW79" s="1"/>
      <c r="RPX79" s="1"/>
      <c r="RPY79" s="1"/>
      <c r="RPZ79" s="1"/>
      <c r="RQA79" s="1"/>
      <c r="RQB79" s="1"/>
      <c r="RQC79" s="1"/>
      <c r="RQD79" s="1"/>
      <c r="RQE79" s="1"/>
      <c r="RQF79" s="1"/>
      <c r="RQG79" s="1"/>
      <c r="RQH79" s="1"/>
      <c r="RQI79" s="1"/>
      <c r="RQJ79" s="1"/>
      <c r="RQK79" s="1"/>
      <c r="RQL79" s="1"/>
      <c r="RQM79" s="1"/>
      <c r="RQN79" s="1"/>
      <c r="RQO79" s="1"/>
      <c r="RQP79" s="1"/>
      <c r="RQQ79" s="1"/>
      <c r="RQR79" s="1"/>
      <c r="RQS79" s="1"/>
      <c r="RQT79" s="1"/>
      <c r="RQU79" s="1"/>
      <c r="RQV79" s="1"/>
      <c r="RQW79" s="1"/>
      <c r="RQX79" s="1"/>
      <c r="RQY79" s="1"/>
      <c r="RQZ79" s="1"/>
      <c r="RRA79" s="1"/>
      <c r="RRB79" s="1"/>
      <c r="RRC79" s="1"/>
      <c r="RRD79" s="1"/>
      <c r="RRE79" s="1"/>
      <c r="RRF79" s="1"/>
      <c r="RRG79" s="1"/>
      <c r="RRH79" s="1"/>
      <c r="RRI79" s="1"/>
      <c r="RRJ79" s="1"/>
      <c r="RRK79" s="1"/>
      <c r="RRL79" s="1"/>
      <c r="RRM79" s="1"/>
      <c r="RRN79" s="1"/>
      <c r="RRO79" s="1"/>
      <c r="RRP79" s="1"/>
      <c r="RRQ79" s="1"/>
      <c r="RRR79" s="1"/>
      <c r="RRS79" s="1"/>
      <c r="RRT79" s="1"/>
      <c r="RRU79" s="1"/>
      <c r="RRV79" s="1"/>
      <c r="RRW79" s="1"/>
      <c r="RRX79" s="1"/>
      <c r="RRY79" s="1"/>
      <c r="RRZ79" s="1"/>
      <c r="RSA79" s="1"/>
      <c r="RSB79" s="1"/>
      <c r="RSC79" s="1"/>
      <c r="RSD79" s="1"/>
      <c r="RSE79" s="1"/>
      <c r="RSF79" s="1"/>
      <c r="RSG79" s="1"/>
      <c r="RSH79" s="1"/>
      <c r="RSI79" s="1"/>
      <c r="RSJ79" s="1"/>
      <c r="RSK79" s="1"/>
      <c r="RSL79" s="1"/>
      <c r="RSM79" s="1"/>
      <c r="RSN79" s="1"/>
      <c r="RSO79" s="1"/>
      <c r="RSP79" s="1"/>
      <c r="RSQ79" s="1"/>
      <c r="RSR79" s="1"/>
      <c r="RSS79" s="1"/>
      <c r="RST79" s="1"/>
      <c r="RSU79" s="1"/>
      <c r="RSV79" s="1"/>
      <c r="RSW79" s="1"/>
      <c r="RSX79" s="1"/>
      <c r="RSY79" s="1"/>
      <c r="RSZ79" s="1"/>
      <c r="RTA79" s="1"/>
      <c r="RTB79" s="1"/>
      <c r="RTC79" s="1"/>
      <c r="RTD79" s="1"/>
      <c r="RTE79" s="1"/>
      <c r="RTF79" s="1"/>
      <c r="RTG79" s="1"/>
      <c r="RTH79" s="1"/>
      <c r="RTI79" s="1"/>
      <c r="RTJ79" s="1"/>
      <c r="RTK79" s="1"/>
      <c r="RTL79" s="1"/>
      <c r="RTM79" s="1"/>
      <c r="RTN79" s="1"/>
      <c r="RTO79" s="1"/>
      <c r="RTP79" s="1"/>
      <c r="RTQ79" s="1"/>
      <c r="RTR79" s="1"/>
      <c r="RTS79" s="1"/>
      <c r="RTT79" s="1"/>
      <c r="RTU79" s="1"/>
      <c r="RTV79" s="1"/>
      <c r="RTW79" s="1"/>
      <c r="RTX79" s="1"/>
      <c r="RTY79" s="1"/>
      <c r="RTZ79" s="1"/>
      <c r="RUA79" s="1"/>
      <c r="RUB79" s="1"/>
      <c r="RUC79" s="1"/>
      <c r="RUD79" s="1"/>
      <c r="RUE79" s="1"/>
      <c r="RUF79" s="1"/>
      <c r="RUG79" s="1"/>
      <c r="RUH79" s="1"/>
      <c r="RUI79" s="1"/>
      <c r="RUJ79" s="1"/>
      <c r="RUK79" s="1"/>
      <c r="RUL79" s="1"/>
      <c r="RUM79" s="1"/>
      <c r="RUN79" s="1"/>
      <c r="RUO79" s="1"/>
      <c r="RUP79" s="1"/>
      <c r="RUQ79" s="1"/>
      <c r="RUR79" s="1"/>
      <c r="RUS79" s="1"/>
      <c r="RUT79" s="1"/>
      <c r="RUU79" s="1"/>
      <c r="RUV79" s="1"/>
      <c r="RUW79" s="1"/>
      <c r="RUX79" s="1"/>
      <c r="RUY79" s="1"/>
      <c r="RUZ79" s="1"/>
      <c r="RVA79" s="1"/>
      <c r="RVB79" s="1"/>
      <c r="RVC79" s="1"/>
      <c r="RVD79" s="1"/>
      <c r="RVE79" s="1"/>
      <c r="RVF79" s="1"/>
      <c r="RVG79" s="1"/>
      <c r="RVH79" s="1"/>
      <c r="RVI79" s="1"/>
      <c r="RVJ79" s="1"/>
      <c r="RVK79" s="1"/>
      <c r="RVL79" s="1"/>
      <c r="RVM79" s="1"/>
      <c r="RVN79" s="1"/>
      <c r="RVO79" s="1"/>
      <c r="RVP79" s="1"/>
      <c r="RVQ79" s="1"/>
      <c r="RVR79" s="1"/>
      <c r="RVS79" s="1"/>
      <c r="RVT79" s="1"/>
      <c r="RVU79" s="1"/>
      <c r="RVV79" s="1"/>
      <c r="RVW79" s="1"/>
      <c r="RVX79" s="1"/>
      <c r="RVY79" s="1"/>
      <c r="RVZ79" s="1"/>
      <c r="RWA79" s="1"/>
      <c r="RWB79" s="1"/>
      <c r="RWC79" s="1"/>
      <c r="RWD79" s="1"/>
      <c r="RWE79" s="1"/>
      <c r="RWF79" s="1"/>
      <c r="RWG79" s="1"/>
      <c r="RWH79" s="1"/>
      <c r="RWI79" s="1"/>
      <c r="RWJ79" s="1"/>
      <c r="RWK79" s="1"/>
      <c r="RWL79" s="1"/>
      <c r="RWM79" s="1"/>
      <c r="RWN79" s="1"/>
      <c r="RWO79" s="1"/>
      <c r="RWP79" s="1"/>
      <c r="RWQ79" s="1"/>
      <c r="RWR79" s="1"/>
      <c r="RWS79" s="1"/>
      <c r="RWT79" s="1"/>
      <c r="RWU79" s="1"/>
      <c r="RWV79" s="1"/>
      <c r="RWW79" s="1"/>
      <c r="RWX79" s="1"/>
      <c r="RWY79" s="1"/>
      <c r="RWZ79" s="1"/>
      <c r="RXA79" s="1"/>
      <c r="RXB79" s="1"/>
      <c r="RXC79" s="1"/>
      <c r="RXD79" s="1"/>
      <c r="RXE79" s="1"/>
      <c r="RXF79" s="1"/>
      <c r="RXG79" s="1"/>
      <c r="RXH79" s="1"/>
      <c r="RXI79" s="1"/>
      <c r="RXJ79" s="1"/>
      <c r="RXK79" s="1"/>
      <c r="RXL79" s="1"/>
      <c r="RXM79" s="1"/>
      <c r="RXN79" s="1"/>
      <c r="RXO79" s="1"/>
      <c r="RXP79" s="1"/>
      <c r="RXQ79" s="1"/>
      <c r="RXR79" s="1"/>
      <c r="RXS79" s="1"/>
      <c r="RXT79" s="1"/>
      <c r="RXU79" s="1"/>
      <c r="RXV79" s="1"/>
      <c r="RXW79" s="1"/>
      <c r="RXX79" s="1"/>
      <c r="RXY79" s="1"/>
      <c r="RXZ79" s="1"/>
      <c r="RYA79" s="1"/>
      <c r="RYB79" s="1"/>
      <c r="RYC79" s="1"/>
      <c r="RYD79" s="1"/>
      <c r="RYE79" s="1"/>
      <c r="RYF79" s="1"/>
      <c r="RYG79" s="1"/>
      <c r="RYH79" s="1"/>
      <c r="RYI79" s="1"/>
      <c r="RYJ79" s="1"/>
      <c r="RYK79" s="1"/>
      <c r="RYL79" s="1"/>
      <c r="RYM79" s="1"/>
      <c r="RYN79" s="1"/>
      <c r="RYO79" s="1"/>
      <c r="RYP79" s="1"/>
      <c r="RYQ79" s="1"/>
      <c r="RYR79" s="1"/>
      <c r="RYS79" s="1"/>
      <c r="RYT79" s="1"/>
      <c r="RYU79" s="1"/>
      <c r="RYV79" s="1"/>
      <c r="RYW79" s="1"/>
      <c r="RYX79" s="1"/>
      <c r="RYY79" s="1"/>
      <c r="RYZ79" s="1"/>
      <c r="RZA79" s="1"/>
      <c r="RZB79" s="1"/>
      <c r="RZC79" s="1"/>
      <c r="RZD79" s="1"/>
      <c r="RZE79" s="1"/>
      <c r="RZF79" s="1"/>
      <c r="RZG79" s="1"/>
      <c r="RZH79" s="1"/>
      <c r="RZI79" s="1"/>
      <c r="RZJ79" s="1"/>
      <c r="RZK79" s="1"/>
      <c r="RZL79" s="1"/>
      <c r="RZM79" s="1"/>
      <c r="RZN79" s="1"/>
      <c r="RZO79" s="1"/>
      <c r="RZP79" s="1"/>
      <c r="RZQ79" s="1"/>
      <c r="RZR79" s="1"/>
      <c r="RZS79" s="1"/>
      <c r="RZT79" s="1"/>
      <c r="RZU79" s="1"/>
      <c r="RZV79" s="1"/>
      <c r="RZW79" s="1"/>
      <c r="RZX79" s="1"/>
      <c r="RZY79" s="1"/>
      <c r="RZZ79" s="1"/>
      <c r="SAA79" s="1"/>
      <c r="SAB79" s="1"/>
      <c r="SAC79" s="1"/>
      <c r="SAD79" s="1"/>
      <c r="SAE79" s="1"/>
      <c r="SAF79" s="1"/>
      <c r="SAG79" s="1"/>
      <c r="SAH79" s="1"/>
      <c r="SAI79" s="1"/>
      <c r="SAJ79" s="1"/>
      <c r="SAK79" s="1"/>
      <c r="SAL79" s="1"/>
      <c r="SAM79" s="1"/>
      <c r="SAN79" s="1"/>
      <c r="SAO79" s="1"/>
      <c r="SAP79" s="1"/>
      <c r="SAQ79" s="1"/>
      <c r="SAR79" s="1"/>
      <c r="SAS79" s="1"/>
      <c r="SAT79" s="1"/>
      <c r="SAU79" s="1"/>
      <c r="SAV79" s="1"/>
      <c r="SAW79" s="1"/>
      <c r="SAX79" s="1"/>
      <c r="SAY79" s="1"/>
      <c r="SAZ79" s="1"/>
      <c r="SBA79" s="1"/>
      <c r="SBB79" s="1"/>
      <c r="SBC79" s="1"/>
      <c r="SBD79" s="1"/>
      <c r="SBE79" s="1"/>
      <c r="SBF79" s="1"/>
      <c r="SBG79" s="1"/>
      <c r="SBH79" s="1"/>
      <c r="SBI79" s="1"/>
      <c r="SBJ79" s="1"/>
      <c r="SBK79" s="1"/>
      <c r="SBL79" s="1"/>
      <c r="SBM79" s="1"/>
      <c r="SBN79" s="1"/>
      <c r="SBO79" s="1"/>
      <c r="SBP79" s="1"/>
      <c r="SBQ79" s="1"/>
      <c r="SBR79" s="1"/>
      <c r="SBS79" s="1"/>
      <c r="SBT79" s="1"/>
      <c r="SBU79" s="1"/>
      <c r="SBV79" s="1"/>
      <c r="SBW79" s="1"/>
      <c r="SBX79" s="1"/>
      <c r="SBY79" s="1"/>
      <c r="SBZ79" s="1"/>
      <c r="SCA79" s="1"/>
      <c r="SCB79" s="1"/>
      <c r="SCC79" s="1"/>
      <c r="SCD79" s="1"/>
      <c r="SCE79" s="1"/>
      <c r="SCF79" s="1"/>
      <c r="SCG79" s="1"/>
      <c r="SCH79" s="1"/>
      <c r="SCI79" s="1"/>
      <c r="SCJ79" s="1"/>
      <c r="SCK79" s="1"/>
      <c r="SCL79" s="1"/>
      <c r="SCM79" s="1"/>
      <c r="SCN79" s="1"/>
      <c r="SCO79" s="1"/>
      <c r="SCP79" s="1"/>
      <c r="SCQ79" s="1"/>
      <c r="SCR79" s="1"/>
      <c r="SCS79" s="1"/>
      <c r="SCT79" s="1"/>
      <c r="SCU79" s="1"/>
      <c r="SCV79" s="1"/>
      <c r="SCW79" s="1"/>
      <c r="SCX79" s="1"/>
      <c r="SCY79" s="1"/>
      <c r="SCZ79" s="1"/>
      <c r="SDA79" s="1"/>
      <c r="SDB79" s="1"/>
      <c r="SDC79" s="1"/>
      <c r="SDD79" s="1"/>
      <c r="SDE79" s="1"/>
      <c r="SDF79" s="1"/>
      <c r="SDG79" s="1"/>
      <c r="SDH79" s="1"/>
      <c r="SDI79" s="1"/>
      <c r="SDJ79" s="1"/>
      <c r="SDK79" s="1"/>
      <c r="SDL79" s="1"/>
      <c r="SDM79" s="1"/>
      <c r="SDN79" s="1"/>
      <c r="SDO79" s="1"/>
      <c r="SDP79" s="1"/>
      <c r="SDQ79" s="1"/>
      <c r="SDR79" s="1"/>
      <c r="SDS79" s="1"/>
      <c r="SDT79" s="1"/>
      <c r="SDU79" s="1"/>
      <c r="SDV79" s="1"/>
      <c r="SDW79" s="1"/>
      <c r="SDX79" s="1"/>
      <c r="SDY79" s="1"/>
      <c r="SDZ79" s="1"/>
      <c r="SEA79" s="1"/>
      <c r="SEB79" s="1"/>
      <c r="SEC79" s="1"/>
      <c r="SED79" s="1"/>
      <c r="SEE79" s="1"/>
      <c r="SEF79" s="1"/>
      <c r="SEG79" s="1"/>
      <c r="SEH79" s="1"/>
      <c r="SEI79" s="1"/>
      <c r="SEJ79" s="1"/>
      <c r="SEK79" s="1"/>
      <c r="SEL79" s="1"/>
      <c r="SEM79" s="1"/>
      <c r="SEN79" s="1"/>
      <c r="SEO79" s="1"/>
      <c r="SEP79" s="1"/>
      <c r="SEQ79" s="1"/>
      <c r="SER79" s="1"/>
      <c r="SES79" s="1"/>
      <c r="SET79" s="1"/>
      <c r="SEU79" s="1"/>
      <c r="SEV79" s="1"/>
      <c r="SEW79" s="1"/>
      <c r="SEX79" s="1"/>
      <c r="SEY79" s="1"/>
      <c r="SEZ79" s="1"/>
      <c r="SFA79" s="1"/>
      <c r="SFB79" s="1"/>
      <c r="SFC79" s="1"/>
      <c r="SFD79" s="1"/>
      <c r="SFE79" s="1"/>
      <c r="SFF79" s="1"/>
      <c r="SFG79" s="1"/>
      <c r="SFH79" s="1"/>
      <c r="SFI79" s="1"/>
      <c r="SFJ79" s="1"/>
      <c r="SFK79" s="1"/>
      <c r="SFL79" s="1"/>
      <c r="SFM79" s="1"/>
      <c r="SFN79" s="1"/>
      <c r="SFO79" s="1"/>
      <c r="SFP79" s="1"/>
      <c r="SFQ79" s="1"/>
      <c r="SFR79" s="1"/>
      <c r="SFS79" s="1"/>
      <c r="SFT79" s="1"/>
      <c r="SFU79" s="1"/>
      <c r="SFV79" s="1"/>
      <c r="SFW79" s="1"/>
      <c r="SFX79" s="1"/>
      <c r="SFY79" s="1"/>
      <c r="SFZ79" s="1"/>
      <c r="SGA79" s="1"/>
      <c r="SGB79" s="1"/>
      <c r="SGC79" s="1"/>
      <c r="SGD79" s="1"/>
      <c r="SGE79" s="1"/>
      <c r="SGF79" s="1"/>
      <c r="SGG79" s="1"/>
      <c r="SGH79" s="1"/>
      <c r="SGI79" s="1"/>
      <c r="SGJ79" s="1"/>
      <c r="SGK79" s="1"/>
      <c r="SGL79" s="1"/>
      <c r="SGM79" s="1"/>
      <c r="SGN79" s="1"/>
      <c r="SGO79" s="1"/>
      <c r="SGP79" s="1"/>
      <c r="SGQ79" s="1"/>
      <c r="SGR79" s="1"/>
      <c r="SGS79" s="1"/>
      <c r="SGT79" s="1"/>
      <c r="SGU79" s="1"/>
      <c r="SGV79" s="1"/>
      <c r="SGW79" s="1"/>
      <c r="SGX79" s="1"/>
      <c r="SGY79" s="1"/>
      <c r="SGZ79" s="1"/>
      <c r="SHA79" s="1"/>
      <c r="SHB79" s="1"/>
      <c r="SHC79" s="1"/>
      <c r="SHD79" s="1"/>
      <c r="SHE79" s="1"/>
      <c r="SHF79" s="1"/>
      <c r="SHG79" s="1"/>
      <c r="SHH79" s="1"/>
      <c r="SHI79" s="1"/>
      <c r="SHJ79" s="1"/>
      <c r="SHK79" s="1"/>
      <c r="SHL79" s="1"/>
      <c r="SHM79" s="1"/>
      <c r="SHN79" s="1"/>
      <c r="SHO79" s="1"/>
      <c r="SHP79" s="1"/>
      <c r="SHQ79" s="1"/>
      <c r="SHR79" s="1"/>
      <c r="SHS79" s="1"/>
      <c r="SHT79" s="1"/>
      <c r="SHU79" s="1"/>
      <c r="SHV79" s="1"/>
      <c r="SHW79" s="1"/>
      <c r="SHX79" s="1"/>
      <c r="SHY79" s="1"/>
      <c r="SHZ79" s="1"/>
      <c r="SIA79" s="1"/>
      <c r="SIB79" s="1"/>
      <c r="SIC79" s="1"/>
      <c r="SID79" s="1"/>
      <c r="SIE79" s="1"/>
      <c r="SIF79" s="1"/>
      <c r="SIG79" s="1"/>
      <c r="SIH79" s="1"/>
      <c r="SII79" s="1"/>
      <c r="SIJ79" s="1"/>
      <c r="SIK79" s="1"/>
      <c r="SIL79" s="1"/>
      <c r="SIM79" s="1"/>
      <c r="SIN79" s="1"/>
      <c r="SIO79" s="1"/>
      <c r="SIP79" s="1"/>
      <c r="SIQ79" s="1"/>
      <c r="SIR79" s="1"/>
      <c r="SIS79" s="1"/>
      <c r="SIT79" s="1"/>
      <c r="SIU79" s="1"/>
      <c r="SIV79" s="1"/>
      <c r="SIW79" s="1"/>
      <c r="SIX79" s="1"/>
      <c r="SIY79" s="1"/>
      <c r="SIZ79" s="1"/>
      <c r="SJA79" s="1"/>
      <c r="SJB79" s="1"/>
      <c r="SJC79" s="1"/>
      <c r="SJD79" s="1"/>
      <c r="SJE79" s="1"/>
      <c r="SJF79" s="1"/>
      <c r="SJG79" s="1"/>
      <c r="SJH79" s="1"/>
      <c r="SJI79" s="1"/>
      <c r="SJJ79" s="1"/>
      <c r="SJK79" s="1"/>
      <c r="SJL79" s="1"/>
      <c r="SJM79" s="1"/>
      <c r="SJN79" s="1"/>
      <c r="SJO79" s="1"/>
      <c r="SJP79" s="1"/>
      <c r="SJQ79" s="1"/>
      <c r="SJR79" s="1"/>
      <c r="SJS79" s="1"/>
      <c r="SJT79" s="1"/>
      <c r="SJU79" s="1"/>
      <c r="SJV79" s="1"/>
      <c r="SJW79" s="1"/>
      <c r="SJX79" s="1"/>
      <c r="SJY79" s="1"/>
      <c r="SJZ79" s="1"/>
      <c r="SKA79" s="1"/>
      <c r="SKB79" s="1"/>
      <c r="SKC79" s="1"/>
      <c r="SKD79" s="1"/>
      <c r="SKE79" s="1"/>
      <c r="SKF79" s="1"/>
      <c r="SKG79" s="1"/>
      <c r="SKH79" s="1"/>
      <c r="SKI79" s="1"/>
      <c r="SKJ79" s="1"/>
      <c r="SKK79" s="1"/>
      <c r="SKL79" s="1"/>
      <c r="SKM79" s="1"/>
      <c r="SKN79" s="1"/>
      <c r="SKO79" s="1"/>
      <c r="SKP79" s="1"/>
      <c r="SKQ79" s="1"/>
      <c r="SKR79" s="1"/>
      <c r="SKS79" s="1"/>
      <c r="SKT79" s="1"/>
      <c r="SKU79" s="1"/>
      <c r="SKV79" s="1"/>
      <c r="SKW79" s="1"/>
      <c r="SKX79" s="1"/>
      <c r="SKY79" s="1"/>
      <c r="SKZ79" s="1"/>
      <c r="SLA79" s="1"/>
      <c r="SLB79" s="1"/>
      <c r="SLC79" s="1"/>
      <c r="SLD79" s="1"/>
      <c r="SLE79" s="1"/>
      <c r="SLF79" s="1"/>
      <c r="SLG79" s="1"/>
      <c r="SLH79" s="1"/>
      <c r="SLI79" s="1"/>
      <c r="SLJ79" s="1"/>
      <c r="SLK79" s="1"/>
      <c r="SLL79" s="1"/>
      <c r="SLM79" s="1"/>
      <c r="SLN79" s="1"/>
      <c r="SLO79" s="1"/>
      <c r="SLP79" s="1"/>
      <c r="SLQ79" s="1"/>
      <c r="SLR79" s="1"/>
      <c r="SLS79" s="1"/>
      <c r="SLT79" s="1"/>
      <c r="SLU79" s="1"/>
      <c r="SLV79" s="1"/>
      <c r="SLW79" s="1"/>
      <c r="SLX79" s="1"/>
      <c r="SLY79" s="1"/>
      <c r="SLZ79" s="1"/>
      <c r="SMA79" s="1"/>
      <c r="SMB79" s="1"/>
      <c r="SMC79" s="1"/>
      <c r="SMD79" s="1"/>
      <c r="SME79" s="1"/>
      <c r="SMF79" s="1"/>
      <c r="SMG79" s="1"/>
      <c r="SMH79" s="1"/>
      <c r="SMI79" s="1"/>
      <c r="SMJ79" s="1"/>
      <c r="SMK79" s="1"/>
      <c r="SML79" s="1"/>
      <c r="SMM79" s="1"/>
      <c r="SMN79" s="1"/>
      <c r="SMO79" s="1"/>
      <c r="SMP79" s="1"/>
      <c r="SMQ79" s="1"/>
      <c r="SMR79" s="1"/>
      <c r="SMS79" s="1"/>
      <c r="SMT79" s="1"/>
      <c r="SMU79" s="1"/>
      <c r="SMV79" s="1"/>
      <c r="SMW79" s="1"/>
      <c r="SMX79" s="1"/>
      <c r="SMY79" s="1"/>
      <c r="SMZ79" s="1"/>
      <c r="SNA79" s="1"/>
      <c r="SNB79" s="1"/>
      <c r="SNC79" s="1"/>
      <c r="SND79" s="1"/>
      <c r="SNE79" s="1"/>
      <c r="SNF79" s="1"/>
      <c r="SNG79" s="1"/>
      <c r="SNH79" s="1"/>
      <c r="SNI79" s="1"/>
      <c r="SNJ79" s="1"/>
      <c r="SNK79" s="1"/>
      <c r="SNL79" s="1"/>
      <c r="SNM79" s="1"/>
      <c r="SNN79" s="1"/>
      <c r="SNO79" s="1"/>
      <c r="SNP79" s="1"/>
      <c r="SNQ79" s="1"/>
      <c r="SNR79" s="1"/>
      <c r="SNS79" s="1"/>
      <c r="SNT79" s="1"/>
      <c r="SNU79" s="1"/>
      <c r="SNV79" s="1"/>
      <c r="SNW79" s="1"/>
      <c r="SNX79" s="1"/>
      <c r="SNY79" s="1"/>
      <c r="SNZ79" s="1"/>
      <c r="SOA79" s="1"/>
      <c r="SOB79" s="1"/>
      <c r="SOC79" s="1"/>
      <c r="SOD79" s="1"/>
      <c r="SOE79" s="1"/>
      <c r="SOF79" s="1"/>
      <c r="SOG79" s="1"/>
      <c r="SOH79" s="1"/>
      <c r="SOI79" s="1"/>
      <c r="SOJ79" s="1"/>
      <c r="SOK79" s="1"/>
      <c r="SOL79" s="1"/>
      <c r="SOM79" s="1"/>
      <c r="SON79" s="1"/>
      <c r="SOO79" s="1"/>
      <c r="SOP79" s="1"/>
      <c r="SOQ79" s="1"/>
      <c r="SOR79" s="1"/>
      <c r="SOS79" s="1"/>
      <c r="SOT79" s="1"/>
      <c r="SOU79" s="1"/>
      <c r="SOV79" s="1"/>
      <c r="SOW79" s="1"/>
      <c r="SOX79" s="1"/>
      <c r="SOY79" s="1"/>
      <c r="SOZ79" s="1"/>
      <c r="SPA79" s="1"/>
      <c r="SPB79" s="1"/>
      <c r="SPC79" s="1"/>
      <c r="SPD79" s="1"/>
      <c r="SPE79" s="1"/>
      <c r="SPF79" s="1"/>
      <c r="SPG79" s="1"/>
      <c r="SPH79" s="1"/>
      <c r="SPI79" s="1"/>
      <c r="SPJ79" s="1"/>
      <c r="SPK79" s="1"/>
      <c r="SPL79" s="1"/>
      <c r="SPM79" s="1"/>
      <c r="SPN79" s="1"/>
      <c r="SPO79" s="1"/>
      <c r="SPP79" s="1"/>
      <c r="SPQ79" s="1"/>
      <c r="SPR79" s="1"/>
      <c r="SPS79" s="1"/>
      <c r="SPT79" s="1"/>
      <c r="SPU79" s="1"/>
      <c r="SPV79" s="1"/>
      <c r="SPW79" s="1"/>
      <c r="SPX79" s="1"/>
      <c r="SPY79" s="1"/>
      <c r="SPZ79" s="1"/>
      <c r="SQA79" s="1"/>
      <c r="SQB79" s="1"/>
      <c r="SQC79" s="1"/>
      <c r="SQD79" s="1"/>
      <c r="SQE79" s="1"/>
      <c r="SQF79" s="1"/>
      <c r="SQG79" s="1"/>
      <c r="SQH79" s="1"/>
      <c r="SQI79" s="1"/>
      <c r="SQJ79" s="1"/>
      <c r="SQK79" s="1"/>
      <c r="SQL79" s="1"/>
      <c r="SQM79" s="1"/>
      <c r="SQN79" s="1"/>
      <c r="SQO79" s="1"/>
      <c r="SQP79" s="1"/>
      <c r="SQQ79" s="1"/>
      <c r="SQR79" s="1"/>
      <c r="SQS79" s="1"/>
      <c r="SQT79" s="1"/>
      <c r="SQU79" s="1"/>
      <c r="SQV79" s="1"/>
      <c r="SQW79" s="1"/>
      <c r="SQX79" s="1"/>
      <c r="SQY79" s="1"/>
      <c r="SQZ79" s="1"/>
      <c r="SRA79" s="1"/>
      <c r="SRB79" s="1"/>
      <c r="SRC79" s="1"/>
      <c r="SRD79" s="1"/>
      <c r="SRE79" s="1"/>
      <c r="SRF79" s="1"/>
      <c r="SRG79" s="1"/>
      <c r="SRH79" s="1"/>
      <c r="SRI79" s="1"/>
      <c r="SRJ79" s="1"/>
      <c r="SRK79" s="1"/>
      <c r="SRL79" s="1"/>
      <c r="SRM79" s="1"/>
      <c r="SRN79" s="1"/>
      <c r="SRO79" s="1"/>
      <c r="SRP79" s="1"/>
      <c r="SRQ79" s="1"/>
      <c r="SRR79" s="1"/>
      <c r="SRS79" s="1"/>
      <c r="SRT79" s="1"/>
      <c r="SRU79" s="1"/>
      <c r="SRV79" s="1"/>
      <c r="SRW79" s="1"/>
      <c r="SRX79" s="1"/>
      <c r="SRY79" s="1"/>
      <c r="SRZ79" s="1"/>
      <c r="SSA79" s="1"/>
      <c r="SSB79" s="1"/>
      <c r="SSC79" s="1"/>
      <c r="SSD79" s="1"/>
      <c r="SSE79" s="1"/>
      <c r="SSF79" s="1"/>
      <c r="SSG79" s="1"/>
      <c r="SSH79" s="1"/>
      <c r="SSI79" s="1"/>
      <c r="SSJ79" s="1"/>
      <c r="SSK79" s="1"/>
      <c r="SSL79" s="1"/>
      <c r="SSM79" s="1"/>
      <c r="SSN79" s="1"/>
      <c r="SSO79" s="1"/>
      <c r="SSP79" s="1"/>
      <c r="SSQ79" s="1"/>
      <c r="SSR79" s="1"/>
      <c r="SSS79" s="1"/>
      <c r="SST79" s="1"/>
      <c r="SSU79" s="1"/>
      <c r="SSV79" s="1"/>
      <c r="SSW79" s="1"/>
      <c r="SSX79" s="1"/>
      <c r="SSY79" s="1"/>
      <c r="SSZ79" s="1"/>
      <c r="STA79" s="1"/>
      <c r="STB79" s="1"/>
      <c r="STC79" s="1"/>
      <c r="STD79" s="1"/>
      <c r="STE79" s="1"/>
      <c r="STF79" s="1"/>
      <c r="STG79" s="1"/>
      <c r="STH79" s="1"/>
      <c r="STI79" s="1"/>
      <c r="STJ79" s="1"/>
      <c r="STK79" s="1"/>
      <c r="STL79" s="1"/>
      <c r="STM79" s="1"/>
      <c r="STN79" s="1"/>
      <c r="STO79" s="1"/>
      <c r="STP79" s="1"/>
      <c r="STQ79" s="1"/>
      <c r="STR79" s="1"/>
      <c r="STS79" s="1"/>
      <c r="STT79" s="1"/>
      <c r="STU79" s="1"/>
      <c r="STV79" s="1"/>
      <c r="STW79" s="1"/>
      <c r="STX79" s="1"/>
      <c r="STY79" s="1"/>
      <c r="STZ79" s="1"/>
      <c r="SUA79" s="1"/>
      <c r="SUB79" s="1"/>
      <c r="SUC79" s="1"/>
      <c r="SUD79" s="1"/>
      <c r="SUE79" s="1"/>
      <c r="SUF79" s="1"/>
      <c r="SUG79" s="1"/>
      <c r="SUH79" s="1"/>
      <c r="SUI79" s="1"/>
      <c r="SUJ79" s="1"/>
      <c r="SUK79" s="1"/>
      <c r="SUL79" s="1"/>
      <c r="SUM79" s="1"/>
      <c r="SUN79" s="1"/>
      <c r="SUO79" s="1"/>
      <c r="SUP79" s="1"/>
      <c r="SUQ79" s="1"/>
      <c r="SUR79" s="1"/>
      <c r="SUS79" s="1"/>
      <c r="SUT79" s="1"/>
      <c r="SUU79" s="1"/>
      <c r="SUV79" s="1"/>
      <c r="SUW79" s="1"/>
      <c r="SUX79" s="1"/>
      <c r="SUY79" s="1"/>
      <c r="SUZ79" s="1"/>
      <c r="SVA79" s="1"/>
      <c r="SVB79" s="1"/>
      <c r="SVC79" s="1"/>
      <c r="SVD79" s="1"/>
      <c r="SVE79" s="1"/>
      <c r="SVF79" s="1"/>
      <c r="SVG79" s="1"/>
      <c r="SVH79" s="1"/>
      <c r="SVI79" s="1"/>
      <c r="SVJ79" s="1"/>
      <c r="SVK79" s="1"/>
      <c r="SVL79" s="1"/>
      <c r="SVM79" s="1"/>
      <c r="SVN79" s="1"/>
      <c r="SVO79" s="1"/>
      <c r="SVP79" s="1"/>
      <c r="SVQ79" s="1"/>
      <c r="SVR79" s="1"/>
      <c r="SVS79" s="1"/>
      <c r="SVT79" s="1"/>
      <c r="SVU79" s="1"/>
      <c r="SVV79" s="1"/>
      <c r="SVW79" s="1"/>
      <c r="SVX79" s="1"/>
      <c r="SVY79" s="1"/>
      <c r="SVZ79" s="1"/>
      <c r="SWA79" s="1"/>
      <c r="SWB79" s="1"/>
      <c r="SWC79" s="1"/>
      <c r="SWD79" s="1"/>
      <c r="SWE79" s="1"/>
      <c r="SWF79" s="1"/>
      <c r="SWG79" s="1"/>
      <c r="SWH79" s="1"/>
      <c r="SWI79" s="1"/>
      <c r="SWJ79" s="1"/>
      <c r="SWK79" s="1"/>
      <c r="SWL79" s="1"/>
      <c r="SWM79" s="1"/>
      <c r="SWN79" s="1"/>
      <c r="SWO79" s="1"/>
      <c r="SWP79" s="1"/>
      <c r="SWQ79" s="1"/>
      <c r="SWR79" s="1"/>
      <c r="SWS79" s="1"/>
      <c r="SWT79" s="1"/>
      <c r="SWU79" s="1"/>
      <c r="SWV79" s="1"/>
      <c r="SWW79" s="1"/>
      <c r="SWX79" s="1"/>
      <c r="SWY79" s="1"/>
      <c r="SWZ79" s="1"/>
      <c r="SXA79" s="1"/>
      <c r="SXB79" s="1"/>
      <c r="SXC79" s="1"/>
      <c r="SXD79" s="1"/>
      <c r="SXE79" s="1"/>
      <c r="SXF79" s="1"/>
      <c r="SXG79" s="1"/>
      <c r="SXH79" s="1"/>
      <c r="SXI79" s="1"/>
      <c r="SXJ79" s="1"/>
      <c r="SXK79" s="1"/>
      <c r="SXL79" s="1"/>
      <c r="SXM79" s="1"/>
      <c r="SXN79" s="1"/>
      <c r="SXO79" s="1"/>
      <c r="SXP79" s="1"/>
      <c r="SXQ79" s="1"/>
      <c r="SXR79" s="1"/>
      <c r="SXS79" s="1"/>
      <c r="SXT79" s="1"/>
      <c r="SXU79" s="1"/>
      <c r="SXV79" s="1"/>
      <c r="SXW79" s="1"/>
      <c r="SXX79" s="1"/>
      <c r="SXY79" s="1"/>
      <c r="SXZ79" s="1"/>
      <c r="SYA79" s="1"/>
      <c r="SYB79" s="1"/>
      <c r="SYC79" s="1"/>
      <c r="SYD79" s="1"/>
      <c r="SYE79" s="1"/>
      <c r="SYF79" s="1"/>
      <c r="SYG79" s="1"/>
      <c r="SYH79" s="1"/>
      <c r="SYI79" s="1"/>
      <c r="SYJ79" s="1"/>
      <c r="SYK79" s="1"/>
      <c r="SYL79" s="1"/>
      <c r="SYM79" s="1"/>
      <c r="SYN79" s="1"/>
      <c r="SYO79" s="1"/>
      <c r="SYP79" s="1"/>
      <c r="SYQ79" s="1"/>
      <c r="SYR79" s="1"/>
      <c r="SYS79" s="1"/>
      <c r="SYT79" s="1"/>
      <c r="SYU79" s="1"/>
      <c r="SYV79" s="1"/>
      <c r="SYW79" s="1"/>
      <c r="SYX79" s="1"/>
      <c r="SYY79" s="1"/>
      <c r="SYZ79" s="1"/>
      <c r="SZA79" s="1"/>
      <c r="SZB79" s="1"/>
      <c r="SZC79" s="1"/>
      <c r="SZD79" s="1"/>
      <c r="SZE79" s="1"/>
      <c r="SZF79" s="1"/>
      <c r="SZG79" s="1"/>
      <c r="SZH79" s="1"/>
      <c r="SZI79" s="1"/>
      <c r="SZJ79" s="1"/>
      <c r="SZK79" s="1"/>
      <c r="SZL79" s="1"/>
      <c r="SZM79" s="1"/>
      <c r="SZN79" s="1"/>
      <c r="SZO79" s="1"/>
      <c r="SZP79" s="1"/>
      <c r="SZQ79" s="1"/>
      <c r="SZR79" s="1"/>
      <c r="SZS79" s="1"/>
      <c r="SZT79" s="1"/>
      <c r="SZU79" s="1"/>
      <c r="SZV79" s="1"/>
      <c r="SZW79" s="1"/>
      <c r="SZX79" s="1"/>
      <c r="SZY79" s="1"/>
      <c r="SZZ79" s="1"/>
      <c r="TAA79" s="1"/>
      <c r="TAB79" s="1"/>
      <c r="TAC79" s="1"/>
      <c r="TAD79" s="1"/>
      <c r="TAE79" s="1"/>
      <c r="TAF79" s="1"/>
      <c r="TAG79" s="1"/>
      <c r="TAH79" s="1"/>
      <c r="TAI79" s="1"/>
      <c r="TAJ79" s="1"/>
      <c r="TAK79" s="1"/>
      <c r="TAL79" s="1"/>
      <c r="TAM79" s="1"/>
      <c r="TAN79" s="1"/>
      <c r="TAO79" s="1"/>
      <c r="TAP79" s="1"/>
      <c r="TAQ79" s="1"/>
      <c r="TAR79" s="1"/>
      <c r="TAS79" s="1"/>
      <c r="TAT79" s="1"/>
      <c r="TAU79" s="1"/>
      <c r="TAV79" s="1"/>
      <c r="TAW79" s="1"/>
      <c r="TAX79" s="1"/>
      <c r="TAY79" s="1"/>
      <c r="TAZ79" s="1"/>
      <c r="TBA79" s="1"/>
      <c r="TBB79" s="1"/>
      <c r="TBC79" s="1"/>
      <c r="TBD79" s="1"/>
      <c r="TBE79" s="1"/>
      <c r="TBF79" s="1"/>
      <c r="TBG79" s="1"/>
      <c r="TBH79" s="1"/>
      <c r="TBI79" s="1"/>
      <c r="TBJ79" s="1"/>
      <c r="TBK79" s="1"/>
      <c r="TBL79" s="1"/>
      <c r="TBM79" s="1"/>
      <c r="TBN79" s="1"/>
      <c r="TBO79" s="1"/>
      <c r="TBP79" s="1"/>
      <c r="TBQ79" s="1"/>
      <c r="TBR79" s="1"/>
      <c r="TBS79" s="1"/>
      <c r="TBT79" s="1"/>
      <c r="TBU79" s="1"/>
      <c r="TBV79" s="1"/>
      <c r="TBW79" s="1"/>
      <c r="TBX79" s="1"/>
      <c r="TBY79" s="1"/>
      <c r="TBZ79" s="1"/>
      <c r="TCA79" s="1"/>
      <c r="TCB79" s="1"/>
      <c r="TCC79" s="1"/>
      <c r="TCD79" s="1"/>
      <c r="TCE79" s="1"/>
      <c r="TCF79" s="1"/>
      <c r="TCG79" s="1"/>
      <c r="TCH79" s="1"/>
      <c r="TCI79" s="1"/>
      <c r="TCJ79" s="1"/>
      <c r="TCK79" s="1"/>
      <c r="TCL79" s="1"/>
      <c r="TCM79" s="1"/>
      <c r="TCN79" s="1"/>
      <c r="TCO79" s="1"/>
      <c r="TCP79" s="1"/>
      <c r="TCQ79" s="1"/>
      <c r="TCR79" s="1"/>
      <c r="TCS79" s="1"/>
      <c r="TCT79" s="1"/>
      <c r="TCU79" s="1"/>
      <c r="TCV79" s="1"/>
      <c r="TCW79" s="1"/>
      <c r="TCX79" s="1"/>
      <c r="TCY79" s="1"/>
      <c r="TCZ79" s="1"/>
      <c r="TDA79" s="1"/>
      <c r="TDB79" s="1"/>
      <c r="TDC79" s="1"/>
      <c r="TDD79" s="1"/>
      <c r="TDE79" s="1"/>
      <c r="TDF79" s="1"/>
      <c r="TDG79" s="1"/>
      <c r="TDH79" s="1"/>
      <c r="TDI79" s="1"/>
      <c r="TDJ79" s="1"/>
      <c r="TDK79" s="1"/>
      <c r="TDL79" s="1"/>
      <c r="TDM79" s="1"/>
      <c r="TDN79" s="1"/>
      <c r="TDO79" s="1"/>
      <c r="TDP79" s="1"/>
      <c r="TDQ79" s="1"/>
      <c r="TDR79" s="1"/>
      <c r="TDS79" s="1"/>
      <c r="TDT79" s="1"/>
      <c r="TDU79" s="1"/>
      <c r="TDV79" s="1"/>
      <c r="TDW79" s="1"/>
      <c r="TDX79" s="1"/>
      <c r="TDY79" s="1"/>
      <c r="TDZ79" s="1"/>
      <c r="TEA79" s="1"/>
      <c r="TEB79" s="1"/>
      <c r="TEC79" s="1"/>
      <c r="TED79" s="1"/>
      <c r="TEE79" s="1"/>
      <c r="TEF79" s="1"/>
      <c r="TEG79" s="1"/>
      <c r="TEH79" s="1"/>
      <c r="TEI79" s="1"/>
      <c r="TEJ79" s="1"/>
      <c r="TEK79" s="1"/>
      <c r="TEL79" s="1"/>
      <c r="TEM79" s="1"/>
      <c r="TEN79" s="1"/>
      <c r="TEO79" s="1"/>
      <c r="TEP79" s="1"/>
      <c r="TEQ79" s="1"/>
      <c r="TER79" s="1"/>
      <c r="TES79" s="1"/>
      <c r="TET79" s="1"/>
      <c r="TEU79" s="1"/>
      <c r="TEV79" s="1"/>
      <c r="TEW79" s="1"/>
      <c r="TEX79" s="1"/>
      <c r="TEY79" s="1"/>
      <c r="TEZ79" s="1"/>
      <c r="TFA79" s="1"/>
      <c r="TFB79" s="1"/>
      <c r="TFC79" s="1"/>
      <c r="TFD79" s="1"/>
      <c r="TFE79" s="1"/>
      <c r="TFF79" s="1"/>
      <c r="TFG79" s="1"/>
      <c r="TFH79" s="1"/>
      <c r="TFI79" s="1"/>
      <c r="TFJ79" s="1"/>
      <c r="TFK79" s="1"/>
      <c r="TFL79" s="1"/>
      <c r="TFM79" s="1"/>
      <c r="TFN79" s="1"/>
      <c r="TFO79" s="1"/>
      <c r="TFP79" s="1"/>
      <c r="TFQ79" s="1"/>
      <c r="TFR79" s="1"/>
      <c r="TFS79" s="1"/>
      <c r="TFT79" s="1"/>
      <c r="TFU79" s="1"/>
      <c r="TFV79" s="1"/>
      <c r="TFW79" s="1"/>
      <c r="TFX79" s="1"/>
      <c r="TFY79" s="1"/>
      <c r="TFZ79" s="1"/>
      <c r="TGA79" s="1"/>
      <c r="TGB79" s="1"/>
      <c r="TGC79" s="1"/>
      <c r="TGD79" s="1"/>
      <c r="TGE79" s="1"/>
      <c r="TGF79" s="1"/>
      <c r="TGG79" s="1"/>
      <c r="TGH79" s="1"/>
      <c r="TGI79" s="1"/>
      <c r="TGJ79" s="1"/>
      <c r="TGK79" s="1"/>
      <c r="TGL79" s="1"/>
      <c r="TGM79" s="1"/>
      <c r="TGN79" s="1"/>
      <c r="TGO79" s="1"/>
      <c r="TGP79" s="1"/>
      <c r="TGQ79" s="1"/>
      <c r="TGR79" s="1"/>
      <c r="TGS79" s="1"/>
      <c r="TGT79" s="1"/>
      <c r="TGU79" s="1"/>
      <c r="TGV79" s="1"/>
      <c r="TGW79" s="1"/>
      <c r="TGX79" s="1"/>
      <c r="TGY79" s="1"/>
      <c r="TGZ79" s="1"/>
      <c r="THA79" s="1"/>
      <c r="THB79" s="1"/>
      <c r="THC79" s="1"/>
      <c r="THD79" s="1"/>
      <c r="THE79" s="1"/>
      <c r="THF79" s="1"/>
      <c r="THG79" s="1"/>
      <c r="THH79" s="1"/>
      <c r="THI79" s="1"/>
      <c r="THJ79" s="1"/>
      <c r="THK79" s="1"/>
      <c r="THL79" s="1"/>
      <c r="THM79" s="1"/>
      <c r="THN79" s="1"/>
      <c r="THO79" s="1"/>
      <c r="THP79" s="1"/>
      <c r="THQ79" s="1"/>
      <c r="THR79" s="1"/>
      <c r="THS79" s="1"/>
      <c r="THT79" s="1"/>
      <c r="THU79" s="1"/>
      <c r="THV79" s="1"/>
      <c r="THW79" s="1"/>
      <c r="THX79" s="1"/>
      <c r="THY79" s="1"/>
      <c r="THZ79" s="1"/>
      <c r="TIA79" s="1"/>
      <c r="TIB79" s="1"/>
      <c r="TIC79" s="1"/>
      <c r="TID79" s="1"/>
      <c r="TIE79" s="1"/>
      <c r="TIF79" s="1"/>
      <c r="TIG79" s="1"/>
      <c r="TIH79" s="1"/>
      <c r="TII79" s="1"/>
      <c r="TIJ79" s="1"/>
      <c r="TIK79" s="1"/>
      <c r="TIL79" s="1"/>
      <c r="TIM79" s="1"/>
      <c r="TIN79" s="1"/>
      <c r="TIO79" s="1"/>
      <c r="TIP79" s="1"/>
      <c r="TIQ79" s="1"/>
      <c r="TIR79" s="1"/>
      <c r="TIS79" s="1"/>
      <c r="TIT79" s="1"/>
      <c r="TIU79" s="1"/>
      <c r="TIV79" s="1"/>
      <c r="TIW79" s="1"/>
      <c r="TIX79" s="1"/>
      <c r="TIY79" s="1"/>
      <c r="TIZ79" s="1"/>
      <c r="TJA79" s="1"/>
      <c r="TJB79" s="1"/>
      <c r="TJC79" s="1"/>
      <c r="TJD79" s="1"/>
      <c r="TJE79" s="1"/>
      <c r="TJF79" s="1"/>
      <c r="TJG79" s="1"/>
      <c r="TJH79" s="1"/>
      <c r="TJI79" s="1"/>
      <c r="TJJ79" s="1"/>
      <c r="TJK79" s="1"/>
      <c r="TJL79" s="1"/>
      <c r="TJM79" s="1"/>
      <c r="TJN79" s="1"/>
      <c r="TJO79" s="1"/>
      <c r="TJP79" s="1"/>
      <c r="TJQ79" s="1"/>
      <c r="TJR79" s="1"/>
      <c r="TJS79" s="1"/>
      <c r="TJT79" s="1"/>
      <c r="TJU79" s="1"/>
      <c r="TJV79" s="1"/>
      <c r="TJW79" s="1"/>
      <c r="TJX79" s="1"/>
      <c r="TJY79" s="1"/>
      <c r="TJZ79" s="1"/>
      <c r="TKA79" s="1"/>
      <c r="TKB79" s="1"/>
      <c r="TKC79" s="1"/>
      <c r="TKD79" s="1"/>
      <c r="TKE79" s="1"/>
      <c r="TKF79" s="1"/>
      <c r="TKG79" s="1"/>
      <c r="TKH79" s="1"/>
      <c r="TKI79" s="1"/>
      <c r="TKJ79" s="1"/>
      <c r="TKK79" s="1"/>
      <c r="TKL79" s="1"/>
      <c r="TKM79" s="1"/>
      <c r="TKN79" s="1"/>
      <c r="TKO79" s="1"/>
      <c r="TKP79" s="1"/>
      <c r="TKQ79" s="1"/>
      <c r="TKR79" s="1"/>
      <c r="TKS79" s="1"/>
      <c r="TKT79" s="1"/>
      <c r="TKU79" s="1"/>
      <c r="TKV79" s="1"/>
      <c r="TKW79" s="1"/>
      <c r="TKX79" s="1"/>
      <c r="TKY79" s="1"/>
      <c r="TKZ79" s="1"/>
      <c r="TLA79" s="1"/>
      <c r="TLB79" s="1"/>
      <c r="TLC79" s="1"/>
      <c r="TLD79" s="1"/>
      <c r="TLE79" s="1"/>
      <c r="TLF79" s="1"/>
      <c r="TLG79" s="1"/>
      <c r="TLH79" s="1"/>
      <c r="TLI79" s="1"/>
      <c r="TLJ79" s="1"/>
      <c r="TLK79" s="1"/>
      <c r="TLL79" s="1"/>
      <c r="TLM79" s="1"/>
      <c r="TLN79" s="1"/>
      <c r="TLO79" s="1"/>
      <c r="TLP79" s="1"/>
      <c r="TLQ79" s="1"/>
      <c r="TLR79" s="1"/>
      <c r="TLS79" s="1"/>
      <c r="TLT79" s="1"/>
      <c r="TLU79" s="1"/>
      <c r="TLV79" s="1"/>
      <c r="TLW79" s="1"/>
      <c r="TLX79" s="1"/>
      <c r="TLY79" s="1"/>
      <c r="TLZ79" s="1"/>
      <c r="TMA79" s="1"/>
      <c r="TMB79" s="1"/>
      <c r="TMC79" s="1"/>
      <c r="TMD79" s="1"/>
      <c r="TME79" s="1"/>
      <c r="TMF79" s="1"/>
      <c r="TMG79" s="1"/>
      <c r="TMH79" s="1"/>
      <c r="TMI79" s="1"/>
      <c r="TMJ79" s="1"/>
      <c r="TMK79" s="1"/>
      <c r="TML79" s="1"/>
      <c r="TMM79" s="1"/>
      <c r="TMN79" s="1"/>
      <c r="TMO79" s="1"/>
      <c r="TMP79" s="1"/>
      <c r="TMQ79" s="1"/>
      <c r="TMR79" s="1"/>
      <c r="TMS79" s="1"/>
      <c r="TMT79" s="1"/>
      <c r="TMU79" s="1"/>
      <c r="TMV79" s="1"/>
      <c r="TMW79" s="1"/>
      <c r="TMX79" s="1"/>
      <c r="TMY79" s="1"/>
      <c r="TMZ79" s="1"/>
      <c r="TNA79" s="1"/>
      <c r="TNB79" s="1"/>
      <c r="TNC79" s="1"/>
      <c r="TND79" s="1"/>
      <c r="TNE79" s="1"/>
      <c r="TNF79" s="1"/>
      <c r="TNG79" s="1"/>
      <c r="TNH79" s="1"/>
      <c r="TNI79" s="1"/>
      <c r="TNJ79" s="1"/>
      <c r="TNK79" s="1"/>
      <c r="TNL79" s="1"/>
      <c r="TNM79" s="1"/>
      <c r="TNN79" s="1"/>
      <c r="TNO79" s="1"/>
      <c r="TNP79" s="1"/>
      <c r="TNQ79" s="1"/>
      <c r="TNR79" s="1"/>
      <c r="TNS79" s="1"/>
      <c r="TNT79" s="1"/>
      <c r="TNU79" s="1"/>
      <c r="TNV79" s="1"/>
      <c r="TNW79" s="1"/>
      <c r="TNX79" s="1"/>
      <c r="TNY79" s="1"/>
      <c r="TNZ79" s="1"/>
      <c r="TOA79" s="1"/>
      <c r="TOB79" s="1"/>
      <c r="TOC79" s="1"/>
      <c r="TOD79" s="1"/>
      <c r="TOE79" s="1"/>
      <c r="TOF79" s="1"/>
      <c r="TOG79" s="1"/>
      <c r="TOH79" s="1"/>
      <c r="TOI79" s="1"/>
      <c r="TOJ79" s="1"/>
      <c r="TOK79" s="1"/>
      <c r="TOL79" s="1"/>
      <c r="TOM79" s="1"/>
      <c r="TON79" s="1"/>
      <c r="TOO79" s="1"/>
      <c r="TOP79" s="1"/>
      <c r="TOQ79" s="1"/>
      <c r="TOR79" s="1"/>
      <c r="TOS79" s="1"/>
      <c r="TOT79" s="1"/>
      <c r="TOU79" s="1"/>
      <c r="TOV79" s="1"/>
      <c r="TOW79" s="1"/>
      <c r="TOX79" s="1"/>
      <c r="TOY79" s="1"/>
      <c r="TOZ79" s="1"/>
      <c r="TPA79" s="1"/>
      <c r="TPB79" s="1"/>
      <c r="TPC79" s="1"/>
      <c r="TPD79" s="1"/>
      <c r="TPE79" s="1"/>
      <c r="TPF79" s="1"/>
      <c r="TPG79" s="1"/>
      <c r="TPH79" s="1"/>
      <c r="TPI79" s="1"/>
      <c r="TPJ79" s="1"/>
      <c r="TPK79" s="1"/>
      <c r="TPL79" s="1"/>
      <c r="TPM79" s="1"/>
      <c r="TPN79" s="1"/>
      <c r="TPO79" s="1"/>
      <c r="TPP79" s="1"/>
      <c r="TPQ79" s="1"/>
      <c r="TPR79" s="1"/>
      <c r="TPS79" s="1"/>
      <c r="TPT79" s="1"/>
      <c r="TPU79" s="1"/>
      <c r="TPV79" s="1"/>
      <c r="TPW79" s="1"/>
      <c r="TPX79" s="1"/>
      <c r="TPY79" s="1"/>
      <c r="TPZ79" s="1"/>
      <c r="TQA79" s="1"/>
      <c r="TQB79" s="1"/>
      <c r="TQC79" s="1"/>
      <c r="TQD79" s="1"/>
      <c r="TQE79" s="1"/>
      <c r="TQF79" s="1"/>
      <c r="TQG79" s="1"/>
      <c r="TQH79" s="1"/>
      <c r="TQI79" s="1"/>
      <c r="TQJ79" s="1"/>
      <c r="TQK79" s="1"/>
      <c r="TQL79" s="1"/>
      <c r="TQM79" s="1"/>
      <c r="TQN79" s="1"/>
      <c r="TQO79" s="1"/>
      <c r="TQP79" s="1"/>
      <c r="TQQ79" s="1"/>
      <c r="TQR79" s="1"/>
      <c r="TQS79" s="1"/>
      <c r="TQT79" s="1"/>
      <c r="TQU79" s="1"/>
      <c r="TQV79" s="1"/>
      <c r="TQW79" s="1"/>
      <c r="TQX79" s="1"/>
      <c r="TQY79" s="1"/>
      <c r="TQZ79" s="1"/>
      <c r="TRA79" s="1"/>
      <c r="TRB79" s="1"/>
      <c r="TRC79" s="1"/>
      <c r="TRD79" s="1"/>
      <c r="TRE79" s="1"/>
      <c r="TRF79" s="1"/>
      <c r="TRG79" s="1"/>
      <c r="TRH79" s="1"/>
      <c r="TRI79" s="1"/>
      <c r="TRJ79" s="1"/>
      <c r="TRK79" s="1"/>
      <c r="TRL79" s="1"/>
      <c r="TRM79" s="1"/>
      <c r="TRN79" s="1"/>
      <c r="TRO79" s="1"/>
      <c r="TRP79" s="1"/>
      <c r="TRQ79" s="1"/>
      <c r="TRR79" s="1"/>
      <c r="TRS79" s="1"/>
      <c r="TRT79" s="1"/>
      <c r="TRU79" s="1"/>
      <c r="TRV79" s="1"/>
      <c r="TRW79" s="1"/>
      <c r="TRX79" s="1"/>
      <c r="TRY79" s="1"/>
      <c r="TRZ79" s="1"/>
      <c r="TSA79" s="1"/>
      <c r="TSB79" s="1"/>
      <c r="TSC79" s="1"/>
      <c r="TSD79" s="1"/>
      <c r="TSE79" s="1"/>
      <c r="TSF79" s="1"/>
      <c r="TSG79" s="1"/>
      <c r="TSH79" s="1"/>
      <c r="TSI79" s="1"/>
      <c r="TSJ79" s="1"/>
      <c r="TSK79" s="1"/>
      <c r="TSL79" s="1"/>
      <c r="TSM79" s="1"/>
      <c r="TSN79" s="1"/>
      <c r="TSO79" s="1"/>
      <c r="TSP79" s="1"/>
      <c r="TSQ79" s="1"/>
      <c r="TSR79" s="1"/>
      <c r="TSS79" s="1"/>
      <c r="TST79" s="1"/>
      <c r="TSU79" s="1"/>
      <c r="TSV79" s="1"/>
      <c r="TSW79" s="1"/>
      <c r="TSX79" s="1"/>
      <c r="TSY79" s="1"/>
      <c r="TSZ79" s="1"/>
      <c r="TTA79" s="1"/>
      <c r="TTB79" s="1"/>
      <c r="TTC79" s="1"/>
      <c r="TTD79" s="1"/>
      <c r="TTE79" s="1"/>
      <c r="TTF79" s="1"/>
      <c r="TTG79" s="1"/>
      <c r="TTH79" s="1"/>
      <c r="TTI79" s="1"/>
      <c r="TTJ79" s="1"/>
      <c r="TTK79" s="1"/>
      <c r="TTL79" s="1"/>
      <c r="TTM79" s="1"/>
      <c r="TTN79" s="1"/>
      <c r="TTO79" s="1"/>
      <c r="TTP79" s="1"/>
      <c r="TTQ79" s="1"/>
      <c r="TTR79" s="1"/>
      <c r="TTS79" s="1"/>
      <c r="TTT79" s="1"/>
      <c r="TTU79" s="1"/>
      <c r="TTV79" s="1"/>
      <c r="TTW79" s="1"/>
      <c r="TTX79" s="1"/>
      <c r="TTY79" s="1"/>
      <c r="TTZ79" s="1"/>
      <c r="TUA79" s="1"/>
      <c r="TUB79" s="1"/>
      <c r="TUC79" s="1"/>
      <c r="TUD79" s="1"/>
      <c r="TUE79" s="1"/>
      <c r="TUF79" s="1"/>
      <c r="TUG79" s="1"/>
      <c r="TUH79" s="1"/>
      <c r="TUI79" s="1"/>
      <c r="TUJ79" s="1"/>
      <c r="TUK79" s="1"/>
      <c r="TUL79" s="1"/>
      <c r="TUM79" s="1"/>
      <c r="TUN79" s="1"/>
      <c r="TUO79" s="1"/>
      <c r="TUP79" s="1"/>
      <c r="TUQ79" s="1"/>
      <c r="TUR79" s="1"/>
      <c r="TUS79" s="1"/>
      <c r="TUT79" s="1"/>
      <c r="TUU79" s="1"/>
      <c r="TUV79" s="1"/>
      <c r="TUW79" s="1"/>
      <c r="TUX79" s="1"/>
      <c r="TUY79" s="1"/>
      <c r="TUZ79" s="1"/>
      <c r="TVA79" s="1"/>
      <c r="TVB79" s="1"/>
      <c r="TVC79" s="1"/>
      <c r="TVD79" s="1"/>
      <c r="TVE79" s="1"/>
      <c r="TVF79" s="1"/>
      <c r="TVG79" s="1"/>
      <c r="TVH79" s="1"/>
      <c r="TVI79" s="1"/>
      <c r="TVJ79" s="1"/>
      <c r="TVK79" s="1"/>
      <c r="TVL79" s="1"/>
      <c r="TVM79" s="1"/>
      <c r="TVN79" s="1"/>
      <c r="TVO79" s="1"/>
      <c r="TVP79" s="1"/>
      <c r="TVQ79" s="1"/>
      <c r="TVR79" s="1"/>
      <c r="TVS79" s="1"/>
      <c r="TVT79" s="1"/>
      <c r="TVU79" s="1"/>
      <c r="TVV79" s="1"/>
      <c r="TVW79" s="1"/>
      <c r="TVX79" s="1"/>
      <c r="TVY79" s="1"/>
      <c r="TVZ79" s="1"/>
      <c r="TWA79" s="1"/>
      <c r="TWB79" s="1"/>
      <c r="TWC79" s="1"/>
      <c r="TWD79" s="1"/>
      <c r="TWE79" s="1"/>
      <c r="TWF79" s="1"/>
      <c r="TWG79" s="1"/>
      <c r="TWH79" s="1"/>
      <c r="TWI79" s="1"/>
      <c r="TWJ79" s="1"/>
      <c r="TWK79" s="1"/>
      <c r="TWL79" s="1"/>
      <c r="TWM79" s="1"/>
      <c r="TWN79" s="1"/>
      <c r="TWO79" s="1"/>
      <c r="TWP79" s="1"/>
      <c r="TWQ79" s="1"/>
      <c r="TWR79" s="1"/>
      <c r="TWS79" s="1"/>
      <c r="TWT79" s="1"/>
      <c r="TWU79" s="1"/>
      <c r="TWV79" s="1"/>
      <c r="TWW79" s="1"/>
      <c r="TWX79" s="1"/>
      <c r="TWY79" s="1"/>
      <c r="TWZ79" s="1"/>
      <c r="TXA79" s="1"/>
      <c r="TXB79" s="1"/>
      <c r="TXC79" s="1"/>
      <c r="TXD79" s="1"/>
      <c r="TXE79" s="1"/>
      <c r="TXF79" s="1"/>
      <c r="TXG79" s="1"/>
      <c r="TXH79" s="1"/>
      <c r="TXI79" s="1"/>
      <c r="TXJ79" s="1"/>
      <c r="TXK79" s="1"/>
      <c r="TXL79" s="1"/>
      <c r="TXM79" s="1"/>
      <c r="TXN79" s="1"/>
      <c r="TXO79" s="1"/>
      <c r="TXP79" s="1"/>
      <c r="TXQ79" s="1"/>
      <c r="TXR79" s="1"/>
      <c r="TXS79" s="1"/>
      <c r="TXT79" s="1"/>
      <c r="TXU79" s="1"/>
      <c r="TXV79" s="1"/>
      <c r="TXW79" s="1"/>
      <c r="TXX79" s="1"/>
      <c r="TXY79" s="1"/>
      <c r="TXZ79" s="1"/>
      <c r="TYA79" s="1"/>
      <c r="TYB79" s="1"/>
      <c r="TYC79" s="1"/>
      <c r="TYD79" s="1"/>
      <c r="TYE79" s="1"/>
      <c r="TYF79" s="1"/>
      <c r="TYG79" s="1"/>
      <c r="TYH79" s="1"/>
      <c r="TYI79" s="1"/>
      <c r="TYJ79" s="1"/>
      <c r="TYK79" s="1"/>
      <c r="TYL79" s="1"/>
      <c r="TYM79" s="1"/>
      <c r="TYN79" s="1"/>
      <c r="TYO79" s="1"/>
      <c r="TYP79" s="1"/>
      <c r="TYQ79" s="1"/>
      <c r="TYR79" s="1"/>
      <c r="TYS79" s="1"/>
      <c r="TYT79" s="1"/>
      <c r="TYU79" s="1"/>
      <c r="TYV79" s="1"/>
      <c r="TYW79" s="1"/>
      <c r="TYX79" s="1"/>
      <c r="TYY79" s="1"/>
      <c r="TYZ79" s="1"/>
      <c r="TZA79" s="1"/>
      <c r="TZB79" s="1"/>
      <c r="TZC79" s="1"/>
      <c r="TZD79" s="1"/>
      <c r="TZE79" s="1"/>
      <c r="TZF79" s="1"/>
      <c r="TZG79" s="1"/>
      <c r="TZH79" s="1"/>
      <c r="TZI79" s="1"/>
      <c r="TZJ79" s="1"/>
      <c r="TZK79" s="1"/>
      <c r="TZL79" s="1"/>
      <c r="TZM79" s="1"/>
      <c r="TZN79" s="1"/>
      <c r="TZO79" s="1"/>
      <c r="TZP79" s="1"/>
      <c r="TZQ79" s="1"/>
      <c r="TZR79" s="1"/>
      <c r="TZS79" s="1"/>
      <c r="TZT79" s="1"/>
      <c r="TZU79" s="1"/>
      <c r="TZV79" s="1"/>
      <c r="TZW79" s="1"/>
      <c r="TZX79" s="1"/>
      <c r="TZY79" s="1"/>
      <c r="TZZ79" s="1"/>
      <c r="UAA79" s="1"/>
      <c r="UAB79" s="1"/>
      <c r="UAC79" s="1"/>
      <c r="UAD79" s="1"/>
      <c r="UAE79" s="1"/>
      <c r="UAF79" s="1"/>
      <c r="UAG79" s="1"/>
      <c r="UAH79" s="1"/>
      <c r="UAI79" s="1"/>
      <c r="UAJ79" s="1"/>
      <c r="UAK79" s="1"/>
      <c r="UAL79" s="1"/>
      <c r="UAM79" s="1"/>
      <c r="UAN79" s="1"/>
      <c r="UAO79" s="1"/>
      <c r="UAP79" s="1"/>
      <c r="UAQ79" s="1"/>
      <c r="UAR79" s="1"/>
      <c r="UAS79" s="1"/>
      <c r="UAT79" s="1"/>
      <c r="UAU79" s="1"/>
      <c r="UAV79" s="1"/>
      <c r="UAW79" s="1"/>
      <c r="UAX79" s="1"/>
      <c r="UAY79" s="1"/>
      <c r="UAZ79" s="1"/>
      <c r="UBA79" s="1"/>
      <c r="UBB79" s="1"/>
      <c r="UBC79" s="1"/>
      <c r="UBD79" s="1"/>
      <c r="UBE79" s="1"/>
      <c r="UBF79" s="1"/>
      <c r="UBG79" s="1"/>
      <c r="UBH79" s="1"/>
      <c r="UBI79" s="1"/>
      <c r="UBJ79" s="1"/>
      <c r="UBK79" s="1"/>
      <c r="UBL79" s="1"/>
      <c r="UBM79" s="1"/>
      <c r="UBN79" s="1"/>
      <c r="UBO79" s="1"/>
      <c r="UBP79" s="1"/>
      <c r="UBQ79" s="1"/>
      <c r="UBR79" s="1"/>
      <c r="UBS79" s="1"/>
      <c r="UBT79" s="1"/>
      <c r="UBU79" s="1"/>
      <c r="UBV79" s="1"/>
      <c r="UBW79" s="1"/>
      <c r="UBX79" s="1"/>
      <c r="UBY79" s="1"/>
      <c r="UBZ79" s="1"/>
      <c r="UCA79" s="1"/>
      <c r="UCB79" s="1"/>
      <c r="UCC79" s="1"/>
      <c r="UCD79" s="1"/>
      <c r="UCE79" s="1"/>
      <c r="UCF79" s="1"/>
      <c r="UCG79" s="1"/>
      <c r="UCH79" s="1"/>
      <c r="UCI79" s="1"/>
      <c r="UCJ79" s="1"/>
      <c r="UCK79" s="1"/>
      <c r="UCL79" s="1"/>
      <c r="UCM79" s="1"/>
      <c r="UCN79" s="1"/>
      <c r="UCO79" s="1"/>
      <c r="UCP79" s="1"/>
      <c r="UCQ79" s="1"/>
      <c r="UCR79" s="1"/>
      <c r="UCS79" s="1"/>
      <c r="UCT79" s="1"/>
      <c r="UCU79" s="1"/>
      <c r="UCV79" s="1"/>
      <c r="UCW79" s="1"/>
      <c r="UCX79" s="1"/>
      <c r="UCY79" s="1"/>
      <c r="UCZ79" s="1"/>
      <c r="UDA79" s="1"/>
      <c r="UDB79" s="1"/>
      <c r="UDC79" s="1"/>
      <c r="UDD79" s="1"/>
      <c r="UDE79" s="1"/>
      <c r="UDF79" s="1"/>
      <c r="UDG79" s="1"/>
      <c r="UDH79" s="1"/>
      <c r="UDI79" s="1"/>
      <c r="UDJ79" s="1"/>
      <c r="UDK79" s="1"/>
      <c r="UDL79" s="1"/>
      <c r="UDM79" s="1"/>
      <c r="UDN79" s="1"/>
      <c r="UDO79" s="1"/>
      <c r="UDP79" s="1"/>
      <c r="UDQ79" s="1"/>
      <c r="UDR79" s="1"/>
      <c r="UDS79" s="1"/>
      <c r="UDT79" s="1"/>
      <c r="UDU79" s="1"/>
      <c r="UDV79" s="1"/>
      <c r="UDW79" s="1"/>
      <c r="UDX79" s="1"/>
      <c r="UDY79" s="1"/>
      <c r="UDZ79" s="1"/>
      <c r="UEA79" s="1"/>
      <c r="UEB79" s="1"/>
      <c r="UEC79" s="1"/>
      <c r="UED79" s="1"/>
      <c r="UEE79" s="1"/>
      <c r="UEF79" s="1"/>
      <c r="UEG79" s="1"/>
      <c r="UEH79" s="1"/>
      <c r="UEI79" s="1"/>
      <c r="UEJ79" s="1"/>
      <c r="UEK79" s="1"/>
      <c r="UEL79" s="1"/>
      <c r="UEM79" s="1"/>
      <c r="UEN79" s="1"/>
      <c r="UEO79" s="1"/>
      <c r="UEP79" s="1"/>
      <c r="UEQ79" s="1"/>
      <c r="UER79" s="1"/>
      <c r="UES79" s="1"/>
      <c r="UET79" s="1"/>
      <c r="UEU79" s="1"/>
      <c r="UEV79" s="1"/>
      <c r="UEW79" s="1"/>
      <c r="UEX79" s="1"/>
      <c r="UEY79" s="1"/>
      <c r="UEZ79" s="1"/>
      <c r="UFA79" s="1"/>
      <c r="UFB79" s="1"/>
      <c r="UFC79" s="1"/>
      <c r="UFD79" s="1"/>
      <c r="UFE79" s="1"/>
      <c r="UFF79" s="1"/>
      <c r="UFG79" s="1"/>
      <c r="UFH79" s="1"/>
      <c r="UFI79" s="1"/>
      <c r="UFJ79" s="1"/>
      <c r="UFK79" s="1"/>
      <c r="UFL79" s="1"/>
      <c r="UFM79" s="1"/>
      <c r="UFN79" s="1"/>
      <c r="UFO79" s="1"/>
      <c r="UFP79" s="1"/>
      <c r="UFQ79" s="1"/>
      <c r="UFR79" s="1"/>
      <c r="UFS79" s="1"/>
      <c r="UFT79" s="1"/>
      <c r="UFU79" s="1"/>
      <c r="UFV79" s="1"/>
      <c r="UFW79" s="1"/>
      <c r="UFX79" s="1"/>
      <c r="UFY79" s="1"/>
      <c r="UFZ79" s="1"/>
      <c r="UGA79" s="1"/>
      <c r="UGB79" s="1"/>
      <c r="UGC79" s="1"/>
      <c r="UGD79" s="1"/>
      <c r="UGE79" s="1"/>
      <c r="UGF79" s="1"/>
      <c r="UGG79" s="1"/>
      <c r="UGH79" s="1"/>
      <c r="UGI79" s="1"/>
      <c r="UGJ79" s="1"/>
      <c r="UGK79" s="1"/>
      <c r="UGL79" s="1"/>
      <c r="UGM79" s="1"/>
      <c r="UGN79" s="1"/>
      <c r="UGO79" s="1"/>
      <c r="UGP79" s="1"/>
      <c r="UGQ79" s="1"/>
      <c r="UGR79" s="1"/>
      <c r="UGS79" s="1"/>
      <c r="UGT79" s="1"/>
      <c r="UGU79" s="1"/>
      <c r="UGV79" s="1"/>
      <c r="UGW79" s="1"/>
      <c r="UGX79" s="1"/>
      <c r="UGY79" s="1"/>
      <c r="UGZ79" s="1"/>
      <c r="UHA79" s="1"/>
      <c r="UHB79" s="1"/>
      <c r="UHC79" s="1"/>
      <c r="UHD79" s="1"/>
      <c r="UHE79" s="1"/>
      <c r="UHF79" s="1"/>
      <c r="UHG79" s="1"/>
      <c r="UHH79" s="1"/>
      <c r="UHI79" s="1"/>
      <c r="UHJ79" s="1"/>
      <c r="UHK79" s="1"/>
      <c r="UHL79" s="1"/>
      <c r="UHM79" s="1"/>
      <c r="UHN79" s="1"/>
      <c r="UHO79" s="1"/>
      <c r="UHP79" s="1"/>
      <c r="UHQ79" s="1"/>
      <c r="UHR79" s="1"/>
      <c r="UHS79" s="1"/>
      <c r="UHT79" s="1"/>
      <c r="UHU79" s="1"/>
      <c r="UHV79" s="1"/>
      <c r="UHW79" s="1"/>
      <c r="UHX79" s="1"/>
      <c r="UHY79" s="1"/>
      <c r="UHZ79" s="1"/>
      <c r="UIA79" s="1"/>
      <c r="UIB79" s="1"/>
      <c r="UIC79" s="1"/>
      <c r="UID79" s="1"/>
      <c r="UIE79" s="1"/>
      <c r="UIF79" s="1"/>
      <c r="UIG79" s="1"/>
      <c r="UIH79" s="1"/>
      <c r="UII79" s="1"/>
      <c r="UIJ79" s="1"/>
      <c r="UIK79" s="1"/>
      <c r="UIL79" s="1"/>
      <c r="UIM79" s="1"/>
      <c r="UIN79" s="1"/>
      <c r="UIO79" s="1"/>
      <c r="UIP79" s="1"/>
      <c r="UIQ79" s="1"/>
      <c r="UIR79" s="1"/>
      <c r="UIS79" s="1"/>
      <c r="UIT79" s="1"/>
      <c r="UIU79" s="1"/>
      <c r="UIV79" s="1"/>
      <c r="UIW79" s="1"/>
      <c r="UIX79" s="1"/>
      <c r="UIY79" s="1"/>
      <c r="UIZ79" s="1"/>
      <c r="UJA79" s="1"/>
      <c r="UJB79" s="1"/>
      <c r="UJC79" s="1"/>
      <c r="UJD79" s="1"/>
      <c r="UJE79" s="1"/>
      <c r="UJF79" s="1"/>
      <c r="UJG79" s="1"/>
      <c r="UJH79" s="1"/>
      <c r="UJI79" s="1"/>
      <c r="UJJ79" s="1"/>
      <c r="UJK79" s="1"/>
      <c r="UJL79" s="1"/>
      <c r="UJM79" s="1"/>
      <c r="UJN79" s="1"/>
      <c r="UJO79" s="1"/>
      <c r="UJP79" s="1"/>
      <c r="UJQ79" s="1"/>
      <c r="UJR79" s="1"/>
      <c r="UJS79" s="1"/>
      <c r="UJT79" s="1"/>
      <c r="UJU79" s="1"/>
      <c r="UJV79" s="1"/>
      <c r="UJW79" s="1"/>
      <c r="UJX79" s="1"/>
      <c r="UJY79" s="1"/>
      <c r="UJZ79" s="1"/>
      <c r="UKA79" s="1"/>
      <c r="UKB79" s="1"/>
      <c r="UKC79" s="1"/>
      <c r="UKD79" s="1"/>
      <c r="UKE79" s="1"/>
      <c r="UKF79" s="1"/>
      <c r="UKG79" s="1"/>
      <c r="UKH79" s="1"/>
      <c r="UKI79" s="1"/>
      <c r="UKJ79" s="1"/>
      <c r="UKK79" s="1"/>
      <c r="UKL79" s="1"/>
      <c r="UKM79" s="1"/>
      <c r="UKN79" s="1"/>
      <c r="UKO79" s="1"/>
      <c r="UKP79" s="1"/>
      <c r="UKQ79" s="1"/>
      <c r="UKR79" s="1"/>
      <c r="UKS79" s="1"/>
      <c r="UKT79" s="1"/>
      <c r="UKU79" s="1"/>
      <c r="UKV79" s="1"/>
      <c r="UKW79" s="1"/>
      <c r="UKX79" s="1"/>
      <c r="UKY79" s="1"/>
      <c r="UKZ79" s="1"/>
      <c r="ULA79" s="1"/>
      <c r="ULB79" s="1"/>
      <c r="ULC79" s="1"/>
      <c r="ULD79" s="1"/>
      <c r="ULE79" s="1"/>
      <c r="ULF79" s="1"/>
      <c r="ULG79" s="1"/>
      <c r="ULH79" s="1"/>
      <c r="ULI79" s="1"/>
      <c r="ULJ79" s="1"/>
      <c r="ULK79" s="1"/>
      <c r="ULL79" s="1"/>
      <c r="ULM79" s="1"/>
      <c r="ULN79" s="1"/>
      <c r="ULO79" s="1"/>
      <c r="ULP79" s="1"/>
      <c r="ULQ79" s="1"/>
      <c r="ULR79" s="1"/>
      <c r="ULS79" s="1"/>
      <c r="ULT79" s="1"/>
      <c r="ULU79" s="1"/>
      <c r="ULV79" s="1"/>
      <c r="ULW79" s="1"/>
      <c r="ULX79" s="1"/>
      <c r="ULY79" s="1"/>
      <c r="ULZ79" s="1"/>
      <c r="UMA79" s="1"/>
      <c r="UMB79" s="1"/>
      <c r="UMC79" s="1"/>
      <c r="UMD79" s="1"/>
      <c r="UME79" s="1"/>
      <c r="UMF79" s="1"/>
      <c r="UMG79" s="1"/>
      <c r="UMH79" s="1"/>
      <c r="UMI79" s="1"/>
      <c r="UMJ79" s="1"/>
      <c r="UMK79" s="1"/>
      <c r="UML79" s="1"/>
      <c r="UMM79" s="1"/>
      <c r="UMN79" s="1"/>
      <c r="UMO79" s="1"/>
      <c r="UMP79" s="1"/>
      <c r="UMQ79" s="1"/>
      <c r="UMR79" s="1"/>
      <c r="UMS79" s="1"/>
      <c r="UMT79" s="1"/>
      <c r="UMU79" s="1"/>
      <c r="UMV79" s="1"/>
      <c r="UMW79" s="1"/>
      <c r="UMX79" s="1"/>
      <c r="UMY79" s="1"/>
      <c r="UMZ79" s="1"/>
      <c r="UNA79" s="1"/>
      <c r="UNB79" s="1"/>
      <c r="UNC79" s="1"/>
      <c r="UND79" s="1"/>
      <c r="UNE79" s="1"/>
      <c r="UNF79" s="1"/>
      <c r="UNG79" s="1"/>
      <c r="UNH79" s="1"/>
      <c r="UNI79" s="1"/>
      <c r="UNJ79" s="1"/>
      <c r="UNK79" s="1"/>
      <c r="UNL79" s="1"/>
      <c r="UNM79" s="1"/>
      <c r="UNN79" s="1"/>
      <c r="UNO79" s="1"/>
      <c r="UNP79" s="1"/>
      <c r="UNQ79" s="1"/>
      <c r="UNR79" s="1"/>
      <c r="UNS79" s="1"/>
      <c r="UNT79" s="1"/>
      <c r="UNU79" s="1"/>
      <c r="UNV79" s="1"/>
      <c r="UNW79" s="1"/>
      <c r="UNX79" s="1"/>
      <c r="UNY79" s="1"/>
      <c r="UNZ79" s="1"/>
      <c r="UOA79" s="1"/>
      <c r="UOB79" s="1"/>
      <c r="UOC79" s="1"/>
      <c r="UOD79" s="1"/>
      <c r="UOE79" s="1"/>
      <c r="UOF79" s="1"/>
      <c r="UOG79" s="1"/>
      <c r="UOH79" s="1"/>
      <c r="UOI79" s="1"/>
      <c r="UOJ79" s="1"/>
      <c r="UOK79" s="1"/>
      <c r="UOL79" s="1"/>
      <c r="UOM79" s="1"/>
      <c r="UON79" s="1"/>
      <c r="UOO79" s="1"/>
      <c r="UOP79" s="1"/>
      <c r="UOQ79" s="1"/>
      <c r="UOR79" s="1"/>
      <c r="UOS79" s="1"/>
      <c r="UOT79" s="1"/>
      <c r="UOU79" s="1"/>
      <c r="UOV79" s="1"/>
      <c r="UOW79" s="1"/>
      <c r="UOX79" s="1"/>
      <c r="UOY79" s="1"/>
      <c r="UOZ79" s="1"/>
      <c r="UPA79" s="1"/>
      <c r="UPB79" s="1"/>
      <c r="UPC79" s="1"/>
      <c r="UPD79" s="1"/>
      <c r="UPE79" s="1"/>
      <c r="UPF79" s="1"/>
      <c r="UPG79" s="1"/>
      <c r="UPH79" s="1"/>
      <c r="UPI79" s="1"/>
      <c r="UPJ79" s="1"/>
      <c r="UPK79" s="1"/>
      <c r="UPL79" s="1"/>
      <c r="UPM79" s="1"/>
      <c r="UPN79" s="1"/>
      <c r="UPO79" s="1"/>
      <c r="UPP79" s="1"/>
      <c r="UPQ79" s="1"/>
      <c r="UPR79" s="1"/>
      <c r="UPS79" s="1"/>
      <c r="UPT79" s="1"/>
      <c r="UPU79" s="1"/>
      <c r="UPV79" s="1"/>
      <c r="UPW79" s="1"/>
      <c r="UPX79" s="1"/>
      <c r="UPY79" s="1"/>
      <c r="UPZ79" s="1"/>
      <c r="UQA79" s="1"/>
      <c r="UQB79" s="1"/>
      <c r="UQC79" s="1"/>
      <c r="UQD79" s="1"/>
      <c r="UQE79" s="1"/>
      <c r="UQF79" s="1"/>
      <c r="UQG79" s="1"/>
      <c r="UQH79" s="1"/>
      <c r="UQI79" s="1"/>
      <c r="UQJ79" s="1"/>
      <c r="UQK79" s="1"/>
      <c r="UQL79" s="1"/>
      <c r="UQM79" s="1"/>
      <c r="UQN79" s="1"/>
      <c r="UQO79" s="1"/>
      <c r="UQP79" s="1"/>
      <c r="UQQ79" s="1"/>
      <c r="UQR79" s="1"/>
      <c r="UQS79" s="1"/>
      <c r="UQT79" s="1"/>
      <c r="UQU79" s="1"/>
      <c r="UQV79" s="1"/>
      <c r="UQW79" s="1"/>
      <c r="UQX79" s="1"/>
      <c r="UQY79" s="1"/>
      <c r="UQZ79" s="1"/>
      <c r="URA79" s="1"/>
      <c r="URB79" s="1"/>
      <c r="URC79" s="1"/>
      <c r="URD79" s="1"/>
      <c r="URE79" s="1"/>
      <c r="URF79" s="1"/>
      <c r="URG79" s="1"/>
      <c r="URH79" s="1"/>
      <c r="URI79" s="1"/>
      <c r="URJ79" s="1"/>
      <c r="URK79" s="1"/>
      <c r="URL79" s="1"/>
      <c r="URM79" s="1"/>
      <c r="URN79" s="1"/>
      <c r="URO79" s="1"/>
      <c r="URP79" s="1"/>
      <c r="URQ79" s="1"/>
      <c r="URR79" s="1"/>
      <c r="URS79" s="1"/>
      <c r="URT79" s="1"/>
      <c r="URU79" s="1"/>
      <c r="URV79" s="1"/>
      <c r="URW79" s="1"/>
      <c r="URX79" s="1"/>
      <c r="URY79" s="1"/>
      <c r="URZ79" s="1"/>
      <c r="USA79" s="1"/>
      <c r="USB79" s="1"/>
      <c r="USC79" s="1"/>
      <c r="USD79" s="1"/>
      <c r="USE79" s="1"/>
      <c r="USF79" s="1"/>
      <c r="USG79" s="1"/>
      <c r="USH79" s="1"/>
      <c r="USI79" s="1"/>
      <c r="USJ79" s="1"/>
      <c r="USK79" s="1"/>
      <c r="USL79" s="1"/>
      <c r="USM79" s="1"/>
      <c r="USN79" s="1"/>
      <c r="USO79" s="1"/>
      <c r="USP79" s="1"/>
      <c r="USQ79" s="1"/>
      <c r="USR79" s="1"/>
      <c r="USS79" s="1"/>
      <c r="UST79" s="1"/>
      <c r="USU79" s="1"/>
      <c r="USV79" s="1"/>
      <c r="USW79" s="1"/>
      <c r="USX79" s="1"/>
      <c r="USY79" s="1"/>
      <c r="USZ79" s="1"/>
      <c r="UTA79" s="1"/>
      <c r="UTB79" s="1"/>
      <c r="UTC79" s="1"/>
      <c r="UTD79" s="1"/>
      <c r="UTE79" s="1"/>
      <c r="UTF79" s="1"/>
      <c r="UTG79" s="1"/>
      <c r="UTH79" s="1"/>
      <c r="UTI79" s="1"/>
      <c r="UTJ79" s="1"/>
      <c r="UTK79" s="1"/>
      <c r="UTL79" s="1"/>
      <c r="UTM79" s="1"/>
      <c r="UTN79" s="1"/>
      <c r="UTO79" s="1"/>
      <c r="UTP79" s="1"/>
      <c r="UTQ79" s="1"/>
      <c r="UTR79" s="1"/>
      <c r="UTS79" s="1"/>
      <c r="UTT79" s="1"/>
      <c r="UTU79" s="1"/>
      <c r="UTV79" s="1"/>
      <c r="UTW79" s="1"/>
      <c r="UTX79" s="1"/>
      <c r="UTY79" s="1"/>
      <c r="UTZ79" s="1"/>
      <c r="UUA79" s="1"/>
      <c r="UUB79" s="1"/>
      <c r="UUC79" s="1"/>
      <c r="UUD79" s="1"/>
      <c r="UUE79" s="1"/>
      <c r="UUF79" s="1"/>
      <c r="UUG79" s="1"/>
      <c r="UUH79" s="1"/>
      <c r="UUI79" s="1"/>
      <c r="UUJ79" s="1"/>
      <c r="UUK79" s="1"/>
      <c r="UUL79" s="1"/>
      <c r="UUM79" s="1"/>
      <c r="UUN79" s="1"/>
      <c r="UUO79" s="1"/>
      <c r="UUP79" s="1"/>
      <c r="UUQ79" s="1"/>
      <c r="UUR79" s="1"/>
      <c r="UUS79" s="1"/>
      <c r="UUT79" s="1"/>
      <c r="UUU79" s="1"/>
      <c r="UUV79" s="1"/>
      <c r="UUW79" s="1"/>
      <c r="UUX79" s="1"/>
      <c r="UUY79" s="1"/>
      <c r="UUZ79" s="1"/>
      <c r="UVA79" s="1"/>
      <c r="UVB79" s="1"/>
      <c r="UVC79" s="1"/>
      <c r="UVD79" s="1"/>
      <c r="UVE79" s="1"/>
      <c r="UVF79" s="1"/>
      <c r="UVG79" s="1"/>
      <c r="UVH79" s="1"/>
      <c r="UVI79" s="1"/>
      <c r="UVJ79" s="1"/>
      <c r="UVK79" s="1"/>
      <c r="UVL79" s="1"/>
      <c r="UVM79" s="1"/>
      <c r="UVN79" s="1"/>
      <c r="UVO79" s="1"/>
      <c r="UVP79" s="1"/>
      <c r="UVQ79" s="1"/>
      <c r="UVR79" s="1"/>
      <c r="UVS79" s="1"/>
      <c r="UVT79" s="1"/>
      <c r="UVU79" s="1"/>
      <c r="UVV79" s="1"/>
      <c r="UVW79" s="1"/>
      <c r="UVX79" s="1"/>
      <c r="UVY79" s="1"/>
      <c r="UVZ79" s="1"/>
      <c r="UWA79" s="1"/>
      <c r="UWB79" s="1"/>
      <c r="UWC79" s="1"/>
      <c r="UWD79" s="1"/>
      <c r="UWE79" s="1"/>
      <c r="UWF79" s="1"/>
      <c r="UWG79" s="1"/>
      <c r="UWH79" s="1"/>
      <c r="UWI79" s="1"/>
      <c r="UWJ79" s="1"/>
      <c r="UWK79" s="1"/>
      <c r="UWL79" s="1"/>
      <c r="UWM79" s="1"/>
      <c r="UWN79" s="1"/>
      <c r="UWO79" s="1"/>
      <c r="UWP79" s="1"/>
      <c r="UWQ79" s="1"/>
      <c r="UWR79" s="1"/>
      <c r="UWS79" s="1"/>
      <c r="UWT79" s="1"/>
      <c r="UWU79" s="1"/>
      <c r="UWV79" s="1"/>
      <c r="UWW79" s="1"/>
      <c r="UWX79" s="1"/>
      <c r="UWY79" s="1"/>
      <c r="UWZ79" s="1"/>
      <c r="UXA79" s="1"/>
      <c r="UXB79" s="1"/>
      <c r="UXC79" s="1"/>
      <c r="UXD79" s="1"/>
      <c r="UXE79" s="1"/>
      <c r="UXF79" s="1"/>
      <c r="UXG79" s="1"/>
      <c r="UXH79" s="1"/>
      <c r="UXI79" s="1"/>
      <c r="UXJ79" s="1"/>
      <c r="UXK79" s="1"/>
      <c r="UXL79" s="1"/>
      <c r="UXM79" s="1"/>
      <c r="UXN79" s="1"/>
      <c r="UXO79" s="1"/>
      <c r="UXP79" s="1"/>
      <c r="UXQ79" s="1"/>
      <c r="UXR79" s="1"/>
      <c r="UXS79" s="1"/>
      <c r="UXT79" s="1"/>
      <c r="UXU79" s="1"/>
      <c r="UXV79" s="1"/>
      <c r="UXW79" s="1"/>
      <c r="UXX79" s="1"/>
      <c r="UXY79" s="1"/>
      <c r="UXZ79" s="1"/>
      <c r="UYA79" s="1"/>
      <c r="UYB79" s="1"/>
      <c r="UYC79" s="1"/>
      <c r="UYD79" s="1"/>
      <c r="UYE79" s="1"/>
      <c r="UYF79" s="1"/>
      <c r="UYG79" s="1"/>
      <c r="UYH79" s="1"/>
      <c r="UYI79" s="1"/>
      <c r="UYJ79" s="1"/>
      <c r="UYK79" s="1"/>
      <c r="UYL79" s="1"/>
      <c r="UYM79" s="1"/>
      <c r="UYN79" s="1"/>
      <c r="UYO79" s="1"/>
      <c r="UYP79" s="1"/>
      <c r="UYQ79" s="1"/>
      <c r="UYR79" s="1"/>
      <c r="UYS79" s="1"/>
      <c r="UYT79" s="1"/>
      <c r="UYU79" s="1"/>
      <c r="UYV79" s="1"/>
      <c r="UYW79" s="1"/>
      <c r="UYX79" s="1"/>
      <c r="UYY79" s="1"/>
      <c r="UYZ79" s="1"/>
      <c r="UZA79" s="1"/>
      <c r="UZB79" s="1"/>
      <c r="UZC79" s="1"/>
      <c r="UZD79" s="1"/>
      <c r="UZE79" s="1"/>
      <c r="UZF79" s="1"/>
      <c r="UZG79" s="1"/>
      <c r="UZH79" s="1"/>
      <c r="UZI79" s="1"/>
      <c r="UZJ79" s="1"/>
      <c r="UZK79" s="1"/>
      <c r="UZL79" s="1"/>
      <c r="UZM79" s="1"/>
      <c r="UZN79" s="1"/>
      <c r="UZO79" s="1"/>
      <c r="UZP79" s="1"/>
      <c r="UZQ79" s="1"/>
      <c r="UZR79" s="1"/>
      <c r="UZS79" s="1"/>
      <c r="UZT79" s="1"/>
      <c r="UZU79" s="1"/>
      <c r="UZV79" s="1"/>
      <c r="UZW79" s="1"/>
      <c r="UZX79" s="1"/>
      <c r="UZY79" s="1"/>
      <c r="UZZ79" s="1"/>
      <c r="VAA79" s="1"/>
      <c r="VAB79" s="1"/>
      <c r="VAC79" s="1"/>
      <c r="VAD79" s="1"/>
      <c r="VAE79" s="1"/>
      <c r="VAF79" s="1"/>
      <c r="VAG79" s="1"/>
      <c r="VAH79" s="1"/>
      <c r="VAI79" s="1"/>
      <c r="VAJ79" s="1"/>
      <c r="VAK79" s="1"/>
      <c r="VAL79" s="1"/>
      <c r="VAM79" s="1"/>
      <c r="VAN79" s="1"/>
      <c r="VAO79" s="1"/>
      <c r="VAP79" s="1"/>
      <c r="VAQ79" s="1"/>
      <c r="VAR79" s="1"/>
      <c r="VAS79" s="1"/>
      <c r="VAT79" s="1"/>
      <c r="VAU79" s="1"/>
      <c r="VAV79" s="1"/>
      <c r="VAW79" s="1"/>
      <c r="VAX79" s="1"/>
      <c r="VAY79" s="1"/>
      <c r="VAZ79" s="1"/>
      <c r="VBA79" s="1"/>
      <c r="VBB79" s="1"/>
      <c r="VBC79" s="1"/>
      <c r="VBD79" s="1"/>
      <c r="VBE79" s="1"/>
      <c r="VBF79" s="1"/>
      <c r="VBG79" s="1"/>
      <c r="VBH79" s="1"/>
      <c r="VBI79" s="1"/>
      <c r="VBJ79" s="1"/>
      <c r="VBK79" s="1"/>
      <c r="VBL79" s="1"/>
      <c r="VBM79" s="1"/>
      <c r="VBN79" s="1"/>
      <c r="VBO79" s="1"/>
      <c r="VBP79" s="1"/>
      <c r="VBQ79" s="1"/>
      <c r="VBR79" s="1"/>
      <c r="VBS79" s="1"/>
      <c r="VBT79" s="1"/>
      <c r="VBU79" s="1"/>
      <c r="VBV79" s="1"/>
      <c r="VBW79" s="1"/>
      <c r="VBX79" s="1"/>
      <c r="VBY79" s="1"/>
      <c r="VBZ79" s="1"/>
      <c r="VCA79" s="1"/>
      <c r="VCB79" s="1"/>
      <c r="VCC79" s="1"/>
      <c r="VCD79" s="1"/>
      <c r="VCE79" s="1"/>
      <c r="VCF79" s="1"/>
      <c r="VCG79" s="1"/>
      <c r="VCH79" s="1"/>
      <c r="VCI79" s="1"/>
      <c r="VCJ79" s="1"/>
      <c r="VCK79" s="1"/>
      <c r="VCL79" s="1"/>
      <c r="VCM79" s="1"/>
      <c r="VCN79" s="1"/>
      <c r="VCO79" s="1"/>
      <c r="VCP79" s="1"/>
      <c r="VCQ79" s="1"/>
      <c r="VCR79" s="1"/>
      <c r="VCS79" s="1"/>
      <c r="VCT79" s="1"/>
      <c r="VCU79" s="1"/>
      <c r="VCV79" s="1"/>
      <c r="VCW79" s="1"/>
      <c r="VCX79" s="1"/>
      <c r="VCY79" s="1"/>
      <c r="VCZ79" s="1"/>
      <c r="VDA79" s="1"/>
      <c r="VDB79" s="1"/>
      <c r="VDC79" s="1"/>
      <c r="VDD79" s="1"/>
      <c r="VDE79" s="1"/>
      <c r="VDF79" s="1"/>
      <c r="VDG79" s="1"/>
      <c r="VDH79" s="1"/>
      <c r="VDI79" s="1"/>
      <c r="VDJ79" s="1"/>
      <c r="VDK79" s="1"/>
      <c r="VDL79" s="1"/>
      <c r="VDM79" s="1"/>
      <c r="VDN79" s="1"/>
      <c r="VDO79" s="1"/>
      <c r="VDP79" s="1"/>
      <c r="VDQ79" s="1"/>
      <c r="VDR79" s="1"/>
      <c r="VDS79" s="1"/>
      <c r="VDT79" s="1"/>
      <c r="VDU79" s="1"/>
      <c r="VDV79" s="1"/>
      <c r="VDW79" s="1"/>
      <c r="VDX79" s="1"/>
      <c r="VDY79" s="1"/>
      <c r="VDZ79" s="1"/>
      <c r="VEA79" s="1"/>
      <c r="VEB79" s="1"/>
      <c r="VEC79" s="1"/>
      <c r="VED79" s="1"/>
      <c r="VEE79" s="1"/>
      <c r="VEF79" s="1"/>
      <c r="VEG79" s="1"/>
      <c r="VEH79" s="1"/>
      <c r="VEI79" s="1"/>
      <c r="VEJ79" s="1"/>
      <c r="VEK79" s="1"/>
      <c r="VEL79" s="1"/>
      <c r="VEM79" s="1"/>
      <c r="VEN79" s="1"/>
      <c r="VEO79" s="1"/>
      <c r="VEP79" s="1"/>
      <c r="VEQ79" s="1"/>
      <c r="VER79" s="1"/>
      <c r="VES79" s="1"/>
      <c r="VET79" s="1"/>
      <c r="VEU79" s="1"/>
      <c r="VEV79" s="1"/>
      <c r="VEW79" s="1"/>
      <c r="VEX79" s="1"/>
      <c r="VEY79" s="1"/>
      <c r="VEZ79" s="1"/>
      <c r="VFA79" s="1"/>
      <c r="VFB79" s="1"/>
      <c r="VFC79" s="1"/>
      <c r="VFD79" s="1"/>
      <c r="VFE79" s="1"/>
      <c r="VFF79" s="1"/>
      <c r="VFG79" s="1"/>
      <c r="VFH79" s="1"/>
      <c r="VFI79" s="1"/>
      <c r="VFJ79" s="1"/>
      <c r="VFK79" s="1"/>
      <c r="VFL79" s="1"/>
      <c r="VFM79" s="1"/>
      <c r="VFN79" s="1"/>
      <c r="VFO79" s="1"/>
      <c r="VFP79" s="1"/>
      <c r="VFQ79" s="1"/>
      <c r="VFR79" s="1"/>
      <c r="VFS79" s="1"/>
      <c r="VFT79" s="1"/>
      <c r="VFU79" s="1"/>
      <c r="VFV79" s="1"/>
      <c r="VFW79" s="1"/>
      <c r="VFX79" s="1"/>
      <c r="VFY79" s="1"/>
      <c r="VFZ79" s="1"/>
      <c r="VGA79" s="1"/>
      <c r="VGB79" s="1"/>
      <c r="VGC79" s="1"/>
      <c r="VGD79" s="1"/>
      <c r="VGE79" s="1"/>
      <c r="VGF79" s="1"/>
      <c r="VGG79" s="1"/>
      <c r="VGH79" s="1"/>
      <c r="VGI79" s="1"/>
      <c r="VGJ79" s="1"/>
      <c r="VGK79" s="1"/>
      <c r="VGL79" s="1"/>
      <c r="VGM79" s="1"/>
      <c r="VGN79" s="1"/>
      <c r="VGO79" s="1"/>
      <c r="VGP79" s="1"/>
      <c r="VGQ79" s="1"/>
      <c r="VGR79" s="1"/>
      <c r="VGS79" s="1"/>
      <c r="VGT79" s="1"/>
      <c r="VGU79" s="1"/>
      <c r="VGV79" s="1"/>
      <c r="VGW79" s="1"/>
      <c r="VGX79" s="1"/>
      <c r="VGY79" s="1"/>
      <c r="VGZ79" s="1"/>
      <c r="VHA79" s="1"/>
      <c r="VHB79" s="1"/>
      <c r="VHC79" s="1"/>
      <c r="VHD79" s="1"/>
      <c r="VHE79" s="1"/>
      <c r="VHF79" s="1"/>
      <c r="VHG79" s="1"/>
      <c r="VHH79" s="1"/>
      <c r="VHI79" s="1"/>
      <c r="VHJ79" s="1"/>
      <c r="VHK79" s="1"/>
      <c r="VHL79" s="1"/>
      <c r="VHM79" s="1"/>
      <c r="VHN79" s="1"/>
      <c r="VHO79" s="1"/>
      <c r="VHP79" s="1"/>
      <c r="VHQ79" s="1"/>
      <c r="VHR79" s="1"/>
      <c r="VHS79" s="1"/>
      <c r="VHT79" s="1"/>
      <c r="VHU79" s="1"/>
      <c r="VHV79" s="1"/>
      <c r="VHW79" s="1"/>
      <c r="VHX79" s="1"/>
      <c r="VHY79" s="1"/>
      <c r="VHZ79" s="1"/>
      <c r="VIA79" s="1"/>
      <c r="VIB79" s="1"/>
      <c r="VIC79" s="1"/>
      <c r="VID79" s="1"/>
      <c r="VIE79" s="1"/>
      <c r="VIF79" s="1"/>
      <c r="VIG79" s="1"/>
      <c r="VIH79" s="1"/>
      <c r="VII79" s="1"/>
      <c r="VIJ79" s="1"/>
      <c r="VIK79" s="1"/>
      <c r="VIL79" s="1"/>
      <c r="VIM79" s="1"/>
      <c r="VIN79" s="1"/>
      <c r="VIO79" s="1"/>
      <c r="VIP79" s="1"/>
      <c r="VIQ79" s="1"/>
      <c r="VIR79" s="1"/>
      <c r="VIS79" s="1"/>
      <c r="VIT79" s="1"/>
      <c r="VIU79" s="1"/>
      <c r="VIV79" s="1"/>
      <c r="VIW79" s="1"/>
      <c r="VIX79" s="1"/>
      <c r="VIY79" s="1"/>
      <c r="VIZ79" s="1"/>
      <c r="VJA79" s="1"/>
      <c r="VJB79" s="1"/>
      <c r="VJC79" s="1"/>
      <c r="VJD79" s="1"/>
      <c r="VJE79" s="1"/>
      <c r="VJF79" s="1"/>
      <c r="VJG79" s="1"/>
      <c r="VJH79" s="1"/>
      <c r="VJI79" s="1"/>
      <c r="VJJ79" s="1"/>
      <c r="VJK79" s="1"/>
      <c r="VJL79" s="1"/>
      <c r="VJM79" s="1"/>
      <c r="VJN79" s="1"/>
      <c r="VJO79" s="1"/>
      <c r="VJP79" s="1"/>
      <c r="VJQ79" s="1"/>
      <c r="VJR79" s="1"/>
      <c r="VJS79" s="1"/>
      <c r="VJT79" s="1"/>
      <c r="VJU79" s="1"/>
      <c r="VJV79" s="1"/>
      <c r="VJW79" s="1"/>
      <c r="VJX79" s="1"/>
      <c r="VJY79" s="1"/>
      <c r="VJZ79" s="1"/>
      <c r="VKA79" s="1"/>
      <c r="VKB79" s="1"/>
      <c r="VKC79" s="1"/>
      <c r="VKD79" s="1"/>
      <c r="VKE79" s="1"/>
      <c r="VKF79" s="1"/>
      <c r="VKG79" s="1"/>
      <c r="VKH79" s="1"/>
      <c r="VKI79" s="1"/>
      <c r="VKJ79" s="1"/>
      <c r="VKK79" s="1"/>
      <c r="VKL79" s="1"/>
      <c r="VKM79" s="1"/>
      <c r="VKN79" s="1"/>
      <c r="VKO79" s="1"/>
      <c r="VKP79" s="1"/>
      <c r="VKQ79" s="1"/>
      <c r="VKR79" s="1"/>
      <c r="VKS79" s="1"/>
      <c r="VKT79" s="1"/>
      <c r="VKU79" s="1"/>
      <c r="VKV79" s="1"/>
      <c r="VKW79" s="1"/>
      <c r="VKX79" s="1"/>
      <c r="VKY79" s="1"/>
      <c r="VKZ79" s="1"/>
      <c r="VLA79" s="1"/>
      <c r="VLB79" s="1"/>
      <c r="VLC79" s="1"/>
      <c r="VLD79" s="1"/>
      <c r="VLE79" s="1"/>
      <c r="VLF79" s="1"/>
      <c r="VLG79" s="1"/>
      <c r="VLH79" s="1"/>
      <c r="VLI79" s="1"/>
      <c r="VLJ79" s="1"/>
      <c r="VLK79" s="1"/>
      <c r="VLL79" s="1"/>
      <c r="VLM79" s="1"/>
      <c r="VLN79" s="1"/>
      <c r="VLO79" s="1"/>
      <c r="VLP79" s="1"/>
      <c r="VLQ79" s="1"/>
      <c r="VLR79" s="1"/>
      <c r="VLS79" s="1"/>
      <c r="VLT79" s="1"/>
      <c r="VLU79" s="1"/>
      <c r="VLV79" s="1"/>
      <c r="VLW79" s="1"/>
      <c r="VLX79" s="1"/>
      <c r="VLY79" s="1"/>
      <c r="VLZ79" s="1"/>
      <c r="VMA79" s="1"/>
      <c r="VMB79" s="1"/>
      <c r="VMC79" s="1"/>
      <c r="VMD79" s="1"/>
      <c r="VME79" s="1"/>
      <c r="VMF79" s="1"/>
      <c r="VMG79" s="1"/>
      <c r="VMH79" s="1"/>
      <c r="VMI79" s="1"/>
      <c r="VMJ79" s="1"/>
      <c r="VMK79" s="1"/>
      <c r="VML79" s="1"/>
      <c r="VMM79" s="1"/>
      <c r="VMN79" s="1"/>
      <c r="VMO79" s="1"/>
      <c r="VMP79" s="1"/>
      <c r="VMQ79" s="1"/>
      <c r="VMR79" s="1"/>
      <c r="VMS79" s="1"/>
      <c r="VMT79" s="1"/>
      <c r="VMU79" s="1"/>
      <c r="VMV79" s="1"/>
      <c r="VMW79" s="1"/>
      <c r="VMX79" s="1"/>
      <c r="VMY79" s="1"/>
      <c r="VMZ79" s="1"/>
      <c r="VNA79" s="1"/>
      <c r="VNB79" s="1"/>
      <c r="VNC79" s="1"/>
      <c r="VND79" s="1"/>
      <c r="VNE79" s="1"/>
      <c r="VNF79" s="1"/>
      <c r="VNG79" s="1"/>
      <c r="VNH79" s="1"/>
      <c r="VNI79" s="1"/>
      <c r="VNJ79" s="1"/>
      <c r="VNK79" s="1"/>
      <c r="VNL79" s="1"/>
      <c r="VNM79" s="1"/>
      <c r="VNN79" s="1"/>
      <c r="VNO79" s="1"/>
      <c r="VNP79" s="1"/>
      <c r="VNQ79" s="1"/>
      <c r="VNR79" s="1"/>
      <c r="VNS79" s="1"/>
      <c r="VNT79" s="1"/>
      <c r="VNU79" s="1"/>
      <c r="VNV79" s="1"/>
      <c r="VNW79" s="1"/>
      <c r="VNX79" s="1"/>
      <c r="VNY79" s="1"/>
      <c r="VNZ79" s="1"/>
      <c r="VOA79" s="1"/>
      <c r="VOB79" s="1"/>
      <c r="VOC79" s="1"/>
      <c r="VOD79" s="1"/>
      <c r="VOE79" s="1"/>
      <c r="VOF79" s="1"/>
      <c r="VOG79" s="1"/>
      <c r="VOH79" s="1"/>
      <c r="VOI79" s="1"/>
      <c r="VOJ79" s="1"/>
      <c r="VOK79" s="1"/>
      <c r="VOL79" s="1"/>
      <c r="VOM79" s="1"/>
      <c r="VON79" s="1"/>
      <c r="VOO79" s="1"/>
      <c r="VOP79" s="1"/>
      <c r="VOQ79" s="1"/>
      <c r="VOR79" s="1"/>
      <c r="VOS79" s="1"/>
      <c r="VOT79" s="1"/>
      <c r="VOU79" s="1"/>
      <c r="VOV79" s="1"/>
      <c r="VOW79" s="1"/>
      <c r="VOX79" s="1"/>
      <c r="VOY79" s="1"/>
      <c r="VOZ79" s="1"/>
      <c r="VPA79" s="1"/>
      <c r="VPB79" s="1"/>
      <c r="VPC79" s="1"/>
      <c r="VPD79" s="1"/>
      <c r="VPE79" s="1"/>
      <c r="VPF79" s="1"/>
      <c r="VPG79" s="1"/>
      <c r="VPH79" s="1"/>
      <c r="VPI79" s="1"/>
      <c r="VPJ79" s="1"/>
      <c r="VPK79" s="1"/>
      <c r="VPL79" s="1"/>
      <c r="VPM79" s="1"/>
      <c r="VPN79" s="1"/>
      <c r="VPO79" s="1"/>
      <c r="VPP79" s="1"/>
      <c r="VPQ79" s="1"/>
      <c r="VPR79" s="1"/>
      <c r="VPS79" s="1"/>
      <c r="VPT79" s="1"/>
      <c r="VPU79" s="1"/>
      <c r="VPV79" s="1"/>
      <c r="VPW79" s="1"/>
      <c r="VPX79" s="1"/>
      <c r="VPY79" s="1"/>
      <c r="VPZ79" s="1"/>
      <c r="VQA79" s="1"/>
      <c r="VQB79" s="1"/>
      <c r="VQC79" s="1"/>
      <c r="VQD79" s="1"/>
      <c r="VQE79" s="1"/>
      <c r="VQF79" s="1"/>
      <c r="VQG79" s="1"/>
      <c r="VQH79" s="1"/>
      <c r="VQI79" s="1"/>
      <c r="VQJ79" s="1"/>
      <c r="VQK79" s="1"/>
      <c r="VQL79" s="1"/>
      <c r="VQM79" s="1"/>
      <c r="VQN79" s="1"/>
      <c r="VQO79" s="1"/>
      <c r="VQP79" s="1"/>
      <c r="VQQ79" s="1"/>
      <c r="VQR79" s="1"/>
      <c r="VQS79" s="1"/>
      <c r="VQT79" s="1"/>
      <c r="VQU79" s="1"/>
      <c r="VQV79" s="1"/>
      <c r="VQW79" s="1"/>
      <c r="VQX79" s="1"/>
      <c r="VQY79" s="1"/>
      <c r="VQZ79" s="1"/>
      <c r="VRA79" s="1"/>
      <c r="VRB79" s="1"/>
      <c r="VRC79" s="1"/>
      <c r="VRD79" s="1"/>
      <c r="VRE79" s="1"/>
      <c r="VRF79" s="1"/>
      <c r="VRG79" s="1"/>
      <c r="VRH79" s="1"/>
      <c r="VRI79" s="1"/>
      <c r="VRJ79" s="1"/>
      <c r="VRK79" s="1"/>
      <c r="VRL79" s="1"/>
      <c r="VRM79" s="1"/>
      <c r="VRN79" s="1"/>
      <c r="VRO79" s="1"/>
      <c r="VRP79" s="1"/>
      <c r="VRQ79" s="1"/>
      <c r="VRR79" s="1"/>
      <c r="VRS79" s="1"/>
      <c r="VRT79" s="1"/>
      <c r="VRU79" s="1"/>
      <c r="VRV79" s="1"/>
      <c r="VRW79" s="1"/>
      <c r="VRX79" s="1"/>
      <c r="VRY79" s="1"/>
      <c r="VRZ79" s="1"/>
      <c r="VSA79" s="1"/>
      <c r="VSB79" s="1"/>
      <c r="VSC79" s="1"/>
      <c r="VSD79" s="1"/>
      <c r="VSE79" s="1"/>
      <c r="VSF79" s="1"/>
      <c r="VSG79" s="1"/>
      <c r="VSH79" s="1"/>
      <c r="VSI79" s="1"/>
      <c r="VSJ79" s="1"/>
      <c r="VSK79" s="1"/>
      <c r="VSL79" s="1"/>
      <c r="VSM79" s="1"/>
      <c r="VSN79" s="1"/>
      <c r="VSO79" s="1"/>
      <c r="VSP79" s="1"/>
      <c r="VSQ79" s="1"/>
      <c r="VSR79" s="1"/>
      <c r="VSS79" s="1"/>
      <c r="VST79" s="1"/>
      <c r="VSU79" s="1"/>
      <c r="VSV79" s="1"/>
      <c r="VSW79" s="1"/>
      <c r="VSX79" s="1"/>
      <c r="VSY79" s="1"/>
      <c r="VSZ79" s="1"/>
      <c r="VTA79" s="1"/>
      <c r="VTB79" s="1"/>
      <c r="VTC79" s="1"/>
      <c r="VTD79" s="1"/>
      <c r="VTE79" s="1"/>
      <c r="VTF79" s="1"/>
      <c r="VTG79" s="1"/>
      <c r="VTH79" s="1"/>
      <c r="VTI79" s="1"/>
      <c r="VTJ79" s="1"/>
      <c r="VTK79" s="1"/>
      <c r="VTL79" s="1"/>
      <c r="VTM79" s="1"/>
      <c r="VTN79" s="1"/>
      <c r="VTO79" s="1"/>
      <c r="VTP79" s="1"/>
      <c r="VTQ79" s="1"/>
      <c r="VTR79" s="1"/>
      <c r="VTS79" s="1"/>
      <c r="VTT79" s="1"/>
      <c r="VTU79" s="1"/>
      <c r="VTV79" s="1"/>
      <c r="VTW79" s="1"/>
      <c r="VTX79" s="1"/>
      <c r="VTY79" s="1"/>
      <c r="VTZ79" s="1"/>
      <c r="VUA79" s="1"/>
      <c r="VUB79" s="1"/>
      <c r="VUC79" s="1"/>
      <c r="VUD79" s="1"/>
      <c r="VUE79" s="1"/>
      <c r="VUF79" s="1"/>
      <c r="VUG79" s="1"/>
      <c r="VUH79" s="1"/>
      <c r="VUI79" s="1"/>
      <c r="VUJ79" s="1"/>
      <c r="VUK79" s="1"/>
      <c r="VUL79" s="1"/>
      <c r="VUM79" s="1"/>
      <c r="VUN79" s="1"/>
      <c r="VUO79" s="1"/>
      <c r="VUP79" s="1"/>
      <c r="VUQ79" s="1"/>
      <c r="VUR79" s="1"/>
      <c r="VUS79" s="1"/>
      <c r="VUT79" s="1"/>
      <c r="VUU79" s="1"/>
      <c r="VUV79" s="1"/>
      <c r="VUW79" s="1"/>
      <c r="VUX79" s="1"/>
      <c r="VUY79" s="1"/>
      <c r="VUZ79" s="1"/>
      <c r="VVA79" s="1"/>
      <c r="VVB79" s="1"/>
      <c r="VVC79" s="1"/>
      <c r="VVD79" s="1"/>
      <c r="VVE79" s="1"/>
      <c r="VVF79" s="1"/>
      <c r="VVG79" s="1"/>
      <c r="VVH79" s="1"/>
      <c r="VVI79" s="1"/>
      <c r="VVJ79" s="1"/>
      <c r="VVK79" s="1"/>
      <c r="VVL79" s="1"/>
      <c r="VVM79" s="1"/>
      <c r="VVN79" s="1"/>
      <c r="VVO79" s="1"/>
      <c r="VVP79" s="1"/>
      <c r="VVQ79" s="1"/>
      <c r="VVR79" s="1"/>
      <c r="VVS79" s="1"/>
      <c r="VVT79" s="1"/>
      <c r="VVU79" s="1"/>
      <c r="VVV79" s="1"/>
      <c r="VVW79" s="1"/>
      <c r="VVX79" s="1"/>
      <c r="VVY79" s="1"/>
      <c r="VVZ79" s="1"/>
      <c r="VWA79" s="1"/>
      <c r="VWB79" s="1"/>
      <c r="VWC79" s="1"/>
      <c r="VWD79" s="1"/>
      <c r="VWE79" s="1"/>
      <c r="VWF79" s="1"/>
      <c r="VWG79" s="1"/>
      <c r="VWH79" s="1"/>
      <c r="VWI79" s="1"/>
      <c r="VWJ79" s="1"/>
      <c r="VWK79" s="1"/>
      <c r="VWL79" s="1"/>
      <c r="VWM79" s="1"/>
      <c r="VWN79" s="1"/>
      <c r="VWO79" s="1"/>
      <c r="VWP79" s="1"/>
      <c r="VWQ79" s="1"/>
      <c r="VWR79" s="1"/>
      <c r="VWS79" s="1"/>
      <c r="VWT79" s="1"/>
      <c r="VWU79" s="1"/>
      <c r="VWV79" s="1"/>
      <c r="VWW79" s="1"/>
      <c r="VWX79" s="1"/>
      <c r="VWY79" s="1"/>
      <c r="VWZ79" s="1"/>
      <c r="VXA79" s="1"/>
      <c r="VXB79" s="1"/>
      <c r="VXC79" s="1"/>
      <c r="VXD79" s="1"/>
      <c r="VXE79" s="1"/>
      <c r="VXF79" s="1"/>
      <c r="VXG79" s="1"/>
      <c r="VXH79" s="1"/>
      <c r="VXI79" s="1"/>
      <c r="VXJ79" s="1"/>
      <c r="VXK79" s="1"/>
      <c r="VXL79" s="1"/>
      <c r="VXM79" s="1"/>
      <c r="VXN79" s="1"/>
      <c r="VXO79" s="1"/>
      <c r="VXP79" s="1"/>
      <c r="VXQ79" s="1"/>
      <c r="VXR79" s="1"/>
      <c r="VXS79" s="1"/>
      <c r="VXT79" s="1"/>
      <c r="VXU79" s="1"/>
      <c r="VXV79" s="1"/>
      <c r="VXW79" s="1"/>
      <c r="VXX79" s="1"/>
      <c r="VXY79" s="1"/>
      <c r="VXZ79" s="1"/>
      <c r="VYA79" s="1"/>
      <c r="VYB79" s="1"/>
      <c r="VYC79" s="1"/>
      <c r="VYD79" s="1"/>
      <c r="VYE79" s="1"/>
      <c r="VYF79" s="1"/>
      <c r="VYG79" s="1"/>
      <c r="VYH79" s="1"/>
      <c r="VYI79" s="1"/>
      <c r="VYJ79" s="1"/>
      <c r="VYK79" s="1"/>
      <c r="VYL79" s="1"/>
      <c r="VYM79" s="1"/>
      <c r="VYN79" s="1"/>
      <c r="VYO79" s="1"/>
      <c r="VYP79" s="1"/>
      <c r="VYQ79" s="1"/>
      <c r="VYR79" s="1"/>
      <c r="VYS79" s="1"/>
      <c r="VYT79" s="1"/>
      <c r="VYU79" s="1"/>
      <c r="VYV79" s="1"/>
      <c r="VYW79" s="1"/>
      <c r="VYX79" s="1"/>
      <c r="VYY79" s="1"/>
      <c r="VYZ79" s="1"/>
      <c r="VZA79" s="1"/>
      <c r="VZB79" s="1"/>
      <c r="VZC79" s="1"/>
      <c r="VZD79" s="1"/>
      <c r="VZE79" s="1"/>
      <c r="VZF79" s="1"/>
      <c r="VZG79" s="1"/>
      <c r="VZH79" s="1"/>
      <c r="VZI79" s="1"/>
      <c r="VZJ79" s="1"/>
      <c r="VZK79" s="1"/>
      <c r="VZL79" s="1"/>
      <c r="VZM79" s="1"/>
      <c r="VZN79" s="1"/>
      <c r="VZO79" s="1"/>
      <c r="VZP79" s="1"/>
      <c r="VZQ79" s="1"/>
      <c r="VZR79" s="1"/>
      <c r="VZS79" s="1"/>
      <c r="VZT79" s="1"/>
      <c r="VZU79" s="1"/>
      <c r="VZV79" s="1"/>
      <c r="VZW79" s="1"/>
      <c r="VZX79" s="1"/>
      <c r="VZY79" s="1"/>
      <c r="VZZ79" s="1"/>
      <c r="WAA79" s="1"/>
      <c r="WAB79" s="1"/>
      <c r="WAC79" s="1"/>
      <c r="WAD79" s="1"/>
      <c r="WAE79" s="1"/>
      <c r="WAF79" s="1"/>
      <c r="WAG79" s="1"/>
      <c r="WAH79" s="1"/>
      <c r="WAI79" s="1"/>
      <c r="WAJ79" s="1"/>
      <c r="WAK79" s="1"/>
      <c r="WAL79" s="1"/>
      <c r="WAM79" s="1"/>
      <c r="WAN79" s="1"/>
      <c r="WAO79" s="1"/>
      <c r="WAP79" s="1"/>
      <c r="WAQ79" s="1"/>
      <c r="WAR79" s="1"/>
      <c r="WAS79" s="1"/>
      <c r="WAT79" s="1"/>
      <c r="WAU79" s="1"/>
      <c r="WAV79" s="1"/>
      <c r="WAW79" s="1"/>
      <c r="WAX79" s="1"/>
      <c r="WAY79" s="1"/>
      <c r="WAZ79" s="1"/>
      <c r="WBA79" s="1"/>
      <c r="WBB79" s="1"/>
      <c r="WBC79" s="1"/>
      <c r="WBD79" s="1"/>
      <c r="WBE79" s="1"/>
      <c r="WBF79" s="1"/>
      <c r="WBG79" s="1"/>
      <c r="WBH79" s="1"/>
      <c r="WBI79" s="1"/>
      <c r="WBJ79" s="1"/>
      <c r="WBK79" s="1"/>
      <c r="WBL79" s="1"/>
      <c r="WBM79" s="1"/>
      <c r="WBN79" s="1"/>
      <c r="WBO79" s="1"/>
      <c r="WBP79" s="1"/>
      <c r="WBQ79" s="1"/>
      <c r="WBR79" s="1"/>
      <c r="WBS79" s="1"/>
      <c r="WBT79" s="1"/>
      <c r="WBU79" s="1"/>
      <c r="WBV79" s="1"/>
      <c r="WBW79" s="1"/>
      <c r="WBX79" s="1"/>
      <c r="WBY79" s="1"/>
      <c r="WBZ79" s="1"/>
      <c r="WCA79" s="1"/>
      <c r="WCB79" s="1"/>
      <c r="WCC79" s="1"/>
      <c r="WCD79" s="1"/>
      <c r="WCE79" s="1"/>
      <c r="WCF79" s="1"/>
      <c r="WCG79" s="1"/>
      <c r="WCH79" s="1"/>
      <c r="WCI79" s="1"/>
      <c r="WCJ79" s="1"/>
      <c r="WCK79" s="1"/>
      <c r="WCL79" s="1"/>
      <c r="WCM79" s="1"/>
      <c r="WCN79" s="1"/>
      <c r="WCO79" s="1"/>
      <c r="WCP79" s="1"/>
      <c r="WCQ79" s="1"/>
      <c r="WCR79" s="1"/>
      <c r="WCS79" s="1"/>
      <c r="WCT79" s="1"/>
      <c r="WCU79" s="1"/>
      <c r="WCV79" s="1"/>
      <c r="WCW79" s="1"/>
      <c r="WCX79" s="1"/>
      <c r="WCY79" s="1"/>
      <c r="WCZ79" s="1"/>
      <c r="WDA79" s="1"/>
      <c r="WDB79" s="1"/>
      <c r="WDC79" s="1"/>
      <c r="WDD79" s="1"/>
      <c r="WDE79" s="1"/>
      <c r="WDF79" s="1"/>
      <c r="WDG79" s="1"/>
      <c r="WDH79" s="1"/>
      <c r="WDI79" s="1"/>
      <c r="WDJ79" s="1"/>
      <c r="WDK79" s="1"/>
      <c r="WDL79" s="1"/>
      <c r="WDM79" s="1"/>
      <c r="WDN79" s="1"/>
      <c r="WDO79" s="1"/>
      <c r="WDP79" s="1"/>
      <c r="WDQ79" s="1"/>
      <c r="WDR79" s="1"/>
      <c r="WDS79" s="1"/>
      <c r="WDT79" s="1"/>
      <c r="WDU79" s="1"/>
      <c r="WDV79" s="1"/>
      <c r="WDW79" s="1"/>
      <c r="WDX79" s="1"/>
      <c r="WDY79" s="1"/>
      <c r="WDZ79" s="1"/>
      <c r="WEA79" s="1"/>
      <c r="WEB79" s="1"/>
      <c r="WEC79" s="1"/>
      <c r="WED79" s="1"/>
      <c r="WEE79" s="1"/>
      <c r="WEF79" s="1"/>
      <c r="WEG79" s="1"/>
      <c r="WEH79" s="1"/>
      <c r="WEI79" s="1"/>
      <c r="WEJ79" s="1"/>
      <c r="WEK79" s="1"/>
      <c r="WEL79" s="1"/>
      <c r="WEM79" s="1"/>
      <c r="WEN79" s="1"/>
      <c r="WEO79" s="1"/>
      <c r="WEP79" s="1"/>
      <c r="WEQ79" s="1"/>
      <c r="WER79" s="1"/>
      <c r="WES79" s="1"/>
      <c r="WET79" s="1"/>
      <c r="WEU79" s="1"/>
      <c r="WEV79" s="1"/>
      <c r="WEW79" s="1"/>
      <c r="WEX79" s="1"/>
      <c r="WEY79" s="1"/>
      <c r="WEZ79" s="1"/>
      <c r="WFA79" s="1"/>
      <c r="WFB79" s="1"/>
      <c r="WFC79" s="1"/>
      <c r="WFD79" s="1"/>
      <c r="WFE79" s="1"/>
      <c r="WFF79" s="1"/>
      <c r="WFG79" s="1"/>
      <c r="WFH79" s="1"/>
      <c r="WFI79" s="1"/>
      <c r="WFJ79" s="1"/>
      <c r="WFK79" s="1"/>
      <c r="WFL79" s="1"/>
      <c r="WFM79" s="1"/>
      <c r="WFN79" s="1"/>
      <c r="WFO79" s="1"/>
      <c r="WFP79" s="1"/>
      <c r="WFQ79" s="1"/>
      <c r="WFR79" s="1"/>
      <c r="WFS79" s="1"/>
      <c r="WFT79" s="1"/>
      <c r="WFU79" s="1"/>
      <c r="WFV79" s="1"/>
      <c r="WFW79" s="1"/>
      <c r="WFX79" s="1"/>
      <c r="WFY79" s="1"/>
      <c r="WFZ79" s="1"/>
      <c r="WGA79" s="1"/>
      <c r="WGB79" s="1"/>
      <c r="WGC79" s="1"/>
      <c r="WGD79" s="1"/>
      <c r="WGE79" s="1"/>
      <c r="WGF79" s="1"/>
      <c r="WGG79" s="1"/>
      <c r="WGH79" s="1"/>
      <c r="WGI79" s="1"/>
      <c r="WGJ79" s="1"/>
      <c r="WGK79" s="1"/>
      <c r="WGL79" s="1"/>
      <c r="WGM79" s="1"/>
      <c r="WGN79" s="1"/>
      <c r="WGO79" s="1"/>
      <c r="WGP79" s="1"/>
      <c r="WGQ79" s="1"/>
      <c r="WGR79" s="1"/>
      <c r="WGS79" s="1"/>
      <c r="WGT79" s="1"/>
      <c r="WGU79" s="1"/>
      <c r="WGV79" s="1"/>
      <c r="WGW79" s="1"/>
      <c r="WGX79" s="1"/>
      <c r="WGY79" s="1"/>
      <c r="WGZ79" s="1"/>
      <c r="WHA79" s="1"/>
      <c r="WHB79" s="1"/>
      <c r="WHC79" s="1"/>
      <c r="WHD79" s="1"/>
      <c r="WHE79" s="1"/>
      <c r="WHF79" s="1"/>
      <c r="WHG79" s="1"/>
      <c r="WHH79" s="1"/>
      <c r="WHI79" s="1"/>
      <c r="WHJ79" s="1"/>
      <c r="WHK79" s="1"/>
      <c r="WHL79" s="1"/>
      <c r="WHM79" s="1"/>
      <c r="WHN79" s="1"/>
      <c r="WHO79" s="1"/>
      <c r="WHP79" s="1"/>
      <c r="WHQ79" s="1"/>
      <c r="WHR79" s="1"/>
      <c r="WHS79" s="1"/>
      <c r="WHT79" s="1"/>
      <c r="WHU79" s="1"/>
      <c r="WHV79" s="1"/>
      <c r="WHW79" s="1"/>
      <c r="WHX79" s="1"/>
      <c r="WHY79" s="1"/>
      <c r="WHZ79" s="1"/>
      <c r="WIA79" s="1"/>
      <c r="WIB79" s="1"/>
      <c r="WIC79" s="1"/>
      <c r="WID79" s="1"/>
      <c r="WIE79" s="1"/>
      <c r="WIF79" s="1"/>
      <c r="WIG79" s="1"/>
      <c r="WIH79" s="1"/>
      <c r="WII79" s="1"/>
      <c r="WIJ79" s="1"/>
      <c r="WIK79" s="1"/>
      <c r="WIL79" s="1"/>
      <c r="WIM79" s="1"/>
      <c r="WIN79" s="1"/>
      <c r="WIO79" s="1"/>
      <c r="WIP79" s="1"/>
      <c r="WIQ79" s="1"/>
      <c r="WIR79" s="1"/>
      <c r="WIS79" s="1"/>
      <c r="WIT79" s="1"/>
      <c r="WIU79" s="1"/>
      <c r="WIV79" s="1"/>
      <c r="WIW79" s="1"/>
      <c r="WIX79" s="1"/>
      <c r="WIY79" s="1"/>
      <c r="WIZ79" s="1"/>
      <c r="WJA79" s="1"/>
      <c r="WJB79" s="1"/>
      <c r="WJC79" s="1"/>
      <c r="WJD79" s="1"/>
      <c r="WJE79" s="1"/>
      <c r="WJF79" s="1"/>
      <c r="WJG79" s="1"/>
      <c r="WJH79" s="1"/>
      <c r="WJI79" s="1"/>
      <c r="WJJ79" s="1"/>
      <c r="WJK79" s="1"/>
      <c r="WJL79" s="1"/>
      <c r="WJM79" s="1"/>
      <c r="WJN79" s="1"/>
      <c r="WJO79" s="1"/>
      <c r="WJP79" s="1"/>
      <c r="WJQ79" s="1"/>
      <c r="WJR79" s="1"/>
      <c r="WJS79" s="1"/>
      <c r="WJT79" s="1"/>
      <c r="WJU79" s="1"/>
      <c r="WJV79" s="1"/>
      <c r="WJW79" s="1"/>
      <c r="WJX79" s="1"/>
      <c r="WJY79" s="1"/>
      <c r="WJZ79" s="1"/>
      <c r="WKA79" s="1"/>
      <c r="WKB79" s="1"/>
      <c r="WKC79" s="1"/>
      <c r="WKD79" s="1"/>
      <c r="WKE79" s="1"/>
      <c r="WKF79" s="1"/>
      <c r="WKG79" s="1"/>
      <c r="WKH79" s="1"/>
      <c r="WKI79" s="1"/>
      <c r="WKJ79" s="1"/>
      <c r="WKK79" s="1"/>
      <c r="WKL79" s="1"/>
      <c r="WKM79" s="1"/>
      <c r="WKN79" s="1"/>
      <c r="WKO79" s="1"/>
      <c r="WKP79" s="1"/>
      <c r="WKQ79" s="1"/>
      <c r="WKR79" s="1"/>
      <c r="WKS79" s="1"/>
      <c r="WKT79" s="1"/>
      <c r="WKU79" s="1"/>
      <c r="WKV79" s="1"/>
      <c r="WKW79" s="1"/>
      <c r="WKX79" s="1"/>
      <c r="WKY79" s="1"/>
      <c r="WKZ79" s="1"/>
      <c r="WLA79" s="1"/>
      <c r="WLB79" s="1"/>
      <c r="WLC79" s="1"/>
      <c r="WLD79" s="1"/>
      <c r="WLE79" s="1"/>
      <c r="WLF79" s="1"/>
      <c r="WLG79" s="1"/>
      <c r="WLH79" s="1"/>
      <c r="WLI79" s="1"/>
      <c r="WLJ79" s="1"/>
      <c r="WLK79" s="1"/>
      <c r="WLL79" s="1"/>
      <c r="WLM79" s="1"/>
      <c r="WLN79" s="1"/>
      <c r="WLO79" s="1"/>
      <c r="WLP79" s="1"/>
      <c r="WLQ79" s="1"/>
      <c r="WLR79" s="1"/>
      <c r="WLS79" s="1"/>
      <c r="WLT79" s="1"/>
      <c r="WLU79" s="1"/>
      <c r="WLV79" s="1"/>
      <c r="WLW79" s="1"/>
      <c r="WLX79" s="1"/>
      <c r="WLY79" s="1"/>
      <c r="WLZ79" s="1"/>
      <c r="WMA79" s="1"/>
      <c r="WMB79" s="1"/>
      <c r="WMC79" s="1"/>
      <c r="WMD79" s="1"/>
      <c r="WME79" s="1"/>
      <c r="WMF79" s="1"/>
      <c r="WMG79" s="1"/>
      <c r="WMH79" s="1"/>
      <c r="WMI79" s="1"/>
      <c r="WMJ79" s="1"/>
      <c r="WMK79" s="1"/>
      <c r="WML79" s="1"/>
      <c r="WMM79" s="1"/>
      <c r="WMN79" s="1"/>
      <c r="WMO79" s="1"/>
      <c r="WMP79" s="1"/>
      <c r="WMQ79" s="1"/>
      <c r="WMR79" s="1"/>
      <c r="WMS79" s="1"/>
      <c r="WMT79" s="1"/>
      <c r="WMU79" s="1"/>
      <c r="WMV79" s="1"/>
      <c r="WMW79" s="1"/>
      <c r="WMX79" s="1"/>
      <c r="WMY79" s="1"/>
      <c r="WMZ79" s="1"/>
      <c r="WNA79" s="1"/>
      <c r="WNB79" s="1"/>
      <c r="WNC79" s="1"/>
      <c r="WND79" s="1"/>
      <c r="WNE79" s="1"/>
      <c r="WNF79" s="1"/>
      <c r="WNG79" s="1"/>
      <c r="WNH79" s="1"/>
      <c r="WNI79" s="1"/>
      <c r="WNJ79" s="1"/>
      <c r="WNK79" s="1"/>
      <c r="WNL79" s="1"/>
      <c r="WNM79" s="1"/>
      <c r="WNN79" s="1"/>
      <c r="WNO79" s="1"/>
      <c r="WNP79" s="1"/>
      <c r="WNQ79" s="1"/>
      <c r="WNR79" s="1"/>
      <c r="WNS79" s="1"/>
      <c r="WNT79" s="1"/>
      <c r="WNU79" s="1"/>
      <c r="WNV79" s="1"/>
      <c r="WNW79" s="1"/>
      <c r="WNX79" s="1"/>
      <c r="WNY79" s="1"/>
      <c r="WNZ79" s="1"/>
      <c r="WOA79" s="1"/>
      <c r="WOB79" s="1"/>
      <c r="WOC79" s="1"/>
      <c r="WOD79" s="1"/>
      <c r="WOE79" s="1"/>
      <c r="WOF79" s="1"/>
      <c r="WOG79" s="1"/>
      <c r="WOH79" s="1"/>
      <c r="WOI79" s="1"/>
      <c r="WOJ79" s="1"/>
      <c r="WOK79" s="1"/>
      <c r="WOL79" s="1"/>
      <c r="WOM79" s="1"/>
      <c r="WON79" s="1"/>
      <c r="WOO79" s="1"/>
      <c r="WOP79" s="1"/>
      <c r="WOQ79" s="1"/>
      <c r="WOR79" s="1"/>
      <c r="WOS79" s="1"/>
      <c r="WOT79" s="1"/>
      <c r="WOU79" s="1"/>
      <c r="WOV79" s="1"/>
      <c r="WOW79" s="1"/>
      <c r="WOX79" s="1"/>
      <c r="WOY79" s="1"/>
      <c r="WOZ79" s="1"/>
      <c r="WPA79" s="1"/>
      <c r="WPB79" s="1"/>
      <c r="WPC79" s="1"/>
      <c r="WPD79" s="1"/>
      <c r="WPE79" s="1"/>
      <c r="WPF79" s="1"/>
      <c r="WPG79" s="1"/>
      <c r="WPH79" s="1"/>
      <c r="WPI79" s="1"/>
      <c r="WPJ79" s="1"/>
      <c r="WPK79" s="1"/>
      <c r="WPL79" s="1"/>
      <c r="WPM79" s="1"/>
      <c r="WPN79" s="1"/>
      <c r="WPO79" s="1"/>
      <c r="WPP79" s="1"/>
      <c r="WPQ79" s="1"/>
      <c r="WPR79" s="1"/>
      <c r="WPS79" s="1"/>
      <c r="WPT79" s="1"/>
      <c r="WPU79" s="1"/>
      <c r="WPV79" s="1"/>
      <c r="WPW79" s="1"/>
      <c r="WPX79" s="1"/>
      <c r="WPY79" s="1"/>
      <c r="WPZ79" s="1"/>
      <c r="WQA79" s="1"/>
      <c r="WQB79" s="1"/>
      <c r="WQC79" s="1"/>
      <c r="WQD79" s="1"/>
      <c r="WQE79" s="1"/>
      <c r="WQF79" s="1"/>
      <c r="WQG79" s="1"/>
      <c r="WQH79" s="1"/>
      <c r="WQI79" s="1"/>
      <c r="WQJ79" s="1"/>
      <c r="WQK79" s="1"/>
      <c r="WQL79" s="1"/>
      <c r="WQM79" s="1"/>
      <c r="WQN79" s="1"/>
      <c r="WQO79" s="1"/>
      <c r="WQP79" s="1"/>
      <c r="WQQ79" s="1"/>
      <c r="WQR79" s="1"/>
      <c r="WQS79" s="1"/>
      <c r="WQT79" s="1"/>
      <c r="WQU79" s="1"/>
      <c r="WQV79" s="1"/>
      <c r="WQW79" s="1"/>
      <c r="WQX79" s="1"/>
      <c r="WQY79" s="1"/>
      <c r="WQZ79" s="1"/>
      <c r="WRA79" s="1"/>
      <c r="WRB79" s="1"/>
      <c r="WRC79" s="1"/>
      <c r="WRD79" s="1"/>
      <c r="WRE79" s="1"/>
      <c r="WRF79" s="1"/>
      <c r="WRG79" s="1"/>
      <c r="WRH79" s="1"/>
      <c r="WRI79" s="1"/>
      <c r="WRJ79" s="1"/>
      <c r="WRK79" s="1"/>
      <c r="WRL79" s="1"/>
      <c r="WRM79" s="1"/>
      <c r="WRN79" s="1"/>
      <c r="WRO79" s="1"/>
      <c r="WRP79" s="1"/>
      <c r="WRQ79" s="1"/>
      <c r="WRR79" s="1"/>
      <c r="WRS79" s="1"/>
      <c r="WRT79" s="1"/>
      <c r="WRU79" s="1"/>
      <c r="WRV79" s="1"/>
      <c r="WRW79" s="1"/>
      <c r="WRX79" s="1"/>
      <c r="WRY79" s="1"/>
      <c r="WRZ79" s="1"/>
      <c r="WSA79" s="1"/>
      <c r="WSB79" s="1"/>
      <c r="WSC79" s="1"/>
      <c r="WSD79" s="1"/>
      <c r="WSE79" s="1"/>
      <c r="WSF79" s="1"/>
      <c r="WSG79" s="1"/>
      <c r="WSH79" s="1"/>
      <c r="WSI79" s="1"/>
      <c r="WSJ79" s="1"/>
      <c r="WSK79" s="1"/>
      <c r="WSL79" s="1"/>
      <c r="WSM79" s="1"/>
      <c r="WSN79" s="1"/>
      <c r="WSO79" s="1"/>
      <c r="WSP79" s="1"/>
      <c r="WSQ79" s="1"/>
      <c r="WSR79" s="1"/>
      <c r="WSS79" s="1"/>
      <c r="WST79" s="1"/>
      <c r="WSU79" s="1"/>
      <c r="WSV79" s="1"/>
      <c r="WSW79" s="1"/>
      <c r="WSX79" s="1"/>
      <c r="WSY79" s="1"/>
      <c r="WSZ79" s="1"/>
      <c r="WTA79" s="1"/>
      <c r="WTB79" s="1"/>
      <c r="WTC79" s="1"/>
      <c r="WTD79" s="1"/>
      <c r="WTE79" s="1"/>
      <c r="WTF79" s="1"/>
      <c r="WTG79" s="1"/>
      <c r="WTH79" s="1"/>
      <c r="WTI79" s="1"/>
      <c r="WTJ79" s="1"/>
      <c r="WTK79" s="1"/>
      <c r="WTL79" s="1"/>
      <c r="WTM79" s="1"/>
      <c r="WTN79" s="1"/>
      <c r="WTO79" s="1"/>
      <c r="WTP79" s="1"/>
      <c r="WTQ79" s="1"/>
      <c r="WTR79" s="1"/>
      <c r="WTS79" s="1"/>
      <c r="WTT79" s="1"/>
      <c r="WTU79" s="1"/>
      <c r="WTV79" s="1"/>
      <c r="WTW79" s="1"/>
      <c r="WTX79" s="1"/>
      <c r="WTY79" s="1"/>
      <c r="WTZ79" s="1"/>
      <c r="WUA79" s="1"/>
      <c r="WUB79" s="1"/>
      <c r="WUC79" s="1"/>
      <c r="WUD79" s="1"/>
      <c r="WUE79" s="1"/>
      <c r="WUF79" s="1"/>
      <c r="WUG79" s="1"/>
      <c r="WUH79" s="1"/>
      <c r="WUI79" s="1"/>
      <c r="WUJ79" s="1"/>
      <c r="WUK79" s="1"/>
      <c r="WUL79" s="1"/>
      <c r="WUM79" s="1"/>
      <c r="WUN79" s="1"/>
      <c r="WUO79" s="1"/>
      <c r="WUP79" s="1"/>
      <c r="WUQ79" s="1"/>
      <c r="WUR79" s="1"/>
      <c r="WUS79" s="1"/>
      <c r="WUT79" s="1"/>
      <c r="WUU79" s="1"/>
      <c r="WUV79" s="1"/>
      <c r="WUW79" s="1"/>
      <c r="WUX79" s="1"/>
      <c r="WUY79" s="1"/>
      <c r="WUZ79" s="1"/>
      <c r="WVA79" s="1"/>
      <c r="WVB79" s="1"/>
      <c r="WVC79" s="1"/>
      <c r="WVD79" s="1"/>
      <c r="WVE79" s="1"/>
      <c r="WVF79" s="1"/>
      <c r="WVG79" s="1"/>
      <c r="WVH79" s="1"/>
      <c r="WVI79" s="1"/>
      <c r="WVJ79" s="1"/>
      <c r="WVK79" s="1"/>
      <c r="WVL79" s="1"/>
      <c r="WVM79" s="1"/>
      <c r="WVN79" s="1"/>
      <c r="WVO79" s="1"/>
      <c r="WVP79" s="1"/>
      <c r="WVQ79" s="1"/>
      <c r="WVR79" s="1"/>
      <c r="WVS79" s="1"/>
      <c r="WVT79" s="1"/>
      <c r="WVU79" s="1"/>
      <c r="WVV79" s="1"/>
      <c r="WVW79" s="1"/>
      <c r="WVX79" s="1"/>
      <c r="WVY79" s="1"/>
      <c r="WVZ79" s="1"/>
      <c r="WWA79" s="1"/>
      <c r="WWB79" s="1"/>
      <c r="WWC79" s="1"/>
      <c r="WWD79" s="1"/>
      <c r="WWE79" s="1"/>
      <c r="WWF79" s="1"/>
      <c r="WWG79" s="1"/>
      <c r="WWH79" s="1"/>
      <c r="WWI79" s="1"/>
      <c r="WWJ79" s="1"/>
      <c r="WWK79" s="1"/>
      <c r="WWL79" s="1"/>
      <c r="WWM79" s="1"/>
      <c r="WWN79" s="1"/>
      <c r="WWO79" s="1"/>
      <c r="WWP79" s="1"/>
      <c r="WWQ79" s="1"/>
      <c r="WWR79" s="1"/>
      <c r="WWS79" s="1"/>
      <c r="WWT79" s="1"/>
      <c r="WWU79" s="1"/>
      <c r="WWV79" s="1"/>
      <c r="WWW79" s="1"/>
      <c r="WWX79" s="1"/>
      <c r="WWY79" s="1"/>
      <c r="WWZ79" s="1"/>
      <c r="WXA79" s="1"/>
      <c r="WXB79" s="1"/>
      <c r="WXC79" s="1"/>
      <c r="WXD79" s="1"/>
      <c r="WXE79" s="1"/>
      <c r="WXF79" s="1"/>
      <c r="WXG79" s="1"/>
      <c r="WXH79" s="1"/>
      <c r="WXI79" s="1"/>
      <c r="WXJ79" s="1"/>
      <c r="WXK79" s="1"/>
      <c r="WXL79" s="1"/>
      <c r="WXM79" s="1"/>
      <c r="WXN79" s="1"/>
      <c r="WXO79" s="1"/>
      <c r="WXP79" s="1"/>
      <c r="WXQ79" s="1"/>
      <c r="WXR79" s="1"/>
      <c r="WXS79" s="1"/>
      <c r="WXT79" s="1"/>
      <c r="WXU79" s="1"/>
      <c r="WXV79" s="1"/>
      <c r="WXW79" s="1"/>
      <c r="WXX79" s="1"/>
      <c r="WXY79" s="1"/>
      <c r="WXZ79" s="1"/>
      <c r="WYA79" s="1"/>
      <c r="WYB79" s="1"/>
      <c r="WYC79" s="1"/>
      <c r="WYD79" s="1"/>
      <c r="WYE79" s="1"/>
      <c r="WYF79" s="1"/>
      <c r="WYG79" s="1"/>
      <c r="WYH79" s="1"/>
      <c r="WYI79" s="1"/>
      <c r="WYJ79" s="1"/>
      <c r="WYK79" s="1"/>
      <c r="WYL79" s="1"/>
      <c r="WYM79" s="1"/>
      <c r="WYN79" s="1"/>
      <c r="WYO79" s="1"/>
      <c r="WYP79" s="1"/>
      <c r="WYQ79" s="1"/>
      <c r="WYR79" s="1"/>
      <c r="WYS79" s="1"/>
      <c r="WYT79" s="1"/>
      <c r="WYU79" s="1"/>
      <c r="WYV79" s="1"/>
      <c r="WYW79" s="1"/>
      <c r="WYX79" s="1"/>
      <c r="WYY79" s="1"/>
      <c r="WYZ79" s="1"/>
      <c r="WZA79" s="1"/>
      <c r="WZB79" s="1"/>
      <c r="WZC79" s="1"/>
      <c r="WZD79" s="1"/>
      <c r="WZE79" s="1"/>
      <c r="WZF79" s="1"/>
      <c r="WZG79" s="1"/>
      <c r="WZH79" s="1"/>
      <c r="WZI79" s="1"/>
      <c r="WZJ79" s="1"/>
      <c r="WZK79" s="1"/>
      <c r="WZL79" s="1"/>
      <c r="WZM79" s="1"/>
      <c r="WZN79" s="1"/>
      <c r="WZO79" s="1"/>
      <c r="WZP79" s="1"/>
      <c r="WZQ79" s="1"/>
      <c r="WZR79" s="1"/>
      <c r="WZS79" s="1"/>
      <c r="WZT79" s="1"/>
      <c r="WZU79" s="1"/>
      <c r="WZV79" s="1"/>
      <c r="WZW79" s="1"/>
      <c r="WZX79" s="1"/>
      <c r="WZY79" s="1"/>
      <c r="WZZ79" s="1"/>
      <c r="XAA79" s="1"/>
      <c r="XAB79" s="1"/>
      <c r="XAC79" s="1"/>
      <c r="XAD79" s="1"/>
      <c r="XAE79" s="1"/>
      <c r="XAF79" s="1"/>
      <c r="XAG79" s="1"/>
      <c r="XAH79" s="1"/>
      <c r="XAI79" s="1"/>
      <c r="XAJ79" s="1"/>
      <c r="XAK79" s="1"/>
      <c r="XAL79" s="1"/>
      <c r="XAM79" s="1"/>
      <c r="XAN79" s="1"/>
      <c r="XAO79" s="1"/>
      <c r="XAP79" s="1"/>
      <c r="XAQ79" s="1"/>
      <c r="XAR79" s="1"/>
      <c r="XAS79" s="1"/>
      <c r="XAT79" s="1"/>
      <c r="XAU79" s="1"/>
      <c r="XAV79" s="1"/>
      <c r="XAW79" s="1"/>
      <c r="XAX79" s="1"/>
      <c r="XAY79" s="1"/>
      <c r="XAZ79" s="1"/>
      <c r="XBA79" s="1"/>
      <c r="XBB79" s="1"/>
      <c r="XBC79" s="1"/>
      <c r="XBD79" s="1"/>
      <c r="XBE79" s="1"/>
      <c r="XBF79" s="1"/>
      <c r="XBG79" s="1"/>
      <c r="XBH79" s="1"/>
      <c r="XBI79" s="1"/>
      <c r="XBJ79" s="1"/>
      <c r="XBK79" s="1"/>
      <c r="XBL79" s="1"/>
      <c r="XBM79" s="1"/>
      <c r="XBN79" s="1"/>
      <c r="XBO79" s="1"/>
      <c r="XBP79" s="1"/>
      <c r="XBQ79" s="1"/>
      <c r="XBR79" s="1"/>
      <c r="XBS79" s="1"/>
      <c r="XBT79" s="1"/>
      <c r="XBU79" s="1"/>
      <c r="XBV79" s="1"/>
      <c r="XBW79" s="1"/>
      <c r="XBX79" s="1"/>
      <c r="XBY79" s="1"/>
      <c r="XBZ79" s="1"/>
      <c r="XCA79" s="1"/>
      <c r="XCB79" s="1"/>
      <c r="XCC79" s="1"/>
      <c r="XCD79" s="1"/>
      <c r="XCE79" s="1"/>
      <c r="XCF79" s="1"/>
      <c r="XCG79" s="1"/>
      <c r="XCH79" s="1"/>
      <c r="XCI79" s="1"/>
      <c r="XCJ79" s="1"/>
      <c r="XCK79" s="1"/>
      <c r="XCL79" s="1"/>
      <c r="XCM79" s="1"/>
      <c r="XCN79" s="1"/>
      <c r="XCO79" s="1"/>
      <c r="XCP79" s="1"/>
      <c r="XCQ79" s="1"/>
      <c r="XCR79" s="1"/>
      <c r="XCS79" s="1"/>
      <c r="XCT79" s="1"/>
      <c r="XCU79" s="1"/>
      <c r="XCV79" s="1"/>
      <c r="XCW79" s="1"/>
      <c r="XCX79" s="1"/>
      <c r="XCY79" s="1"/>
      <c r="XCZ79" s="1"/>
      <c r="XDA79" s="1"/>
      <c r="XDB79" s="1"/>
      <c r="XDC79" s="1"/>
      <c r="XDD79" s="1"/>
      <c r="XDE79" s="1"/>
      <c r="XDF79" s="1"/>
      <c r="XDG79" s="1"/>
      <c r="XDH79" s="1"/>
      <c r="XDI79" s="1"/>
      <c r="XDJ79" s="1"/>
      <c r="XDK79" s="1"/>
      <c r="XDL79" s="1"/>
      <c r="XDM79" s="1"/>
      <c r="XDN79" s="1"/>
      <c r="XDO79" s="1"/>
      <c r="XDP79" s="1"/>
      <c r="XDQ79" s="1"/>
      <c r="XDR79" s="1"/>
      <c r="XDS79" s="1"/>
      <c r="XDT79" s="1"/>
      <c r="XDU79" s="1"/>
      <c r="XDV79" s="1"/>
      <c r="XDW79" s="1"/>
      <c r="XDX79" s="1"/>
      <c r="XDY79" s="1"/>
      <c r="XDZ79" s="1"/>
      <c r="XEA79" s="1"/>
      <c r="XEB79" s="1"/>
      <c r="XEC79" s="1"/>
      <c r="XED79" s="1"/>
      <c r="XEE79" s="1"/>
      <c r="XEF79" s="1"/>
      <c r="XEG79" s="1"/>
      <c r="XEH79" s="1"/>
      <c r="XEI79" s="1"/>
      <c r="XEJ79" s="1"/>
      <c r="XEK79" s="1"/>
      <c r="XEL79" s="1"/>
      <c r="XEM79" s="1"/>
      <c r="XEN79" s="1"/>
      <c r="XEO79" s="1"/>
      <c r="XEP79" s="1"/>
      <c r="XEQ79" s="1"/>
      <c r="XER79" s="1"/>
      <c r="XES79" s="1"/>
      <c r="XET79" s="1"/>
      <c r="XEU79" s="1"/>
      <c r="XEV79" s="1"/>
      <c r="XEW79" s="1"/>
      <c r="XEX79" s="1"/>
      <c r="XEY79" s="1"/>
      <c r="XEZ79" s="1"/>
      <c r="XFA79" s="1"/>
      <c r="XFB79" s="1"/>
      <c r="XFC79" s="1"/>
      <c r="XFD79" s="1"/>
    </row>
    <row r="80" spans="1:16384" ht="12.75">
      <c r="A80" s="1"/>
      <c r="B80" s="1"/>
      <c r="C80" s="1"/>
      <c r="D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c r="LD80" s="1"/>
      <c r="LE80" s="1"/>
      <c r="LF80" s="1"/>
      <c r="LG80" s="1"/>
      <c r="LH80" s="1"/>
      <c r="LI80" s="1"/>
      <c r="LJ80" s="1"/>
      <c r="LK80" s="1"/>
      <c r="LL80" s="1"/>
      <c r="LM80" s="1"/>
      <c r="LN80" s="1"/>
      <c r="LO80" s="1"/>
      <c r="LP80" s="1"/>
      <c r="LQ80" s="1"/>
      <c r="LR80" s="1"/>
      <c r="LS80" s="1"/>
      <c r="LT80" s="1"/>
      <c r="LU80" s="1"/>
      <c r="LV80" s="1"/>
      <c r="LW80" s="1"/>
      <c r="LX80" s="1"/>
      <c r="LY80" s="1"/>
      <c r="LZ80" s="1"/>
      <c r="MA80" s="1"/>
      <c r="MB80" s="1"/>
      <c r="MC80" s="1"/>
      <c r="MD80" s="1"/>
      <c r="ME80" s="1"/>
      <c r="MF80" s="1"/>
      <c r="MG80" s="1"/>
      <c r="MH80" s="1"/>
      <c r="MI80" s="1"/>
      <c r="MJ80" s="1"/>
      <c r="MK80" s="1"/>
      <c r="ML80" s="1"/>
      <c r="MM80" s="1"/>
      <c r="MN80" s="1"/>
      <c r="MO80" s="1"/>
      <c r="MP80" s="1"/>
      <c r="MQ80" s="1"/>
      <c r="MR80" s="1"/>
      <c r="MS80" s="1"/>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c r="NX80" s="1"/>
      <c r="NY80" s="1"/>
      <c r="NZ80" s="1"/>
      <c r="OA80" s="1"/>
      <c r="OB80" s="1"/>
      <c r="OC80" s="1"/>
      <c r="OD80" s="1"/>
      <c r="OE80" s="1"/>
      <c r="OF80" s="1"/>
      <c r="OG80" s="1"/>
      <c r="OH80" s="1"/>
      <c r="OI80" s="1"/>
      <c r="OJ80" s="1"/>
      <c r="OK80" s="1"/>
      <c r="OL80" s="1"/>
      <c r="OM80" s="1"/>
      <c r="ON80" s="1"/>
      <c r="OO80" s="1"/>
      <c r="OP80" s="1"/>
      <c r="OQ80" s="1"/>
      <c r="OR80" s="1"/>
      <c r="OS80" s="1"/>
      <c r="OT80" s="1"/>
      <c r="OU80" s="1"/>
      <c r="OV80" s="1"/>
      <c r="OW80" s="1"/>
      <c r="OX80" s="1"/>
      <c r="OY80" s="1"/>
      <c r="OZ80" s="1"/>
      <c r="PA80" s="1"/>
      <c r="PB80" s="1"/>
      <c r="PC80" s="1"/>
      <c r="PD80" s="1"/>
      <c r="PE80" s="1"/>
      <c r="PF80" s="1"/>
      <c r="PG80" s="1"/>
      <c r="PH80" s="1"/>
      <c r="PI80" s="1"/>
      <c r="PJ80" s="1"/>
      <c r="PK80" s="1"/>
      <c r="PL80" s="1"/>
      <c r="PM80" s="1"/>
      <c r="PN80" s="1"/>
      <c r="PO80" s="1"/>
      <c r="PP80" s="1"/>
      <c r="PQ80" s="1"/>
      <c r="PR80" s="1"/>
      <c r="PS80" s="1"/>
      <c r="PT80" s="1"/>
      <c r="PU80" s="1"/>
      <c r="PV80" s="1"/>
      <c r="PW80" s="1"/>
      <c r="PX80" s="1"/>
      <c r="PY80" s="1"/>
      <c r="PZ80" s="1"/>
      <c r="QA80" s="1"/>
      <c r="QB80" s="1"/>
      <c r="QC80" s="1"/>
      <c r="QD80" s="1"/>
      <c r="QE80" s="1"/>
      <c r="QF80" s="1"/>
      <c r="QG80" s="1"/>
      <c r="QH80" s="1"/>
      <c r="QI80" s="1"/>
      <c r="QJ80" s="1"/>
      <c r="QK80" s="1"/>
      <c r="QL80" s="1"/>
      <c r="QM80" s="1"/>
      <c r="QN80" s="1"/>
      <c r="QO80" s="1"/>
      <c r="QP80" s="1"/>
      <c r="QQ80" s="1"/>
      <c r="QR80" s="1"/>
      <c r="QS80" s="1"/>
      <c r="QT80" s="1"/>
      <c r="QU80" s="1"/>
      <c r="QV80" s="1"/>
      <c r="QW80" s="1"/>
      <c r="QX80" s="1"/>
      <c r="QY80" s="1"/>
      <c r="QZ80" s="1"/>
      <c r="RA80" s="1"/>
      <c r="RB80" s="1"/>
      <c r="RC80" s="1"/>
      <c r="RD80" s="1"/>
      <c r="RE80" s="1"/>
      <c r="RF80" s="1"/>
      <c r="RG80" s="1"/>
      <c r="RH80" s="1"/>
      <c r="RI80" s="1"/>
      <c r="RJ80" s="1"/>
      <c r="RK80" s="1"/>
      <c r="RL80" s="1"/>
      <c r="RM80" s="1"/>
      <c r="RN80" s="1"/>
      <c r="RO80" s="1"/>
      <c r="RP80" s="1"/>
      <c r="RQ80" s="1"/>
      <c r="RR80" s="1"/>
      <c r="RS80" s="1"/>
      <c r="RT80" s="1"/>
      <c r="RU80" s="1"/>
      <c r="RV80" s="1"/>
      <c r="RW80" s="1"/>
      <c r="RX80" s="1"/>
      <c r="RY80" s="1"/>
      <c r="RZ80" s="1"/>
      <c r="SA80" s="1"/>
      <c r="SB80" s="1"/>
      <c r="SC80" s="1"/>
      <c r="SD80" s="1"/>
      <c r="SE80" s="1"/>
      <c r="SF80" s="1"/>
      <c r="SG80" s="1"/>
      <c r="SH80" s="1"/>
      <c r="SI80" s="1"/>
      <c r="SJ80" s="1"/>
      <c r="SK80" s="1"/>
      <c r="SL80" s="1"/>
      <c r="SM80" s="1"/>
      <c r="SN80" s="1"/>
      <c r="SO80" s="1"/>
      <c r="SP80" s="1"/>
      <c r="SQ80" s="1"/>
      <c r="SR80" s="1"/>
      <c r="SS80" s="1"/>
      <c r="ST80" s="1"/>
      <c r="SU80" s="1"/>
      <c r="SV80" s="1"/>
      <c r="SW80" s="1"/>
      <c r="SX80" s="1"/>
      <c r="SY80" s="1"/>
      <c r="SZ80" s="1"/>
      <c r="TA80" s="1"/>
      <c r="TB80" s="1"/>
      <c r="TC80" s="1"/>
      <c r="TD80" s="1"/>
      <c r="TE80" s="1"/>
      <c r="TF80" s="1"/>
      <c r="TG80" s="1"/>
      <c r="TH80" s="1"/>
      <c r="TI80" s="1"/>
      <c r="TJ80" s="1"/>
      <c r="TK80" s="1"/>
      <c r="TL80" s="1"/>
      <c r="TM80" s="1"/>
      <c r="TN80" s="1"/>
      <c r="TO80" s="1"/>
      <c r="TP80" s="1"/>
      <c r="TQ80" s="1"/>
      <c r="TR80" s="1"/>
      <c r="TS80" s="1"/>
      <c r="TT80" s="1"/>
      <c r="TU80" s="1"/>
      <c r="TV80" s="1"/>
      <c r="TW80" s="1"/>
      <c r="TX80" s="1"/>
      <c r="TY80" s="1"/>
      <c r="TZ80" s="1"/>
      <c r="UA80" s="1"/>
      <c r="UB80" s="1"/>
      <c r="UC80" s="1"/>
      <c r="UD80" s="1"/>
      <c r="UE80" s="1"/>
      <c r="UF80" s="1"/>
      <c r="UG80" s="1"/>
      <c r="UH80" s="1"/>
      <c r="UI80" s="1"/>
      <c r="UJ80" s="1"/>
      <c r="UK80" s="1"/>
      <c r="UL80" s="1"/>
      <c r="UM80" s="1"/>
      <c r="UN80" s="1"/>
      <c r="UO80" s="1"/>
      <c r="UP80" s="1"/>
      <c r="UQ80" s="1"/>
      <c r="UR80" s="1"/>
      <c r="US80" s="1"/>
      <c r="UT80" s="1"/>
      <c r="UU80" s="1"/>
      <c r="UV80" s="1"/>
      <c r="UW80" s="1"/>
      <c r="UX80" s="1"/>
      <c r="UY80" s="1"/>
      <c r="UZ80" s="1"/>
      <c r="VA80" s="1"/>
      <c r="VB80" s="1"/>
      <c r="VC80" s="1"/>
      <c r="VD80" s="1"/>
      <c r="VE80" s="1"/>
      <c r="VF80" s="1"/>
      <c r="VG80" s="1"/>
      <c r="VH80" s="1"/>
      <c r="VI80" s="1"/>
      <c r="VJ80" s="1"/>
      <c r="VK80" s="1"/>
      <c r="VL80" s="1"/>
      <c r="VM80" s="1"/>
      <c r="VN80" s="1"/>
      <c r="VO80" s="1"/>
      <c r="VP80" s="1"/>
      <c r="VQ80" s="1"/>
      <c r="VR80" s="1"/>
      <c r="VS80" s="1"/>
      <c r="VT80" s="1"/>
      <c r="VU80" s="1"/>
      <c r="VV80" s="1"/>
      <c r="VW80" s="1"/>
      <c r="VX80" s="1"/>
      <c r="VY80" s="1"/>
      <c r="VZ80" s="1"/>
      <c r="WA80" s="1"/>
      <c r="WB80" s="1"/>
      <c r="WC80" s="1"/>
      <c r="WD80" s="1"/>
      <c r="WE80" s="1"/>
      <c r="WF80" s="1"/>
      <c r="WG80" s="1"/>
      <c r="WH80" s="1"/>
      <c r="WI80" s="1"/>
      <c r="WJ80" s="1"/>
      <c r="WK80" s="1"/>
      <c r="WL80" s="1"/>
      <c r="WM80" s="1"/>
      <c r="WN80" s="1"/>
      <c r="WO80" s="1"/>
      <c r="WP80" s="1"/>
      <c r="WQ80" s="1"/>
      <c r="WR80" s="1"/>
      <c r="WS80" s="1"/>
      <c r="WT80" s="1"/>
      <c r="WU80" s="1"/>
      <c r="WV80" s="1"/>
      <c r="WW80" s="1"/>
      <c r="WX80" s="1"/>
      <c r="WY80" s="1"/>
      <c r="WZ80" s="1"/>
      <c r="XA80" s="1"/>
      <c r="XB80" s="1"/>
      <c r="XC80" s="1"/>
      <c r="XD80" s="1"/>
      <c r="XE80" s="1"/>
      <c r="XF80" s="1"/>
      <c r="XG80" s="1"/>
      <c r="XH80" s="1"/>
      <c r="XI80" s="1"/>
      <c r="XJ80" s="1"/>
      <c r="XK80" s="1"/>
      <c r="XL80" s="1"/>
      <c r="XM80" s="1"/>
      <c r="XN80" s="1"/>
      <c r="XO80" s="1"/>
      <c r="XP80" s="1"/>
      <c r="XQ80" s="1"/>
      <c r="XR80" s="1"/>
      <c r="XS80" s="1"/>
      <c r="XT80" s="1"/>
      <c r="XU80" s="1"/>
      <c r="XV80" s="1"/>
      <c r="XW80" s="1"/>
      <c r="XX80" s="1"/>
      <c r="XY80" s="1"/>
      <c r="XZ80" s="1"/>
      <c r="YA80" s="1"/>
      <c r="YB80" s="1"/>
      <c r="YC80" s="1"/>
      <c r="YD80" s="1"/>
      <c r="YE80" s="1"/>
      <c r="YF80" s="1"/>
      <c r="YG80" s="1"/>
      <c r="YH80" s="1"/>
      <c r="YI80" s="1"/>
      <c r="YJ80" s="1"/>
      <c r="YK80" s="1"/>
      <c r="YL80" s="1"/>
      <c r="YM80" s="1"/>
      <c r="YN80" s="1"/>
      <c r="YO80" s="1"/>
      <c r="YP80" s="1"/>
      <c r="YQ80" s="1"/>
      <c r="YR80" s="1"/>
      <c r="YS80" s="1"/>
      <c r="YT80" s="1"/>
      <c r="YU80" s="1"/>
      <c r="YV80" s="1"/>
      <c r="YW80" s="1"/>
      <c r="YX80" s="1"/>
      <c r="YY80" s="1"/>
      <c r="YZ80" s="1"/>
      <c r="ZA80" s="1"/>
      <c r="ZB80" s="1"/>
      <c r="ZC80" s="1"/>
      <c r="ZD80" s="1"/>
      <c r="ZE80" s="1"/>
      <c r="ZF80" s="1"/>
      <c r="ZG80" s="1"/>
      <c r="ZH80" s="1"/>
      <c r="ZI80" s="1"/>
      <c r="ZJ80" s="1"/>
      <c r="ZK80" s="1"/>
      <c r="ZL80" s="1"/>
      <c r="ZM80" s="1"/>
      <c r="ZN80" s="1"/>
      <c r="ZO80" s="1"/>
      <c r="ZP80" s="1"/>
      <c r="ZQ80" s="1"/>
      <c r="ZR80" s="1"/>
      <c r="ZS80" s="1"/>
      <c r="ZT80" s="1"/>
      <c r="ZU80" s="1"/>
      <c r="ZV80" s="1"/>
      <c r="ZW80" s="1"/>
      <c r="ZX80" s="1"/>
      <c r="ZY80" s="1"/>
      <c r="ZZ80" s="1"/>
      <c r="AAA80" s="1"/>
      <c r="AAB80" s="1"/>
      <c r="AAC80" s="1"/>
      <c r="AAD80" s="1"/>
      <c r="AAE80" s="1"/>
      <c r="AAF80" s="1"/>
      <c r="AAG80" s="1"/>
      <c r="AAH80" s="1"/>
      <c r="AAI80" s="1"/>
      <c r="AAJ80" s="1"/>
      <c r="AAK80" s="1"/>
      <c r="AAL80" s="1"/>
      <c r="AAM80" s="1"/>
      <c r="AAN80" s="1"/>
      <c r="AAO80" s="1"/>
      <c r="AAP80" s="1"/>
      <c r="AAQ80" s="1"/>
      <c r="AAR80" s="1"/>
      <c r="AAS80" s="1"/>
      <c r="AAT80" s="1"/>
      <c r="AAU80" s="1"/>
      <c r="AAV80" s="1"/>
      <c r="AAW80" s="1"/>
      <c r="AAX80" s="1"/>
      <c r="AAY80" s="1"/>
      <c r="AAZ80" s="1"/>
      <c r="ABA80" s="1"/>
      <c r="ABB80" s="1"/>
      <c r="ABC80" s="1"/>
      <c r="ABD80" s="1"/>
      <c r="ABE80" s="1"/>
      <c r="ABF80" s="1"/>
      <c r="ABG80" s="1"/>
      <c r="ABH80" s="1"/>
      <c r="ABI80" s="1"/>
      <c r="ABJ80" s="1"/>
      <c r="ABK80" s="1"/>
      <c r="ABL80" s="1"/>
      <c r="ABM80" s="1"/>
      <c r="ABN80" s="1"/>
      <c r="ABO80" s="1"/>
      <c r="ABP80" s="1"/>
      <c r="ABQ80" s="1"/>
      <c r="ABR80" s="1"/>
      <c r="ABS80" s="1"/>
      <c r="ABT80" s="1"/>
      <c r="ABU80" s="1"/>
      <c r="ABV80" s="1"/>
      <c r="ABW80" s="1"/>
      <c r="ABX80" s="1"/>
      <c r="ABY80" s="1"/>
      <c r="ABZ80" s="1"/>
      <c r="ACA80" s="1"/>
      <c r="ACB80" s="1"/>
      <c r="ACC80" s="1"/>
      <c r="ACD80" s="1"/>
      <c r="ACE80" s="1"/>
      <c r="ACF80" s="1"/>
      <c r="ACG80" s="1"/>
      <c r="ACH80" s="1"/>
      <c r="ACI80" s="1"/>
      <c r="ACJ80" s="1"/>
      <c r="ACK80" s="1"/>
      <c r="ACL80" s="1"/>
      <c r="ACM80" s="1"/>
      <c r="ACN80" s="1"/>
      <c r="ACO80" s="1"/>
      <c r="ACP80" s="1"/>
      <c r="ACQ80" s="1"/>
      <c r="ACR80" s="1"/>
      <c r="ACS80" s="1"/>
      <c r="ACT80" s="1"/>
      <c r="ACU80" s="1"/>
      <c r="ACV80" s="1"/>
      <c r="ACW80" s="1"/>
      <c r="ACX80" s="1"/>
      <c r="ACY80" s="1"/>
      <c r="ACZ80" s="1"/>
      <c r="ADA80" s="1"/>
      <c r="ADB80" s="1"/>
      <c r="ADC80" s="1"/>
      <c r="ADD80" s="1"/>
      <c r="ADE80" s="1"/>
      <c r="ADF80" s="1"/>
      <c r="ADG80" s="1"/>
      <c r="ADH80" s="1"/>
      <c r="ADI80" s="1"/>
      <c r="ADJ80" s="1"/>
      <c r="ADK80" s="1"/>
      <c r="ADL80" s="1"/>
      <c r="ADM80" s="1"/>
      <c r="ADN80" s="1"/>
      <c r="ADO80" s="1"/>
      <c r="ADP80" s="1"/>
      <c r="ADQ80" s="1"/>
      <c r="ADR80" s="1"/>
      <c r="ADS80" s="1"/>
      <c r="ADT80" s="1"/>
      <c r="ADU80" s="1"/>
      <c r="ADV80" s="1"/>
      <c r="ADW80" s="1"/>
      <c r="ADX80" s="1"/>
      <c r="ADY80" s="1"/>
      <c r="ADZ80" s="1"/>
      <c r="AEA80" s="1"/>
      <c r="AEB80" s="1"/>
      <c r="AEC80" s="1"/>
      <c r="AED80" s="1"/>
      <c r="AEE80" s="1"/>
      <c r="AEF80" s="1"/>
      <c r="AEG80" s="1"/>
      <c r="AEH80" s="1"/>
      <c r="AEI80" s="1"/>
      <c r="AEJ80" s="1"/>
      <c r="AEK80" s="1"/>
      <c r="AEL80" s="1"/>
      <c r="AEM80" s="1"/>
      <c r="AEN80" s="1"/>
      <c r="AEO80" s="1"/>
      <c r="AEP80" s="1"/>
      <c r="AEQ80" s="1"/>
      <c r="AER80" s="1"/>
      <c r="AES80" s="1"/>
      <c r="AET80" s="1"/>
      <c r="AEU80" s="1"/>
      <c r="AEV80" s="1"/>
      <c r="AEW80" s="1"/>
      <c r="AEX80" s="1"/>
      <c r="AEY80" s="1"/>
      <c r="AEZ80" s="1"/>
      <c r="AFA80" s="1"/>
      <c r="AFB80" s="1"/>
      <c r="AFC80" s="1"/>
      <c r="AFD80" s="1"/>
      <c r="AFE80" s="1"/>
      <c r="AFF80" s="1"/>
      <c r="AFG80" s="1"/>
      <c r="AFH80" s="1"/>
      <c r="AFI80" s="1"/>
      <c r="AFJ80" s="1"/>
      <c r="AFK80" s="1"/>
      <c r="AFL80" s="1"/>
      <c r="AFM80" s="1"/>
      <c r="AFN80" s="1"/>
      <c r="AFO80" s="1"/>
      <c r="AFP80" s="1"/>
      <c r="AFQ80" s="1"/>
      <c r="AFR80" s="1"/>
      <c r="AFS80" s="1"/>
      <c r="AFT80" s="1"/>
      <c r="AFU80" s="1"/>
      <c r="AFV80" s="1"/>
      <c r="AFW80" s="1"/>
      <c r="AFX80" s="1"/>
      <c r="AFY80" s="1"/>
      <c r="AFZ80" s="1"/>
      <c r="AGA80" s="1"/>
      <c r="AGB80" s="1"/>
      <c r="AGC80" s="1"/>
      <c r="AGD80" s="1"/>
      <c r="AGE80" s="1"/>
      <c r="AGF80" s="1"/>
      <c r="AGG80" s="1"/>
      <c r="AGH80" s="1"/>
      <c r="AGI80" s="1"/>
      <c r="AGJ80" s="1"/>
      <c r="AGK80" s="1"/>
      <c r="AGL80" s="1"/>
      <c r="AGM80" s="1"/>
      <c r="AGN80" s="1"/>
      <c r="AGO80" s="1"/>
      <c r="AGP80" s="1"/>
      <c r="AGQ80" s="1"/>
      <c r="AGR80" s="1"/>
      <c r="AGS80" s="1"/>
      <c r="AGT80" s="1"/>
      <c r="AGU80" s="1"/>
      <c r="AGV80" s="1"/>
      <c r="AGW80" s="1"/>
      <c r="AGX80" s="1"/>
      <c r="AGY80" s="1"/>
      <c r="AGZ80" s="1"/>
      <c r="AHA80" s="1"/>
      <c r="AHB80" s="1"/>
      <c r="AHC80" s="1"/>
      <c r="AHD80" s="1"/>
      <c r="AHE80" s="1"/>
      <c r="AHF80" s="1"/>
      <c r="AHG80" s="1"/>
      <c r="AHH80" s="1"/>
      <c r="AHI80" s="1"/>
      <c r="AHJ80" s="1"/>
      <c r="AHK80" s="1"/>
      <c r="AHL80" s="1"/>
      <c r="AHM80" s="1"/>
      <c r="AHN80" s="1"/>
      <c r="AHO80" s="1"/>
      <c r="AHP80" s="1"/>
      <c r="AHQ80" s="1"/>
      <c r="AHR80" s="1"/>
      <c r="AHS80" s="1"/>
      <c r="AHT80" s="1"/>
      <c r="AHU80" s="1"/>
      <c r="AHV80" s="1"/>
      <c r="AHW80" s="1"/>
      <c r="AHX80" s="1"/>
      <c r="AHY80" s="1"/>
      <c r="AHZ80" s="1"/>
      <c r="AIA80" s="1"/>
      <c r="AIB80" s="1"/>
      <c r="AIC80" s="1"/>
      <c r="AID80" s="1"/>
      <c r="AIE80" s="1"/>
      <c r="AIF80" s="1"/>
      <c r="AIG80" s="1"/>
      <c r="AIH80" s="1"/>
      <c r="AII80" s="1"/>
      <c r="AIJ80" s="1"/>
      <c r="AIK80" s="1"/>
      <c r="AIL80" s="1"/>
      <c r="AIM80" s="1"/>
      <c r="AIN80" s="1"/>
      <c r="AIO80" s="1"/>
      <c r="AIP80" s="1"/>
      <c r="AIQ80" s="1"/>
      <c r="AIR80" s="1"/>
      <c r="AIS80" s="1"/>
      <c r="AIT80" s="1"/>
      <c r="AIU80" s="1"/>
      <c r="AIV80" s="1"/>
      <c r="AIW80" s="1"/>
      <c r="AIX80" s="1"/>
      <c r="AIY80" s="1"/>
      <c r="AIZ80" s="1"/>
      <c r="AJA80" s="1"/>
      <c r="AJB80" s="1"/>
      <c r="AJC80" s="1"/>
      <c r="AJD80" s="1"/>
      <c r="AJE80" s="1"/>
      <c r="AJF80" s="1"/>
      <c r="AJG80" s="1"/>
      <c r="AJH80" s="1"/>
      <c r="AJI80" s="1"/>
      <c r="AJJ80" s="1"/>
      <c r="AJK80" s="1"/>
      <c r="AJL80" s="1"/>
      <c r="AJM80" s="1"/>
      <c r="AJN80" s="1"/>
      <c r="AJO80" s="1"/>
      <c r="AJP80" s="1"/>
      <c r="AJQ80" s="1"/>
      <c r="AJR80" s="1"/>
      <c r="AJS80" s="1"/>
      <c r="AJT80" s="1"/>
      <c r="AJU80" s="1"/>
      <c r="AJV80" s="1"/>
      <c r="AJW80" s="1"/>
      <c r="AJX80" s="1"/>
      <c r="AJY80" s="1"/>
      <c r="AJZ80" s="1"/>
      <c r="AKA80" s="1"/>
      <c r="AKB80" s="1"/>
      <c r="AKC80" s="1"/>
      <c r="AKD80" s="1"/>
      <c r="AKE80" s="1"/>
      <c r="AKF80" s="1"/>
      <c r="AKG80" s="1"/>
      <c r="AKH80" s="1"/>
      <c r="AKI80" s="1"/>
      <c r="AKJ80" s="1"/>
      <c r="AKK80" s="1"/>
      <c r="AKL80" s="1"/>
      <c r="AKM80" s="1"/>
      <c r="AKN80" s="1"/>
      <c r="AKO80" s="1"/>
      <c r="AKP80" s="1"/>
      <c r="AKQ80" s="1"/>
      <c r="AKR80" s="1"/>
      <c r="AKS80" s="1"/>
      <c r="AKT80" s="1"/>
      <c r="AKU80" s="1"/>
      <c r="AKV80" s="1"/>
      <c r="AKW80" s="1"/>
      <c r="AKX80" s="1"/>
      <c r="AKY80" s="1"/>
      <c r="AKZ80" s="1"/>
      <c r="ALA80" s="1"/>
      <c r="ALB80" s="1"/>
      <c r="ALC80" s="1"/>
      <c r="ALD80" s="1"/>
      <c r="ALE80" s="1"/>
      <c r="ALF80" s="1"/>
      <c r="ALG80" s="1"/>
      <c r="ALH80" s="1"/>
      <c r="ALI80" s="1"/>
      <c r="ALJ80" s="1"/>
      <c r="ALK80" s="1"/>
      <c r="ALL80" s="1"/>
      <c r="ALM80" s="1"/>
      <c r="ALN80" s="1"/>
      <c r="ALO80" s="1"/>
      <c r="ALP80" s="1"/>
      <c r="ALQ80" s="1"/>
      <c r="ALR80" s="1"/>
      <c r="ALS80" s="1"/>
      <c r="ALT80" s="1"/>
      <c r="ALU80" s="1"/>
      <c r="ALV80" s="1"/>
      <c r="ALW80" s="1"/>
      <c r="ALX80" s="1"/>
      <c r="ALY80" s="1"/>
      <c r="ALZ80" s="1"/>
      <c r="AMA80" s="1"/>
      <c r="AMB80" s="1"/>
      <c r="AMC80" s="1"/>
      <c r="AMD80" s="1"/>
      <c r="AME80" s="1"/>
      <c r="AMF80" s="1"/>
      <c r="AMG80" s="1"/>
      <c r="AMH80" s="1"/>
      <c r="AMI80" s="1"/>
      <c r="AMJ80" s="1"/>
      <c r="AMK80" s="1"/>
      <c r="AML80" s="1"/>
      <c r="AMM80" s="1"/>
      <c r="AMN80" s="1"/>
      <c r="AMO80" s="1"/>
      <c r="AMP80" s="1"/>
      <c r="AMQ80" s="1"/>
      <c r="AMR80" s="1"/>
      <c r="AMS80" s="1"/>
      <c r="AMT80" s="1"/>
      <c r="AMU80" s="1"/>
      <c r="AMV80" s="1"/>
      <c r="AMW80" s="1"/>
      <c r="AMX80" s="1"/>
      <c r="AMY80" s="1"/>
      <c r="AMZ80" s="1"/>
      <c r="ANA80" s="1"/>
      <c r="ANB80" s="1"/>
      <c r="ANC80" s="1"/>
      <c r="AND80" s="1"/>
      <c r="ANE80" s="1"/>
      <c r="ANF80" s="1"/>
      <c r="ANG80" s="1"/>
      <c r="ANH80" s="1"/>
      <c r="ANI80" s="1"/>
      <c r="ANJ80" s="1"/>
      <c r="ANK80" s="1"/>
      <c r="ANL80" s="1"/>
      <c r="ANM80" s="1"/>
      <c r="ANN80" s="1"/>
      <c r="ANO80" s="1"/>
      <c r="ANP80" s="1"/>
      <c r="ANQ80" s="1"/>
      <c r="ANR80" s="1"/>
      <c r="ANS80" s="1"/>
      <c r="ANT80" s="1"/>
      <c r="ANU80" s="1"/>
      <c r="ANV80" s="1"/>
      <c r="ANW80" s="1"/>
      <c r="ANX80" s="1"/>
      <c r="ANY80" s="1"/>
      <c r="ANZ80" s="1"/>
      <c r="AOA80" s="1"/>
      <c r="AOB80" s="1"/>
      <c r="AOC80" s="1"/>
      <c r="AOD80" s="1"/>
      <c r="AOE80" s="1"/>
      <c r="AOF80" s="1"/>
      <c r="AOG80" s="1"/>
      <c r="AOH80" s="1"/>
      <c r="AOI80" s="1"/>
      <c r="AOJ80" s="1"/>
      <c r="AOK80" s="1"/>
      <c r="AOL80" s="1"/>
      <c r="AOM80" s="1"/>
      <c r="AON80" s="1"/>
      <c r="AOO80" s="1"/>
      <c r="AOP80" s="1"/>
      <c r="AOQ80" s="1"/>
      <c r="AOR80" s="1"/>
      <c r="AOS80" s="1"/>
      <c r="AOT80" s="1"/>
      <c r="AOU80" s="1"/>
      <c r="AOV80" s="1"/>
      <c r="AOW80" s="1"/>
      <c r="AOX80" s="1"/>
      <c r="AOY80" s="1"/>
      <c r="AOZ80" s="1"/>
      <c r="APA80" s="1"/>
      <c r="APB80" s="1"/>
      <c r="APC80" s="1"/>
      <c r="APD80" s="1"/>
      <c r="APE80" s="1"/>
      <c r="APF80" s="1"/>
      <c r="APG80" s="1"/>
      <c r="APH80" s="1"/>
      <c r="API80" s="1"/>
      <c r="APJ80" s="1"/>
      <c r="APK80" s="1"/>
      <c r="APL80" s="1"/>
      <c r="APM80" s="1"/>
      <c r="APN80" s="1"/>
      <c r="APO80" s="1"/>
      <c r="APP80" s="1"/>
      <c r="APQ80" s="1"/>
      <c r="APR80" s="1"/>
      <c r="APS80" s="1"/>
      <c r="APT80" s="1"/>
      <c r="APU80" s="1"/>
      <c r="APV80" s="1"/>
      <c r="APW80" s="1"/>
      <c r="APX80" s="1"/>
      <c r="APY80" s="1"/>
      <c r="APZ80" s="1"/>
      <c r="AQA80" s="1"/>
      <c r="AQB80" s="1"/>
      <c r="AQC80" s="1"/>
      <c r="AQD80" s="1"/>
      <c r="AQE80" s="1"/>
      <c r="AQF80" s="1"/>
      <c r="AQG80" s="1"/>
      <c r="AQH80" s="1"/>
      <c r="AQI80" s="1"/>
      <c r="AQJ80" s="1"/>
      <c r="AQK80" s="1"/>
      <c r="AQL80" s="1"/>
      <c r="AQM80" s="1"/>
      <c r="AQN80" s="1"/>
      <c r="AQO80" s="1"/>
      <c r="AQP80" s="1"/>
      <c r="AQQ80" s="1"/>
      <c r="AQR80" s="1"/>
      <c r="AQS80" s="1"/>
      <c r="AQT80" s="1"/>
      <c r="AQU80" s="1"/>
      <c r="AQV80" s="1"/>
      <c r="AQW80" s="1"/>
      <c r="AQX80" s="1"/>
      <c r="AQY80" s="1"/>
      <c r="AQZ80" s="1"/>
      <c r="ARA80" s="1"/>
      <c r="ARB80" s="1"/>
      <c r="ARC80" s="1"/>
      <c r="ARD80" s="1"/>
      <c r="ARE80" s="1"/>
      <c r="ARF80" s="1"/>
      <c r="ARG80" s="1"/>
      <c r="ARH80" s="1"/>
      <c r="ARI80" s="1"/>
      <c r="ARJ80" s="1"/>
      <c r="ARK80" s="1"/>
      <c r="ARL80" s="1"/>
      <c r="ARM80" s="1"/>
      <c r="ARN80" s="1"/>
      <c r="ARO80" s="1"/>
      <c r="ARP80" s="1"/>
      <c r="ARQ80" s="1"/>
      <c r="ARR80" s="1"/>
      <c r="ARS80" s="1"/>
      <c r="ART80" s="1"/>
      <c r="ARU80" s="1"/>
      <c r="ARV80" s="1"/>
      <c r="ARW80" s="1"/>
      <c r="ARX80" s="1"/>
      <c r="ARY80" s="1"/>
      <c r="ARZ80" s="1"/>
      <c r="ASA80" s="1"/>
      <c r="ASB80" s="1"/>
      <c r="ASC80" s="1"/>
      <c r="ASD80" s="1"/>
      <c r="ASE80" s="1"/>
      <c r="ASF80" s="1"/>
      <c r="ASG80" s="1"/>
      <c r="ASH80" s="1"/>
      <c r="ASI80" s="1"/>
      <c r="ASJ80" s="1"/>
      <c r="ASK80" s="1"/>
      <c r="ASL80" s="1"/>
      <c r="ASM80" s="1"/>
      <c r="ASN80" s="1"/>
      <c r="ASO80" s="1"/>
      <c r="ASP80" s="1"/>
      <c r="ASQ80" s="1"/>
      <c r="ASR80" s="1"/>
      <c r="ASS80" s="1"/>
      <c r="AST80" s="1"/>
      <c r="ASU80" s="1"/>
      <c r="ASV80" s="1"/>
      <c r="ASW80" s="1"/>
      <c r="ASX80" s="1"/>
      <c r="ASY80" s="1"/>
      <c r="ASZ80" s="1"/>
      <c r="ATA80" s="1"/>
      <c r="ATB80" s="1"/>
      <c r="ATC80" s="1"/>
      <c r="ATD80" s="1"/>
      <c r="ATE80" s="1"/>
      <c r="ATF80" s="1"/>
      <c r="ATG80" s="1"/>
      <c r="ATH80" s="1"/>
      <c r="ATI80" s="1"/>
      <c r="ATJ80" s="1"/>
      <c r="ATK80" s="1"/>
      <c r="ATL80" s="1"/>
      <c r="ATM80" s="1"/>
      <c r="ATN80" s="1"/>
      <c r="ATO80" s="1"/>
      <c r="ATP80" s="1"/>
      <c r="ATQ80" s="1"/>
      <c r="ATR80" s="1"/>
      <c r="ATS80" s="1"/>
      <c r="ATT80" s="1"/>
      <c r="ATU80" s="1"/>
      <c r="ATV80" s="1"/>
      <c r="ATW80" s="1"/>
      <c r="ATX80" s="1"/>
      <c r="ATY80" s="1"/>
      <c r="ATZ80" s="1"/>
      <c r="AUA80" s="1"/>
      <c r="AUB80" s="1"/>
      <c r="AUC80" s="1"/>
      <c r="AUD80" s="1"/>
      <c r="AUE80" s="1"/>
      <c r="AUF80" s="1"/>
      <c r="AUG80" s="1"/>
      <c r="AUH80" s="1"/>
      <c r="AUI80" s="1"/>
      <c r="AUJ80" s="1"/>
      <c r="AUK80" s="1"/>
      <c r="AUL80" s="1"/>
      <c r="AUM80" s="1"/>
      <c r="AUN80" s="1"/>
      <c r="AUO80" s="1"/>
      <c r="AUP80" s="1"/>
      <c r="AUQ80" s="1"/>
      <c r="AUR80" s="1"/>
      <c r="AUS80" s="1"/>
      <c r="AUT80" s="1"/>
      <c r="AUU80" s="1"/>
      <c r="AUV80" s="1"/>
      <c r="AUW80" s="1"/>
      <c r="AUX80" s="1"/>
      <c r="AUY80" s="1"/>
      <c r="AUZ80" s="1"/>
      <c r="AVA80" s="1"/>
      <c r="AVB80" s="1"/>
      <c r="AVC80" s="1"/>
      <c r="AVD80" s="1"/>
      <c r="AVE80" s="1"/>
      <c r="AVF80" s="1"/>
      <c r="AVG80" s="1"/>
      <c r="AVH80" s="1"/>
      <c r="AVI80" s="1"/>
      <c r="AVJ80" s="1"/>
      <c r="AVK80" s="1"/>
      <c r="AVL80" s="1"/>
      <c r="AVM80" s="1"/>
      <c r="AVN80" s="1"/>
      <c r="AVO80" s="1"/>
      <c r="AVP80" s="1"/>
      <c r="AVQ80" s="1"/>
      <c r="AVR80" s="1"/>
      <c r="AVS80" s="1"/>
      <c r="AVT80" s="1"/>
      <c r="AVU80" s="1"/>
      <c r="AVV80" s="1"/>
      <c r="AVW80" s="1"/>
      <c r="AVX80" s="1"/>
      <c r="AVY80" s="1"/>
      <c r="AVZ80" s="1"/>
      <c r="AWA80" s="1"/>
      <c r="AWB80" s="1"/>
      <c r="AWC80" s="1"/>
      <c r="AWD80" s="1"/>
      <c r="AWE80" s="1"/>
      <c r="AWF80" s="1"/>
      <c r="AWG80" s="1"/>
      <c r="AWH80" s="1"/>
      <c r="AWI80" s="1"/>
      <c r="AWJ80" s="1"/>
      <c r="AWK80" s="1"/>
      <c r="AWL80" s="1"/>
      <c r="AWM80" s="1"/>
      <c r="AWN80" s="1"/>
      <c r="AWO80" s="1"/>
      <c r="AWP80" s="1"/>
      <c r="AWQ80" s="1"/>
      <c r="AWR80" s="1"/>
      <c r="AWS80" s="1"/>
      <c r="AWT80" s="1"/>
      <c r="AWU80" s="1"/>
      <c r="AWV80" s="1"/>
      <c r="AWW80" s="1"/>
      <c r="AWX80" s="1"/>
      <c r="AWY80" s="1"/>
      <c r="AWZ80" s="1"/>
      <c r="AXA80" s="1"/>
      <c r="AXB80" s="1"/>
      <c r="AXC80" s="1"/>
      <c r="AXD80" s="1"/>
      <c r="AXE80" s="1"/>
      <c r="AXF80" s="1"/>
      <c r="AXG80" s="1"/>
      <c r="AXH80" s="1"/>
      <c r="AXI80" s="1"/>
      <c r="AXJ80" s="1"/>
      <c r="AXK80" s="1"/>
      <c r="AXL80" s="1"/>
      <c r="AXM80" s="1"/>
      <c r="AXN80" s="1"/>
      <c r="AXO80" s="1"/>
      <c r="AXP80" s="1"/>
      <c r="AXQ80" s="1"/>
      <c r="AXR80" s="1"/>
      <c r="AXS80" s="1"/>
      <c r="AXT80" s="1"/>
      <c r="AXU80" s="1"/>
      <c r="AXV80" s="1"/>
      <c r="AXW80" s="1"/>
      <c r="AXX80" s="1"/>
      <c r="AXY80" s="1"/>
      <c r="AXZ80" s="1"/>
      <c r="AYA80" s="1"/>
      <c r="AYB80" s="1"/>
      <c r="AYC80" s="1"/>
      <c r="AYD80" s="1"/>
      <c r="AYE80" s="1"/>
      <c r="AYF80" s="1"/>
      <c r="AYG80" s="1"/>
      <c r="AYH80" s="1"/>
      <c r="AYI80" s="1"/>
      <c r="AYJ80" s="1"/>
      <c r="AYK80" s="1"/>
      <c r="AYL80" s="1"/>
      <c r="AYM80" s="1"/>
      <c r="AYN80" s="1"/>
      <c r="AYO80" s="1"/>
      <c r="AYP80" s="1"/>
      <c r="AYQ80" s="1"/>
      <c r="AYR80" s="1"/>
      <c r="AYS80" s="1"/>
      <c r="AYT80" s="1"/>
      <c r="AYU80" s="1"/>
      <c r="AYV80" s="1"/>
      <c r="AYW80" s="1"/>
      <c r="AYX80" s="1"/>
      <c r="AYY80" s="1"/>
      <c r="AYZ80" s="1"/>
      <c r="AZA80" s="1"/>
      <c r="AZB80" s="1"/>
      <c r="AZC80" s="1"/>
      <c r="AZD80" s="1"/>
      <c r="AZE80" s="1"/>
      <c r="AZF80" s="1"/>
      <c r="AZG80" s="1"/>
      <c r="AZH80" s="1"/>
      <c r="AZI80" s="1"/>
      <c r="AZJ80" s="1"/>
      <c r="AZK80" s="1"/>
      <c r="AZL80" s="1"/>
      <c r="AZM80" s="1"/>
      <c r="AZN80" s="1"/>
      <c r="AZO80" s="1"/>
      <c r="AZP80" s="1"/>
      <c r="AZQ80" s="1"/>
      <c r="AZR80" s="1"/>
      <c r="AZS80" s="1"/>
      <c r="AZT80" s="1"/>
      <c r="AZU80" s="1"/>
      <c r="AZV80" s="1"/>
      <c r="AZW80" s="1"/>
      <c r="AZX80" s="1"/>
      <c r="AZY80" s="1"/>
      <c r="AZZ80" s="1"/>
      <c r="BAA80" s="1"/>
      <c r="BAB80" s="1"/>
      <c r="BAC80" s="1"/>
      <c r="BAD80" s="1"/>
      <c r="BAE80" s="1"/>
      <c r="BAF80" s="1"/>
      <c r="BAG80" s="1"/>
      <c r="BAH80" s="1"/>
      <c r="BAI80" s="1"/>
      <c r="BAJ80" s="1"/>
      <c r="BAK80" s="1"/>
      <c r="BAL80" s="1"/>
      <c r="BAM80" s="1"/>
      <c r="BAN80" s="1"/>
      <c r="BAO80" s="1"/>
      <c r="BAP80" s="1"/>
      <c r="BAQ80" s="1"/>
      <c r="BAR80" s="1"/>
      <c r="BAS80" s="1"/>
      <c r="BAT80" s="1"/>
      <c r="BAU80" s="1"/>
      <c r="BAV80" s="1"/>
      <c r="BAW80" s="1"/>
      <c r="BAX80" s="1"/>
      <c r="BAY80" s="1"/>
      <c r="BAZ80" s="1"/>
      <c r="BBA80" s="1"/>
      <c r="BBB80" s="1"/>
      <c r="BBC80" s="1"/>
      <c r="BBD80" s="1"/>
      <c r="BBE80" s="1"/>
      <c r="BBF80" s="1"/>
      <c r="BBG80" s="1"/>
      <c r="BBH80" s="1"/>
      <c r="BBI80" s="1"/>
      <c r="BBJ80" s="1"/>
      <c r="BBK80" s="1"/>
      <c r="BBL80" s="1"/>
      <c r="BBM80" s="1"/>
      <c r="BBN80" s="1"/>
      <c r="BBO80" s="1"/>
      <c r="BBP80" s="1"/>
      <c r="BBQ80" s="1"/>
      <c r="BBR80" s="1"/>
      <c r="BBS80" s="1"/>
      <c r="BBT80" s="1"/>
      <c r="BBU80" s="1"/>
      <c r="BBV80" s="1"/>
      <c r="BBW80" s="1"/>
      <c r="BBX80" s="1"/>
      <c r="BBY80" s="1"/>
      <c r="BBZ80" s="1"/>
      <c r="BCA80" s="1"/>
      <c r="BCB80" s="1"/>
      <c r="BCC80" s="1"/>
      <c r="BCD80" s="1"/>
      <c r="BCE80" s="1"/>
      <c r="BCF80" s="1"/>
      <c r="BCG80" s="1"/>
      <c r="BCH80" s="1"/>
      <c r="BCI80" s="1"/>
      <c r="BCJ80" s="1"/>
      <c r="BCK80" s="1"/>
      <c r="BCL80" s="1"/>
      <c r="BCM80" s="1"/>
      <c r="BCN80" s="1"/>
      <c r="BCO80" s="1"/>
      <c r="BCP80" s="1"/>
      <c r="BCQ80" s="1"/>
      <c r="BCR80" s="1"/>
      <c r="BCS80" s="1"/>
      <c r="BCT80" s="1"/>
      <c r="BCU80" s="1"/>
      <c r="BCV80" s="1"/>
      <c r="BCW80" s="1"/>
      <c r="BCX80" s="1"/>
      <c r="BCY80" s="1"/>
      <c r="BCZ80" s="1"/>
      <c r="BDA80" s="1"/>
      <c r="BDB80" s="1"/>
      <c r="BDC80" s="1"/>
      <c r="BDD80" s="1"/>
      <c r="BDE80" s="1"/>
      <c r="BDF80" s="1"/>
      <c r="BDG80" s="1"/>
      <c r="BDH80" s="1"/>
      <c r="BDI80" s="1"/>
      <c r="BDJ80" s="1"/>
      <c r="BDK80" s="1"/>
      <c r="BDL80" s="1"/>
      <c r="BDM80" s="1"/>
      <c r="BDN80" s="1"/>
      <c r="BDO80" s="1"/>
      <c r="BDP80" s="1"/>
      <c r="BDQ80" s="1"/>
      <c r="BDR80" s="1"/>
      <c r="BDS80" s="1"/>
      <c r="BDT80" s="1"/>
      <c r="BDU80" s="1"/>
      <c r="BDV80" s="1"/>
      <c r="BDW80" s="1"/>
      <c r="BDX80" s="1"/>
      <c r="BDY80" s="1"/>
      <c r="BDZ80" s="1"/>
      <c r="BEA80" s="1"/>
      <c r="BEB80" s="1"/>
      <c r="BEC80" s="1"/>
      <c r="BED80" s="1"/>
      <c r="BEE80" s="1"/>
      <c r="BEF80" s="1"/>
      <c r="BEG80" s="1"/>
      <c r="BEH80" s="1"/>
      <c r="BEI80" s="1"/>
      <c r="BEJ80" s="1"/>
      <c r="BEK80" s="1"/>
      <c r="BEL80" s="1"/>
      <c r="BEM80" s="1"/>
      <c r="BEN80" s="1"/>
      <c r="BEO80" s="1"/>
      <c r="BEP80" s="1"/>
      <c r="BEQ80" s="1"/>
      <c r="BER80" s="1"/>
      <c r="BES80" s="1"/>
      <c r="BET80" s="1"/>
      <c r="BEU80" s="1"/>
      <c r="BEV80" s="1"/>
      <c r="BEW80" s="1"/>
      <c r="BEX80" s="1"/>
      <c r="BEY80" s="1"/>
      <c r="BEZ80" s="1"/>
      <c r="BFA80" s="1"/>
      <c r="BFB80" s="1"/>
      <c r="BFC80" s="1"/>
      <c r="BFD80" s="1"/>
      <c r="BFE80" s="1"/>
      <c r="BFF80" s="1"/>
      <c r="BFG80" s="1"/>
      <c r="BFH80" s="1"/>
      <c r="BFI80" s="1"/>
      <c r="BFJ80" s="1"/>
      <c r="BFK80" s="1"/>
      <c r="BFL80" s="1"/>
      <c r="BFM80" s="1"/>
      <c r="BFN80" s="1"/>
      <c r="BFO80" s="1"/>
      <c r="BFP80" s="1"/>
      <c r="BFQ80" s="1"/>
      <c r="BFR80" s="1"/>
      <c r="BFS80" s="1"/>
      <c r="BFT80" s="1"/>
      <c r="BFU80" s="1"/>
      <c r="BFV80" s="1"/>
      <c r="BFW80" s="1"/>
      <c r="BFX80" s="1"/>
      <c r="BFY80" s="1"/>
      <c r="BFZ80" s="1"/>
      <c r="BGA80" s="1"/>
      <c r="BGB80" s="1"/>
      <c r="BGC80" s="1"/>
      <c r="BGD80" s="1"/>
      <c r="BGE80" s="1"/>
      <c r="BGF80" s="1"/>
      <c r="BGG80" s="1"/>
      <c r="BGH80" s="1"/>
      <c r="BGI80" s="1"/>
      <c r="BGJ80" s="1"/>
      <c r="BGK80" s="1"/>
      <c r="BGL80" s="1"/>
      <c r="BGM80" s="1"/>
      <c r="BGN80" s="1"/>
      <c r="BGO80" s="1"/>
      <c r="BGP80" s="1"/>
      <c r="BGQ80" s="1"/>
      <c r="BGR80" s="1"/>
      <c r="BGS80" s="1"/>
      <c r="BGT80" s="1"/>
      <c r="BGU80" s="1"/>
      <c r="BGV80" s="1"/>
      <c r="BGW80" s="1"/>
      <c r="BGX80" s="1"/>
      <c r="BGY80" s="1"/>
      <c r="BGZ80" s="1"/>
      <c r="BHA80" s="1"/>
      <c r="BHB80" s="1"/>
      <c r="BHC80" s="1"/>
      <c r="BHD80" s="1"/>
      <c r="BHE80" s="1"/>
      <c r="BHF80" s="1"/>
      <c r="BHG80" s="1"/>
      <c r="BHH80" s="1"/>
      <c r="BHI80" s="1"/>
      <c r="BHJ80" s="1"/>
      <c r="BHK80" s="1"/>
      <c r="BHL80" s="1"/>
      <c r="BHM80" s="1"/>
      <c r="BHN80" s="1"/>
      <c r="BHO80" s="1"/>
      <c r="BHP80" s="1"/>
      <c r="BHQ80" s="1"/>
      <c r="BHR80" s="1"/>
      <c r="BHS80" s="1"/>
      <c r="BHT80" s="1"/>
      <c r="BHU80" s="1"/>
      <c r="BHV80" s="1"/>
      <c r="BHW80" s="1"/>
      <c r="BHX80" s="1"/>
      <c r="BHY80" s="1"/>
      <c r="BHZ80" s="1"/>
      <c r="BIA80" s="1"/>
      <c r="BIB80" s="1"/>
      <c r="BIC80" s="1"/>
      <c r="BID80" s="1"/>
      <c r="BIE80" s="1"/>
      <c r="BIF80" s="1"/>
      <c r="BIG80" s="1"/>
      <c r="BIH80" s="1"/>
      <c r="BII80" s="1"/>
      <c r="BIJ80" s="1"/>
      <c r="BIK80" s="1"/>
      <c r="BIL80" s="1"/>
      <c r="BIM80" s="1"/>
      <c r="BIN80" s="1"/>
      <c r="BIO80" s="1"/>
      <c r="BIP80" s="1"/>
      <c r="BIQ80" s="1"/>
      <c r="BIR80" s="1"/>
      <c r="BIS80" s="1"/>
      <c r="BIT80" s="1"/>
      <c r="BIU80" s="1"/>
      <c r="BIV80" s="1"/>
      <c r="BIW80" s="1"/>
      <c r="BIX80" s="1"/>
      <c r="BIY80" s="1"/>
      <c r="BIZ80" s="1"/>
      <c r="BJA80" s="1"/>
      <c r="BJB80" s="1"/>
      <c r="BJC80" s="1"/>
      <c r="BJD80" s="1"/>
      <c r="BJE80" s="1"/>
      <c r="BJF80" s="1"/>
      <c r="BJG80" s="1"/>
      <c r="BJH80" s="1"/>
      <c r="BJI80" s="1"/>
      <c r="BJJ80" s="1"/>
      <c r="BJK80" s="1"/>
      <c r="BJL80" s="1"/>
      <c r="BJM80" s="1"/>
      <c r="BJN80" s="1"/>
      <c r="BJO80" s="1"/>
      <c r="BJP80" s="1"/>
      <c r="BJQ80" s="1"/>
      <c r="BJR80" s="1"/>
      <c r="BJS80" s="1"/>
      <c r="BJT80" s="1"/>
      <c r="BJU80" s="1"/>
      <c r="BJV80" s="1"/>
      <c r="BJW80" s="1"/>
      <c r="BJX80" s="1"/>
      <c r="BJY80" s="1"/>
      <c r="BJZ80" s="1"/>
      <c r="BKA80" s="1"/>
      <c r="BKB80" s="1"/>
      <c r="BKC80" s="1"/>
      <c r="BKD80" s="1"/>
      <c r="BKE80" s="1"/>
      <c r="BKF80" s="1"/>
      <c r="BKG80" s="1"/>
      <c r="BKH80" s="1"/>
      <c r="BKI80" s="1"/>
      <c r="BKJ80" s="1"/>
      <c r="BKK80" s="1"/>
      <c r="BKL80" s="1"/>
      <c r="BKM80" s="1"/>
      <c r="BKN80" s="1"/>
      <c r="BKO80" s="1"/>
      <c r="BKP80" s="1"/>
      <c r="BKQ80" s="1"/>
      <c r="BKR80" s="1"/>
      <c r="BKS80" s="1"/>
      <c r="BKT80" s="1"/>
      <c r="BKU80" s="1"/>
      <c r="BKV80" s="1"/>
      <c r="BKW80" s="1"/>
      <c r="BKX80" s="1"/>
      <c r="BKY80" s="1"/>
      <c r="BKZ80" s="1"/>
      <c r="BLA80" s="1"/>
      <c r="BLB80" s="1"/>
      <c r="BLC80" s="1"/>
      <c r="BLD80" s="1"/>
      <c r="BLE80" s="1"/>
      <c r="BLF80" s="1"/>
      <c r="BLG80" s="1"/>
      <c r="BLH80" s="1"/>
      <c r="BLI80" s="1"/>
      <c r="BLJ80" s="1"/>
      <c r="BLK80" s="1"/>
      <c r="BLL80" s="1"/>
      <c r="BLM80" s="1"/>
      <c r="BLN80" s="1"/>
      <c r="BLO80" s="1"/>
      <c r="BLP80" s="1"/>
      <c r="BLQ80" s="1"/>
      <c r="BLR80" s="1"/>
      <c r="BLS80" s="1"/>
      <c r="BLT80" s="1"/>
      <c r="BLU80" s="1"/>
      <c r="BLV80" s="1"/>
      <c r="BLW80" s="1"/>
      <c r="BLX80" s="1"/>
      <c r="BLY80" s="1"/>
      <c r="BLZ80" s="1"/>
      <c r="BMA80" s="1"/>
      <c r="BMB80" s="1"/>
      <c r="BMC80" s="1"/>
      <c r="BMD80" s="1"/>
      <c r="BME80" s="1"/>
      <c r="BMF80" s="1"/>
      <c r="BMG80" s="1"/>
      <c r="BMH80" s="1"/>
      <c r="BMI80" s="1"/>
      <c r="BMJ80" s="1"/>
      <c r="BMK80" s="1"/>
      <c r="BML80" s="1"/>
      <c r="BMM80" s="1"/>
      <c r="BMN80" s="1"/>
      <c r="BMO80" s="1"/>
      <c r="BMP80" s="1"/>
      <c r="BMQ80" s="1"/>
      <c r="BMR80" s="1"/>
      <c r="BMS80" s="1"/>
      <c r="BMT80" s="1"/>
      <c r="BMU80" s="1"/>
      <c r="BMV80" s="1"/>
      <c r="BMW80" s="1"/>
      <c r="BMX80" s="1"/>
      <c r="BMY80" s="1"/>
      <c r="BMZ80" s="1"/>
      <c r="BNA80" s="1"/>
      <c r="BNB80" s="1"/>
      <c r="BNC80" s="1"/>
      <c r="BND80" s="1"/>
      <c r="BNE80" s="1"/>
      <c r="BNF80" s="1"/>
      <c r="BNG80" s="1"/>
      <c r="BNH80" s="1"/>
      <c r="BNI80" s="1"/>
      <c r="BNJ80" s="1"/>
      <c r="BNK80" s="1"/>
      <c r="BNL80" s="1"/>
      <c r="BNM80" s="1"/>
      <c r="BNN80" s="1"/>
      <c r="BNO80" s="1"/>
      <c r="BNP80" s="1"/>
      <c r="BNQ80" s="1"/>
      <c r="BNR80" s="1"/>
      <c r="BNS80" s="1"/>
      <c r="BNT80" s="1"/>
      <c r="BNU80" s="1"/>
      <c r="BNV80" s="1"/>
      <c r="BNW80" s="1"/>
      <c r="BNX80" s="1"/>
      <c r="BNY80" s="1"/>
      <c r="BNZ80" s="1"/>
      <c r="BOA80" s="1"/>
      <c r="BOB80" s="1"/>
      <c r="BOC80" s="1"/>
      <c r="BOD80" s="1"/>
      <c r="BOE80" s="1"/>
      <c r="BOF80" s="1"/>
      <c r="BOG80" s="1"/>
      <c r="BOH80" s="1"/>
      <c r="BOI80" s="1"/>
      <c r="BOJ80" s="1"/>
      <c r="BOK80" s="1"/>
      <c r="BOL80" s="1"/>
      <c r="BOM80" s="1"/>
      <c r="BON80" s="1"/>
      <c r="BOO80" s="1"/>
      <c r="BOP80" s="1"/>
      <c r="BOQ80" s="1"/>
      <c r="BOR80" s="1"/>
      <c r="BOS80" s="1"/>
      <c r="BOT80" s="1"/>
      <c r="BOU80" s="1"/>
      <c r="BOV80" s="1"/>
      <c r="BOW80" s="1"/>
      <c r="BOX80" s="1"/>
      <c r="BOY80" s="1"/>
      <c r="BOZ80" s="1"/>
      <c r="BPA80" s="1"/>
      <c r="BPB80" s="1"/>
      <c r="BPC80" s="1"/>
      <c r="BPD80" s="1"/>
      <c r="BPE80" s="1"/>
      <c r="BPF80" s="1"/>
      <c r="BPG80" s="1"/>
      <c r="BPH80" s="1"/>
      <c r="BPI80" s="1"/>
      <c r="BPJ80" s="1"/>
      <c r="BPK80" s="1"/>
      <c r="BPL80" s="1"/>
      <c r="BPM80" s="1"/>
      <c r="BPN80" s="1"/>
      <c r="BPO80" s="1"/>
      <c r="BPP80" s="1"/>
      <c r="BPQ80" s="1"/>
      <c r="BPR80" s="1"/>
      <c r="BPS80" s="1"/>
      <c r="BPT80" s="1"/>
      <c r="BPU80" s="1"/>
      <c r="BPV80" s="1"/>
      <c r="BPW80" s="1"/>
      <c r="BPX80" s="1"/>
      <c r="BPY80" s="1"/>
      <c r="BPZ80" s="1"/>
      <c r="BQA80" s="1"/>
      <c r="BQB80" s="1"/>
      <c r="BQC80" s="1"/>
      <c r="BQD80" s="1"/>
      <c r="BQE80" s="1"/>
      <c r="BQF80" s="1"/>
      <c r="BQG80" s="1"/>
      <c r="BQH80" s="1"/>
      <c r="BQI80" s="1"/>
      <c r="BQJ80" s="1"/>
      <c r="BQK80" s="1"/>
      <c r="BQL80" s="1"/>
      <c r="BQM80" s="1"/>
      <c r="BQN80" s="1"/>
      <c r="BQO80" s="1"/>
      <c r="BQP80" s="1"/>
      <c r="BQQ80" s="1"/>
      <c r="BQR80" s="1"/>
      <c r="BQS80" s="1"/>
      <c r="BQT80" s="1"/>
      <c r="BQU80" s="1"/>
      <c r="BQV80" s="1"/>
      <c r="BQW80" s="1"/>
      <c r="BQX80" s="1"/>
      <c r="BQY80" s="1"/>
      <c r="BQZ80" s="1"/>
      <c r="BRA80" s="1"/>
      <c r="BRB80" s="1"/>
      <c r="BRC80" s="1"/>
      <c r="BRD80" s="1"/>
      <c r="BRE80" s="1"/>
      <c r="BRF80" s="1"/>
      <c r="BRG80" s="1"/>
      <c r="BRH80" s="1"/>
      <c r="BRI80" s="1"/>
      <c r="BRJ80" s="1"/>
      <c r="BRK80" s="1"/>
      <c r="BRL80" s="1"/>
      <c r="BRM80" s="1"/>
      <c r="BRN80" s="1"/>
      <c r="BRO80" s="1"/>
      <c r="BRP80" s="1"/>
      <c r="BRQ80" s="1"/>
      <c r="BRR80" s="1"/>
      <c r="BRS80" s="1"/>
      <c r="BRT80" s="1"/>
      <c r="BRU80" s="1"/>
      <c r="BRV80" s="1"/>
      <c r="BRW80" s="1"/>
      <c r="BRX80" s="1"/>
      <c r="BRY80" s="1"/>
      <c r="BRZ80" s="1"/>
      <c r="BSA80" s="1"/>
      <c r="BSB80" s="1"/>
      <c r="BSC80" s="1"/>
      <c r="BSD80" s="1"/>
      <c r="BSE80" s="1"/>
      <c r="BSF80" s="1"/>
      <c r="BSG80" s="1"/>
      <c r="BSH80" s="1"/>
      <c r="BSI80" s="1"/>
      <c r="BSJ80" s="1"/>
      <c r="BSK80" s="1"/>
      <c r="BSL80" s="1"/>
      <c r="BSM80" s="1"/>
      <c r="BSN80" s="1"/>
      <c r="BSO80" s="1"/>
      <c r="BSP80" s="1"/>
      <c r="BSQ80" s="1"/>
      <c r="BSR80" s="1"/>
      <c r="BSS80" s="1"/>
      <c r="BST80" s="1"/>
      <c r="BSU80" s="1"/>
      <c r="BSV80" s="1"/>
      <c r="BSW80" s="1"/>
      <c r="BSX80" s="1"/>
      <c r="BSY80" s="1"/>
      <c r="BSZ80" s="1"/>
      <c r="BTA80" s="1"/>
      <c r="BTB80" s="1"/>
      <c r="BTC80" s="1"/>
      <c r="BTD80" s="1"/>
      <c r="BTE80" s="1"/>
      <c r="BTF80" s="1"/>
      <c r="BTG80" s="1"/>
      <c r="BTH80" s="1"/>
      <c r="BTI80" s="1"/>
      <c r="BTJ80" s="1"/>
      <c r="BTK80" s="1"/>
      <c r="BTL80" s="1"/>
      <c r="BTM80" s="1"/>
      <c r="BTN80" s="1"/>
      <c r="BTO80" s="1"/>
      <c r="BTP80" s="1"/>
      <c r="BTQ80" s="1"/>
      <c r="BTR80" s="1"/>
      <c r="BTS80" s="1"/>
      <c r="BTT80" s="1"/>
      <c r="BTU80" s="1"/>
      <c r="BTV80" s="1"/>
      <c r="BTW80" s="1"/>
      <c r="BTX80" s="1"/>
      <c r="BTY80" s="1"/>
      <c r="BTZ80" s="1"/>
      <c r="BUA80" s="1"/>
      <c r="BUB80" s="1"/>
      <c r="BUC80" s="1"/>
      <c r="BUD80" s="1"/>
      <c r="BUE80" s="1"/>
      <c r="BUF80" s="1"/>
      <c r="BUG80" s="1"/>
      <c r="BUH80" s="1"/>
      <c r="BUI80" s="1"/>
      <c r="BUJ80" s="1"/>
      <c r="BUK80" s="1"/>
      <c r="BUL80" s="1"/>
      <c r="BUM80" s="1"/>
      <c r="BUN80" s="1"/>
      <c r="BUO80" s="1"/>
      <c r="BUP80" s="1"/>
      <c r="BUQ80" s="1"/>
      <c r="BUR80" s="1"/>
      <c r="BUS80" s="1"/>
      <c r="BUT80" s="1"/>
      <c r="BUU80" s="1"/>
      <c r="BUV80" s="1"/>
      <c r="BUW80" s="1"/>
      <c r="BUX80" s="1"/>
      <c r="BUY80" s="1"/>
      <c r="BUZ80" s="1"/>
      <c r="BVA80" s="1"/>
      <c r="BVB80" s="1"/>
      <c r="BVC80" s="1"/>
      <c r="BVD80" s="1"/>
      <c r="BVE80" s="1"/>
      <c r="BVF80" s="1"/>
      <c r="BVG80" s="1"/>
      <c r="BVH80" s="1"/>
      <c r="BVI80" s="1"/>
      <c r="BVJ80" s="1"/>
      <c r="BVK80" s="1"/>
      <c r="BVL80" s="1"/>
      <c r="BVM80" s="1"/>
      <c r="BVN80" s="1"/>
      <c r="BVO80" s="1"/>
      <c r="BVP80" s="1"/>
      <c r="BVQ80" s="1"/>
      <c r="BVR80" s="1"/>
      <c r="BVS80" s="1"/>
      <c r="BVT80" s="1"/>
      <c r="BVU80" s="1"/>
      <c r="BVV80" s="1"/>
      <c r="BVW80" s="1"/>
      <c r="BVX80" s="1"/>
      <c r="BVY80" s="1"/>
      <c r="BVZ80" s="1"/>
      <c r="BWA80" s="1"/>
      <c r="BWB80" s="1"/>
      <c r="BWC80" s="1"/>
      <c r="BWD80" s="1"/>
      <c r="BWE80" s="1"/>
      <c r="BWF80" s="1"/>
      <c r="BWG80" s="1"/>
      <c r="BWH80" s="1"/>
      <c r="BWI80" s="1"/>
      <c r="BWJ80" s="1"/>
      <c r="BWK80" s="1"/>
      <c r="BWL80" s="1"/>
      <c r="BWM80" s="1"/>
      <c r="BWN80" s="1"/>
      <c r="BWO80" s="1"/>
      <c r="BWP80" s="1"/>
      <c r="BWQ80" s="1"/>
      <c r="BWR80" s="1"/>
      <c r="BWS80" s="1"/>
      <c r="BWT80" s="1"/>
      <c r="BWU80" s="1"/>
      <c r="BWV80" s="1"/>
      <c r="BWW80" s="1"/>
      <c r="BWX80" s="1"/>
      <c r="BWY80" s="1"/>
      <c r="BWZ80" s="1"/>
      <c r="BXA80" s="1"/>
      <c r="BXB80" s="1"/>
      <c r="BXC80" s="1"/>
      <c r="BXD80" s="1"/>
      <c r="BXE80" s="1"/>
      <c r="BXF80" s="1"/>
      <c r="BXG80" s="1"/>
      <c r="BXH80" s="1"/>
      <c r="BXI80" s="1"/>
      <c r="BXJ80" s="1"/>
      <c r="BXK80" s="1"/>
      <c r="BXL80" s="1"/>
      <c r="BXM80" s="1"/>
      <c r="BXN80" s="1"/>
      <c r="BXO80" s="1"/>
      <c r="BXP80" s="1"/>
      <c r="BXQ80" s="1"/>
      <c r="BXR80" s="1"/>
      <c r="BXS80" s="1"/>
      <c r="BXT80" s="1"/>
      <c r="BXU80" s="1"/>
      <c r="BXV80" s="1"/>
      <c r="BXW80" s="1"/>
      <c r="BXX80" s="1"/>
      <c r="BXY80" s="1"/>
      <c r="BXZ80" s="1"/>
      <c r="BYA80" s="1"/>
      <c r="BYB80" s="1"/>
      <c r="BYC80" s="1"/>
      <c r="BYD80" s="1"/>
      <c r="BYE80" s="1"/>
      <c r="BYF80" s="1"/>
      <c r="BYG80" s="1"/>
      <c r="BYH80" s="1"/>
      <c r="BYI80" s="1"/>
      <c r="BYJ80" s="1"/>
      <c r="BYK80" s="1"/>
      <c r="BYL80" s="1"/>
      <c r="BYM80" s="1"/>
      <c r="BYN80" s="1"/>
      <c r="BYO80" s="1"/>
      <c r="BYP80" s="1"/>
      <c r="BYQ80" s="1"/>
      <c r="BYR80" s="1"/>
      <c r="BYS80" s="1"/>
      <c r="BYT80" s="1"/>
      <c r="BYU80" s="1"/>
      <c r="BYV80" s="1"/>
      <c r="BYW80" s="1"/>
      <c r="BYX80" s="1"/>
      <c r="BYY80" s="1"/>
      <c r="BYZ80" s="1"/>
      <c r="BZA80" s="1"/>
      <c r="BZB80" s="1"/>
      <c r="BZC80" s="1"/>
      <c r="BZD80" s="1"/>
      <c r="BZE80" s="1"/>
      <c r="BZF80" s="1"/>
      <c r="BZG80" s="1"/>
      <c r="BZH80" s="1"/>
      <c r="BZI80" s="1"/>
      <c r="BZJ80" s="1"/>
      <c r="BZK80" s="1"/>
      <c r="BZL80" s="1"/>
      <c r="BZM80" s="1"/>
      <c r="BZN80" s="1"/>
      <c r="BZO80" s="1"/>
      <c r="BZP80" s="1"/>
      <c r="BZQ80" s="1"/>
      <c r="BZR80" s="1"/>
      <c r="BZS80" s="1"/>
      <c r="BZT80" s="1"/>
      <c r="BZU80" s="1"/>
      <c r="BZV80" s="1"/>
      <c r="BZW80" s="1"/>
      <c r="BZX80" s="1"/>
      <c r="BZY80" s="1"/>
      <c r="BZZ80" s="1"/>
      <c r="CAA80" s="1"/>
      <c r="CAB80" s="1"/>
      <c r="CAC80" s="1"/>
      <c r="CAD80" s="1"/>
      <c r="CAE80" s="1"/>
      <c r="CAF80" s="1"/>
      <c r="CAG80" s="1"/>
      <c r="CAH80" s="1"/>
      <c r="CAI80" s="1"/>
      <c r="CAJ80" s="1"/>
      <c r="CAK80" s="1"/>
      <c r="CAL80" s="1"/>
      <c r="CAM80" s="1"/>
      <c r="CAN80" s="1"/>
      <c r="CAO80" s="1"/>
      <c r="CAP80" s="1"/>
      <c r="CAQ80" s="1"/>
      <c r="CAR80" s="1"/>
      <c r="CAS80" s="1"/>
      <c r="CAT80" s="1"/>
      <c r="CAU80" s="1"/>
      <c r="CAV80" s="1"/>
      <c r="CAW80" s="1"/>
      <c r="CAX80" s="1"/>
      <c r="CAY80" s="1"/>
      <c r="CAZ80" s="1"/>
      <c r="CBA80" s="1"/>
      <c r="CBB80" s="1"/>
      <c r="CBC80" s="1"/>
      <c r="CBD80" s="1"/>
      <c r="CBE80" s="1"/>
      <c r="CBF80" s="1"/>
      <c r="CBG80" s="1"/>
      <c r="CBH80" s="1"/>
      <c r="CBI80" s="1"/>
      <c r="CBJ80" s="1"/>
      <c r="CBK80" s="1"/>
      <c r="CBL80" s="1"/>
      <c r="CBM80" s="1"/>
      <c r="CBN80" s="1"/>
      <c r="CBO80" s="1"/>
      <c r="CBP80" s="1"/>
      <c r="CBQ80" s="1"/>
      <c r="CBR80" s="1"/>
      <c r="CBS80" s="1"/>
      <c r="CBT80" s="1"/>
      <c r="CBU80" s="1"/>
      <c r="CBV80" s="1"/>
      <c r="CBW80" s="1"/>
      <c r="CBX80" s="1"/>
      <c r="CBY80" s="1"/>
      <c r="CBZ80" s="1"/>
      <c r="CCA80" s="1"/>
      <c r="CCB80" s="1"/>
      <c r="CCC80" s="1"/>
      <c r="CCD80" s="1"/>
      <c r="CCE80" s="1"/>
      <c r="CCF80" s="1"/>
      <c r="CCG80" s="1"/>
      <c r="CCH80" s="1"/>
      <c r="CCI80" s="1"/>
      <c r="CCJ80" s="1"/>
      <c r="CCK80" s="1"/>
      <c r="CCL80" s="1"/>
      <c r="CCM80" s="1"/>
      <c r="CCN80" s="1"/>
      <c r="CCO80" s="1"/>
      <c r="CCP80" s="1"/>
      <c r="CCQ80" s="1"/>
      <c r="CCR80" s="1"/>
      <c r="CCS80" s="1"/>
      <c r="CCT80" s="1"/>
      <c r="CCU80" s="1"/>
      <c r="CCV80" s="1"/>
      <c r="CCW80" s="1"/>
      <c r="CCX80" s="1"/>
      <c r="CCY80" s="1"/>
      <c r="CCZ80" s="1"/>
      <c r="CDA80" s="1"/>
      <c r="CDB80" s="1"/>
      <c r="CDC80" s="1"/>
      <c r="CDD80" s="1"/>
      <c r="CDE80" s="1"/>
      <c r="CDF80" s="1"/>
      <c r="CDG80" s="1"/>
      <c r="CDH80" s="1"/>
      <c r="CDI80" s="1"/>
      <c r="CDJ80" s="1"/>
      <c r="CDK80" s="1"/>
      <c r="CDL80" s="1"/>
      <c r="CDM80" s="1"/>
      <c r="CDN80" s="1"/>
      <c r="CDO80" s="1"/>
      <c r="CDP80" s="1"/>
      <c r="CDQ80" s="1"/>
      <c r="CDR80" s="1"/>
      <c r="CDS80" s="1"/>
      <c r="CDT80" s="1"/>
      <c r="CDU80" s="1"/>
      <c r="CDV80" s="1"/>
      <c r="CDW80" s="1"/>
      <c r="CDX80" s="1"/>
      <c r="CDY80" s="1"/>
      <c r="CDZ80" s="1"/>
      <c r="CEA80" s="1"/>
      <c r="CEB80" s="1"/>
      <c r="CEC80" s="1"/>
      <c r="CED80" s="1"/>
      <c r="CEE80" s="1"/>
      <c r="CEF80" s="1"/>
      <c r="CEG80" s="1"/>
      <c r="CEH80" s="1"/>
      <c r="CEI80" s="1"/>
      <c r="CEJ80" s="1"/>
      <c r="CEK80" s="1"/>
      <c r="CEL80" s="1"/>
      <c r="CEM80" s="1"/>
      <c r="CEN80" s="1"/>
      <c r="CEO80" s="1"/>
      <c r="CEP80" s="1"/>
      <c r="CEQ80" s="1"/>
      <c r="CER80" s="1"/>
      <c r="CES80" s="1"/>
      <c r="CET80" s="1"/>
      <c r="CEU80" s="1"/>
      <c r="CEV80" s="1"/>
      <c r="CEW80" s="1"/>
      <c r="CEX80" s="1"/>
      <c r="CEY80" s="1"/>
      <c r="CEZ80" s="1"/>
      <c r="CFA80" s="1"/>
      <c r="CFB80" s="1"/>
      <c r="CFC80" s="1"/>
      <c r="CFD80" s="1"/>
      <c r="CFE80" s="1"/>
      <c r="CFF80" s="1"/>
      <c r="CFG80" s="1"/>
      <c r="CFH80" s="1"/>
      <c r="CFI80" s="1"/>
      <c r="CFJ80" s="1"/>
      <c r="CFK80" s="1"/>
      <c r="CFL80" s="1"/>
      <c r="CFM80" s="1"/>
      <c r="CFN80" s="1"/>
      <c r="CFO80" s="1"/>
      <c r="CFP80" s="1"/>
      <c r="CFQ80" s="1"/>
      <c r="CFR80" s="1"/>
      <c r="CFS80" s="1"/>
      <c r="CFT80" s="1"/>
      <c r="CFU80" s="1"/>
      <c r="CFV80" s="1"/>
      <c r="CFW80" s="1"/>
      <c r="CFX80" s="1"/>
      <c r="CFY80" s="1"/>
      <c r="CFZ80" s="1"/>
      <c r="CGA80" s="1"/>
      <c r="CGB80" s="1"/>
      <c r="CGC80" s="1"/>
      <c r="CGD80" s="1"/>
      <c r="CGE80" s="1"/>
      <c r="CGF80" s="1"/>
      <c r="CGG80" s="1"/>
      <c r="CGH80" s="1"/>
      <c r="CGI80" s="1"/>
      <c r="CGJ80" s="1"/>
      <c r="CGK80" s="1"/>
      <c r="CGL80" s="1"/>
      <c r="CGM80" s="1"/>
      <c r="CGN80" s="1"/>
      <c r="CGO80" s="1"/>
      <c r="CGP80" s="1"/>
      <c r="CGQ80" s="1"/>
      <c r="CGR80" s="1"/>
      <c r="CGS80" s="1"/>
      <c r="CGT80" s="1"/>
      <c r="CGU80" s="1"/>
      <c r="CGV80" s="1"/>
      <c r="CGW80" s="1"/>
      <c r="CGX80" s="1"/>
      <c r="CGY80" s="1"/>
      <c r="CGZ80" s="1"/>
      <c r="CHA80" s="1"/>
      <c r="CHB80" s="1"/>
      <c r="CHC80" s="1"/>
      <c r="CHD80" s="1"/>
      <c r="CHE80" s="1"/>
      <c r="CHF80" s="1"/>
      <c r="CHG80" s="1"/>
      <c r="CHH80" s="1"/>
      <c r="CHI80" s="1"/>
      <c r="CHJ80" s="1"/>
      <c r="CHK80" s="1"/>
      <c r="CHL80" s="1"/>
      <c r="CHM80" s="1"/>
      <c r="CHN80" s="1"/>
      <c r="CHO80" s="1"/>
      <c r="CHP80" s="1"/>
      <c r="CHQ80" s="1"/>
      <c r="CHR80" s="1"/>
      <c r="CHS80" s="1"/>
      <c r="CHT80" s="1"/>
      <c r="CHU80" s="1"/>
      <c r="CHV80" s="1"/>
      <c r="CHW80" s="1"/>
      <c r="CHX80" s="1"/>
      <c r="CHY80" s="1"/>
      <c r="CHZ80" s="1"/>
      <c r="CIA80" s="1"/>
      <c r="CIB80" s="1"/>
      <c r="CIC80" s="1"/>
      <c r="CID80" s="1"/>
      <c r="CIE80" s="1"/>
      <c r="CIF80" s="1"/>
      <c r="CIG80" s="1"/>
      <c r="CIH80" s="1"/>
      <c r="CII80" s="1"/>
      <c r="CIJ80" s="1"/>
      <c r="CIK80" s="1"/>
      <c r="CIL80" s="1"/>
      <c r="CIM80" s="1"/>
      <c r="CIN80" s="1"/>
      <c r="CIO80" s="1"/>
      <c r="CIP80" s="1"/>
      <c r="CIQ80" s="1"/>
      <c r="CIR80" s="1"/>
      <c r="CIS80" s="1"/>
      <c r="CIT80" s="1"/>
      <c r="CIU80" s="1"/>
      <c r="CIV80" s="1"/>
      <c r="CIW80" s="1"/>
      <c r="CIX80" s="1"/>
      <c r="CIY80" s="1"/>
      <c r="CIZ80" s="1"/>
      <c r="CJA80" s="1"/>
      <c r="CJB80" s="1"/>
      <c r="CJC80" s="1"/>
      <c r="CJD80" s="1"/>
      <c r="CJE80" s="1"/>
      <c r="CJF80" s="1"/>
      <c r="CJG80" s="1"/>
      <c r="CJH80" s="1"/>
      <c r="CJI80" s="1"/>
      <c r="CJJ80" s="1"/>
      <c r="CJK80" s="1"/>
      <c r="CJL80" s="1"/>
      <c r="CJM80" s="1"/>
      <c r="CJN80" s="1"/>
      <c r="CJO80" s="1"/>
      <c r="CJP80" s="1"/>
      <c r="CJQ80" s="1"/>
      <c r="CJR80" s="1"/>
      <c r="CJS80" s="1"/>
      <c r="CJT80" s="1"/>
      <c r="CJU80" s="1"/>
      <c r="CJV80" s="1"/>
      <c r="CJW80" s="1"/>
      <c r="CJX80" s="1"/>
      <c r="CJY80" s="1"/>
      <c r="CJZ80" s="1"/>
      <c r="CKA80" s="1"/>
      <c r="CKB80" s="1"/>
      <c r="CKC80" s="1"/>
      <c r="CKD80" s="1"/>
      <c r="CKE80" s="1"/>
      <c r="CKF80" s="1"/>
      <c r="CKG80" s="1"/>
      <c r="CKH80" s="1"/>
      <c r="CKI80" s="1"/>
      <c r="CKJ80" s="1"/>
      <c r="CKK80" s="1"/>
      <c r="CKL80" s="1"/>
      <c r="CKM80" s="1"/>
      <c r="CKN80" s="1"/>
      <c r="CKO80" s="1"/>
      <c r="CKP80" s="1"/>
      <c r="CKQ80" s="1"/>
      <c r="CKR80" s="1"/>
      <c r="CKS80" s="1"/>
      <c r="CKT80" s="1"/>
      <c r="CKU80" s="1"/>
      <c r="CKV80" s="1"/>
      <c r="CKW80" s="1"/>
      <c r="CKX80" s="1"/>
      <c r="CKY80" s="1"/>
      <c r="CKZ80" s="1"/>
      <c r="CLA80" s="1"/>
      <c r="CLB80" s="1"/>
      <c r="CLC80" s="1"/>
      <c r="CLD80" s="1"/>
      <c r="CLE80" s="1"/>
      <c r="CLF80" s="1"/>
      <c r="CLG80" s="1"/>
      <c r="CLH80" s="1"/>
      <c r="CLI80" s="1"/>
      <c r="CLJ80" s="1"/>
      <c r="CLK80" s="1"/>
      <c r="CLL80" s="1"/>
      <c r="CLM80" s="1"/>
      <c r="CLN80" s="1"/>
      <c r="CLO80" s="1"/>
      <c r="CLP80" s="1"/>
      <c r="CLQ80" s="1"/>
      <c r="CLR80" s="1"/>
      <c r="CLS80" s="1"/>
      <c r="CLT80" s="1"/>
      <c r="CLU80" s="1"/>
      <c r="CLV80" s="1"/>
      <c r="CLW80" s="1"/>
      <c r="CLX80" s="1"/>
      <c r="CLY80" s="1"/>
      <c r="CLZ80" s="1"/>
      <c r="CMA80" s="1"/>
      <c r="CMB80" s="1"/>
      <c r="CMC80" s="1"/>
      <c r="CMD80" s="1"/>
      <c r="CME80" s="1"/>
      <c r="CMF80" s="1"/>
      <c r="CMG80" s="1"/>
      <c r="CMH80" s="1"/>
      <c r="CMI80" s="1"/>
      <c r="CMJ80" s="1"/>
      <c r="CMK80" s="1"/>
      <c r="CML80" s="1"/>
      <c r="CMM80" s="1"/>
      <c r="CMN80" s="1"/>
      <c r="CMO80" s="1"/>
      <c r="CMP80" s="1"/>
      <c r="CMQ80" s="1"/>
      <c r="CMR80" s="1"/>
      <c r="CMS80" s="1"/>
      <c r="CMT80" s="1"/>
      <c r="CMU80" s="1"/>
      <c r="CMV80" s="1"/>
      <c r="CMW80" s="1"/>
      <c r="CMX80" s="1"/>
      <c r="CMY80" s="1"/>
      <c r="CMZ80" s="1"/>
      <c r="CNA80" s="1"/>
      <c r="CNB80" s="1"/>
      <c r="CNC80" s="1"/>
      <c r="CND80" s="1"/>
      <c r="CNE80" s="1"/>
      <c r="CNF80" s="1"/>
      <c r="CNG80" s="1"/>
      <c r="CNH80" s="1"/>
      <c r="CNI80" s="1"/>
      <c r="CNJ80" s="1"/>
      <c r="CNK80" s="1"/>
      <c r="CNL80" s="1"/>
      <c r="CNM80" s="1"/>
      <c r="CNN80" s="1"/>
      <c r="CNO80" s="1"/>
      <c r="CNP80" s="1"/>
      <c r="CNQ80" s="1"/>
      <c r="CNR80" s="1"/>
      <c r="CNS80" s="1"/>
      <c r="CNT80" s="1"/>
      <c r="CNU80" s="1"/>
      <c r="CNV80" s="1"/>
      <c r="CNW80" s="1"/>
      <c r="CNX80" s="1"/>
      <c r="CNY80" s="1"/>
      <c r="CNZ80" s="1"/>
      <c r="COA80" s="1"/>
      <c r="COB80" s="1"/>
      <c r="COC80" s="1"/>
      <c r="COD80" s="1"/>
      <c r="COE80" s="1"/>
      <c r="COF80" s="1"/>
      <c r="COG80" s="1"/>
      <c r="COH80" s="1"/>
      <c r="COI80" s="1"/>
      <c r="COJ80" s="1"/>
      <c r="COK80" s="1"/>
      <c r="COL80" s="1"/>
      <c r="COM80" s="1"/>
      <c r="CON80" s="1"/>
      <c r="COO80" s="1"/>
      <c r="COP80" s="1"/>
      <c r="COQ80" s="1"/>
      <c r="COR80" s="1"/>
      <c r="COS80" s="1"/>
      <c r="COT80" s="1"/>
      <c r="COU80" s="1"/>
      <c r="COV80" s="1"/>
      <c r="COW80" s="1"/>
      <c r="COX80" s="1"/>
      <c r="COY80" s="1"/>
      <c r="COZ80" s="1"/>
      <c r="CPA80" s="1"/>
      <c r="CPB80" s="1"/>
      <c r="CPC80" s="1"/>
      <c r="CPD80" s="1"/>
      <c r="CPE80" s="1"/>
      <c r="CPF80" s="1"/>
      <c r="CPG80" s="1"/>
      <c r="CPH80" s="1"/>
      <c r="CPI80" s="1"/>
      <c r="CPJ80" s="1"/>
      <c r="CPK80" s="1"/>
      <c r="CPL80" s="1"/>
      <c r="CPM80" s="1"/>
      <c r="CPN80" s="1"/>
      <c r="CPO80" s="1"/>
      <c r="CPP80" s="1"/>
      <c r="CPQ80" s="1"/>
      <c r="CPR80" s="1"/>
      <c r="CPS80" s="1"/>
      <c r="CPT80" s="1"/>
      <c r="CPU80" s="1"/>
      <c r="CPV80" s="1"/>
      <c r="CPW80" s="1"/>
      <c r="CPX80" s="1"/>
      <c r="CPY80" s="1"/>
      <c r="CPZ80" s="1"/>
      <c r="CQA80" s="1"/>
      <c r="CQB80" s="1"/>
      <c r="CQC80" s="1"/>
      <c r="CQD80" s="1"/>
      <c r="CQE80" s="1"/>
      <c r="CQF80" s="1"/>
      <c r="CQG80" s="1"/>
      <c r="CQH80" s="1"/>
      <c r="CQI80" s="1"/>
      <c r="CQJ80" s="1"/>
      <c r="CQK80" s="1"/>
      <c r="CQL80" s="1"/>
      <c r="CQM80" s="1"/>
      <c r="CQN80" s="1"/>
      <c r="CQO80" s="1"/>
      <c r="CQP80" s="1"/>
      <c r="CQQ80" s="1"/>
      <c r="CQR80" s="1"/>
      <c r="CQS80" s="1"/>
      <c r="CQT80" s="1"/>
      <c r="CQU80" s="1"/>
      <c r="CQV80" s="1"/>
      <c r="CQW80" s="1"/>
      <c r="CQX80" s="1"/>
      <c r="CQY80" s="1"/>
      <c r="CQZ80" s="1"/>
      <c r="CRA80" s="1"/>
      <c r="CRB80" s="1"/>
      <c r="CRC80" s="1"/>
      <c r="CRD80" s="1"/>
      <c r="CRE80" s="1"/>
      <c r="CRF80" s="1"/>
      <c r="CRG80" s="1"/>
      <c r="CRH80" s="1"/>
      <c r="CRI80" s="1"/>
      <c r="CRJ80" s="1"/>
      <c r="CRK80" s="1"/>
      <c r="CRL80" s="1"/>
      <c r="CRM80" s="1"/>
      <c r="CRN80" s="1"/>
      <c r="CRO80" s="1"/>
      <c r="CRP80" s="1"/>
      <c r="CRQ80" s="1"/>
      <c r="CRR80" s="1"/>
      <c r="CRS80" s="1"/>
      <c r="CRT80" s="1"/>
      <c r="CRU80" s="1"/>
      <c r="CRV80" s="1"/>
      <c r="CRW80" s="1"/>
      <c r="CRX80" s="1"/>
      <c r="CRY80" s="1"/>
      <c r="CRZ80" s="1"/>
      <c r="CSA80" s="1"/>
      <c r="CSB80" s="1"/>
      <c r="CSC80" s="1"/>
      <c r="CSD80" s="1"/>
      <c r="CSE80" s="1"/>
      <c r="CSF80" s="1"/>
      <c r="CSG80" s="1"/>
      <c r="CSH80" s="1"/>
      <c r="CSI80" s="1"/>
      <c r="CSJ80" s="1"/>
      <c r="CSK80" s="1"/>
      <c r="CSL80" s="1"/>
      <c r="CSM80" s="1"/>
      <c r="CSN80" s="1"/>
      <c r="CSO80" s="1"/>
      <c r="CSP80" s="1"/>
      <c r="CSQ80" s="1"/>
      <c r="CSR80" s="1"/>
      <c r="CSS80" s="1"/>
      <c r="CST80" s="1"/>
      <c r="CSU80" s="1"/>
      <c r="CSV80" s="1"/>
      <c r="CSW80" s="1"/>
      <c r="CSX80" s="1"/>
      <c r="CSY80" s="1"/>
      <c r="CSZ80" s="1"/>
      <c r="CTA80" s="1"/>
      <c r="CTB80" s="1"/>
      <c r="CTC80" s="1"/>
      <c r="CTD80" s="1"/>
      <c r="CTE80" s="1"/>
      <c r="CTF80" s="1"/>
      <c r="CTG80" s="1"/>
      <c r="CTH80" s="1"/>
      <c r="CTI80" s="1"/>
      <c r="CTJ80" s="1"/>
      <c r="CTK80" s="1"/>
      <c r="CTL80" s="1"/>
      <c r="CTM80" s="1"/>
      <c r="CTN80" s="1"/>
      <c r="CTO80" s="1"/>
      <c r="CTP80" s="1"/>
      <c r="CTQ80" s="1"/>
      <c r="CTR80" s="1"/>
      <c r="CTS80" s="1"/>
      <c r="CTT80" s="1"/>
      <c r="CTU80" s="1"/>
      <c r="CTV80" s="1"/>
      <c r="CTW80" s="1"/>
      <c r="CTX80" s="1"/>
      <c r="CTY80" s="1"/>
      <c r="CTZ80" s="1"/>
      <c r="CUA80" s="1"/>
      <c r="CUB80" s="1"/>
      <c r="CUC80" s="1"/>
      <c r="CUD80" s="1"/>
      <c r="CUE80" s="1"/>
      <c r="CUF80" s="1"/>
      <c r="CUG80" s="1"/>
      <c r="CUH80" s="1"/>
      <c r="CUI80" s="1"/>
      <c r="CUJ80" s="1"/>
      <c r="CUK80" s="1"/>
      <c r="CUL80" s="1"/>
      <c r="CUM80" s="1"/>
      <c r="CUN80" s="1"/>
      <c r="CUO80" s="1"/>
      <c r="CUP80" s="1"/>
      <c r="CUQ80" s="1"/>
      <c r="CUR80" s="1"/>
      <c r="CUS80" s="1"/>
      <c r="CUT80" s="1"/>
      <c r="CUU80" s="1"/>
      <c r="CUV80" s="1"/>
      <c r="CUW80" s="1"/>
      <c r="CUX80" s="1"/>
      <c r="CUY80" s="1"/>
      <c r="CUZ80" s="1"/>
      <c r="CVA80" s="1"/>
      <c r="CVB80" s="1"/>
      <c r="CVC80" s="1"/>
      <c r="CVD80" s="1"/>
      <c r="CVE80" s="1"/>
      <c r="CVF80" s="1"/>
      <c r="CVG80" s="1"/>
      <c r="CVH80" s="1"/>
      <c r="CVI80" s="1"/>
      <c r="CVJ80" s="1"/>
      <c r="CVK80" s="1"/>
      <c r="CVL80" s="1"/>
      <c r="CVM80" s="1"/>
      <c r="CVN80" s="1"/>
      <c r="CVO80" s="1"/>
      <c r="CVP80" s="1"/>
      <c r="CVQ80" s="1"/>
      <c r="CVR80" s="1"/>
      <c r="CVS80" s="1"/>
      <c r="CVT80" s="1"/>
      <c r="CVU80" s="1"/>
      <c r="CVV80" s="1"/>
      <c r="CVW80" s="1"/>
      <c r="CVX80" s="1"/>
      <c r="CVY80" s="1"/>
      <c r="CVZ80" s="1"/>
      <c r="CWA80" s="1"/>
      <c r="CWB80" s="1"/>
      <c r="CWC80" s="1"/>
      <c r="CWD80" s="1"/>
      <c r="CWE80" s="1"/>
      <c r="CWF80" s="1"/>
      <c r="CWG80" s="1"/>
      <c r="CWH80" s="1"/>
      <c r="CWI80" s="1"/>
      <c r="CWJ80" s="1"/>
      <c r="CWK80" s="1"/>
      <c r="CWL80" s="1"/>
      <c r="CWM80" s="1"/>
      <c r="CWN80" s="1"/>
      <c r="CWO80" s="1"/>
      <c r="CWP80" s="1"/>
      <c r="CWQ80" s="1"/>
      <c r="CWR80" s="1"/>
      <c r="CWS80" s="1"/>
      <c r="CWT80" s="1"/>
      <c r="CWU80" s="1"/>
      <c r="CWV80" s="1"/>
      <c r="CWW80" s="1"/>
      <c r="CWX80" s="1"/>
      <c r="CWY80" s="1"/>
      <c r="CWZ80" s="1"/>
      <c r="CXA80" s="1"/>
      <c r="CXB80" s="1"/>
      <c r="CXC80" s="1"/>
      <c r="CXD80" s="1"/>
      <c r="CXE80" s="1"/>
      <c r="CXF80" s="1"/>
      <c r="CXG80" s="1"/>
      <c r="CXH80" s="1"/>
      <c r="CXI80" s="1"/>
      <c r="CXJ80" s="1"/>
      <c r="CXK80" s="1"/>
      <c r="CXL80" s="1"/>
      <c r="CXM80" s="1"/>
      <c r="CXN80" s="1"/>
      <c r="CXO80" s="1"/>
      <c r="CXP80" s="1"/>
      <c r="CXQ80" s="1"/>
      <c r="CXR80" s="1"/>
      <c r="CXS80" s="1"/>
      <c r="CXT80" s="1"/>
      <c r="CXU80" s="1"/>
      <c r="CXV80" s="1"/>
      <c r="CXW80" s="1"/>
      <c r="CXX80" s="1"/>
      <c r="CXY80" s="1"/>
      <c r="CXZ80" s="1"/>
      <c r="CYA80" s="1"/>
      <c r="CYB80" s="1"/>
      <c r="CYC80" s="1"/>
      <c r="CYD80" s="1"/>
      <c r="CYE80" s="1"/>
      <c r="CYF80" s="1"/>
      <c r="CYG80" s="1"/>
      <c r="CYH80" s="1"/>
      <c r="CYI80" s="1"/>
      <c r="CYJ80" s="1"/>
      <c r="CYK80" s="1"/>
      <c r="CYL80" s="1"/>
      <c r="CYM80" s="1"/>
      <c r="CYN80" s="1"/>
      <c r="CYO80" s="1"/>
      <c r="CYP80" s="1"/>
      <c r="CYQ80" s="1"/>
      <c r="CYR80" s="1"/>
      <c r="CYS80" s="1"/>
      <c r="CYT80" s="1"/>
      <c r="CYU80" s="1"/>
      <c r="CYV80" s="1"/>
      <c r="CYW80" s="1"/>
      <c r="CYX80" s="1"/>
      <c r="CYY80" s="1"/>
      <c r="CYZ80" s="1"/>
      <c r="CZA80" s="1"/>
      <c r="CZB80" s="1"/>
      <c r="CZC80" s="1"/>
      <c r="CZD80" s="1"/>
      <c r="CZE80" s="1"/>
      <c r="CZF80" s="1"/>
      <c r="CZG80" s="1"/>
      <c r="CZH80" s="1"/>
      <c r="CZI80" s="1"/>
      <c r="CZJ80" s="1"/>
      <c r="CZK80" s="1"/>
      <c r="CZL80" s="1"/>
      <c r="CZM80" s="1"/>
      <c r="CZN80" s="1"/>
      <c r="CZO80" s="1"/>
      <c r="CZP80" s="1"/>
      <c r="CZQ80" s="1"/>
      <c r="CZR80" s="1"/>
      <c r="CZS80" s="1"/>
      <c r="CZT80" s="1"/>
      <c r="CZU80" s="1"/>
      <c r="CZV80" s="1"/>
      <c r="CZW80" s="1"/>
      <c r="CZX80" s="1"/>
      <c r="CZY80" s="1"/>
      <c r="CZZ80" s="1"/>
      <c r="DAA80" s="1"/>
      <c r="DAB80" s="1"/>
      <c r="DAC80" s="1"/>
      <c r="DAD80" s="1"/>
      <c r="DAE80" s="1"/>
      <c r="DAF80" s="1"/>
      <c r="DAG80" s="1"/>
      <c r="DAH80" s="1"/>
      <c r="DAI80" s="1"/>
      <c r="DAJ80" s="1"/>
      <c r="DAK80" s="1"/>
      <c r="DAL80" s="1"/>
      <c r="DAM80" s="1"/>
      <c r="DAN80" s="1"/>
      <c r="DAO80" s="1"/>
      <c r="DAP80" s="1"/>
      <c r="DAQ80" s="1"/>
      <c r="DAR80" s="1"/>
      <c r="DAS80" s="1"/>
      <c r="DAT80" s="1"/>
      <c r="DAU80" s="1"/>
      <c r="DAV80" s="1"/>
      <c r="DAW80" s="1"/>
      <c r="DAX80" s="1"/>
      <c r="DAY80" s="1"/>
      <c r="DAZ80" s="1"/>
      <c r="DBA80" s="1"/>
      <c r="DBB80" s="1"/>
      <c r="DBC80" s="1"/>
      <c r="DBD80" s="1"/>
      <c r="DBE80" s="1"/>
      <c r="DBF80" s="1"/>
      <c r="DBG80" s="1"/>
      <c r="DBH80" s="1"/>
      <c r="DBI80" s="1"/>
      <c r="DBJ80" s="1"/>
      <c r="DBK80" s="1"/>
      <c r="DBL80" s="1"/>
      <c r="DBM80" s="1"/>
      <c r="DBN80" s="1"/>
      <c r="DBO80" s="1"/>
      <c r="DBP80" s="1"/>
      <c r="DBQ80" s="1"/>
      <c r="DBR80" s="1"/>
      <c r="DBS80" s="1"/>
      <c r="DBT80" s="1"/>
      <c r="DBU80" s="1"/>
      <c r="DBV80" s="1"/>
      <c r="DBW80" s="1"/>
      <c r="DBX80" s="1"/>
      <c r="DBY80" s="1"/>
      <c r="DBZ80" s="1"/>
      <c r="DCA80" s="1"/>
      <c r="DCB80" s="1"/>
      <c r="DCC80" s="1"/>
      <c r="DCD80" s="1"/>
      <c r="DCE80" s="1"/>
      <c r="DCF80" s="1"/>
      <c r="DCG80" s="1"/>
      <c r="DCH80" s="1"/>
      <c r="DCI80" s="1"/>
      <c r="DCJ80" s="1"/>
      <c r="DCK80" s="1"/>
      <c r="DCL80" s="1"/>
      <c r="DCM80" s="1"/>
      <c r="DCN80" s="1"/>
      <c r="DCO80" s="1"/>
      <c r="DCP80" s="1"/>
      <c r="DCQ80" s="1"/>
      <c r="DCR80" s="1"/>
      <c r="DCS80" s="1"/>
      <c r="DCT80" s="1"/>
      <c r="DCU80" s="1"/>
      <c r="DCV80" s="1"/>
      <c r="DCW80" s="1"/>
      <c r="DCX80" s="1"/>
      <c r="DCY80" s="1"/>
      <c r="DCZ80" s="1"/>
      <c r="DDA80" s="1"/>
      <c r="DDB80" s="1"/>
      <c r="DDC80" s="1"/>
      <c r="DDD80" s="1"/>
      <c r="DDE80" s="1"/>
      <c r="DDF80" s="1"/>
      <c r="DDG80" s="1"/>
      <c r="DDH80" s="1"/>
      <c r="DDI80" s="1"/>
      <c r="DDJ80" s="1"/>
      <c r="DDK80" s="1"/>
      <c r="DDL80" s="1"/>
      <c r="DDM80" s="1"/>
      <c r="DDN80" s="1"/>
      <c r="DDO80" s="1"/>
      <c r="DDP80" s="1"/>
      <c r="DDQ80" s="1"/>
      <c r="DDR80" s="1"/>
      <c r="DDS80" s="1"/>
      <c r="DDT80" s="1"/>
      <c r="DDU80" s="1"/>
      <c r="DDV80" s="1"/>
      <c r="DDW80" s="1"/>
      <c r="DDX80" s="1"/>
      <c r="DDY80" s="1"/>
      <c r="DDZ80" s="1"/>
      <c r="DEA80" s="1"/>
      <c r="DEB80" s="1"/>
      <c r="DEC80" s="1"/>
      <c r="DED80" s="1"/>
      <c r="DEE80" s="1"/>
      <c r="DEF80" s="1"/>
      <c r="DEG80" s="1"/>
      <c r="DEH80" s="1"/>
      <c r="DEI80" s="1"/>
      <c r="DEJ80" s="1"/>
      <c r="DEK80" s="1"/>
      <c r="DEL80" s="1"/>
      <c r="DEM80" s="1"/>
      <c r="DEN80" s="1"/>
      <c r="DEO80" s="1"/>
      <c r="DEP80" s="1"/>
      <c r="DEQ80" s="1"/>
      <c r="DER80" s="1"/>
      <c r="DES80" s="1"/>
      <c r="DET80" s="1"/>
      <c r="DEU80" s="1"/>
      <c r="DEV80" s="1"/>
      <c r="DEW80" s="1"/>
      <c r="DEX80" s="1"/>
      <c r="DEY80" s="1"/>
      <c r="DEZ80" s="1"/>
      <c r="DFA80" s="1"/>
      <c r="DFB80" s="1"/>
      <c r="DFC80" s="1"/>
      <c r="DFD80" s="1"/>
      <c r="DFE80" s="1"/>
      <c r="DFF80" s="1"/>
      <c r="DFG80" s="1"/>
      <c r="DFH80" s="1"/>
      <c r="DFI80" s="1"/>
      <c r="DFJ80" s="1"/>
      <c r="DFK80" s="1"/>
      <c r="DFL80" s="1"/>
      <c r="DFM80" s="1"/>
      <c r="DFN80" s="1"/>
      <c r="DFO80" s="1"/>
      <c r="DFP80" s="1"/>
      <c r="DFQ80" s="1"/>
      <c r="DFR80" s="1"/>
      <c r="DFS80" s="1"/>
      <c r="DFT80" s="1"/>
      <c r="DFU80" s="1"/>
      <c r="DFV80" s="1"/>
      <c r="DFW80" s="1"/>
      <c r="DFX80" s="1"/>
      <c r="DFY80" s="1"/>
      <c r="DFZ80" s="1"/>
      <c r="DGA80" s="1"/>
      <c r="DGB80" s="1"/>
      <c r="DGC80" s="1"/>
      <c r="DGD80" s="1"/>
      <c r="DGE80" s="1"/>
      <c r="DGF80" s="1"/>
      <c r="DGG80" s="1"/>
      <c r="DGH80" s="1"/>
      <c r="DGI80" s="1"/>
      <c r="DGJ80" s="1"/>
      <c r="DGK80" s="1"/>
      <c r="DGL80" s="1"/>
      <c r="DGM80" s="1"/>
      <c r="DGN80" s="1"/>
      <c r="DGO80" s="1"/>
      <c r="DGP80" s="1"/>
      <c r="DGQ80" s="1"/>
      <c r="DGR80" s="1"/>
      <c r="DGS80" s="1"/>
      <c r="DGT80" s="1"/>
      <c r="DGU80" s="1"/>
      <c r="DGV80" s="1"/>
      <c r="DGW80" s="1"/>
      <c r="DGX80" s="1"/>
      <c r="DGY80" s="1"/>
      <c r="DGZ80" s="1"/>
      <c r="DHA80" s="1"/>
      <c r="DHB80" s="1"/>
      <c r="DHC80" s="1"/>
      <c r="DHD80" s="1"/>
      <c r="DHE80" s="1"/>
      <c r="DHF80" s="1"/>
      <c r="DHG80" s="1"/>
      <c r="DHH80" s="1"/>
      <c r="DHI80" s="1"/>
      <c r="DHJ80" s="1"/>
      <c r="DHK80" s="1"/>
      <c r="DHL80" s="1"/>
      <c r="DHM80" s="1"/>
      <c r="DHN80" s="1"/>
      <c r="DHO80" s="1"/>
      <c r="DHP80" s="1"/>
      <c r="DHQ80" s="1"/>
      <c r="DHR80" s="1"/>
      <c r="DHS80" s="1"/>
      <c r="DHT80" s="1"/>
      <c r="DHU80" s="1"/>
      <c r="DHV80" s="1"/>
      <c r="DHW80" s="1"/>
      <c r="DHX80" s="1"/>
      <c r="DHY80" s="1"/>
      <c r="DHZ80" s="1"/>
      <c r="DIA80" s="1"/>
      <c r="DIB80" s="1"/>
      <c r="DIC80" s="1"/>
      <c r="DID80" s="1"/>
      <c r="DIE80" s="1"/>
      <c r="DIF80" s="1"/>
      <c r="DIG80" s="1"/>
      <c r="DIH80" s="1"/>
      <c r="DII80" s="1"/>
      <c r="DIJ80" s="1"/>
      <c r="DIK80" s="1"/>
      <c r="DIL80" s="1"/>
      <c r="DIM80" s="1"/>
      <c r="DIN80" s="1"/>
      <c r="DIO80" s="1"/>
      <c r="DIP80" s="1"/>
      <c r="DIQ80" s="1"/>
      <c r="DIR80" s="1"/>
      <c r="DIS80" s="1"/>
      <c r="DIT80" s="1"/>
      <c r="DIU80" s="1"/>
      <c r="DIV80" s="1"/>
      <c r="DIW80" s="1"/>
      <c r="DIX80" s="1"/>
      <c r="DIY80" s="1"/>
      <c r="DIZ80" s="1"/>
      <c r="DJA80" s="1"/>
      <c r="DJB80" s="1"/>
      <c r="DJC80" s="1"/>
      <c r="DJD80" s="1"/>
      <c r="DJE80" s="1"/>
      <c r="DJF80" s="1"/>
      <c r="DJG80" s="1"/>
      <c r="DJH80" s="1"/>
      <c r="DJI80" s="1"/>
      <c r="DJJ80" s="1"/>
      <c r="DJK80" s="1"/>
      <c r="DJL80" s="1"/>
      <c r="DJM80" s="1"/>
      <c r="DJN80" s="1"/>
      <c r="DJO80" s="1"/>
      <c r="DJP80" s="1"/>
      <c r="DJQ80" s="1"/>
      <c r="DJR80" s="1"/>
      <c r="DJS80" s="1"/>
      <c r="DJT80" s="1"/>
      <c r="DJU80" s="1"/>
      <c r="DJV80" s="1"/>
      <c r="DJW80" s="1"/>
      <c r="DJX80" s="1"/>
      <c r="DJY80" s="1"/>
      <c r="DJZ80" s="1"/>
      <c r="DKA80" s="1"/>
      <c r="DKB80" s="1"/>
      <c r="DKC80" s="1"/>
      <c r="DKD80" s="1"/>
      <c r="DKE80" s="1"/>
      <c r="DKF80" s="1"/>
      <c r="DKG80" s="1"/>
      <c r="DKH80" s="1"/>
      <c r="DKI80" s="1"/>
      <c r="DKJ80" s="1"/>
      <c r="DKK80" s="1"/>
      <c r="DKL80" s="1"/>
      <c r="DKM80" s="1"/>
      <c r="DKN80" s="1"/>
      <c r="DKO80" s="1"/>
      <c r="DKP80" s="1"/>
      <c r="DKQ80" s="1"/>
      <c r="DKR80" s="1"/>
      <c r="DKS80" s="1"/>
      <c r="DKT80" s="1"/>
      <c r="DKU80" s="1"/>
      <c r="DKV80" s="1"/>
      <c r="DKW80" s="1"/>
      <c r="DKX80" s="1"/>
      <c r="DKY80" s="1"/>
      <c r="DKZ80" s="1"/>
      <c r="DLA80" s="1"/>
      <c r="DLB80" s="1"/>
      <c r="DLC80" s="1"/>
      <c r="DLD80" s="1"/>
      <c r="DLE80" s="1"/>
      <c r="DLF80" s="1"/>
      <c r="DLG80" s="1"/>
      <c r="DLH80" s="1"/>
      <c r="DLI80" s="1"/>
      <c r="DLJ80" s="1"/>
      <c r="DLK80" s="1"/>
      <c r="DLL80" s="1"/>
      <c r="DLM80" s="1"/>
      <c r="DLN80" s="1"/>
      <c r="DLO80" s="1"/>
      <c r="DLP80" s="1"/>
      <c r="DLQ80" s="1"/>
      <c r="DLR80" s="1"/>
      <c r="DLS80" s="1"/>
      <c r="DLT80" s="1"/>
      <c r="DLU80" s="1"/>
      <c r="DLV80" s="1"/>
      <c r="DLW80" s="1"/>
      <c r="DLX80" s="1"/>
      <c r="DLY80" s="1"/>
      <c r="DLZ80" s="1"/>
      <c r="DMA80" s="1"/>
      <c r="DMB80" s="1"/>
      <c r="DMC80" s="1"/>
      <c r="DMD80" s="1"/>
      <c r="DME80" s="1"/>
      <c r="DMF80" s="1"/>
      <c r="DMG80" s="1"/>
      <c r="DMH80" s="1"/>
      <c r="DMI80" s="1"/>
      <c r="DMJ80" s="1"/>
      <c r="DMK80" s="1"/>
      <c r="DML80" s="1"/>
      <c r="DMM80" s="1"/>
      <c r="DMN80" s="1"/>
      <c r="DMO80" s="1"/>
      <c r="DMP80" s="1"/>
      <c r="DMQ80" s="1"/>
      <c r="DMR80" s="1"/>
      <c r="DMS80" s="1"/>
      <c r="DMT80" s="1"/>
      <c r="DMU80" s="1"/>
      <c r="DMV80" s="1"/>
      <c r="DMW80" s="1"/>
      <c r="DMX80" s="1"/>
      <c r="DMY80" s="1"/>
      <c r="DMZ80" s="1"/>
      <c r="DNA80" s="1"/>
      <c r="DNB80" s="1"/>
      <c r="DNC80" s="1"/>
      <c r="DND80" s="1"/>
      <c r="DNE80" s="1"/>
      <c r="DNF80" s="1"/>
      <c r="DNG80" s="1"/>
      <c r="DNH80" s="1"/>
      <c r="DNI80" s="1"/>
      <c r="DNJ80" s="1"/>
      <c r="DNK80" s="1"/>
      <c r="DNL80" s="1"/>
      <c r="DNM80" s="1"/>
      <c r="DNN80" s="1"/>
      <c r="DNO80" s="1"/>
      <c r="DNP80" s="1"/>
      <c r="DNQ80" s="1"/>
      <c r="DNR80" s="1"/>
      <c r="DNS80" s="1"/>
      <c r="DNT80" s="1"/>
      <c r="DNU80" s="1"/>
      <c r="DNV80" s="1"/>
      <c r="DNW80" s="1"/>
      <c r="DNX80" s="1"/>
      <c r="DNY80" s="1"/>
      <c r="DNZ80" s="1"/>
      <c r="DOA80" s="1"/>
      <c r="DOB80" s="1"/>
      <c r="DOC80" s="1"/>
      <c r="DOD80" s="1"/>
      <c r="DOE80" s="1"/>
      <c r="DOF80" s="1"/>
      <c r="DOG80" s="1"/>
      <c r="DOH80" s="1"/>
      <c r="DOI80" s="1"/>
      <c r="DOJ80" s="1"/>
      <c r="DOK80" s="1"/>
      <c r="DOL80" s="1"/>
      <c r="DOM80" s="1"/>
      <c r="DON80" s="1"/>
      <c r="DOO80" s="1"/>
      <c r="DOP80" s="1"/>
      <c r="DOQ80" s="1"/>
      <c r="DOR80" s="1"/>
      <c r="DOS80" s="1"/>
      <c r="DOT80" s="1"/>
      <c r="DOU80" s="1"/>
      <c r="DOV80" s="1"/>
      <c r="DOW80" s="1"/>
      <c r="DOX80" s="1"/>
      <c r="DOY80" s="1"/>
      <c r="DOZ80" s="1"/>
      <c r="DPA80" s="1"/>
      <c r="DPB80" s="1"/>
      <c r="DPC80" s="1"/>
      <c r="DPD80" s="1"/>
      <c r="DPE80" s="1"/>
      <c r="DPF80" s="1"/>
      <c r="DPG80" s="1"/>
      <c r="DPH80" s="1"/>
      <c r="DPI80" s="1"/>
      <c r="DPJ80" s="1"/>
      <c r="DPK80" s="1"/>
      <c r="DPL80" s="1"/>
      <c r="DPM80" s="1"/>
      <c r="DPN80" s="1"/>
      <c r="DPO80" s="1"/>
      <c r="DPP80" s="1"/>
      <c r="DPQ80" s="1"/>
      <c r="DPR80" s="1"/>
      <c r="DPS80" s="1"/>
      <c r="DPT80" s="1"/>
      <c r="DPU80" s="1"/>
      <c r="DPV80" s="1"/>
      <c r="DPW80" s="1"/>
      <c r="DPX80" s="1"/>
      <c r="DPY80" s="1"/>
      <c r="DPZ80" s="1"/>
      <c r="DQA80" s="1"/>
      <c r="DQB80" s="1"/>
      <c r="DQC80" s="1"/>
      <c r="DQD80" s="1"/>
      <c r="DQE80" s="1"/>
      <c r="DQF80" s="1"/>
      <c r="DQG80" s="1"/>
      <c r="DQH80" s="1"/>
      <c r="DQI80" s="1"/>
      <c r="DQJ80" s="1"/>
      <c r="DQK80" s="1"/>
      <c r="DQL80" s="1"/>
      <c r="DQM80" s="1"/>
      <c r="DQN80" s="1"/>
      <c r="DQO80" s="1"/>
      <c r="DQP80" s="1"/>
      <c r="DQQ80" s="1"/>
      <c r="DQR80" s="1"/>
      <c r="DQS80" s="1"/>
      <c r="DQT80" s="1"/>
      <c r="DQU80" s="1"/>
      <c r="DQV80" s="1"/>
      <c r="DQW80" s="1"/>
      <c r="DQX80" s="1"/>
      <c r="DQY80" s="1"/>
      <c r="DQZ80" s="1"/>
      <c r="DRA80" s="1"/>
      <c r="DRB80" s="1"/>
      <c r="DRC80" s="1"/>
      <c r="DRD80" s="1"/>
      <c r="DRE80" s="1"/>
      <c r="DRF80" s="1"/>
      <c r="DRG80" s="1"/>
      <c r="DRH80" s="1"/>
      <c r="DRI80" s="1"/>
      <c r="DRJ80" s="1"/>
      <c r="DRK80" s="1"/>
      <c r="DRL80" s="1"/>
      <c r="DRM80" s="1"/>
      <c r="DRN80" s="1"/>
      <c r="DRO80" s="1"/>
      <c r="DRP80" s="1"/>
      <c r="DRQ80" s="1"/>
      <c r="DRR80" s="1"/>
      <c r="DRS80" s="1"/>
      <c r="DRT80" s="1"/>
      <c r="DRU80" s="1"/>
      <c r="DRV80" s="1"/>
      <c r="DRW80" s="1"/>
      <c r="DRX80" s="1"/>
      <c r="DRY80" s="1"/>
      <c r="DRZ80" s="1"/>
      <c r="DSA80" s="1"/>
      <c r="DSB80" s="1"/>
      <c r="DSC80" s="1"/>
      <c r="DSD80" s="1"/>
      <c r="DSE80" s="1"/>
      <c r="DSF80" s="1"/>
      <c r="DSG80" s="1"/>
      <c r="DSH80" s="1"/>
      <c r="DSI80" s="1"/>
      <c r="DSJ80" s="1"/>
      <c r="DSK80" s="1"/>
      <c r="DSL80" s="1"/>
      <c r="DSM80" s="1"/>
      <c r="DSN80" s="1"/>
      <c r="DSO80" s="1"/>
      <c r="DSP80" s="1"/>
      <c r="DSQ80" s="1"/>
      <c r="DSR80" s="1"/>
      <c r="DSS80" s="1"/>
      <c r="DST80" s="1"/>
      <c r="DSU80" s="1"/>
      <c r="DSV80" s="1"/>
      <c r="DSW80" s="1"/>
      <c r="DSX80" s="1"/>
      <c r="DSY80" s="1"/>
      <c r="DSZ80" s="1"/>
      <c r="DTA80" s="1"/>
      <c r="DTB80" s="1"/>
      <c r="DTC80" s="1"/>
      <c r="DTD80" s="1"/>
      <c r="DTE80" s="1"/>
      <c r="DTF80" s="1"/>
      <c r="DTG80" s="1"/>
      <c r="DTH80" s="1"/>
      <c r="DTI80" s="1"/>
      <c r="DTJ80" s="1"/>
      <c r="DTK80" s="1"/>
      <c r="DTL80" s="1"/>
      <c r="DTM80" s="1"/>
      <c r="DTN80" s="1"/>
      <c r="DTO80" s="1"/>
      <c r="DTP80" s="1"/>
      <c r="DTQ80" s="1"/>
      <c r="DTR80" s="1"/>
      <c r="DTS80" s="1"/>
      <c r="DTT80" s="1"/>
      <c r="DTU80" s="1"/>
      <c r="DTV80" s="1"/>
      <c r="DTW80" s="1"/>
      <c r="DTX80" s="1"/>
      <c r="DTY80" s="1"/>
      <c r="DTZ80" s="1"/>
      <c r="DUA80" s="1"/>
      <c r="DUB80" s="1"/>
      <c r="DUC80" s="1"/>
      <c r="DUD80" s="1"/>
      <c r="DUE80" s="1"/>
      <c r="DUF80" s="1"/>
      <c r="DUG80" s="1"/>
      <c r="DUH80" s="1"/>
      <c r="DUI80" s="1"/>
      <c r="DUJ80" s="1"/>
      <c r="DUK80" s="1"/>
      <c r="DUL80" s="1"/>
      <c r="DUM80" s="1"/>
      <c r="DUN80" s="1"/>
      <c r="DUO80" s="1"/>
      <c r="DUP80" s="1"/>
      <c r="DUQ80" s="1"/>
      <c r="DUR80" s="1"/>
      <c r="DUS80" s="1"/>
      <c r="DUT80" s="1"/>
      <c r="DUU80" s="1"/>
      <c r="DUV80" s="1"/>
      <c r="DUW80" s="1"/>
      <c r="DUX80" s="1"/>
      <c r="DUY80" s="1"/>
      <c r="DUZ80" s="1"/>
      <c r="DVA80" s="1"/>
      <c r="DVB80" s="1"/>
      <c r="DVC80" s="1"/>
      <c r="DVD80" s="1"/>
      <c r="DVE80" s="1"/>
      <c r="DVF80" s="1"/>
      <c r="DVG80" s="1"/>
      <c r="DVH80" s="1"/>
      <c r="DVI80" s="1"/>
      <c r="DVJ80" s="1"/>
      <c r="DVK80" s="1"/>
      <c r="DVL80" s="1"/>
      <c r="DVM80" s="1"/>
      <c r="DVN80" s="1"/>
      <c r="DVO80" s="1"/>
      <c r="DVP80" s="1"/>
      <c r="DVQ80" s="1"/>
      <c r="DVR80" s="1"/>
      <c r="DVS80" s="1"/>
      <c r="DVT80" s="1"/>
      <c r="DVU80" s="1"/>
      <c r="DVV80" s="1"/>
      <c r="DVW80" s="1"/>
      <c r="DVX80" s="1"/>
      <c r="DVY80" s="1"/>
      <c r="DVZ80" s="1"/>
      <c r="DWA80" s="1"/>
      <c r="DWB80" s="1"/>
      <c r="DWC80" s="1"/>
      <c r="DWD80" s="1"/>
      <c r="DWE80" s="1"/>
      <c r="DWF80" s="1"/>
      <c r="DWG80" s="1"/>
      <c r="DWH80" s="1"/>
      <c r="DWI80" s="1"/>
      <c r="DWJ80" s="1"/>
      <c r="DWK80" s="1"/>
      <c r="DWL80" s="1"/>
      <c r="DWM80" s="1"/>
      <c r="DWN80" s="1"/>
      <c r="DWO80" s="1"/>
      <c r="DWP80" s="1"/>
      <c r="DWQ80" s="1"/>
      <c r="DWR80" s="1"/>
      <c r="DWS80" s="1"/>
      <c r="DWT80" s="1"/>
      <c r="DWU80" s="1"/>
      <c r="DWV80" s="1"/>
      <c r="DWW80" s="1"/>
      <c r="DWX80" s="1"/>
      <c r="DWY80" s="1"/>
      <c r="DWZ80" s="1"/>
      <c r="DXA80" s="1"/>
      <c r="DXB80" s="1"/>
      <c r="DXC80" s="1"/>
      <c r="DXD80" s="1"/>
      <c r="DXE80" s="1"/>
      <c r="DXF80" s="1"/>
      <c r="DXG80" s="1"/>
      <c r="DXH80" s="1"/>
      <c r="DXI80" s="1"/>
      <c r="DXJ80" s="1"/>
      <c r="DXK80" s="1"/>
      <c r="DXL80" s="1"/>
      <c r="DXM80" s="1"/>
      <c r="DXN80" s="1"/>
      <c r="DXO80" s="1"/>
      <c r="DXP80" s="1"/>
      <c r="DXQ80" s="1"/>
      <c r="DXR80" s="1"/>
      <c r="DXS80" s="1"/>
      <c r="DXT80" s="1"/>
      <c r="DXU80" s="1"/>
      <c r="DXV80" s="1"/>
      <c r="DXW80" s="1"/>
      <c r="DXX80" s="1"/>
      <c r="DXY80" s="1"/>
      <c r="DXZ80" s="1"/>
      <c r="DYA80" s="1"/>
      <c r="DYB80" s="1"/>
      <c r="DYC80" s="1"/>
      <c r="DYD80" s="1"/>
      <c r="DYE80" s="1"/>
      <c r="DYF80" s="1"/>
      <c r="DYG80" s="1"/>
      <c r="DYH80" s="1"/>
      <c r="DYI80" s="1"/>
      <c r="DYJ80" s="1"/>
      <c r="DYK80" s="1"/>
      <c r="DYL80" s="1"/>
      <c r="DYM80" s="1"/>
      <c r="DYN80" s="1"/>
      <c r="DYO80" s="1"/>
      <c r="DYP80" s="1"/>
      <c r="DYQ80" s="1"/>
      <c r="DYR80" s="1"/>
      <c r="DYS80" s="1"/>
      <c r="DYT80" s="1"/>
      <c r="DYU80" s="1"/>
      <c r="DYV80" s="1"/>
      <c r="DYW80" s="1"/>
      <c r="DYX80" s="1"/>
      <c r="DYY80" s="1"/>
      <c r="DYZ80" s="1"/>
      <c r="DZA80" s="1"/>
      <c r="DZB80" s="1"/>
      <c r="DZC80" s="1"/>
      <c r="DZD80" s="1"/>
      <c r="DZE80" s="1"/>
      <c r="DZF80" s="1"/>
      <c r="DZG80" s="1"/>
      <c r="DZH80" s="1"/>
      <c r="DZI80" s="1"/>
      <c r="DZJ80" s="1"/>
      <c r="DZK80" s="1"/>
      <c r="DZL80" s="1"/>
      <c r="DZM80" s="1"/>
      <c r="DZN80" s="1"/>
      <c r="DZO80" s="1"/>
      <c r="DZP80" s="1"/>
      <c r="DZQ80" s="1"/>
      <c r="DZR80" s="1"/>
      <c r="DZS80" s="1"/>
      <c r="DZT80" s="1"/>
      <c r="DZU80" s="1"/>
      <c r="DZV80" s="1"/>
      <c r="DZW80" s="1"/>
      <c r="DZX80" s="1"/>
      <c r="DZY80" s="1"/>
      <c r="DZZ80" s="1"/>
      <c r="EAA80" s="1"/>
      <c r="EAB80" s="1"/>
      <c r="EAC80" s="1"/>
      <c r="EAD80" s="1"/>
      <c r="EAE80" s="1"/>
      <c r="EAF80" s="1"/>
      <c r="EAG80" s="1"/>
      <c r="EAH80" s="1"/>
      <c r="EAI80" s="1"/>
      <c r="EAJ80" s="1"/>
      <c r="EAK80" s="1"/>
      <c r="EAL80" s="1"/>
      <c r="EAM80" s="1"/>
      <c r="EAN80" s="1"/>
      <c r="EAO80" s="1"/>
      <c r="EAP80" s="1"/>
      <c r="EAQ80" s="1"/>
      <c r="EAR80" s="1"/>
      <c r="EAS80" s="1"/>
      <c r="EAT80" s="1"/>
      <c r="EAU80" s="1"/>
      <c r="EAV80" s="1"/>
      <c r="EAW80" s="1"/>
      <c r="EAX80" s="1"/>
      <c r="EAY80" s="1"/>
      <c r="EAZ80" s="1"/>
      <c r="EBA80" s="1"/>
      <c r="EBB80" s="1"/>
      <c r="EBC80" s="1"/>
      <c r="EBD80" s="1"/>
      <c r="EBE80" s="1"/>
      <c r="EBF80" s="1"/>
      <c r="EBG80" s="1"/>
      <c r="EBH80" s="1"/>
      <c r="EBI80" s="1"/>
      <c r="EBJ80" s="1"/>
      <c r="EBK80" s="1"/>
      <c r="EBL80" s="1"/>
      <c r="EBM80" s="1"/>
      <c r="EBN80" s="1"/>
      <c r="EBO80" s="1"/>
      <c r="EBP80" s="1"/>
      <c r="EBQ80" s="1"/>
      <c r="EBR80" s="1"/>
      <c r="EBS80" s="1"/>
      <c r="EBT80" s="1"/>
      <c r="EBU80" s="1"/>
      <c r="EBV80" s="1"/>
      <c r="EBW80" s="1"/>
      <c r="EBX80" s="1"/>
      <c r="EBY80" s="1"/>
      <c r="EBZ80" s="1"/>
      <c r="ECA80" s="1"/>
      <c r="ECB80" s="1"/>
      <c r="ECC80" s="1"/>
      <c r="ECD80" s="1"/>
      <c r="ECE80" s="1"/>
      <c r="ECF80" s="1"/>
      <c r="ECG80" s="1"/>
      <c r="ECH80" s="1"/>
      <c r="ECI80" s="1"/>
      <c r="ECJ80" s="1"/>
      <c r="ECK80" s="1"/>
      <c r="ECL80" s="1"/>
      <c r="ECM80" s="1"/>
      <c r="ECN80" s="1"/>
      <c r="ECO80" s="1"/>
      <c r="ECP80" s="1"/>
      <c r="ECQ80" s="1"/>
      <c r="ECR80" s="1"/>
      <c r="ECS80" s="1"/>
      <c r="ECT80" s="1"/>
      <c r="ECU80" s="1"/>
      <c r="ECV80" s="1"/>
      <c r="ECW80" s="1"/>
      <c r="ECX80" s="1"/>
      <c r="ECY80" s="1"/>
      <c r="ECZ80" s="1"/>
      <c r="EDA80" s="1"/>
      <c r="EDB80" s="1"/>
      <c r="EDC80" s="1"/>
      <c r="EDD80" s="1"/>
      <c r="EDE80" s="1"/>
      <c r="EDF80" s="1"/>
      <c r="EDG80" s="1"/>
      <c r="EDH80" s="1"/>
      <c r="EDI80" s="1"/>
      <c r="EDJ80" s="1"/>
      <c r="EDK80" s="1"/>
      <c r="EDL80" s="1"/>
      <c r="EDM80" s="1"/>
      <c r="EDN80" s="1"/>
      <c r="EDO80" s="1"/>
      <c r="EDP80" s="1"/>
      <c r="EDQ80" s="1"/>
      <c r="EDR80" s="1"/>
      <c r="EDS80" s="1"/>
      <c r="EDT80" s="1"/>
      <c r="EDU80" s="1"/>
      <c r="EDV80" s="1"/>
      <c r="EDW80" s="1"/>
      <c r="EDX80" s="1"/>
      <c r="EDY80" s="1"/>
      <c r="EDZ80" s="1"/>
      <c r="EEA80" s="1"/>
      <c r="EEB80" s="1"/>
      <c r="EEC80" s="1"/>
      <c r="EED80" s="1"/>
      <c r="EEE80" s="1"/>
      <c r="EEF80" s="1"/>
      <c r="EEG80" s="1"/>
      <c r="EEH80" s="1"/>
      <c r="EEI80" s="1"/>
      <c r="EEJ80" s="1"/>
      <c r="EEK80" s="1"/>
      <c r="EEL80" s="1"/>
      <c r="EEM80" s="1"/>
      <c r="EEN80" s="1"/>
      <c r="EEO80" s="1"/>
      <c r="EEP80" s="1"/>
      <c r="EEQ80" s="1"/>
      <c r="EER80" s="1"/>
      <c r="EES80" s="1"/>
      <c r="EET80" s="1"/>
      <c r="EEU80" s="1"/>
      <c r="EEV80" s="1"/>
      <c r="EEW80" s="1"/>
      <c r="EEX80" s="1"/>
      <c r="EEY80" s="1"/>
      <c r="EEZ80" s="1"/>
      <c r="EFA80" s="1"/>
      <c r="EFB80" s="1"/>
      <c r="EFC80" s="1"/>
      <c r="EFD80" s="1"/>
      <c r="EFE80" s="1"/>
      <c r="EFF80" s="1"/>
      <c r="EFG80" s="1"/>
      <c r="EFH80" s="1"/>
      <c r="EFI80" s="1"/>
      <c r="EFJ80" s="1"/>
      <c r="EFK80" s="1"/>
      <c r="EFL80" s="1"/>
      <c r="EFM80" s="1"/>
      <c r="EFN80" s="1"/>
      <c r="EFO80" s="1"/>
      <c r="EFP80" s="1"/>
      <c r="EFQ80" s="1"/>
      <c r="EFR80" s="1"/>
      <c r="EFS80" s="1"/>
      <c r="EFT80" s="1"/>
      <c r="EFU80" s="1"/>
      <c r="EFV80" s="1"/>
      <c r="EFW80" s="1"/>
      <c r="EFX80" s="1"/>
      <c r="EFY80" s="1"/>
      <c r="EFZ80" s="1"/>
      <c r="EGA80" s="1"/>
      <c r="EGB80" s="1"/>
      <c r="EGC80" s="1"/>
      <c r="EGD80" s="1"/>
      <c r="EGE80" s="1"/>
      <c r="EGF80" s="1"/>
      <c r="EGG80" s="1"/>
      <c r="EGH80" s="1"/>
      <c r="EGI80" s="1"/>
      <c r="EGJ80" s="1"/>
      <c r="EGK80" s="1"/>
      <c r="EGL80" s="1"/>
      <c r="EGM80" s="1"/>
      <c r="EGN80" s="1"/>
      <c r="EGO80" s="1"/>
      <c r="EGP80" s="1"/>
      <c r="EGQ80" s="1"/>
      <c r="EGR80" s="1"/>
      <c r="EGS80" s="1"/>
      <c r="EGT80" s="1"/>
      <c r="EGU80" s="1"/>
      <c r="EGV80" s="1"/>
      <c r="EGW80" s="1"/>
      <c r="EGX80" s="1"/>
      <c r="EGY80" s="1"/>
      <c r="EGZ80" s="1"/>
      <c r="EHA80" s="1"/>
      <c r="EHB80" s="1"/>
      <c r="EHC80" s="1"/>
      <c r="EHD80" s="1"/>
      <c r="EHE80" s="1"/>
      <c r="EHF80" s="1"/>
      <c r="EHG80" s="1"/>
      <c r="EHH80" s="1"/>
      <c r="EHI80" s="1"/>
      <c r="EHJ80" s="1"/>
      <c r="EHK80" s="1"/>
      <c r="EHL80" s="1"/>
      <c r="EHM80" s="1"/>
      <c r="EHN80" s="1"/>
      <c r="EHO80" s="1"/>
      <c r="EHP80" s="1"/>
      <c r="EHQ80" s="1"/>
      <c r="EHR80" s="1"/>
      <c r="EHS80" s="1"/>
      <c r="EHT80" s="1"/>
      <c r="EHU80" s="1"/>
      <c r="EHV80" s="1"/>
      <c r="EHW80" s="1"/>
      <c r="EHX80" s="1"/>
      <c r="EHY80" s="1"/>
      <c r="EHZ80" s="1"/>
      <c r="EIA80" s="1"/>
      <c r="EIB80" s="1"/>
      <c r="EIC80" s="1"/>
      <c r="EID80" s="1"/>
      <c r="EIE80" s="1"/>
      <c r="EIF80" s="1"/>
      <c r="EIG80" s="1"/>
      <c r="EIH80" s="1"/>
      <c r="EII80" s="1"/>
      <c r="EIJ80" s="1"/>
      <c r="EIK80" s="1"/>
      <c r="EIL80" s="1"/>
      <c r="EIM80" s="1"/>
      <c r="EIN80" s="1"/>
      <c r="EIO80" s="1"/>
      <c r="EIP80" s="1"/>
      <c r="EIQ80" s="1"/>
      <c r="EIR80" s="1"/>
      <c r="EIS80" s="1"/>
      <c r="EIT80" s="1"/>
      <c r="EIU80" s="1"/>
      <c r="EIV80" s="1"/>
      <c r="EIW80" s="1"/>
      <c r="EIX80" s="1"/>
      <c r="EIY80" s="1"/>
      <c r="EIZ80" s="1"/>
      <c r="EJA80" s="1"/>
      <c r="EJB80" s="1"/>
      <c r="EJC80" s="1"/>
      <c r="EJD80" s="1"/>
      <c r="EJE80" s="1"/>
      <c r="EJF80" s="1"/>
      <c r="EJG80" s="1"/>
      <c r="EJH80" s="1"/>
      <c r="EJI80" s="1"/>
      <c r="EJJ80" s="1"/>
      <c r="EJK80" s="1"/>
      <c r="EJL80" s="1"/>
      <c r="EJM80" s="1"/>
      <c r="EJN80" s="1"/>
      <c r="EJO80" s="1"/>
      <c r="EJP80" s="1"/>
      <c r="EJQ80" s="1"/>
      <c r="EJR80" s="1"/>
      <c r="EJS80" s="1"/>
      <c r="EJT80" s="1"/>
      <c r="EJU80" s="1"/>
      <c r="EJV80" s="1"/>
      <c r="EJW80" s="1"/>
      <c r="EJX80" s="1"/>
      <c r="EJY80" s="1"/>
      <c r="EJZ80" s="1"/>
      <c r="EKA80" s="1"/>
      <c r="EKB80" s="1"/>
      <c r="EKC80" s="1"/>
      <c r="EKD80" s="1"/>
      <c r="EKE80" s="1"/>
      <c r="EKF80" s="1"/>
      <c r="EKG80" s="1"/>
      <c r="EKH80" s="1"/>
      <c r="EKI80" s="1"/>
      <c r="EKJ80" s="1"/>
      <c r="EKK80" s="1"/>
      <c r="EKL80" s="1"/>
      <c r="EKM80" s="1"/>
      <c r="EKN80" s="1"/>
      <c r="EKO80" s="1"/>
      <c r="EKP80" s="1"/>
      <c r="EKQ80" s="1"/>
      <c r="EKR80" s="1"/>
      <c r="EKS80" s="1"/>
      <c r="EKT80" s="1"/>
      <c r="EKU80" s="1"/>
      <c r="EKV80" s="1"/>
      <c r="EKW80" s="1"/>
      <c r="EKX80" s="1"/>
      <c r="EKY80" s="1"/>
      <c r="EKZ80" s="1"/>
      <c r="ELA80" s="1"/>
      <c r="ELB80" s="1"/>
      <c r="ELC80" s="1"/>
      <c r="ELD80" s="1"/>
      <c r="ELE80" s="1"/>
      <c r="ELF80" s="1"/>
      <c r="ELG80" s="1"/>
      <c r="ELH80" s="1"/>
      <c r="ELI80" s="1"/>
      <c r="ELJ80" s="1"/>
      <c r="ELK80" s="1"/>
      <c r="ELL80" s="1"/>
      <c r="ELM80" s="1"/>
      <c r="ELN80" s="1"/>
      <c r="ELO80" s="1"/>
      <c r="ELP80" s="1"/>
      <c r="ELQ80" s="1"/>
      <c r="ELR80" s="1"/>
      <c r="ELS80" s="1"/>
      <c r="ELT80" s="1"/>
      <c r="ELU80" s="1"/>
      <c r="ELV80" s="1"/>
      <c r="ELW80" s="1"/>
      <c r="ELX80" s="1"/>
      <c r="ELY80" s="1"/>
      <c r="ELZ80" s="1"/>
      <c r="EMA80" s="1"/>
      <c r="EMB80" s="1"/>
      <c r="EMC80" s="1"/>
      <c r="EMD80" s="1"/>
      <c r="EME80" s="1"/>
      <c r="EMF80" s="1"/>
      <c r="EMG80" s="1"/>
      <c r="EMH80" s="1"/>
      <c r="EMI80" s="1"/>
      <c r="EMJ80" s="1"/>
      <c r="EMK80" s="1"/>
      <c r="EML80" s="1"/>
      <c r="EMM80" s="1"/>
      <c r="EMN80" s="1"/>
      <c r="EMO80" s="1"/>
      <c r="EMP80" s="1"/>
      <c r="EMQ80" s="1"/>
      <c r="EMR80" s="1"/>
      <c r="EMS80" s="1"/>
      <c r="EMT80" s="1"/>
      <c r="EMU80" s="1"/>
      <c r="EMV80" s="1"/>
      <c r="EMW80" s="1"/>
      <c r="EMX80" s="1"/>
      <c r="EMY80" s="1"/>
      <c r="EMZ80" s="1"/>
      <c r="ENA80" s="1"/>
      <c r="ENB80" s="1"/>
      <c r="ENC80" s="1"/>
      <c r="END80" s="1"/>
      <c r="ENE80" s="1"/>
      <c r="ENF80" s="1"/>
      <c r="ENG80" s="1"/>
      <c r="ENH80" s="1"/>
      <c r="ENI80" s="1"/>
      <c r="ENJ80" s="1"/>
      <c r="ENK80" s="1"/>
      <c r="ENL80" s="1"/>
      <c r="ENM80" s="1"/>
      <c r="ENN80" s="1"/>
      <c r="ENO80" s="1"/>
      <c r="ENP80" s="1"/>
      <c r="ENQ80" s="1"/>
      <c r="ENR80" s="1"/>
      <c r="ENS80" s="1"/>
      <c r="ENT80" s="1"/>
      <c r="ENU80" s="1"/>
      <c r="ENV80" s="1"/>
      <c r="ENW80" s="1"/>
      <c r="ENX80" s="1"/>
      <c r="ENY80" s="1"/>
      <c r="ENZ80" s="1"/>
      <c r="EOA80" s="1"/>
      <c r="EOB80" s="1"/>
      <c r="EOC80" s="1"/>
      <c r="EOD80" s="1"/>
      <c r="EOE80" s="1"/>
      <c r="EOF80" s="1"/>
      <c r="EOG80" s="1"/>
      <c r="EOH80" s="1"/>
      <c r="EOI80" s="1"/>
      <c r="EOJ80" s="1"/>
      <c r="EOK80" s="1"/>
      <c r="EOL80" s="1"/>
      <c r="EOM80" s="1"/>
      <c r="EON80" s="1"/>
      <c r="EOO80" s="1"/>
      <c r="EOP80" s="1"/>
      <c r="EOQ80" s="1"/>
      <c r="EOR80" s="1"/>
      <c r="EOS80" s="1"/>
      <c r="EOT80" s="1"/>
      <c r="EOU80" s="1"/>
      <c r="EOV80" s="1"/>
      <c r="EOW80" s="1"/>
      <c r="EOX80" s="1"/>
      <c r="EOY80" s="1"/>
      <c r="EOZ80" s="1"/>
      <c r="EPA80" s="1"/>
      <c r="EPB80" s="1"/>
      <c r="EPC80" s="1"/>
      <c r="EPD80" s="1"/>
      <c r="EPE80" s="1"/>
      <c r="EPF80" s="1"/>
      <c r="EPG80" s="1"/>
      <c r="EPH80" s="1"/>
      <c r="EPI80" s="1"/>
      <c r="EPJ80" s="1"/>
      <c r="EPK80" s="1"/>
      <c r="EPL80" s="1"/>
      <c r="EPM80" s="1"/>
      <c r="EPN80" s="1"/>
      <c r="EPO80" s="1"/>
      <c r="EPP80" s="1"/>
      <c r="EPQ80" s="1"/>
      <c r="EPR80" s="1"/>
      <c r="EPS80" s="1"/>
      <c r="EPT80" s="1"/>
      <c r="EPU80" s="1"/>
      <c r="EPV80" s="1"/>
      <c r="EPW80" s="1"/>
      <c r="EPX80" s="1"/>
      <c r="EPY80" s="1"/>
      <c r="EPZ80" s="1"/>
      <c r="EQA80" s="1"/>
      <c r="EQB80" s="1"/>
      <c r="EQC80" s="1"/>
      <c r="EQD80" s="1"/>
      <c r="EQE80" s="1"/>
      <c r="EQF80" s="1"/>
      <c r="EQG80" s="1"/>
      <c r="EQH80" s="1"/>
      <c r="EQI80" s="1"/>
      <c r="EQJ80" s="1"/>
      <c r="EQK80" s="1"/>
      <c r="EQL80" s="1"/>
      <c r="EQM80" s="1"/>
      <c r="EQN80" s="1"/>
      <c r="EQO80" s="1"/>
      <c r="EQP80" s="1"/>
      <c r="EQQ80" s="1"/>
      <c r="EQR80" s="1"/>
      <c r="EQS80" s="1"/>
      <c r="EQT80" s="1"/>
      <c r="EQU80" s="1"/>
      <c r="EQV80" s="1"/>
      <c r="EQW80" s="1"/>
      <c r="EQX80" s="1"/>
      <c r="EQY80" s="1"/>
      <c r="EQZ80" s="1"/>
      <c r="ERA80" s="1"/>
      <c r="ERB80" s="1"/>
      <c r="ERC80" s="1"/>
      <c r="ERD80" s="1"/>
      <c r="ERE80" s="1"/>
      <c r="ERF80" s="1"/>
      <c r="ERG80" s="1"/>
      <c r="ERH80" s="1"/>
      <c r="ERI80" s="1"/>
      <c r="ERJ80" s="1"/>
      <c r="ERK80" s="1"/>
      <c r="ERL80" s="1"/>
      <c r="ERM80" s="1"/>
      <c r="ERN80" s="1"/>
      <c r="ERO80" s="1"/>
      <c r="ERP80" s="1"/>
      <c r="ERQ80" s="1"/>
      <c r="ERR80" s="1"/>
      <c r="ERS80" s="1"/>
      <c r="ERT80" s="1"/>
      <c r="ERU80" s="1"/>
      <c r="ERV80" s="1"/>
      <c r="ERW80" s="1"/>
      <c r="ERX80" s="1"/>
      <c r="ERY80" s="1"/>
      <c r="ERZ80" s="1"/>
      <c r="ESA80" s="1"/>
      <c r="ESB80" s="1"/>
      <c r="ESC80" s="1"/>
      <c r="ESD80" s="1"/>
      <c r="ESE80" s="1"/>
      <c r="ESF80" s="1"/>
      <c r="ESG80" s="1"/>
      <c r="ESH80" s="1"/>
      <c r="ESI80" s="1"/>
      <c r="ESJ80" s="1"/>
      <c r="ESK80" s="1"/>
      <c r="ESL80" s="1"/>
      <c r="ESM80" s="1"/>
      <c r="ESN80" s="1"/>
      <c r="ESO80" s="1"/>
      <c r="ESP80" s="1"/>
      <c r="ESQ80" s="1"/>
      <c r="ESR80" s="1"/>
      <c r="ESS80" s="1"/>
      <c r="EST80" s="1"/>
      <c r="ESU80" s="1"/>
      <c r="ESV80" s="1"/>
      <c r="ESW80" s="1"/>
      <c r="ESX80" s="1"/>
      <c r="ESY80" s="1"/>
      <c r="ESZ80" s="1"/>
      <c r="ETA80" s="1"/>
      <c r="ETB80" s="1"/>
      <c r="ETC80" s="1"/>
      <c r="ETD80" s="1"/>
      <c r="ETE80" s="1"/>
      <c r="ETF80" s="1"/>
      <c r="ETG80" s="1"/>
      <c r="ETH80" s="1"/>
      <c r="ETI80" s="1"/>
      <c r="ETJ80" s="1"/>
      <c r="ETK80" s="1"/>
      <c r="ETL80" s="1"/>
      <c r="ETM80" s="1"/>
      <c r="ETN80" s="1"/>
      <c r="ETO80" s="1"/>
      <c r="ETP80" s="1"/>
      <c r="ETQ80" s="1"/>
      <c r="ETR80" s="1"/>
      <c r="ETS80" s="1"/>
      <c r="ETT80" s="1"/>
      <c r="ETU80" s="1"/>
      <c r="ETV80" s="1"/>
      <c r="ETW80" s="1"/>
      <c r="ETX80" s="1"/>
      <c r="ETY80" s="1"/>
      <c r="ETZ80" s="1"/>
      <c r="EUA80" s="1"/>
      <c r="EUB80" s="1"/>
      <c r="EUC80" s="1"/>
      <c r="EUD80" s="1"/>
      <c r="EUE80" s="1"/>
      <c r="EUF80" s="1"/>
      <c r="EUG80" s="1"/>
      <c r="EUH80" s="1"/>
      <c r="EUI80" s="1"/>
      <c r="EUJ80" s="1"/>
      <c r="EUK80" s="1"/>
      <c r="EUL80" s="1"/>
      <c r="EUM80" s="1"/>
      <c r="EUN80" s="1"/>
      <c r="EUO80" s="1"/>
      <c r="EUP80" s="1"/>
      <c r="EUQ80" s="1"/>
      <c r="EUR80" s="1"/>
      <c r="EUS80" s="1"/>
      <c r="EUT80" s="1"/>
      <c r="EUU80" s="1"/>
      <c r="EUV80" s="1"/>
      <c r="EUW80" s="1"/>
      <c r="EUX80" s="1"/>
      <c r="EUY80" s="1"/>
      <c r="EUZ80" s="1"/>
      <c r="EVA80" s="1"/>
      <c r="EVB80" s="1"/>
      <c r="EVC80" s="1"/>
      <c r="EVD80" s="1"/>
      <c r="EVE80" s="1"/>
      <c r="EVF80" s="1"/>
      <c r="EVG80" s="1"/>
      <c r="EVH80" s="1"/>
      <c r="EVI80" s="1"/>
      <c r="EVJ80" s="1"/>
      <c r="EVK80" s="1"/>
      <c r="EVL80" s="1"/>
      <c r="EVM80" s="1"/>
      <c r="EVN80" s="1"/>
      <c r="EVO80" s="1"/>
      <c r="EVP80" s="1"/>
      <c r="EVQ80" s="1"/>
      <c r="EVR80" s="1"/>
      <c r="EVS80" s="1"/>
      <c r="EVT80" s="1"/>
      <c r="EVU80" s="1"/>
      <c r="EVV80" s="1"/>
      <c r="EVW80" s="1"/>
      <c r="EVX80" s="1"/>
      <c r="EVY80" s="1"/>
      <c r="EVZ80" s="1"/>
      <c r="EWA80" s="1"/>
      <c r="EWB80" s="1"/>
      <c r="EWC80" s="1"/>
      <c r="EWD80" s="1"/>
      <c r="EWE80" s="1"/>
      <c r="EWF80" s="1"/>
      <c r="EWG80" s="1"/>
      <c r="EWH80" s="1"/>
      <c r="EWI80" s="1"/>
      <c r="EWJ80" s="1"/>
      <c r="EWK80" s="1"/>
      <c r="EWL80" s="1"/>
      <c r="EWM80" s="1"/>
      <c r="EWN80" s="1"/>
      <c r="EWO80" s="1"/>
      <c r="EWP80" s="1"/>
      <c r="EWQ80" s="1"/>
      <c r="EWR80" s="1"/>
      <c r="EWS80" s="1"/>
      <c r="EWT80" s="1"/>
      <c r="EWU80" s="1"/>
      <c r="EWV80" s="1"/>
      <c r="EWW80" s="1"/>
      <c r="EWX80" s="1"/>
      <c r="EWY80" s="1"/>
      <c r="EWZ80" s="1"/>
      <c r="EXA80" s="1"/>
      <c r="EXB80" s="1"/>
      <c r="EXC80" s="1"/>
      <c r="EXD80" s="1"/>
      <c r="EXE80" s="1"/>
      <c r="EXF80" s="1"/>
      <c r="EXG80" s="1"/>
      <c r="EXH80" s="1"/>
      <c r="EXI80" s="1"/>
      <c r="EXJ80" s="1"/>
      <c r="EXK80" s="1"/>
      <c r="EXL80" s="1"/>
      <c r="EXM80" s="1"/>
      <c r="EXN80" s="1"/>
      <c r="EXO80" s="1"/>
      <c r="EXP80" s="1"/>
      <c r="EXQ80" s="1"/>
      <c r="EXR80" s="1"/>
      <c r="EXS80" s="1"/>
      <c r="EXT80" s="1"/>
      <c r="EXU80" s="1"/>
      <c r="EXV80" s="1"/>
      <c r="EXW80" s="1"/>
      <c r="EXX80" s="1"/>
      <c r="EXY80" s="1"/>
      <c r="EXZ80" s="1"/>
      <c r="EYA80" s="1"/>
      <c r="EYB80" s="1"/>
      <c r="EYC80" s="1"/>
      <c r="EYD80" s="1"/>
      <c r="EYE80" s="1"/>
      <c r="EYF80" s="1"/>
      <c r="EYG80" s="1"/>
      <c r="EYH80" s="1"/>
      <c r="EYI80" s="1"/>
      <c r="EYJ80" s="1"/>
      <c r="EYK80" s="1"/>
      <c r="EYL80" s="1"/>
      <c r="EYM80" s="1"/>
      <c r="EYN80" s="1"/>
      <c r="EYO80" s="1"/>
      <c r="EYP80" s="1"/>
      <c r="EYQ80" s="1"/>
      <c r="EYR80" s="1"/>
      <c r="EYS80" s="1"/>
      <c r="EYT80" s="1"/>
      <c r="EYU80" s="1"/>
      <c r="EYV80" s="1"/>
      <c r="EYW80" s="1"/>
      <c r="EYX80" s="1"/>
      <c r="EYY80" s="1"/>
      <c r="EYZ80" s="1"/>
      <c r="EZA80" s="1"/>
      <c r="EZB80" s="1"/>
      <c r="EZC80" s="1"/>
      <c r="EZD80" s="1"/>
      <c r="EZE80" s="1"/>
      <c r="EZF80" s="1"/>
      <c r="EZG80" s="1"/>
      <c r="EZH80" s="1"/>
      <c r="EZI80" s="1"/>
      <c r="EZJ80" s="1"/>
      <c r="EZK80" s="1"/>
      <c r="EZL80" s="1"/>
      <c r="EZM80" s="1"/>
      <c r="EZN80" s="1"/>
      <c r="EZO80" s="1"/>
      <c r="EZP80" s="1"/>
      <c r="EZQ80" s="1"/>
      <c r="EZR80" s="1"/>
      <c r="EZS80" s="1"/>
      <c r="EZT80" s="1"/>
      <c r="EZU80" s="1"/>
      <c r="EZV80" s="1"/>
      <c r="EZW80" s="1"/>
      <c r="EZX80" s="1"/>
      <c r="EZY80" s="1"/>
      <c r="EZZ80" s="1"/>
      <c r="FAA80" s="1"/>
      <c r="FAB80" s="1"/>
      <c r="FAC80" s="1"/>
      <c r="FAD80" s="1"/>
      <c r="FAE80" s="1"/>
      <c r="FAF80" s="1"/>
      <c r="FAG80" s="1"/>
      <c r="FAH80" s="1"/>
      <c r="FAI80" s="1"/>
      <c r="FAJ80" s="1"/>
      <c r="FAK80" s="1"/>
      <c r="FAL80" s="1"/>
      <c r="FAM80" s="1"/>
      <c r="FAN80" s="1"/>
      <c r="FAO80" s="1"/>
      <c r="FAP80" s="1"/>
      <c r="FAQ80" s="1"/>
      <c r="FAR80" s="1"/>
      <c r="FAS80" s="1"/>
      <c r="FAT80" s="1"/>
      <c r="FAU80" s="1"/>
      <c r="FAV80" s="1"/>
      <c r="FAW80" s="1"/>
      <c r="FAX80" s="1"/>
      <c r="FAY80" s="1"/>
      <c r="FAZ80" s="1"/>
      <c r="FBA80" s="1"/>
      <c r="FBB80" s="1"/>
      <c r="FBC80" s="1"/>
      <c r="FBD80" s="1"/>
      <c r="FBE80" s="1"/>
      <c r="FBF80" s="1"/>
      <c r="FBG80" s="1"/>
      <c r="FBH80" s="1"/>
      <c r="FBI80" s="1"/>
      <c r="FBJ80" s="1"/>
      <c r="FBK80" s="1"/>
      <c r="FBL80" s="1"/>
      <c r="FBM80" s="1"/>
      <c r="FBN80" s="1"/>
      <c r="FBO80" s="1"/>
      <c r="FBP80" s="1"/>
      <c r="FBQ80" s="1"/>
      <c r="FBR80" s="1"/>
      <c r="FBS80" s="1"/>
      <c r="FBT80" s="1"/>
      <c r="FBU80" s="1"/>
      <c r="FBV80" s="1"/>
      <c r="FBW80" s="1"/>
      <c r="FBX80" s="1"/>
      <c r="FBY80" s="1"/>
      <c r="FBZ80" s="1"/>
      <c r="FCA80" s="1"/>
      <c r="FCB80" s="1"/>
      <c r="FCC80" s="1"/>
      <c r="FCD80" s="1"/>
      <c r="FCE80" s="1"/>
      <c r="FCF80" s="1"/>
      <c r="FCG80" s="1"/>
      <c r="FCH80" s="1"/>
      <c r="FCI80" s="1"/>
      <c r="FCJ80" s="1"/>
      <c r="FCK80" s="1"/>
      <c r="FCL80" s="1"/>
      <c r="FCM80" s="1"/>
      <c r="FCN80" s="1"/>
      <c r="FCO80" s="1"/>
      <c r="FCP80" s="1"/>
      <c r="FCQ80" s="1"/>
      <c r="FCR80" s="1"/>
      <c r="FCS80" s="1"/>
      <c r="FCT80" s="1"/>
      <c r="FCU80" s="1"/>
      <c r="FCV80" s="1"/>
      <c r="FCW80" s="1"/>
      <c r="FCX80" s="1"/>
      <c r="FCY80" s="1"/>
      <c r="FCZ80" s="1"/>
      <c r="FDA80" s="1"/>
      <c r="FDB80" s="1"/>
      <c r="FDC80" s="1"/>
      <c r="FDD80" s="1"/>
      <c r="FDE80" s="1"/>
      <c r="FDF80" s="1"/>
      <c r="FDG80" s="1"/>
      <c r="FDH80" s="1"/>
      <c r="FDI80" s="1"/>
      <c r="FDJ80" s="1"/>
      <c r="FDK80" s="1"/>
      <c r="FDL80" s="1"/>
      <c r="FDM80" s="1"/>
      <c r="FDN80" s="1"/>
      <c r="FDO80" s="1"/>
      <c r="FDP80" s="1"/>
      <c r="FDQ80" s="1"/>
      <c r="FDR80" s="1"/>
      <c r="FDS80" s="1"/>
      <c r="FDT80" s="1"/>
      <c r="FDU80" s="1"/>
      <c r="FDV80" s="1"/>
      <c r="FDW80" s="1"/>
      <c r="FDX80" s="1"/>
      <c r="FDY80" s="1"/>
      <c r="FDZ80" s="1"/>
      <c r="FEA80" s="1"/>
      <c r="FEB80" s="1"/>
      <c r="FEC80" s="1"/>
      <c r="FED80" s="1"/>
      <c r="FEE80" s="1"/>
      <c r="FEF80" s="1"/>
      <c r="FEG80" s="1"/>
      <c r="FEH80" s="1"/>
      <c r="FEI80" s="1"/>
      <c r="FEJ80" s="1"/>
      <c r="FEK80" s="1"/>
      <c r="FEL80" s="1"/>
      <c r="FEM80" s="1"/>
      <c r="FEN80" s="1"/>
      <c r="FEO80" s="1"/>
      <c r="FEP80" s="1"/>
      <c r="FEQ80" s="1"/>
      <c r="FER80" s="1"/>
      <c r="FES80" s="1"/>
      <c r="FET80" s="1"/>
      <c r="FEU80" s="1"/>
      <c r="FEV80" s="1"/>
      <c r="FEW80" s="1"/>
      <c r="FEX80" s="1"/>
      <c r="FEY80" s="1"/>
      <c r="FEZ80" s="1"/>
      <c r="FFA80" s="1"/>
      <c r="FFB80" s="1"/>
      <c r="FFC80" s="1"/>
      <c r="FFD80" s="1"/>
      <c r="FFE80" s="1"/>
      <c r="FFF80" s="1"/>
      <c r="FFG80" s="1"/>
      <c r="FFH80" s="1"/>
      <c r="FFI80" s="1"/>
      <c r="FFJ80" s="1"/>
      <c r="FFK80" s="1"/>
      <c r="FFL80" s="1"/>
      <c r="FFM80" s="1"/>
      <c r="FFN80" s="1"/>
      <c r="FFO80" s="1"/>
      <c r="FFP80" s="1"/>
      <c r="FFQ80" s="1"/>
      <c r="FFR80" s="1"/>
      <c r="FFS80" s="1"/>
      <c r="FFT80" s="1"/>
      <c r="FFU80" s="1"/>
      <c r="FFV80" s="1"/>
      <c r="FFW80" s="1"/>
      <c r="FFX80" s="1"/>
      <c r="FFY80" s="1"/>
      <c r="FFZ80" s="1"/>
      <c r="FGA80" s="1"/>
      <c r="FGB80" s="1"/>
      <c r="FGC80" s="1"/>
      <c r="FGD80" s="1"/>
      <c r="FGE80" s="1"/>
      <c r="FGF80" s="1"/>
      <c r="FGG80" s="1"/>
      <c r="FGH80" s="1"/>
      <c r="FGI80" s="1"/>
      <c r="FGJ80" s="1"/>
      <c r="FGK80" s="1"/>
      <c r="FGL80" s="1"/>
      <c r="FGM80" s="1"/>
      <c r="FGN80" s="1"/>
      <c r="FGO80" s="1"/>
      <c r="FGP80" s="1"/>
      <c r="FGQ80" s="1"/>
      <c r="FGR80" s="1"/>
      <c r="FGS80" s="1"/>
      <c r="FGT80" s="1"/>
      <c r="FGU80" s="1"/>
      <c r="FGV80" s="1"/>
      <c r="FGW80" s="1"/>
      <c r="FGX80" s="1"/>
      <c r="FGY80" s="1"/>
      <c r="FGZ80" s="1"/>
      <c r="FHA80" s="1"/>
      <c r="FHB80" s="1"/>
      <c r="FHC80" s="1"/>
      <c r="FHD80" s="1"/>
      <c r="FHE80" s="1"/>
      <c r="FHF80" s="1"/>
      <c r="FHG80" s="1"/>
      <c r="FHH80" s="1"/>
      <c r="FHI80" s="1"/>
      <c r="FHJ80" s="1"/>
      <c r="FHK80" s="1"/>
      <c r="FHL80" s="1"/>
      <c r="FHM80" s="1"/>
      <c r="FHN80" s="1"/>
      <c r="FHO80" s="1"/>
      <c r="FHP80" s="1"/>
      <c r="FHQ80" s="1"/>
      <c r="FHR80" s="1"/>
      <c r="FHS80" s="1"/>
      <c r="FHT80" s="1"/>
      <c r="FHU80" s="1"/>
      <c r="FHV80" s="1"/>
      <c r="FHW80" s="1"/>
      <c r="FHX80" s="1"/>
      <c r="FHY80" s="1"/>
      <c r="FHZ80" s="1"/>
      <c r="FIA80" s="1"/>
      <c r="FIB80" s="1"/>
      <c r="FIC80" s="1"/>
      <c r="FID80" s="1"/>
      <c r="FIE80" s="1"/>
      <c r="FIF80" s="1"/>
      <c r="FIG80" s="1"/>
      <c r="FIH80" s="1"/>
      <c r="FII80" s="1"/>
      <c r="FIJ80" s="1"/>
      <c r="FIK80" s="1"/>
      <c r="FIL80" s="1"/>
      <c r="FIM80" s="1"/>
      <c r="FIN80" s="1"/>
      <c r="FIO80" s="1"/>
      <c r="FIP80" s="1"/>
      <c r="FIQ80" s="1"/>
      <c r="FIR80" s="1"/>
      <c r="FIS80" s="1"/>
      <c r="FIT80" s="1"/>
      <c r="FIU80" s="1"/>
      <c r="FIV80" s="1"/>
      <c r="FIW80" s="1"/>
      <c r="FIX80" s="1"/>
      <c r="FIY80" s="1"/>
      <c r="FIZ80" s="1"/>
      <c r="FJA80" s="1"/>
      <c r="FJB80" s="1"/>
      <c r="FJC80" s="1"/>
      <c r="FJD80" s="1"/>
      <c r="FJE80" s="1"/>
      <c r="FJF80" s="1"/>
      <c r="FJG80" s="1"/>
      <c r="FJH80" s="1"/>
      <c r="FJI80" s="1"/>
      <c r="FJJ80" s="1"/>
      <c r="FJK80" s="1"/>
      <c r="FJL80" s="1"/>
      <c r="FJM80" s="1"/>
      <c r="FJN80" s="1"/>
      <c r="FJO80" s="1"/>
      <c r="FJP80" s="1"/>
      <c r="FJQ80" s="1"/>
      <c r="FJR80" s="1"/>
      <c r="FJS80" s="1"/>
      <c r="FJT80" s="1"/>
      <c r="FJU80" s="1"/>
      <c r="FJV80" s="1"/>
      <c r="FJW80" s="1"/>
      <c r="FJX80" s="1"/>
      <c r="FJY80" s="1"/>
      <c r="FJZ80" s="1"/>
      <c r="FKA80" s="1"/>
      <c r="FKB80" s="1"/>
      <c r="FKC80" s="1"/>
      <c r="FKD80" s="1"/>
      <c r="FKE80" s="1"/>
      <c r="FKF80" s="1"/>
      <c r="FKG80" s="1"/>
      <c r="FKH80" s="1"/>
      <c r="FKI80" s="1"/>
      <c r="FKJ80" s="1"/>
      <c r="FKK80" s="1"/>
      <c r="FKL80" s="1"/>
      <c r="FKM80" s="1"/>
      <c r="FKN80" s="1"/>
      <c r="FKO80" s="1"/>
      <c r="FKP80" s="1"/>
      <c r="FKQ80" s="1"/>
      <c r="FKR80" s="1"/>
      <c r="FKS80" s="1"/>
      <c r="FKT80" s="1"/>
      <c r="FKU80" s="1"/>
      <c r="FKV80" s="1"/>
      <c r="FKW80" s="1"/>
      <c r="FKX80" s="1"/>
      <c r="FKY80" s="1"/>
      <c r="FKZ80" s="1"/>
      <c r="FLA80" s="1"/>
      <c r="FLB80" s="1"/>
      <c r="FLC80" s="1"/>
      <c r="FLD80" s="1"/>
      <c r="FLE80" s="1"/>
      <c r="FLF80" s="1"/>
      <c r="FLG80" s="1"/>
      <c r="FLH80" s="1"/>
      <c r="FLI80" s="1"/>
      <c r="FLJ80" s="1"/>
      <c r="FLK80" s="1"/>
      <c r="FLL80" s="1"/>
      <c r="FLM80" s="1"/>
      <c r="FLN80" s="1"/>
      <c r="FLO80" s="1"/>
      <c r="FLP80" s="1"/>
      <c r="FLQ80" s="1"/>
      <c r="FLR80" s="1"/>
      <c r="FLS80" s="1"/>
      <c r="FLT80" s="1"/>
      <c r="FLU80" s="1"/>
      <c r="FLV80" s="1"/>
      <c r="FLW80" s="1"/>
      <c r="FLX80" s="1"/>
      <c r="FLY80" s="1"/>
      <c r="FLZ80" s="1"/>
      <c r="FMA80" s="1"/>
      <c r="FMB80" s="1"/>
      <c r="FMC80" s="1"/>
      <c r="FMD80" s="1"/>
      <c r="FME80" s="1"/>
      <c r="FMF80" s="1"/>
      <c r="FMG80" s="1"/>
      <c r="FMH80" s="1"/>
      <c r="FMI80" s="1"/>
      <c r="FMJ80" s="1"/>
      <c r="FMK80" s="1"/>
      <c r="FML80" s="1"/>
      <c r="FMM80" s="1"/>
      <c r="FMN80" s="1"/>
      <c r="FMO80" s="1"/>
      <c r="FMP80" s="1"/>
      <c r="FMQ80" s="1"/>
      <c r="FMR80" s="1"/>
      <c r="FMS80" s="1"/>
      <c r="FMT80" s="1"/>
      <c r="FMU80" s="1"/>
      <c r="FMV80" s="1"/>
      <c r="FMW80" s="1"/>
      <c r="FMX80" s="1"/>
      <c r="FMY80" s="1"/>
      <c r="FMZ80" s="1"/>
      <c r="FNA80" s="1"/>
      <c r="FNB80" s="1"/>
      <c r="FNC80" s="1"/>
      <c r="FND80" s="1"/>
      <c r="FNE80" s="1"/>
      <c r="FNF80" s="1"/>
      <c r="FNG80" s="1"/>
      <c r="FNH80" s="1"/>
      <c r="FNI80" s="1"/>
      <c r="FNJ80" s="1"/>
      <c r="FNK80" s="1"/>
      <c r="FNL80" s="1"/>
      <c r="FNM80" s="1"/>
      <c r="FNN80" s="1"/>
      <c r="FNO80" s="1"/>
      <c r="FNP80" s="1"/>
      <c r="FNQ80" s="1"/>
      <c r="FNR80" s="1"/>
      <c r="FNS80" s="1"/>
      <c r="FNT80" s="1"/>
      <c r="FNU80" s="1"/>
      <c r="FNV80" s="1"/>
      <c r="FNW80" s="1"/>
      <c r="FNX80" s="1"/>
      <c r="FNY80" s="1"/>
      <c r="FNZ80" s="1"/>
      <c r="FOA80" s="1"/>
      <c r="FOB80" s="1"/>
      <c r="FOC80" s="1"/>
      <c r="FOD80" s="1"/>
      <c r="FOE80" s="1"/>
      <c r="FOF80" s="1"/>
      <c r="FOG80" s="1"/>
      <c r="FOH80" s="1"/>
      <c r="FOI80" s="1"/>
      <c r="FOJ80" s="1"/>
      <c r="FOK80" s="1"/>
      <c r="FOL80" s="1"/>
      <c r="FOM80" s="1"/>
      <c r="FON80" s="1"/>
      <c r="FOO80" s="1"/>
      <c r="FOP80" s="1"/>
      <c r="FOQ80" s="1"/>
      <c r="FOR80" s="1"/>
      <c r="FOS80" s="1"/>
      <c r="FOT80" s="1"/>
      <c r="FOU80" s="1"/>
      <c r="FOV80" s="1"/>
      <c r="FOW80" s="1"/>
      <c r="FOX80" s="1"/>
      <c r="FOY80" s="1"/>
      <c r="FOZ80" s="1"/>
      <c r="FPA80" s="1"/>
      <c r="FPB80" s="1"/>
      <c r="FPC80" s="1"/>
      <c r="FPD80" s="1"/>
      <c r="FPE80" s="1"/>
      <c r="FPF80" s="1"/>
      <c r="FPG80" s="1"/>
      <c r="FPH80" s="1"/>
      <c r="FPI80" s="1"/>
      <c r="FPJ80" s="1"/>
      <c r="FPK80" s="1"/>
      <c r="FPL80" s="1"/>
      <c r="FPM80" s="1"/>
      <c r="FPN80" s="1"/>
      <c r="FPO80" s="1"/>
      <c r="FPP80" s="1"/>
      <c r="FPQ80" s="1"/>
      <c r="FPR80" s="1"/>
      <c r="FPS80" s="1"/>
      <c r="FPT80" s="1"/>
      <c r="FPU80" s="1"/>
      <c r="FPV80" s="1"/>
      <c r="FPW80" s="1"/>
      <c r="FPX80" s="1"/>
      <c r="FPY80" s="1"/>
      <c r="FPZ80" s="1"/>
      <c r="FQA80" s="1"/>
      <c r="FQB80" s="1"/>
      <c r="FQC80" s="1"/>
      <c r="FQD80" s="1"/>
      <c r="FQE80" s="1"/>
      <c r="FQF80" s="1"/>
      <c r="FQG80" s="1"/>
      <c r="FQH80" s="1"/>
      <c r="FQI80" s="1"/>
      <c r="FQJ80" s="1"/>
      <c r="FQK80" s="1"/>
      <c r="FQL80" s="1"/>
      <c r="FQM80" s="1"/>
      <c r="FQN80" s="1"/>
      <c r="FQO80" s="1"/>
      <c r="FQP80" s="1"/>
      <c r="FQQ80" s="1"/>
      <c r="FQR80" s="1"/>
      <c r="FQS80" s="1"/>
      <c r="FQT80" s="1"/>
      <c r="FQU80" s="1"/>
      <c r="FQV80" s="1"/>
      <c r="FQW80" s="1"/>
      <c r="FQX80" s="1"/>
      <c r="FQY80" s="1"/>
      <c r="FQZ80" s="1"/>
      <c r="FRA80" s="1"/>
      <c r="FRB80" s="1"/>
      <c r="FRC80" s="1"/>
      <c r="FRD80" s="1"/>
      <c r="FRE80" s="1"/>
      <c r="FRF80" s="1"/>
      <c r="FRG80" s="1"/>
      <c r="FRH80" s="1"/>
      <c r="FRI80" s="1"/>
      <c r="FRJ80" s="1"/>
      <c r="FRK80" s="1"/>
      <c r="FRL80" s="1"/>
      <c r="FRM80" s="1"/>
      <c r="FRN80" s="1"/>
      <c r="FRO80" s="1"/>
      <c r="FRP80" s="1"/>
      <c r="FRQ80" s="1"/>
      <c r="FRR80" s="1"/>
      <c r="FRS80" s="1"/>
      <c r="FRT80" s="1"/>
      <c r="FRU80" s="1"/>
      <c r="FRV80" s="1"/>
      <c r="FRW80" s="1"/>
      <c r="FRX80" s="1"/>
      <c r="FRY80" s="1"/>
      <c r="FRZ80" s="1"/>
      <c r="FSA80" s="1"/>
      <c r="FSB80" s="1"/>
      <c r="FSC80" s="1"/>
      <c r="FSD80" s="1"/>
      <c r="FSE80" s="1"/>
      <c r="FSF80" s="1"/>
      <c r="FSG80" s="1"/>
      <c r="FSH80" s="1"/>
      <c r="FSI80" s="1"/>
      <c r="FSJ80" s="1"/>
      <c r="FSK80" s="1"/>
      <c r="FSL80" s="1"/>
      <c r="FSM80" s="1"/>
      <c r="FSN80" s="1"/>
      <c r="FSO80" s="1"/>
      <c r="FSP80" s="1"/>
      <c r="FSQ80" s="1"/>
      <c r="FSR80" s="1"/>
      <c r="FSS80" s="1"/>
      <c r="FST80" s="1"/>
      <c r="FSU80" s="1"/>
      <c r="FSV80" s="1"/>
      <c r="FSW80" s="1"/>
      <c r="FSX80" s="1"/>
      <c r="FSY80" s="1"/>
      <c r="FSZ80" s="1"/>
      <c r="FTA80" s="1"/>
      <c r="FTB80" s="1"/>
      <c r="FTC80" s="1"/>
      <c r="FTD80" s="1"/>
      <c r="FTE80" s="1"/>
      <c r="FTF80" s="1"/>
      <c r="FTG80" s="1"/>
      <c r="FTH80" s="1"/>
      <c r="FTI80" s="1"/>
      <c r="FTJ80" s="1"/>
      <c r="FTK80" s="1"/>
      <c r="FTL80" s="1"/>
      <c r="FTM80" s="1"/>
      <c r="FTN80" s="1"/>
      <c r="FTO80" s="1"/>
      <c r="FTP80" s="1"/>
      <c r="FTQ80" s="1"/>
      <c r="FTR80" s="1"/>
      <c r="FTS80" s="1"/>
      <c r="FTT80" s="1"/>
      <c r="FTU80" s="1"/>
      <c r="FTV80" s="1"/>
      <c r="FTW80" s="1"/>
      <c r="FTX80" s="1"/>
      <c r="FTY80" s="1"/>
      <c r="FTZ80" s="1"/>
      <c r="FUA80" s="1"/>
      <c r="FUB80" s="1"/>
      <c r="FUC80" s="1"/>
      <c r="FUD80" s="1"/>
      <c r="FUE80" s="1"/>
      <c r="FUF80" s="1"/>
      <c r="FUG80" s="1"/>
      <c r="FUH80" s="1"/>
      <c r="FUI80" s="1"/>
      <c r="FUJ80" s="1"/>
      <c r="FUK80" s="1"/>
      <c r="FUL80" s="1"/>
      <c r="FUM80" s="1"/>
      <c r="FUN80" s="1"/>
      <c r="FUO80" s="1"/>
      <c r="FUP80" s="1"/>
      <c r="FUQ80" s="1"/>
      <c r="FUR80" s="1"/>
      <c r="FUS80" s="1"/>
      <c r="FUT80" s="1"/>
      <c r="FUU80" s="1"/>
      <c r="FUV80" s="1"/>
      <c r="FUW80" s="1"/>
      <c r="FUX80" s="1"/>
      <c r="FUY80" s="1"/>
      <c r="FUZ80" s="1"/>
      <c r="FVA80" s="1"/>
      <c r="FVB80" s="1"/>
      <c r="FVC80" s="1"/>
      <c r="FVD80" s="1"/>
      <c r="FVE80" s="1"/>
      <c r="FVF80" s="1"/>
      <c r="FVG80" s="1"/>
      <c r="FVH80" s="1"/>
      <c r="FVI80" s="1"/>
      <c r="FVJ80" s="1"/>
      <c r="FVK80" s="1"/>
      <c r="FVL80" s="1"/>
      <c r="FVM80" s="1"/>
      <c r="FVN80" s="1"/>
      <c r="FVO80" s="1"/>
      <c r="FVP80" s="1"/>
      <c r="FVQ80" s="1"/>
      <c r="FVR80" s="1"/>
      <c r="FVS80" s="1"/>
      <c r="FVT80" s="1"/>
      <c r="FVU80" s="1"/>
      <c r="FVV80" s="1"/>
      <c r="FVW80" s="1"/>
      <c r="FVX80" s="1"/>
      <c r="FVY80" s="1"/>
      <c r="FVZ80" s="1"/>
      <c r="FWA80" s="1"/>
      <c r="FWB80" s="1"/>
      <c r="FWC80" s="1"/>
      <c r="FWD80" s="1"/>
      <c r="FWE80" s="1"/>
      <c r="FWF80" s="1"/>
      <c r="FWG80" s="1"/>
      <c r="FWH80" s="1"/>
      <c r="FWI80" s="1"/>
      <c r="FWJ80" s="1"/>
      <c r="FWK80" s="1"/>
      <c r="FWL80" s="1"/>
      <c r="FWM80" s="1"/>
      <c r="FWN80" s="1"/>
      <c r="FWO80" s="1"/>
      <c r="FWP80" s="1"/>
      <c r="FWQ80" s="1"/>
      <c r="FWR80" s="1"/>
      <c r="FWS80" s="1"/>
      <c r="FWT80" s="1"/>
      <c r="FWU80" s="1"/>
      <c r="FWV80" s="1"/>
      <c r="FWW80" s="1"/>
      <c r="FWX80" s="1"/>
      <c r="FWY80" s="1"/>
      <c r="FWZ80" s="1"/>
      <c r="FXA80" s="1"/>
      <c r="FXB80" s="1"/>
      <c r="FXC80" s="1"/>
      <c r="FXD80" s="1"/>
      <c r="FXE80" s="1"/>
      <c r="FXF80" s="1"/>
      <c r="FXG80" s="1"/>
      <c r="FXH80" s="1"/>
      <c r="FXI80" s="1"/>
      <c r="FXJ80" s="1"/>
      <c r="FXK80" s="1"/>
      <c r="FXL80" s="1"/>
      <c r="FXM80" s="1"/>
      <c r="FXN80" s="1"/>
      <c r="FXO80" s="1"/>
      <c r="FXP80" s="1"/>
      <c r="FXQ80" s="1"/>
      <c r="FXR80" s="1"/>
      <c r="FXS80" s="1"/>
      <c r="FXT80" s="1"/>
      <c r="FXU80" s="1"/>
      <c r="FXV80" s="1"/>
      <c r="FXW80" s="1"/>
      <c r="FXX80" s="1"/>
      <c r="FXY80" s="1"/>
      <c r="FXZ80" s="1"/>
      <c r="FYA80" s="1"/>
      <c r="FYB80" s="1"/>
      <c r="FYC80" s="1"/>
      <c r="FYD80" s="1"/>
      <c r="FYE80" s="1"/>
      <c r="FYF80" s="1"/>
      <c r="FYG80" s="1"/>
      <c r="FYH80" s="1"/>
      <c r="FYI80" s="1"/>
      <c r="FYJ80" s="1"/>
      <c r="FYK80" s="1"/>
      <c r="FYL80" s="1"/>
      <c r="FYM80" s="1"/>
      <c r="FYN80" s="1"/>
      <c r="FYO80" s="1"/>
      <c r="FYP80" s="1"/>
      <c r="FYQ80" s="1"/>
      <c r="FYR80" s="1"/>
      <c r="FYS80" s="1"/>
      <c r="FYT80" s="1"/>
      <c r="FYU80" s="1"/>
      <c r="FYV80" s="1"/>
      <c r="FYW80" s="1"/>
      <c r="FYX80" s="1"/>
      <c r="FYY80" s="1"/>
      <c r="FYZ80" s="1"/>
      <c r="FZA80" s="1"/>
      <c r="FZB80" s="1"/>
      <c r="FZC80" s="1"/>
      <c r="FZD80" s="1"/>
      <c r="FZE80" s="1"/>
      <c r="FZF80" s="1"/>
      <c r="FZG80" s="1"/>
      <c r="FZH80" s="1"/>
      <c r="FZI80" s="1"/>
      <c r="FZJ80" s="1"/>
      <c r="FZK80" s="1"/>
      <c r="FZL80" s="1"/>
      <c r="FZM80" s="1"/>
      <c r="FZN80" s="1"/>
      <c r="FZO80" s="1"/>
      <c r="FZP80" s="1"/>
      <c r="FZQ80" s="1"/>
      <c r="FZR80" s="1"/>
      <c r="FZS80" s="1"/>
      <c r="FZT80" s="1"/>
      <c r="FZU80" s="1"/>
      <c r="FZV80" s="1"/>
      <c r="FZW80" s="1"/>
      <c r="FZX80" s="1"/>
      <c r="FZY80" s="1"/>
      <c r="FZZ80" s="1"/>
      <c r="GAA80" s="1"/>
      <c r="GAB80" s="1"/>
      <c r="GAC80" s="1"/>
      <c r="GAD80" s="1"/>
      <c r="GAE80" s="1"/>
      <c r="GAF80" s="1"/>
      <c r="GAG80" s="1"/>
      <c r="GAH80" s="1"/>
      <c r="GAI80" s="1"/>
      <c r="GAJ80" s="1"/>
      <c r="GAK80" s="1"/>
      <c r="GAL80" s="1"/>
      <c r="GAM80" s="1"/>
      <c r="GAN80" s="1"/>
      <c r="GAO80" s="1"/>
      <c r="GAP80" s="1"/>
      <c r="GAQ80" s="1"/>
      <c r="GAR80" s="1"/>
      <c r="GAS80" s="1"/>
      <c r="GAT80" s="1"/>
      <c r="GAU80" s="1"/>
      <c r="GAV80" s="1"/>
      <c r="GAW80" s="1"/>
      <c r="GAX80" s="1"/>
      <c r="GAY80" s="1"/>
      <c r="GAZ80" s="1"/>
      <c r="GBA80" s="1"/>
      <c r="GBB80" s="1"/>
      <c r="GBC80" s="1"/>
      <c r="GBD80" s="1"/>
      <c r="GBE80" s="1"/>
      <c r="GBF80" s="1"/>
      <c r="GBG80" s="1"/>
      <c r="GBH80" s="1"/>
      <c r="GBI80" s="1"/>
      <c r="GBJ80" s="1"/>
      <c r="GBK80" s="1"/>
      <c r="GBL80" s="1"/>
      <c r="GBM80" s="1"/>
      <c r="GBN80" s="1"/>
      <c r="GBO80" s="1"/>
      <c r="GBP80" s="1"/>
      <c r="GBQ80" s="1"/>
      <c r="GBR80" s="1"/>
      <c r="GBS80" s="1"/>
      <c r="GBT80" s="1"/>
      <c r="GBU80" s="1"/>
      <c r="GBV80" s="1"/>
      <c r="GBW80" s="1"/>
      <c r="GBX80" s="1"/>
      <c r="GBY80" s="1"/>
      <c r="GBZ80" s="1"/>
      <c r="GCA80" s="1"/>
      <c r="GCB80" s="1"/>
      <c r="GCC80" s="1"/>
      <c r="GCD80" s="1"/>
      <c r="GCE80" s="1"/>
      <c r="GCF80" s="1"/>
      <c r="GCG80" s="1"/>
      <c r="GCH80" s="1"/>
      <c r="GCI80" s="1"/>
      <c r="GCJ80" s="1"/>
      <c r="GCK80" s="1"/>
      <c r="GCL80" s="1"/>
      <c r="GCM80" s="1"/>
      <c r="GCN80" s="1"/>
      <c r="GCO80" s="1"/>
      <c r="GCP80" s="1"/>
      <c r="GCQ80" s="1"/>
      <c r="GCR80" s="1"/>
      <c r="GCS80" s="1"/>
      <c r="GCT80" s="1"/>
      <c r="GCU80" s="1"/>
      <c r="GCV80" s="1"/>
      <c r="GCW80" s="1"/>
      <c r="GCX80" s="1"/>
      <c r="GCY80" s="1"/>
      <c r="GCZ80" s="1"/>
      <c r="GDA80" s="1"/>
      <c r="GDB80" s="1"/>
      <c r="GDC80" s="1"/>
      <c r="GDD80" s="1"/>
      <c r="GDE80" s="1"/>
      <c r="GDF80" s="1"/>
      <c r="GDG80" s="1"/>
      <c r="GDH80" s="1"/>
      <c r="GDI80" s="1"/>
      <c r="GDJ80" s="1"/>
      <c r="GDK80" s="1"/>
      <c r="GDL80" s="1"/>
      <c r="GDM80" s="1"/>
      <c r="GDN80" s="1"/>
      <c r="GDO80" s="1"/>
      <c r="GDP80" s="1"/>
      <c r="GDQ80" s="1"/>
      <c r="GDR80" s="1"/>
      <c r="GDS80" s="1"/>
      <c r="GDT80" s="1"/>
      <c r="GDU80" s="1"/>
      <c r="GDV80" s="1"/>
      <c r="GDW80" s="1"/>
      <c r="GDX80" s="1"/>
      <c r="GDY80" s="1"/>
      <c r="GDZ80" s="1"/>
      <c r="GEA80" s="1"/>
      <c r="GEB80" s="1"/>
      <c r="GEC80" s="1"/>
      <c r="GED80" s="1"/>
      <c r="GEE80" s="1"/>
      <c r="GEF80" s="1"/>
      <c r="GEG80" s="1"/>
      <c r="GEH80" s="1"/>
      <c r="GEI80" s="1"/>
      <c r="GEJ80" s="1"/>
      <c r="GEK80" s="1"/>
      <c r="GEL80" s="1"/>
      <c r="GEM80" s="1"/>
      <c r="GEN80" s="1"/>
      <c r="GEO80" s="1"/>
      <c r="GEP80" s="1"/>
      <c r="GEQ80" s="1"/>
      <c r="GER80" s="1"/>
      <c r="GES80" s="1"/>
      <c r="GET80" s="1"/>
      <c r="GEU80" s="1"/>
      <c r="GEV80" s="1"/>
      <c r="GEW80" s="1"/>
      <c r="GEX80" s="1"/>
      <c r="GEY80" s="1"/>
      <c r="GEZ80" s="1"/>
      <c r="GFA80" s="1"/>
      <c r="GFB80" s="1"/>
      <c r="GFC80" s="1"/>
      <c r="GFD80" s="1"/>
      <c r="GFE80" s="1"/>
      <c r="GFF80" s="1"/>
      <c r="GFG80" s="1"/>
      <c r="GFH80" s="1"/>
      <c r="GFI80" s="1"/>
      <c r="GFJ80" s="1"/>
      <c r="GFK80" s="1"/>
      <c r="GFL80" s="1"/>
      <c r="GFM80" s="1"/>
      <c r="GFN80" s="1"/>
      <c r="GFO80" s="1"/>
      <c r="GFP80" s="1"/>
      <c r="GFQ80" s="1"/>
      <c r="GFR80" s="1"/>
      <c r="GFS80" s="1"/>
      <c r="GFT80" s="1"/>
      <c r="GFU80" s="1"/>
      <c r="GFV80" s="1"/>
      <c r="GFW80" s="1"/>
      <c r="GFX80" s="1"/>
      <c r="GFY80" s="1"/>
      <c r="GFZ80" s="1"/>
      <c r="GGA80" s="1"/>
      <c r="GGB80" s="1"/>
      <c r="GGC80" s="1"/>
      <c r="GGD80" s="1"/>
      <c r="GGE80" s="1"/>
      <c r="GGF80" s="1"/>
      <c r="GGG80" s="1"/>
      <c r="GGH80" s="1"/>
      <c r="GGI80" s="1"/>
      <c r="GGJ80" s="1"/>
      <c r="GGK80" s="1"/>
      <c r="GGL80" s="1"/>
      <c r="GGM80" s="1"/>
      <c r="GGN80" s="1"/>
      <c r="GGO80" s="1"/>
      <c r="GGP80" s="1"/>
      <c r="GGQ80" s="1"/>
      <c r="GGR80" s="1"/>
      <c r="GGS80" s="1"/>
      <c r="GGT80" s="1"/>
      <c r="GGU80" s="1"/>
      <c r="GGV80" s="1"/>
      <c r="GGW80" s="1"/>
      <c r="GGX80" s="1"/>
      <c r="GGY80" s="1"/>
      <c r="GGZ80" s="1"/>
      <c r="GHA80" s="1"/>
      <c r="GHB80" s="1"/>
      <c r="GHC80" s="1"/>
      <c r="GHD80" s="1"/>
      <c r="GHE80" s="1"/>
      <c r="GHF80" s="1"/>
      <c r="GHG80" s="1"/>
      <c r="GHH80" s="1"/>
      <c r="GHI80" s="1"/>
      <c r="GHJ80" s="1"/>
      <c r="GHK80" s="1"/>
      <c r="GHL80" s="1"/>
      <c r="GHM80" s="1"/>
      <c r="GHN80" s="1"/>
      <c r="GHO80" s="1"/>
      <c r="GHP80" s="1"/>
      <c r="GHQ80" s="1"/>
      <c r="GHR80" s="1"/>
      <c r="GHS80" s="1"/>
      <c r="GHT80" s="1"/>
      <c r="GHU80" s="1"/>
      <c r="GHV80" s="1"/>
      <c r="GHW80" s="1"/>
      <c r="GHX80" s="1"/>
      <c r="GHY80" s="1"/>
      <c r="GHZ80" s="1"/>
      <c r="GIA80" s="1"/>
      <c r="GIB80" s="1"/>
      <c r="GIC80" s="1"/>
      <c r="GID80" s="1"/>
      <c r="GIE80" s="1"/>
      <c r="GIF80" s="1"/>
      <c r="GIG80" s="1"/>
      <c r="GIH80" s="1"/>
      <c r="GII80" s="1"/>
      <c r="GIJ80" s="1"/>
      <c r="GIK80" s="1"/>
      <c r="GIL80" s="1"/>
      <c r="GIM80" s="1"/>
      <c r="GIN80" s="1"/>
      <c r="GIO80" s="1"/>
      <c r="GIP80" s="1"/>
      <c r="GIQ80" s="1"/>
      <c r="GIR80" s="1"/>
      <c r="GIS80" s="1"/>
      <c r="GIT80" s="1"/>
      <c r="GIU80" s="1"/>
      <c r="GIV80" s="1"/>
      <c r="GIW80" s="1"/>
      <c r="GIX80" s="1"/>
      <c r="GIY80" s="1"/>
      <c r="GIZ80" s="1"/>
      <c r="GJA80" s="1"/>
      <c r="GJB80" s="1"/>
      <c r="GJC80" s="1"/>
      <c r="GJD80" s="1"/>
      <c r="GJE80" s="1"/>
      <c r="GJF80" s="1"/>
      <c r="GJG80" s="1"/>
      <c r="GJH80" s="1"/>
      <c r="GJI80" s="1"/>
      <c r="GJJ80" s="1"/>
      <c r="GJK80" s="1"/>
      <c r="GJL80" s="1"/>
      <c r="GJM80" s="1"/>
      <c r="GJN80" s="1"/>
      <c r="GJO80" s="1"/>
      <c r="GJP80" s="1"/>
      <c r="GJQ80" s="1"/>
      <c r="GJR80" s="1"/>
      <c r="GJS80" s="1"/>
      <c r="GJT80" s="1"/>
      <c r="GJU80" s="1"/>
      <c r="GJV80" s="1"/>
      <c r="GJW80" s="1"/>
      <c r="GJX80" s="1"/>
      <c r="GJY80" s="1"/>
      <c r="GJZ80" s="1"/>
      <c r="GKA80" s="1"/>
      <c r="GKB80" s="1"/>
      <c r="GKC80" s="1"/>
      <c r="GKD80" s="1"/>
      <c r="GKE80" s="1"/>
      <c r="GKF80" s="1"/>
      <c r="GKG80" s="1"/>
      <c r="GKH80" s="1"/>
      <c r="GKI80" s="1"/>
      <c r="GKJ80" s="1"/>
      <c r="GKK80" s="1"/>
      <c r="GKL80" s="1"/>
      <c r="GKM80" s="1"/>
      <c r="GKN80" s="1"/>
      <c r="GKO80" s="1"/>
      <c r="GKP80" s="1"/>
      <c r="GKQ80" s="1"/>
      <c r="GKR80" s="1"/>
      <c r="GKS80" s="1"/>
      <c r="GKT80" s="1"/>
      <c r="GKU80" s="1"/>
      <c r="GKV80" s="1"/>
      <c r="GKW80" s="1"/>
      <c r="GKX80" s="1"/>
      <c r="GKY80" s="1"/>
      <c r="GKZ80" s="1"/>
      <c r="GLA80" s="1"/>
      <c r="GLB80" s="1"/>
      <c r="GLC80" s="1"/>
      <c r="GLD80" s="1"/>
      <c r="GLE80" s="1"/>
      <c r="GLF80" s="1"/>
      <c r="GLG80" s="1"/>
      <c r="GLH80" s="1"/>
      <c r="GLI80" s="1"/>
      <c r="GLJ80" s="1"/>
      <c r="GLK80" s="1"/>
      <c r="GLL80" s="1"/>
      <c r="GLM80" s="1"/>
      <c r="GLN80" s="1"/>
      <c r="GLO80" s="1"/>
      <c r="GLP80" s="1"/>
      <c r="GLQ80" s="1"/>
      <c r="GLR80" s="1"/>
      <c r="GLS80" s="1"/>
      <c r="GLT80" s="1"/>
      <c r="GLU80" s="1"/>
      <c r="GLV80" s="1"/>
      <c r="GLW80" s="1"/>
      <c r="GLX80" s="1"/>
      <c r="GLY80" s="1"/>
      <c r="GLZ80" s="1"/>
      <c r="GMA80" s="1"/>
      <c r="GMB80" s="1"/>
      <c r="GMC80" s="1"/>
      <c r="GMD80" s="1"/>
      <c r="GME80" s="1"/>
      <c r="GMF80" s="1"/>
      <c r="GMG80" s="1"/>
      <c r="GMH80" s="1"/>
      <c r="GMI80" s="1"/>
      <c r="GMJ80" s="1"/>
      <c r="GMK80" s="1"/>
      <c r="GML80" s="1"/>
      <c r="GMM80" s="1"/>
      <c r="GMN80" s="1"/>
      <c r="GMO80" s="1"/>
      <c r="GMP80" s="1"/>
      <c r="GMQ80" s="1"/>
      <c r="GMR80" s="1"/>
      <c r="GMS80" s="1"/>
      <c r="GMT80" s="1"/>
      <c r="GMU80" s="1"/>
      <c r="GMV80" s="1"/>
      <c r="GMW80" s="1"/>
      <c r="GMX80" s="1"/>
      <c r="GMY80" s="1"/>
      <c r="GMZ80" s="1"/>
      <c r="GNA80" s="1"/>
      <c r="GNB80" s="1"/>
      <c r="GNC80" s="1"/>
      <c r="GND80" s="1"/>
      <c r="GNE80" s="1"/>
      <c r="GNF80" s="1"/>
      <c r="GNG80" s="1"/>
      <c r="GNH80" s="1"/>
      <c r="GNI80" s="1"/>
      <c r="GNJ80" s="1"/>
      <c r="GNK80" s="1"/>
      <c r="GNL80" s="1"/>
      <c r="GNM80" s="1"/>
      <c r="GNN80" s="1"/>
      <c r="GNO80" s="1"/>
      <c r="GNP80" s="1"/>
      <c r="GNQ80" s="1"/>
      <c r="GNR80" s="1"/>
      <c r="GNS80" s="1"/>
      <c r="GNT80" s="1"/>
      <c r="GNU80" s="1"/>
      <c r="GNV80" s="1"/>
      <c r="GNW80" s="1"/>
      <c r="GNX80" s="1"/>
      <c r="GNY80" s="1"/>
      <c r="GNZ80" s="1"/>
      <c r="GOA80" s="1"/>
      <c r="GOB80" s="1"/>
      <c r="GOC80" s="1"/>
      <c r="GOD80" s="1"/>
      <c r="GOE80" s="1"/>
      <c r="GOF80" s="1"/>
      <c r="GOG80" s="1"/>
      <c r="GOH80" s="1"/>
      <c r="GOI80" s="1"/>
      <c r="GOJ80" s="1"/>
      <c r="GOK80" s="1"/>
      <c r="GOL80" s="1"/>
      <c r="GOM80" s="1"/>
      <c r="GON80" s="1"/>
      <c r="GOO80" s="1"/>
      <c r="GOP80" s="1"/>
      <c r="GOQ80" s="1"/>
      <c r="GOR80" s="1"/>
      <c r="GOS80" s="1"/>
      <c r="GOT80" s="1"/>
      <c r="GOU80" s="1"/>
      <c r="GOV80" s="1"/>
      <c r="GOW80" s="1"/>
      <c r="GOX80" s="1"/>
      <c r="GOY80" s="1"/>
      <c r="GOZ80" s="1"/>
      <c r="GPA80" s="1"/>
      <c r="GPB80" s="1"/>
      <c r="GPC80" s="1"/>
      <c r="GPD80" s="1"/>
      <c r="GPE80" s="1"/>
      <c r="GPF80" s="1"/>
      <c r="GPG80" s="1"/>
      <c r="GPH80" s="1"/>
      <c r="GPI80" s="1"/>
      <c r="GPJ80" s="1"/>
      <c r="GPK80" s="1"/>
      <c r="GPL80" s="1"/>
      <c r="GPM80" s="1"/>
      <c r="GPN80" s="1"/>
      <c r="GPO80" s="1"/>
      <c r="GPP80" s="1"/>
      <c r="GPQ80" s="1"/>
      <c r="GPR80" s="1"/>
      <c r="GPS80" s="1"/>
      <c r="GPT80" s="1"/>
      <c r="GPU80" s="1"/>
      <c r="GPV80" s="1"/>
      <c r="GPW80" s="1"/>
      <c r="GPX80" s="1"/>
      <c r="GPY80" s="1"/>
      <c r="GPZ80" s="1"/>
      <c r="GQA80" s="1"/>
      <c r="GQB80" s="1"/>
      <c r="GQC80" s="1"/>
      <c r="GQD80" s="1"/>
      <c r="GQE80" s="1"/>
      <c r="GQF80" s="1"/>
      <c r="GQG80" s="1"/>
      <c r="GQH80" s="1"/>
      <c r="GQI80" s="1"/>
      <c r="GQJ80" s="1"/>
      <c r="GQK80" s="1"/>
      <c r="GQL80" s="1"/>
      <c r="GQM80" s="1"/>
      <c r="GQN80" s="1"/>
      <c r="GQO80" s="1"/>
      <c r="GQP80" s="1"/>
      <c r="GQQ80" s="1"/>
      <c r="GQR80" s="1"/>
      <c r="GQS80" s="1"/>
      <c r="GQT80" s="1"/>
      <c r="GQU80" s="1"/>
      <c r="GQV80" s="1"/>
      <c r="GQW80" s="1"/>
      <c r="GQX80" s="1"/>
      <c r="GQY80" s="1"/>
      <c r="GQZ80" s="1"/>
      <c r="GRA80" s="1"/>
      <c r="GRB80" s="1"/>
      <c r="GRC80" s="1"/>
      <c r="GRD80" s="1"/>
      <c r="GRE80" s="1"/>
      <c r="GRF80" s="1"/>
      <c r="GRG80" s="1"/>
      <c r="GRH80" s="1"/>
      <c r="GRI80" s="1"/>
      <c r="GRJ80" s="1"/>
      <c r="GRK80" s="1"/>
      <c r="GRL80" s="1"/>
      <c r="GRM80" s="1"/>
      <c r="GRN80" s="1"/>
      <c r="GRO80" s="1"/>
      <c r="GRP80" s="1"/>
      <c r="GRQ80" s="1"/>
      <c r="GRR80" s="1"/>
      <c r="GRS80" s="1"/>
      <c r="GRT80" s="1"/>
      <c r="GRU80" s="1"/>
      <c r="GRV80" s="1"/>
      <c r="GRW80" s="1"/>
      <c r="GRX80" s="1"/>
      <c r="GRY80" s="1"/>
      <c r="GRZ80" s="1"/>
      <c r="GSA80" s="1"/>
      <c r="GSB80" s="1"/>
      <c r="GSC80" s="1"/>
      <c r="GSD80" s="1"/>
      <c r="GSE80" s="1"/>
      <c r="GSF80" s="1"/>
      <c r="GSG80" s="1"/>
      <c r="GSH80" s="1"/>
      <c r="GSI80" s="1"/>
      <c r="GSJ80" s="1"/>
      <c r="GSK80" s="1"/>
      <c r="GSL80" s="1"/>
      <c r="GSM80" s="1"/>
      <c r="GSN80" s="1"/>
      <c r="GSO80" s="1"/>
      <c r="GSP80" s="1"/>
      <c r="GSQ80" s="1"/>
      <c r="GSR80" s="1"/>
      <c r="GSS80" s="1"/>
      <c r="GST80" s="1"/>
      <c r="GSU80" s="1"/>
      <c r="GSV80" s="1"/>
      <c r="GSW80" s="1"/>
      <c r="GSX80" s="1"/>
      <c r="GSY80" s="1"/>
      <c r="GSZ80" s="1"/>
      <c r="GTA80" s="1"/>
      <c r="GTB80" s="1"/>
      <c r="GTC80" s="1"/>
      <c r="GTD80" s="1"/>
      <c r="GTE80" s="1"/>
      <c r="GTF80" s="1"/>
      <c r="GTG80" s="1"/>
      <c r="GTH80" s="1"/>
      <c r="GTI80" s="1"/>
      <c r="GTJ80" s="1"/>
      <c r="GTK80" s="1"/>
      <c r="GTL80" s="1"/>
      <c r="GTM80" s="1"/>
      <c r="GTN80" s="1"/>
      <c r="GTO80" s="1"/>
      <c r="GTP80" s="1"/>
      <c r="GTQ80" s="1"/>
      <c r="GTR80" s="1"/>
      <c r="GTS80" s="1"/>
      <c r="GTT80" s="1"/>
      <c r="GTU80" s="1"/>
      <c r="GTV80" s="1"/>
      <c r="GTW80" s="1"/>
      <c r="GTX80" s="1"/>
      <c r="GTY80" s="1"/>
      <c r="GTZ80" s="1"/>
      <c r="GUA80" s="1"/>
      <c r="GUB80" s="1"/>
      <c r="GUC80" s="1"/>
      <c r="GUD80" s="1"/>
      <c r="GUE80" s="1"/>
      <c r="GUF80" s="1"/>
      <c r="GUG80" s="1"/>
      <c r="GUH80" s="1"/>
      <c r="GUI80" s="1"/>
      <c r="GUJ80" s="1"/>
      <c r="GUK80" s="1"/>
      <c r="GUL80" s="1"/>
      <c r="GUM80" s="1"/>
      <c r="GUN80" s="1"/>
      <c r="GUO80" s="1"/>
      <c r="GUP80" s="1"/>
      <c r="GUQ80" s="1"/>
      <c r="GUR80" s="1"/>
      <c r="GUS80" s="1"/>
      <c r="GUT80" s="1"/>
      <c r="GUU80" s="1"/>
      <c r="GUV80" s="1"/>
      <c r="GUW80" s="1"/>
      <c r="GUX80" s="1"/>
      <c r="GUY80" s="1"/>
      <c r="GUZ80" s="1"/>
      <c r="GVA80" s="1"/>
      <c r="GVB80" s="1"/>
      <c r="GVC80" s="1"/>
      <c r="GVD80" s="1"/>
      <c r="GVE80" s="1"/>
      <c r="GVF80" s="1"/>
      <c r="GVG80" s="1"/>
      <c r="GVH80" s="1"/>
      <c r="GVI80" s="1"/>
      <c r="GVJ80" s="1"/>
      <c r="GVK80" s="1"/>
      <c r="GVL80" s="1"/>
      <c r="GVM80" s="1"/>
      <c r="GVN80" s="1"/>
      <c r="GVO80" s="1"/>
      <c r="GVP80" s="1"/>
      <c r="GVQ80" s="1"/>
      <c r="GVR80" s="1"/>
      <c r="GVS80" s="1"/>
      <c r="GVT80" s="1"/>
      <c r="GVU80" s="1"/>
      <c r="GVV80" s="1"/>
      <c r="GVW80" s="1"/>
      <c r="GVX80" s="1"/>
      <c r="GVY80" s="1"/>
      <c r="GVZ80" s="1"/>
      <c r="GWA80" s="1"/>
      <c r="GWB80" s="1"/>
      <c r="GWC80" s="1"/>
      <c r="GWD80" s="1"/>
      <c r="GWE80" s="1"/>
      <c r="GWF80" s="1"/>
      <c r="GWG80" s="1"/>
      <c r="GWH80" s="1"/>
      <c r="GWI80" s="1"/>
      <c r="GWJ80" s="1"/>
      <c r="GWK80" s="1"/>
      <c r="GWL80" s="1"/>
      <c r="GWM80" s="1"/>
      <c r="GWN80" s="1"/>
      <c r="GWO80" s="1"/>
      <c r="GWP80" s="1"/>
      <c r="GWQ80" s="1"/>
      <c r="GWR80" s="1"/>
      <c r="GWS80" s="1"/>
      <c r="GWT80" s="1"/>
      <c r="GWU80" s="1"/>
      <c r="GWV80" s="1"/>
      <c r="GWW80" s="1"/>
      <c r="GWX80" s="1"/>
      <c r="GWY80" s="1"/>
      <c r="GWZ80" s="1"/>
      <c r="GXA80" s="1"/>
      <c r="GXB80" s="1"/>
      <c r="GXC80" s="1"/>
      <c r="GXD80" s="1"/>
      <c r="GXE80" s="1"/>
      <c r="GXF80" s="1"/>
      <c r="GXG80" s="1"/>
      <c r="GXH80" s="1"/>
      <c r="GXI80" s="1"/>
      <c r="GXJ80" s="1"/>
      <c r="GXK80" s="1"/>
      <c r="GXL80" s="1"/>
      <c r="GXM80" s="1"/>
      <c r="GXN80" s="1"/>
      <c r="GXO80" s="1"/>
      <c r="GXP80" s="1"/>
      <c r="GXQ80" s="1"/>
      <c r="GXR80" s="1"/>
      <c r="GXS80" s="1"/>
      <c r="GXT80" s="1"/>
      <c r="GXU80" s="1"/>
      <c r="GXV80" s="1"/>
      <c r="GXW80" s="1"/>
      <c r="GXX80" s="1"/>
      <c r="GXY80" s="1"/>
      <c r="GXZ80" s="1"/>
      <c r="GYA80" s="1"/>
      <c r="GYB80" s="1"/>
      <c r="GYC80" s="1"/>
      <c r="GYD80" s="1"/>
      <c r="GYE80" s="1"/>
      <c r="GYF80" s="1"/>
      <c r="GYG80" s="1"/>
      <c r="GYH80" s="1"/>
      <c r="GYI80" s="1"/>
      <c r="GYJ80" s="1"/>
      <c r="GYK80" s="1"/>
      <c r="GYL80" s="1"/>
      <c r="GYM80" s="1"/>
      <c r="GYN80" s="1"/>
      <c r="GYO80" s="1"/>
      <c r="GYP80" s="1"/>
      <c r="GYQ80" s="1"/>
      <c r="GYR80" s="1"/>
      <c r="GYS80" s="1"/>
      <c r="GYT80" s="1"/>
      <c r="GYU80" s="1"/>
      <c r="GYV80" s="1"/>
      <c r="GYW80" s="1"/>
      <c r="GYX80" s="1"/>
      <c r="GYY80" s="1"/>
      <c r="GYZ80" s="1"/>
      <c r="GZA80" s="1"/>
      <c r="GZB80" s="1"/>
      <c r="GZC80" s="1"/>
      <c r="GZD80" s="1"/>
      <c r="GZE80" s="1"/>
      <c r="GZF80" s="1"/>
      <c r="GZG80" s="1"/>
      <c r="GZH80" s="1"/>
      <c r="GZI80" s="1"/>
      <c r="GZJ80" s="1"/>
      <c r="GZK80" s="1"/>
      <c r="GZL80" s="1"/>
      <c r="GZM80" s="1"/>
      <c r="GZN80" s="1"/>
      <c r="GZO80" s="1"/>
      <c r="GZP80" s="1"/>
      <c r="GZQ80" s="1"/>
      <c r="GZR80" s="1"/>
      <c r="GZS80" s="1"/>
      <c r="GZT80" s="1"/>
      <c r="GZU80" s="1"/>
      <c r="GZV80" s="1"/>
      <c r="GZW80" s="1"/>
      <c r="GZX80" s="1"/>
      <c r="GZY80" s="1"/>
      <c r="GZZ80" s="1"/>
      <c r="HAA80" s="1"/>
      <c r="HAB80" s="1"/>
      <c r="HAC80" s="1"/>
      <c r="HAD80" s="1"/>
      <c r="HAE80" s="1"/>
      <c r="HAF80" s="1"/>
      <c r="HAG80" s="1"/>
      <c r="HAH80" s="1"/>
      <c r="HAI80" s="1"/>
      <c r="HAJ80" s="1"/>
      <c r="HAK80" s="1"/>
      <c r="HAL80" s="1"/>
      <c r="HAM80" s="1"/>
      <c r="HAN80" s="1"/>
      <c r="HAO80" s="1"/>
      <c r="HAP80" s="1"/>
      <c r="HAQ80" s="1"/>
      <c r="HAR80" s="1"/>
      <c r="HAS80" s="1"/>
      <c r="HAT80" s="1"/>
      <c r="HAU80" s="1"/>
      <c r="HAV80" s="1"/>
      <c r="HAW80" s="1"/>
      <c r="HAX80" s="1"/>
      <c r="HAY80" s="1"/>
      <c r="HAZ80" s="1"/>
      <c r="HBA80" s="1"/>
      <c r="HBB80" s="1"/>
      <c r="HBC80" s="1"/>
      <c r="HBD80" s="1"/>
      <c r="HBE80" s="1"/>
      <c r="HBF80" s="1"/>
      <c r="HBG80" s="1"/>
      <c r="HBH80" s="1"/>
      <c r="HBI80" s="1"/>
      <c r="HBJ80" s="1"/>
      <c r="HBK80" s="1"/>
      <c r="HBL80" s="1"/>
      <c r="HBM80" s="1"/>
      <c r="HBN80" s="1"/>
      <c r="HBO80" s="1"/>
      <c r="HBP80" s="1"/>
      <c r="HBQ80" s="1"/>
      <c r="HBR80" s="1"/>
      <c r="HBS80" s="1"/>
      <c r="HBT80" s="1"/>
      <c r="HBU80" s="1"/>
      <c r="HBV80" s="1"/>
      <c r="HBW80" s="1"/>
      <c r="HBX80" s="1"/>
      <c r="HBY80" s="1"/>
      <c r="HBZ80" s="1"/>
      <c r="HCA80" s="1"/>
      <c r="HCB80" s="1"/>
      <c r="HCC80" s="1"/>
      <c r="HCD80" s="1"/>
      <c r="HCE80" s="1"/>
      <c r="HCF80" s="1"/>
      <c r="HCG80" s="1"/>
      <c r="HCH80" s="1"/>
      <c r="HCI80" s="1"/>
      <c r="HCJ80" s="1"/>
      <c r="HCK80" s="1"/>
      <c r="HCL80" s="1"/>
      <c r="HCM80" s="1"/>
      <c r="HCN80" s="1"/>
      <c r="HCO80" s="1"/>
      <c r="HCP80" s="1"/>
      <c r="HCQ80" s="1"/>
      <c r="HCR80" s="1"/>
      <c r="HCS80" s="1"/>
      <c r="HCT80" s="1"/>
      <c r="HCU80" s="1"/>
      <c r="HCV80" s="1"/>
      <c r="HCW80" s="1"/>
      <c r="HCX80" s="1"/>
      <c r="HCY80" s="1"/>
      <c r="HCZ80" s="1"/>
      <c r="HDA80" s="1"/>
      <c r="HDB80" s="1"/>
      <c r="HDC80" s="1"/>
      <c r="HDD80" s="1"/>
      <c r="HDE80" s="1"/>
      <c r="HDF80" s="1"/>
      <c r="HDG80" s="1"/>
      <c r="HDH80" s="1"/>
      <c r="HDI80" s="1"/>
      <c r="HDJ80" s="1"/>
      <c r="HDK80" s="1"/>
      <c r="HDL80" s="1"/>
      <c r="HDM80" s="1"/>
      <c r="HDN80" s="1"/>
      <c r="HDO80" s="1"/>
      <c r="HDP80" s="1"/>
      <c r="HDQ80" s="1"/>
      <c r="HDR80" s="1"/>
      <c r="HDS80" s="1"/>
      <c r="HDT80" s="1"/>
      <c r="HDU80" s="1"/>
      <c r="HDV80" s="1"/>
      <c r="HDW80" s="1"/>
      <c r="HDX80" s="1"/>
      <c r="HDY80" s="1"/>
      <c r="HDZ80" s="1"/>
      <c r="HEA80" s="1"/>
      <c r="HEB80" s="1"/>
      <c r="HEC80" s="1"/>
      <c r="HED80" s="1"/>
      <c r="HEE80" s="1"/>
      <c r="HEF80" s="1"/>
      <c r="HEG80" s="1"/>
      <c r="HEH80" s="1"/>
      <c r="HEI80" s="1"/>
      <c r="HEJ80" s="1"/>
      <c r="HEK80" s="1"/>
      <c r="HEL80" s="1"/>
      <c r="HEM80" s="1"/>
      <c r="HEN80" s="1"/>
      <c r="HEO80" s="1"/>
      <c r="HEP80" s="1"/>
      <c r="HEQ80" s="1"/>
      <c r="HER80" s="1"/>
      <c r="HES80" s="1"/>
      <c r="HET80" s="1"/>
      <c r="HEU80" s="1"/>
      <c r="HEV80" s="1"/>
      <c r="HEW80" s="1"/>
      <c r="HEX80" s="1"/>
      <c r="HEY80" s="1"/>
      <c r="HEZ80" s="1"/>
      <c r="HFA80" s="1"/>
      <c r="HFB80" s="1"/>
      <c r="HFC80" s="1"/>
      <c r="HFD80" s="1"/>
      <c r="HFE80" s="1"/>
      <c r="HFF80" s="1"/>
      <c r="HFG80" s="1"/>
      <c r="HFH80" s="1"/>
      <c r="HFI80" s="1"/>
      <c r="HFJ80" s="1"/>
      <c r="HFK80" s="1"/>
      <c r="HFL80" s="1"/>
      <c r="HFM80" s="1"/>
      <c r="HFN80" s="1"/>
      <c r="HFO80" s="1"/>
      <c r="HFP80" s="1"/>
      <c r="HFQ80" s="1"/>
      <c r="HFR80" s="1"/>
      <c r="HFS80" s="1"/>
      <c r="HFT80" s="1"/>
      <c r="HFU80" s="1"/>
      <c r="HFV80" s="1"/>
      <c r="HFW80" s="1"/>
      <c r="HFX80" s="1"/>
      <c r="HFY80" s="1"/>
      <c r="HFZ80" s="1"/>
      <c r="HGA80" s="1"/>
      <c r="HGB80" s="1"/>
      <c r="HGC80" s="1"/>
      <c r="HGD80" s="1"/>
      <c r="HGE80" s="1"/>
      <c r="HGF80" s="1"/>
      <c r="HGG80" s="1"/>
      <c r="HGH80" s="1"/>
      <c r="HGI80" s="1"/>
      <c r="HGJ80" s="1"/>
      <c r="HGK80" s="1"/>
      <c r="HGL80" s="1"/>
      <c r="HGM80" s="1"/>
      <c r="HGN80" s="1"/>
      <c r="HGO80" s="1"/>
      <c r="HGP80" s="1"/>
      <c r="HGQ80" s="1"/>
      <c r="HGR80" s="1"/>
      <c r="HGS80" s="1"/>
      <c r="HGT80" s="1"/>
      <c r="HGU80" s="1"/>
      <c r="HGV80" s="1"/>
      <c r="HGW80" s="1"/>
      <c r="HGX80" s="1"/>
      <c r="HGY80" s="1"/>
      <c r="HGZ80" s="1"/>
      <c r="HHA80" s="1"/>
      <c r="HHB80" s="1"/>
      <c r="HHC80" s="1"/>
      <c r="HHD80" s="1"/>
      <c r="HHE80" s="1"/>
      <c r="HHF80" s="1"/>
      <c r="HHG80" s="1"/>
      <c r="HHH80" s="1"/>
      <c r="HHI80" s="1"/>
      <c r="HHJ80" s="1"/>
      <c r="HHK80" s="1"/>
      <c r="HHL80" s="1"/>
      <c r="HHM80" s="1"/>
      <c r="HHN80" s="1"/>
      <c r="HHO80" s="1"/>
      <c r="HHP80" s="1"/>
      <c r="HHQ80" s="1"/>
      <c r="HHR80" s="1"/>
      <c r="HHS80" s="1"/>
      <c r="HHT80" s="1"/>
      <c r="HHU80" s="1"/>
      <c r="HHV80" s="1"/>
      <c r="HHW80" s="1"/>
      <c r="HHX80" s="1"/>
      <c r="HHY80" s="1"/>
      <c r="HHZ80" s="1"/>
      <c r="HIA80" s="1"/>
      <c r="HIB80" s="1"/>
      <c r="HIC80" s="1"/>
      <c r="HID80" s="1"/>
      <c r="HIE80" s="1"/>
      <c r="HIF80" s="1"/>
      <c r="HIG80" s="1"/>
      <c r="HIH80" s="1"/>
      <c r="HII80" s="1"/>
      <c r="HIJ80" s="1"/>
      <c r="HIK80" s="1"/>
      <c r="HIL80" s="1"/>
      <c r="HIM80" s="1"/>
      <c r="HIN80" s="1"/>
      <c r="HIO80" s="1"/>
      <c r="HIP80" s="1"/>
      <c r="HIQ80" s="1"/>
      <c r="HIR80" s="1"/>
      <c r="HIS80" s="1"/>
      <c r="HIT80" s="1"/>
      <c r="HIU80" s="1"/>
      <c r="HIV80" s="1"/>
      <c r="HIW80" s="1"/>
      <c r="HIX80" s="1"/>
      <c r="HIY80" s="1"/>
      <c r="HIZ80" s="1"/>
      <c r="HJA80" s="1"/>
      <c r="HJB80" s="1"/>
      <c r="HJC80" s="1"/>
      <c r="HJD80" s="1"/>
      <c r="HJE80" s="1"/>
      <c r="HJF80" s="1"/>
      <c r="HJG80" s="1"/>
      <c r="HJH80" s="1"/>
      <c r="HJI80" s="1"/>
      <c r="HJJ80" s="1"/>
      <c r="HJK80" s="1"/>
      <c r="HJL80" s="1"/>
      <c r="HJM80" s="1"/>
      <c r="HJN80" s="1"/>
      <c r="HJO80" s="1"/>
      <c r="HJP80" s="1"/>
      <c r="HJQ80" s="1"/>
      <c r="HJR80" s="1"/>
      <c r="HJS80" s="1"/>
      <c r="HJT80" s="1"/>
      <c r="HJU80" s="1"/>
      <c r="HJV80" s="1"/>
      <c r="HJW80" s="1"/>
      <c r="HJX80" s="1"/>
      <c r="HJY80" s="1"/>
      <c r="HJZ80" s="1"/>
      <c r="HKA80" s="1"/>
      <c r="HKB80" s="1"/>
      <c r="HKC80" s="1"/>
      <c r="HKD80" s="1"/>
      <c r="HKE80" s="1"/>
      <c r="HKF80" s="1"/>
      <c r="HKG80" s="1"/>
      <c r="HKH80" s="1"/>
      <c r="HKI80" s="1"/>
      <c r="HKJ80" s="1"/>
      <c r="HKK80" s="1"/>
      <c r="HKL80" s="1"/>
      <c r="HKM80" s="1"/>
      <c r="HKN80" s="1"/>
      <c r="HKO80" s="1"/>
      <c r="HKP80" s="1"/>
      <c r="HKQ80" s="1"/>
      <c r="HKR80" s="1"/>
      <c r="HKS80" s="1"/>
      <c r="HKT80" s="1"/>
      <c r="HKU80" s="1"/>
      <c r="HKV80" s="1"/>
      <c r="HKW80" s="1"/>
      <c r="HKX80" s="1"/>
      <c r="HKY80" s="1"/>
      <c r="HKZ80" s="1"/>
      <c r="HLA80" s="1"/>
      <c r="HLB80" s="1"/>
      <c r="HLC80" s="1"/>
      <c r="HLD80" s="1"/>
      <c r="HLE80" s="1"/>
      <c r="HLF80" s="1"/>
      <c r="HLG80" s="1"/>
      <c r="HLH80" s="1"/>
      <c r="HLI80" s="1"/>
      <c r="HLJ80" s="1"/>
      <c r="HLK80" s="1"/>
      <c r="HLL80" s="1"/>
      <c r="HLM80" s="1"/>
      <c r="HLN80" s="1"/>
      <c r="HLO80" s="1"/>
      <c r="HLP80" s="1"/>
      <c r="HLQ80" s="1"/>
      <c r="HLR80" s="1"/>
      <c r="HLS80" s="1"/>
      <c r="HLT80" s="1"/>
      <c r="HLU80" s="1"/>
      <c r="HLV80" s="1"/>
      <c r="HLW80" s="1"/>
      <c r="HLX80" s="1"/>
      <c r="HLY80" s="1"/>
      <c r="HLZ80" s="1"/>
      <c r="HMA80" s="1"/>
      <c r="HMB80" s="1"/>
      <c r="HMC80" s="1"/>
      <c r="HMD80" s="1"/>
      <c r="HME80" s="1"/>
      <c r="HMF80" s="1"/>
      <c r="HMG80" s="1"/>
      <c r="HMH80" s="1"/>
      <c r="HMI80" s="1"/>
      <c r="HMJ80" s="1"/>
      <c r="HMK80" s="1"/>
      <c r="HML80" s="1"/>
      <c r="HMM80" s="1"/>
      <c r="HMN80" s="1"/>
      <c r="HMO80" s="1"/>
      <c r="HMP80" s="1"/>
      <c r="HMQ80" s="1"/>
      <c r="HMR80" s="1"/>
      <c r="HMS80" s="1"/>
      <c r="HMT80" s="1"/>
      <c r="HMU80" s="1"/>
      <c r="HMV80" s="1"/>
      <c r="HMW80" s="1"/>
      <c r="HMX80" s="1"/>
      <c r="HMY80" s="1"/>
      <c r="HMZ80" s="1"/>
      <c r="HNA80" s="1"/>
      <c r="HNB80" s="1"/>
      <c r="HNC80" s="1"/>
      <c r="HND80" s="1"/>
      <c r="HNE80" s="1"/>
      <c r="HNF80" s="1"/>
      <c r="HNG80" s="1"/>
      <c r="HNH80" s="1"/>
      <c r="HNI80" s="1"/>
      <c r="HNJ80" s="1"/>
      <c r="HNK80" s="1"/>
      <c r="HNL80" s="1"/>
      <c r="HNM80" s="1"/>
      <c r="HNN80" s="1"/>
      <c r="HNO80" s="1"/>
      <c r="HNP80" s="1"/>
      <c r="HNQ80" s="1"/>
      <c r="HNR80" s="1"/>
      <c r="HNS80" s="1"/>
      <c r="HNT80" s="1"/>
      <c r="HNU80" s="1"/>
      <c r="HNV80" s="1"/>
      <c r="HNW80" s="1"/>
      <c r="HNX80" s="1"/>
      <c r="HNY80" s="1"/>
      <c r="HNZ80" s="1"/>
      <c r="HOA80" s="1"/>
      <c r="HOB80" s="1"/>
      <c r="HOC80" s="1"/>
      <c r="HOD80" s="1"/>
      <c r="HOE80" s="1"/>
      <c r="HOF80" s="1"/>
      <c r="HOG80" s="1"/>
      <c r="HOH80" s="1"/>
      <c r="HOI80" s="1"/>
      <c r="HOJ80" s="1"/>
      <c r="HOK80" s="1"/>
      <c r="HOL80" s="1"/>
      <c r="HOM80" s="1"/>
      <c r="HON80" s="1"/>
      <c r="HOO80" s="1"/>
      <c r="HOP80" s="1"/>
      <c r="HOQ80" s="1"/>
      <c r="HOR80" s="1"/>
      <c r="HOS80" s="1"/>
      <c r="HOT80" s="1"/>
      <c r="HOU80" s="1"/>
      <c r="HOV80" s="1"/>
      <c r="HOW80" s="1"/>
      <c r="HOX80" s="1"/>
      <c r="HOY80" s="1"/>
      <c r="HOZ80" s="1"/>
      <c r="HPA80" s="1"/>
      <c r="HPB80" s="1"/>
      <c r="HPC80" s="1"/>
      <c r="HPD80" s="1"/>
      <c r="HPE80" s="1"/>
      <c r="HPF80" s="1"/>
      <c r="HPG80" s="1"/>
      <c r="HPH80" s="1"/>
      <c r="HPI80" s="1"/>
      <c r="HPJ80" s="1"/>
      <c r="HPK80" s="1"/>
      <c r="HPL80" s="1"/>
      <c r="HPM80" s="1"/>
      <c r="HPN80" s="1"/>
      <c r="HPO80" s="1"/>
      <c r="HPP80" s="1"/>
      <c r="HPQ80" s="1"/>
      <c r="HPR80" s="1"/>
      <c r="HPS80" s="1"/>
      <c r="HPT80" s="1"/>
      <c r="HPU80" s="1"/>
      <c r="HPV80" s="1"/>
      <c r="HPW80" s="1"/>
      <c r="HPX80" s="1"/>
      <c r="HPY80" s="1"/>
      <c r="HPZ80" s="1"/>
      <c r="HQA80" s="1"/>
      <c r="HQB80" s="1"/>
      <c r="HQC80" s="1"/>
      <c r="HQD80" s="1"/>
      <c r="HQE80" s="1"/>
      <c r="HQF80" s="1"/>
      <c r="HQG80" s="1"/>
      <c r="HQH80" s="1"/>
      <c r="HQI80" s="1"/>
      <c r="HQJ80" s="1"/>
      <c r="HQK80" s="1"/>
      <c r="HQL80" s="1"/>
      <c r="HQM80" s="1"/>
      <c r="HQN80" s="1"/>
      <c r="HQO80" s="1"/>
      <c r="HQP80" s="1"/>
      <c r="HQQ80" s="1"/>
      <c r="HQR80" s="1"/>
      <c r="HQS80" s="1"/>
      <c r="HQT80" s="1"/>
      <c r="HQU80" s="1"/>
      <c r="HQV80" s="1"/>
      <c r="HQW80" s="1"/>
      <c r="HQX80" s="1"/>
      <c r="HQY80" s="1"/>
      <c r="HQZ80" s="1"/>
      <c r="HRA80" s="1"/>
      <c r="HRB80" s="1"/>
      <c r="HRC80" s="1"/>
      <c r="HRD80" s="1"/>
      <c r="HRE80" s="1"/>
      <c r="HRF80" s="1"/>
      <c r="HRG80" s="1"/>
      <c r="HRH80" s="1"/>
      <c r="HRI80" s="1"/>
      <c r="HRJ80" s="1"/>
      <c r="HRK80" s="1"/>
      <c r="HRL80" s="1"/>
      <c r="HRM80" s="1"/>
      <c r="HRN80" s="1"/>
      <c r="HRO80" s="1"/>
      <c r="HRP80" s="1"/>
      <c r="HRQ80" s="1"/>
      <c r="HRR80" s="1"/>
      <c r="HRS80" s="1"/>
      <c r="HRT80" s="1"/>
      <c r="HRU80" s="1"/>
      <c r="HRV80" s="1"/>
      <c r="HRW80" s="1"/>
      <c r="HRX80" s="1"/>
      <c r="HRY80" s="1"/>
      <c r="HRZ80" s="1"/>
      <c r="HSA80" s="1"/>
      <c r="HSB80" s="1"/>
      <c r="HSC80" s="1"/>
      <c r="HSD80" s="1"/>
      <c r="HSE80" s="1"/>
      <c r="HSF80" s="1"/>
      <c r="HSG80" s="1"/>
      <c r="HSH80" s="1"/>
      <c r="HSI80" s="1"/>
      <c r="HSJ80" s="1"/>
      <c r="HSK80" s="1"/>
      <c r="HSL80" s="1"/>
      <c r="HSM80" s="1"/>
      <c r="HSN80" s="1"/>
      <c r="HSO80" s="1"/>
      <c r="HSP80" s="1"/>
      <c r="HSQ80" s="1"/>
      <c r="HSR80" s="1"/>
      <c r="HSS80" s="1"/>
      <c r="HST80" s="1"/>
      <c r="HSU80" s="1"/>
      <c r="HSV80" s="1"/>
      <c r="HSW80" s="1"/>
      <c r="HSX80" s="1"/>
      <c r="HSY80" s="1"/>
      <c r="HSZ80" s="1"/>
      <c r="HTA80" s="1"/>
      <c r="HTB80" s="1"/>
      <c r="HTC80" s="1"/>
      <c r="HTD80" s="1"/>
      <c r="HTE80" s="1"/>
      <c r="HTF80" s="1"/>
      <c r="HTG80" s="1"/>
      <c r="HTH80" s="1"/>
      <c r="HTI80" s="1"/>
      <c r="HTJ80" s="1"/>
      <c r="HTK80" s="1"/>
      <c r="HTL80" s="1"/>
      <c r="HTM80" s="1"/>
      <c r="HTN80" s="1"/>
      <c r="HTO80" s="1"/>
      <c r="HTP80" s="1"/>
      <c r="HTQ80" s="1"/>
      <c r="HTR80" s="1"/>
      <c r="HTS80" s="1"/>
      <c r="HTT80" s="1"/>
      <c r="HTU80" s="1"/>
      <c r="HTV80" s="1"/>
      <c r="HTW80" s="1"/>
      <c r="HTX80" s="1"/>
      <c r="HTY80" s="1"/>
      <c r="HTZ80" s="1"/>
      <c r="HUA80" s="1"/>
      <c r="HUB80" s="1"/>
      <c r="HUC80" s="1"/>
      <c r="HUD80" s="1"/>
      <c r="HUE80" s="1"/>
      <c r="HUF80" s="1"/>
      <c r="HUG80" s="1"/>
      <c r="HUH80" s="1"/>
      <c r="HUI80" s="1"/>
      <c r="HUJ80" s="1"/>
      <c r="HUK80" s="1"/>
      <c r="HUL80" s="1"/>
      <c r="HUM80" s="1"/>
      <c r="HUN80" s="1"/>
      <c r="HUO80" s="1"/>
      <c r="HUP80" s="1"/>
      <c r="HUQ80" s="1"/>
      <c r="HUR80" s="1"/>
      <c r="HUS80" s="1"/>
      <c r="HUT80" s="1"/>
      <c r="HUU80" s="1"/>
      <c r="HUV80" s="1"/>
      <c r="HUW80" s="1"/>
      <c r="HUX80" s="1"/>
      <c r="HUY80" s="1"/>
      <c r="HUZ80" s="1"/>
      <c r="HVA80" s="1"/>
      <c r="HVB80" s="1"/>
      <c r="HVC80" s="1"/>
      <c r="HVD80" s="1"/>
      <c r="HVE80" s="1"/>
      <c r="HVF80" s="1"/>
      <c r="HVG80" s="1"/>
      <c r="HVH80" s="1"/>
      <c r="HVI80" s="1"/>
      <c r="HVJ80" s="1"/>
      <c r="HVK80" s="1"/>
      <c r="HVL80" s="1"/>
      <c r="HVM80" s="1"/>
      <c r="HVN80" s="1"/>
      <c r="HVO80" s="1"/>
      <c r="HVP80" s="1"/>
      <c r="HVQ80" s="1"/>
      <c r="HVR80" s="1"/>
      <c r="HVS80" s="1"/>
      <c r="HVT80" s="1"/>
      <c r="HVU80" s="1"/>
      <c r="HVV80" s="1"/>
      <c r="HVW80" s="1"/>
      <c r="HVX80" s="1"/>
      <c r="HVY80" s="1"/>
      <c r="HVZ80" s="1"/>
      <c r="HWA80" s="1"/>
      <c r="HWB80" s="1"/>
      <c r="HWC80" s="1"/>
      <c r="HWD80" s="1"/>
      <c r="HWE80" s="1"/>
      <c r="HWF80" s="1"/>
      <c r="HWG80" s="1"/>
      <c r="HWH80" s="1"/>
      <c r="HWI80" s="1"/>
      <c r="HWJ80" s="1"/>
      <c r="HWK80" s="1"/>
      <c r="HWL80" s="1"/>
      <c r="HWM80" s="1"/>
      <c r="HWN80" s="1"/>
      <c r="HWO80" s="1"/>
      <c r="HWP80" s="1"/>
      <c r="HWQ80" s="1"/>
      <c r="HWR80" s="1"/>
      <c r="HWS80" s="1"/>
      <c r="HWT80" s="1"/>
      <c r="HWU80" s="1"/>
      <c r="HWV80" s="1"/>
      <c r="HWW80" s="1"/>
      <c r="HWX80" s="1"/>
      <c r="HWY80" s="1"/>
      <c r="HWZ80" s="1"/>
      <c r="HXA80" s="1"/>
      <c r="HXB80" s="1"/>
      <c r="HXC80" s="1"/>
      <c r="HXD80" s="1"/>
      <c r="HXE80" s="1"/>
      <c r="HXF80" s="1"/>
      <c r="HXG80" s="1"/>
      <c r="HXH80" s="1"/>
      <c r="HXI80" s="1"/>
      <c r="HXJ80" s="1"/>
      <c r="HXK80" s="1"/>
      <c r="HXL80" s="1"/>
      <c r="HXM80" s="1"/>
      <c r="HXN80" s="1"/>
      <c r="HXO80" s="1"/>
      <c r="HXP80" s="1"/>
      <c r="HXQ80" s="1"/>
      <c r="HXR80" s="1"/>
      <c r="HXS80" s="1"/>
      <c r="HXT80" s="1"/>
      <c r="HXU80" s="1"/>
      <c r="HXV80" s="1"/>
      <c r="HXW80" s="1"/>
      <c r="HXX80" s="1"/>
      <c r="HXY80" s="1"/>
      <c r="HXZ80" s="1"/>
      <c r="HYA80" s="1"/>
      <c r="HYB80" s="1"/>
      <c r="HYC80" s="1"/>
      <c r="HYD80" s="1"/>
      <c r="HYE80" s="1"/>
      <c r="HYF80" s="1"/>
      <c r="HYG80" s="1"/>
      <c r="HYH80" s="1"/>
      <c r="HYI80" s="1"/>
      <c r="HYJ80" s="1"/>
      <c r="HYK80" s="1"/>
      <c r="HYL80" s="1"/>
      <c r="HYM80" s="1"/>
      <c r="HYN80" s="1"/>
      <c r="HYO80" s="1"/>
      <c r="HYP80" s="1"/>
      <c r="HYQ80" s="1"/>
      <c r="HYR80" s="1"/>
      <c r="HYS80" s="1"/>
      <c r="HYT80" s="1"/>
      <c r="HYU80" s="1"/>
      <c r="HYV80" s="1"/>
      <c r="HYW80" s="1"/>
      <c r="HYX80" s="1"/>
      <c r="HYY80" s="1"/>
      <c r="HYZ80" s="1"/>
      <c r="HZA80" s="1"/>
      <c r="HZB80" s="1"/>
      <c r="HZC80" s="1"/>
      <c r="HZD80" s="1"/>
      <c r="HZE80" s="1"/>
      <c r="HZF80" s="1"/>
      <c r="HZG80" s="1"/>
      <c r="HZH80" s="1"/>
      <c r="HZI80" s="1"/>
      <c r="HZJ80" s="1"/>
      <c r="HZK80" s="1"/>
      <c r="HZL80" s="1"/>
      <c r="HZM80" s="1"/>
      <c r="HZN80" s="1"/>
      <c r="HZO80" s="1"/>
      <c r="HZP80" s="1"/>
      <c r="HZQ80" s="1"/>
      <c r="HZR80" s="1"/>
      <c r="HZS80" s="1"/>
      <c r="HZT80" s="1"/>
      <c r="HZU80" s="1"/>
      <c r="HZV80" s="1"/>
      <c r="HZW80" s="1"/>
      <c r="HZX80" s="1"/>
      <c r="HZY80" s="1"/>
      <c r="HZZ80" s="1"/>
      <c r="IAA80" s="1"/>
      <c r="IAB80" s="1"/>
      <c r="IAC80" s="1"/>
      <c r="IAD80" s="1"/>
      <c r="IAE80" s="1"/>
      <c r="IAF80" s="1"/>
      <c r="IAG80" s="1"/>
      <c r="IAH80" s="1"/>
      <c r="IAI80" s="1"/>
      <c r="IAJ80" s="1"/>
      <c r="IAK80" s="1"/>
      <c r="IAL80" s="1"/>
      <c r="IAM80" s="1"/>
      <c r="IAN80" s="1"/>
      <c r="IAO80" s="1"/>
      <c r="IAP80" s="1"/>
      <c r="IAQ80" s="1"/>
      <c r="IAR80" s="1"/>
      <c r="IAS80" s="1"/>
      <c r="IAT80" s="1"/>
      <c r="IAU80" s="1"/>
      <c r="IAV80" s="1"/>
      <c r="IAW80" s="1"/>
      <c r="IAX80" s="1"/>
      <c r="IAY80" s="1"/>
      <c r="IAZ80" s="1"/>
      <c r="IBA80" s="1"/>
      <c r="IBB80" s="1"/>
      <c r="IBC80" s="1"/>
      <c r="IBD80" s="1"/>
      <c r="IBE80" s="1"/>
      <c r="IBF80" s="1"/>
      <c r="IBG80" s="1"/>
      <c r="IBH80" s="1"/>
      <c r="IBI80" s="1"/>
      <c r="IBJ80" s="1"/>
      <c r="IBK80" s="1"/>
      <c r="IBL80" s="1"/>
      <c r="IBM80" s="1"/>
      <c r="IBN80" s="1"/>
      <c r="IBO80" s="1"/>
      <c r="IBP80" s="1"/>
      <c r="IBQ80" s="1"/>
      <c r="IBR80" s="1"/>
      <c r="IBS80" s="1"/>
      <c r="IBT80" s="1"/>
      <c r="IBU80" s="1"/>
      <c r="IBV80" s="1"/>
      <c r="IBW80" s="1"/>
      <c r="IBX80" s="1"/>
      <c r="IBY80" s="1"/>
      <c r="IBZ80" s="1"/>
      <c r="ICA80" s="1"/>
      <c r="ICB80" s="1"/>
      <c r="ICC80" s="1"/>
      <c r="ICD80" s="1"/>
      <c r="ICE80" s="1"/>
      <c r="ICF80" s="1"/>
      <c r="ICG80" s="1"/>
      <c r="ICH80" s="1"/>
      <c r="ICI80" s="1"/>
      <c r="ICJ80" s="1"/>
      <c r="ICK80" s="1"/>
      <c r="ICL80" s="1"/>
      <c r="ICM80" s="1"/>
      <c r="ICN80" s="1"/>
      <c r="ICO80" s="1"/>
      <c r="ICP80" s="1"/>
      <c r="ICQ80" s="1"/>
      <c r="ICR80" s="1"/>
      <c r="ICS80" s="1"/>
      <c r="ICT80" s="1"/>
      <c r="ICU80" s="1"/>
      <c r="ICV80" s="1"/>
      <c r="ICW80" s="1"/>
      <c r="ICX80" s="1"/>
      <c r="ICY80" s="1"/>
      <c r="ICZ80" s="1"/>
      <c r="IDA80" s="1"/>
      <c r="IDB80" s="1"/>
      <c r="IDC80" s="1"/>
      <c r="IDD80" s="1"/>
      <c r="IDE80" s="1"/>
      <c r="IDF80" s="1"/>
      <c r="IDG80" s="1"/>
      <c r="IDH80" s="1"/>
      <c r="IDI80" s="1"/>
      <c r="IDJ80" s="1"/>
      <c r="IDK80" s="1"/>
      <c r="IDL80" s="1"/>
      <c r="IDM80" s="1"/>
      <c r="IDN80" s="1"/>
      <c r="IDO80" s="1"/>
      <c r="IDP80" s="1"/>
      <c r="IDQ80" s="1"/>
      <c r="IDR80" s="1"/>
      <c r="IDS80" s="1"/>
      <c r="IDT80" s="1"/>
      <c r="IDU80" s="1"/>
      <c r="IDV80" s="1"/>
      <c r="IDW80" s="1"/>
      <c r="IDX80" s="1"/>
      <c r="IDY80" s="1"/>
      <c r="IDZ80" s="1"/>
      <c r="IEA80" s="1"/>
      <c r="IEB80" s="1"/>
      <c r="IEC80" s="1"/>
      <c r="IED80" s="1"/>
      <c r="IEE80" s="1"/>
      <c r="IEF80" s="1"/>
      <c r="IEG80" s="1"/>
      <c r="IEH80" s="1"/>
      <c r="IEI80" s="1"/>
      <c r="IEJ80" s="1"/>
      <c r="IEK80" s="1"/>
      <c r="IEL80" s="1"/>
      <c r="IEM80" s="1"/>
      <c r="IEN80" s="1"/>
      <c r="IEO80" s="1"/>
      <c r="IEP80" s="1"/>
      <c r="IEQ80" s="1"/>
      <c r="IER80" s="1"/>
      <c r="IES80" s="1"/>
      <c r="IET80" s="1"/>
      <c r="IEU80" s="1"/>
      <c r="IEV80" s="1"/>
      <c r="IEW80" s="1"/>
      <c r="IEX80" s="1"/>
      <c r="IEY80" s="1"/>
      <c r="IEZ80" s="1"/>
      <c r="IFA80" s="1"/>
      <c r="IFB80" s="1"/>
      <c r="IFC80" s="1"/>
      <c r="IFD80" s="1"/>
      <c r="IFE80" s="1"/>
      <c r="IFF80" s="1"/>
      <c r="IFG80" s="1"/>
      <c r="IFH80" s="1"/>
      <c r="IFI80" s="1"/>
      <c r="IFJ80" s="1"/>
      <c r="IFK80" s="1"/>
      <c r="IFL80" s="1"/>
      <c r="IFM80" s="1"/>
      <c r="IFN80" s="1"/>
      <c r="IFO80" s="1"/>
      <c r="IFP80" s="1"/>
      <c r="IFQ80" s="1"/>
      <c r="IFR80" s="1"/>
      <c r="IFS80" s="1"/>
      <c r="IFT80" s="1"/>
      <c r="IFU80" s="1"/>
      <c r="IFV80" s="1"/>
      <c r="IFW80" s="1"/>
      <c r="IFX80" s="1"/>
      <c r="IFY80" s="1"/>
      <c r="IFZ80" s="1"/>
      <c r="IGA80" s="1"/>
      <c r="IGB80" s="1"/>
      <c r="IGC80" s="1"/>
      <c r="IGD80" s="1"/>
      <c r="IGE80" s="1"/>
      <c r="IGF80" s="1"/>
      <c r="IGG80" s="1"/>
      <c r="IGH80" s="1"/>
      <c r="IGI80" s="1"/>
      <c r="IGJ80" s="1"/>
      <c r="IGK80" s="1"/>
      <c r="IGL80" s="1"/>
      <c r="IGM80" s="1"/>
      <c r="IGN80" s="1"/>
      <c r="IGO80" s="1"/>
      <c r="IGP80" s="1"/>
      <c r="IGQ80" s="1"/>
      <c r="IGR80" s="1"/>
      <c r="IGS80" s="1"/>
      <c r="IGT80" s="1"/>
      <c r="IGU80" s="1"/>
      <c r="IGV80" s="1"/>
      <c r="IGW80" s="1"/>
      <c r="IGX80" s="1"/>
      <c r="IGY80" s="1"/>
      <c r="IGZ80" s="1"/>
      <c r="IHA80" s="1"/>
      <c r="IHB80" s="1"/>
      <c r="IHC80" s="1"/>
      <c r="IHD80" s="1"/>
      <c r="IHE80" s="1"/>
      <c r="IHF80" s="1"/>
      <c r="IHG80" s="1"/>
      <c r="IHH80" s="1"/>
      <c r="IHI80" s="1"/>
      <c r="IHJ80" s="1"/>
      <c r="IHK80" s="1"/>
      <c r="IHL80" s="1"/>
      <c r="IHM80" s="1"/>
      <c r="IHN80" s="1"/>
      <c r="IHO80" s="1"/>
      <c r="IHP80" s="1"/>
      <c r="IHQ80" s="1"/>
      <c r="IHR80" s="1"/>
      <c r="IHS80" s="1"/>
      <c r="IHT80" s="1"/>
      <c r="IHU80" s="1"/>
      <c r="IHV80" s="1"/>
      <c r="IHW80" s="1"/>
      <c r="IHX80" s="1"/>
      <c r="IHY80" s="1"/>
      <c r="IHZ80" s="1"/>
      <c r="IIA80" s="1"/>
      <c r="IIB80" s="1"/>
      <c r="IIC80" s="1"/>
      <c r="IID80" s="1"/>
      <c r="IIE80" s="1"/>
      <c r="IIF80" s="1"/>
      <c r="IIG80" s="1"/>
      <c r="IIH80" s="1"/>
      <c r="III80" s="1"/>
      <c r="IIJ80" s="1"/>
      <c r="IIK80" s="1"/>
      <c r="IIL80" s="1"/>
      <c r="IIM80" s="1"/>
      <c r="IIN80" s="1"/>
      <c r="IIO80" s="1"/>
      <c r="IIP80" s="1"/>
      <c r="IIQ80" s="1"/>
      <c r="IIR80" s="1"/>
      <c r="IIS80" s="1"/>
      <c r="IIT80" s="1"/>
      <c r="IIU80" s="1"/>
      <c r="IIV80" s="1"/>
      <c r="IIW80" s="1"/>
      <c r="IIX80" s="1"/>
      <c r="IIY80" s="1"/>
      <c r="IIZ80" s="1"/>
      <c r="IJA80" s="1"/>
      <c r="IJB80" s="1"/>
      <c r="IJC80" s="1"/>
      <c r="IJD80" s="1"/>
      <c r="IJE80" s="1"/>
      <c r="IJF80" s="1"/>
      <c r="IJG80" s="1"/>
      <c r="IJH80" s="1"/>
      <c r="IJI80" s="1"/>
      <c r="IJJ80" s="1"/>
      <c r="IJK80" s="1"/>
      <c r="IJL80" s="1"/>
      <c r="IJM80" s="1"/>
      <c r="IJN80" s="1"/>
      <c r="IJO80" s="1"/>
      <c r="IJP80" s="1"/>
      <c r="IJQ80" s="1"/>
      <c r="IJR80" s="1"/>
      <c r="IJS80" s="1"/>
      <c r="IJT80" s="1"/>
      <c r="IJU80" s="1"/>
      <c r="IJV80" s="1"/>
      <c r="IJW80" s="1"/>
      <c r="IJX80" s="1"/>
      <c r="IJY80" s="1"/>
      <c r="IJZ80" s="1"/>
      <c r="IKA80" s="1"/>
      <c r="IKB80" s="1"/>
      <c r="IKC80" s="1"/>
      <c r="IKD80" s="1"/>
      <c r="IKE80" s="1"/>
      <c r="IKF80" s="1"/>
      <c r="IKG80" s="1"/>
      <c r="IKH80" s="1"/>
      <c r="IKI80" s="1"/>
      <c r="IKJ80" s="1"/>
      <c r="IKK80" s="1"/>
      <c r="IKL80" s="1"/>
      <c r="IKM80" s="1"/>
      <c r="IKN80" s="1"/>
      <c r="IKO80" s="1"/>
      <c r="IKP80" s="1"/>
      <c r="IKQ80" s="1"/>
      <c r="IKR80" s="1"/>
      <c r="IKS80" s="1"/>
      <c r="IKT80" s="1"/>
      <c r="IKU80" s="1"/>
      <c r="IKV80" s="1"/>
      <c r="IKW80" s="1"/>
      <c r="IKX80" s="1"/>
      <c r="IKY80" s="1"/>
      <c r="IKZ80" s="1"/>
      <c r="ILA80" s="1"/>
      <c r="ILB80" s="1"/>
      <c r="ILC80" s="1"/>
      <c r="ILD80" s="1"/>
      <c r="ILE80" s="1"/>
      <c r="ILF80" s="1"/>
      <c r="ILG80" s="1"/>
      <c r="ILH80" s="1"/>
      <c r="ILI80" s="1"/>
      <c r="ILJ80" s="1"/>
      <c r="ILK80" s="1"/>
      <c r="ILL80" s="1"/>
      <c r="ILM80" s="1"/>
      <c r="ILN80" s="1"/>
      <c r="ILO80" s="1"/>
      <c r="ILP80" s="1"/>
      <c r="ILQ80" s="1"/>
      <c r="ILR80" s="1"/>
      <c r="ILS80" s="1"/>
      <c r="ILT80" s="1"/>
      <c r="ILU80" s="1"/>
      <c r="ILV80" s="1"/>
      <c r="ILW80" s="1"/>
      <c r="ILX80" s="1"/>
      <c r="ILY80" s="1"/>
      <c r="ILZ80" s="1"/>
      <c r="IMA80" s="1"/>
      <c r="IMB80" s="1"/>
      <c r="IMC80" s="1"/>
      <c r="IMD80" s="1"/>
      <c r="IME80" s="1"/>
      <c r="IMF80" s="1"/>
      <c r="IMG80" s="1"/>
      <c r="IMH80" s="1"/>
      <c r="IMI80" s="1"/>
      <c r="IMJ80" s="1"/>
      <c r="IMK80" s="1"/>
      <c r="IML80" s="1"/>
      <c r="IMM80" s="1"/>
      <c r="IMN80" s="1"/>
      <c r="IMO80" s="1"/>
      <c r="IMP80" s="1"/>
      <c r="IMQ80" s="1"/>
      <c r="IMR80" s="1"/>
      <c r="IMS80" s="1"/>
      <c r="IMT80" s="1"/>
      <c r="IMU80" s="1"/>
      <c r="IMV80" s="1"/>
      <c r="IMW80" s="1"/>
      <c r="IMX80" s="1"/>
      <c r="IMY80" s="1"/>
      <c r="IMZ80" s="1"/>
      <c r="INA80" s="1"/>
      <c r="INB80" s="1"/>
      <c r="INC80" s="1"/>
      <c r="IND80" s="1"/>
      <c r="INE80" s="1"/>
      <c r="INF80" s="1"/>
      <c r="ING80" s="1"/>
      <c r="INH80" s="1"/>
      <c r="INI80" s="1"/>
      <c r="INJ80" s="1"/>
      <c r="INK80" s="1"/>
      <c r="INL80" s="1"/>
      <c r="INM80" s="1"/>
      <c r="INN80" s="1"/>
      <c r="INO80" s="1"/>
      <c r="INP80" s="1"/>
      <c r="INQ80" s="1"/>
      <c r="INR80" s="1"/>
      <c r="INS80" s="1"/>
      <c r="INT80" s="1"/>
      <c r="INU80" s="1"/>
      <c r="INV80" s="1"/>
      <c r="INW80" s="1"/>
      <c r="INX80" s="1"/>
      <c r="INY80" s="1"/>
      <c r="INZ80" s="1"/>
      <c r="IOA80" s="1"/>
      <c r="IOB80" s="1"/>
      <c r="IOC80" s="1"/>
      <c r="IOD80" s="1"/>
      <c r="IOE80" s="1"/>
      <c r="IOF80" s="1"/>
      <c r="IOG80" s="1"/>
      <c r="IOH80" s="1"/>
      <c r="IOI80" s="1"/>
      <c r="IOJ80" s="1"/>
      <c r="IOK80" s="1"/>
      <c r="IOL80" s="1"/>
      <c r="IOM80" s="1"/>
      <c r="ION80" s="1"/>
      <c r="IOO80" s="1"/>
      <c r="IOP80" s="1"/>
      <c r="IOQ80" s="1"/>
      <c r="IOR80" s="1"/>
      <c r="IOS80" s="1"/>
      <c r="IOT80" s="1"/>
      <c r="IOU80" s="1"/>
      <c r="IOV80" s="1"/>
      <c r="IOW80" s="1"/>
      <c r="IOX80" s="1"/>
      <c r="IOY80" s="1"/>
      <c r="IOZ80" s="1"/>
      <c r="IPA80" s="1"/>
      <c r="IPB80" s="1"/>
      <c r="IPC80" s="1"/>
      <c r="IPD80" s="1"/>
      <c r="IPE80" s="1"/>
      <c r="IPF80" s="1"/>
      <c r="IPG80" s="1"/>
      <c r="IPH80" s="1"/>
      <c r="IPI80" s="1"/>
      <c r="IPJ80" s="1"/>
      <c r="IPK80" s="1"/>
      <c r="IPL80" s="1"/>
      <c r="IPM80" s="1"/>
      <c r="IPN80" s="1"/>
      <c r="IPO80" s="1"/>
      <c r="IPP80" s="1"/>
      <c r="IPQ80" s="1"/>
      <c r="IPR80" s="1"/>
      <c r="IPS80" s="1"/>
      <c r="IPT80" s="1"/>
      <c r="IPU80" s="1"/>
      <c r="IPV80" s="1"/>
      <c r="IPW80" s="1"/>
      <c r="IPX80" s="1"/>
      <c r="IPY80" s="1"/>
      <c r="IPZ80" s="1"/>
      <c r="IQA80" s="1"/>
      <c r="IQB80" s="1"/>
      <c r="IQC80" s="1"/>
      <c r="IQD80" s="1"/>
      <c r="IQE80" s="1"/>
      <c r="IQF80" s="1"/>
      <c r="IQG80" s="1"/>
      <c r="IQH80" s="1"/>
      <c r="IQI80" s="1"/>
      <c r="IQJ80" s="1"/>
      <c r="IQK80" s="1"/>
      <c r="IQL80" s="1"/>
      <c r="IQM80" s="1"/>
      <c r="IQN80" s="1"/>
      <c r="IQO80" s="1"/>
      <c r="IQP80" s="1"/>
      <c r="IQQ80" s="1"/>
      <c r="IQR80" s="1"/>
      <c r="IQS80" s="1"/>
      <c r="IQT80" s="1"/>
      <c r="IQU80" s="1"/>
      <c r="IQV80" s="1"/>
      <c r="IQW80" s="1"/>
      <c r="IQX80" s="1"/>
      <c r="IQY80" s="1"/>
      <c r="IQZ80" s="1"/>
      <c r="IRA80" s="1"/>
      <c r="IRB80" s="1"/>
      <c r="IRC80" s="1"/>
      <c r="IRD80" s="1"/>
      <c r="IRE80" s="1"/>
      <c r="IRF80" s="1"/>
      <c r="IRG80" s="1"/>
      <c r="IRH80" s="1"/>
      <c r="IRI80" s="1"/>
      <c r="IRJ80" s="1"/>
      <c r="IRK80" s="1"/>
      <c r="IRL80" s="1"/>
      <c r="IRM80" s="1"/>
      <c r="IRN80" s="1"/>
      <c r="IRO80" s="1"/>
      <c r="IRP80" s="1"/>
      <c r="IRQ80" s="1"/>
      <c r="IRR80" s="1"/>
      <c r="IRS80" s="1"/>
      <c r="IRT80" s="1"/>
      <c r="IRU80" s="1"/>
      <c r="IRV80" s="1"/>
      <c r="IRW80" s="1"/>
      <c r="IRX80" s="1"/>
      <c r="IRY80" s="1"/>
      <c r="IRZ80" s="1"/>
      <c r="ISA80" s="1"/>
      <c r="ISB80" s="1"/>
      <c r="ISC80" s="1"/>
      <c r="ISD80" s="1"/>
      <c r="ISE80" s="1"/>
      <c r="ISF80" s="1"/>
      <c r="ISG80" s="1"/>
      <c r="ISH80" s="1"/>
      <c r="ISI80" s="1"/>
      <c r="ISJ80" s="1"/>
      <c r="ISK80" s="1"/>
      <c r="ISL80" s="1"/>
      <c r="ISM80" s="1"/>
      <c r="ISN80" s="1"/>
      <c r="ISO80" s="1"/>
      <c r="ISP80" s="1"/>
      <c r="ISQ80" s="1"/>
      <c r="ISR80" s="1"/>
      <c r="ISS80" s="1"/>
      <c r="IST80" s="1"/>
      <c r="ISU80" s="1"/>
      <c r="ISV80" s="1"/>
      <c r="ISW80" s="1"/>
      <c r="ISX80" s="1"/>
      <c r="ISY80" s="1"/>
      <c r="ISZ80" s="1"/>
      <c r="ITA80" s="1"/>
      <c r="ITB80" s="1"/>
      <c r="ITC80" s="1"/>
      <c r="ITD80" s="1"/>
      <c r="ITE80" s="1"/>
      <c r="ITF80" s="1"/>
      <c r="ITG80" s="1"/>
      <c r="ITH80" s="1"/>
      <c r="ITI80" s="1"/>
      <c r="ITJ80" s="1"/>
      <c r="ITK80" s="1"/>
      <c r="ITL80" s="1"/>
      <c r="ITM80" s="1"/>
      <c r="ITN80" s="1"/>
      <c r="ITO80" s="1"/>
      <c r="ITP80" s="1"/>
      <c r="ITQ80" s="1"/>
      <c r="ITR80" s="1"/>
      <c r="ITS80" s="1"/>
      <c r="ITT80" s="1"/>
      <c r="ITU80" s="1"/>
      <c r="ITV80" s="1"/>
      <c r="ITW80" s="1"/>
      <c r="ITX80" s="1"/>
      <c r="ITY80" s="1"/>
      <c r="ITZ80" s="1"/>
      <c r="IUA80" s="1"/>
      <c r="IUB80" s="1"/>
      <c r="IUC80" s="1"/>
      <c r="IUD80" s="1"/>
      <c r="IUE80" s="1"/>
      <c r="IUF80" s="1"/>
      <c r="IUG80" s="1"/>
      <c r="IUH80" s="1"/>
      <c r="IUI80" s="1"/>
      <c r="IUJ80" s="1"/>
      <c r="IUK80" s="1"/>
      <c r="IUL80" s="1"/>
      <c r="IUM80" s="1"/>
      <c r="IUN80" s="1"/>
      <c r="IUO80" s="1"/>
      <c r="IUP80" s="1"/>
      <c r="IUQ80" s="1"/>
      <c r="IUR80" s="1"/>
      <c r="IUS80" s="1"/>
      <c r="IUT80" s="1"/>
      <c r="IUU80" s="1"/>
      <c r="IUV80" s="1"/>
      <c r="IUW80" s="1"/>
      <c r="IUX80" s="1"/>
      <c r="IUY80" s="1"/>
      <c r="IUZ80" s="1"/>
      <c r="IVA80" s="1"/>
      <c r="IVB80" s="1"/>
      <c r="IVC80" s="1"/>
      <c r="IVD80" s="1"/>
      <c r="IVE80" s="1"/>
      <c r="IVF80" s="1"/>
      <c r="IVG80" s="1"/>
      <c r="IVH80" s="1"/>
      <c r="IVI80" s="1"/>
      <c r="IVJ80" s="1"/>
      <c r="IVK80" s="1"/>
      <c r="IVL80" s="1"/>
      <c r="IVM80" s="1"/>
      <c r="IVN80" s="1"/>
      <c r="IVO80" s="1"/>
      <c r="IVP80" s="1"/>
      <c r="IVQ80" s="1"/>
      <c r="IVR80" s="1"/>
      <c r="IVS80" s="1"/>
      <c r="IVT80" s="1"/>
      <c r="IVU80" s="1"/>
      <c r="IVV80" s="1"/>
      <c r="IVW80" s="1"/>
      <c r="IVX80" s="1"/>
      <c r="IVY80" s="1"/>
      <c r="IVZ80" s="1"/>
      <c r="IWA80" s="1"/>
      <c r="IWB80" s="1"/>
      <c r="IWC80" s="1"/>
      <c r="IWD80" s="1"/>
      <c r="IWE80" s="1"/>
      <c r="IWF80" s="1"/>
      <c r="IWG80" s="1"/>
      <c r="IWH80" s="1"/>
      <c r="IWI80" s="1"/>
      <c r="IWJ80" s="1"/>
      <c r="IWK80" s="1"/>
      <c r="IWL80" s="1"/>
      <c r="IWM80" s="1"/>
      <c r="IWN80" s="1"/>
      <c r="IWO80" s="1"/>
      <c r="IWP80" s="1"/>
      <c r="IWQ80" s="1"/>
      <c r="IWR80" s="1"/>
      <c r="IWS80" s="1"/>
      <c r="IWT80" s="1"/>
      <c r="IWU80" s="1"/>
      <c r="IWV80" s="1"/>
      <c r="IWW80" s="1"/>
      <c r="IWX80" s="1"/>
      <c r="IWY80" s="1"/>
      <c r="IWZ80" s="1"/>
      <c r="IXA80" s="1"/>
      <c r="IXB80" s="1"/>
      <c r="IXC80" s="1"/>
      <c r="IXD80" s="1"/>
      <c r="IXE80" s="1"/>
      <c r="IXF80" s="1"/>
      <c r="IXG80" s="1"/>
      <c r="IXH80" s="1"/>
      <c r="IXI80" s="1"/>
      <c r="IXJ80" s="1"/>
      <c r="IXK80" s="1"/>
      <c r="IXL80" s="1"/>
      <c r="IXM80" s="1"/>
      <c r="IXN80" s="1"/>
      <c r="IXO80" s="1"/>
      <c r="IXP80" s="1"/>
      <c r="IXQ80" s="1"/>
      <c r="IXR80" s="1"/>
      <c r="IXS80" s="1"/>
      <c r="IXT80" s="1"/>
      <c r="IXU80" s="1"/>
      <c r="IXV80" s="1"/>
      <c r="IXW80" s="1"/>
      <c r="IXX80" s="1"/>
      <c r="IXY80" s="1"/>
      <c r="IXZ80" s="1"/>
      <c r="IYA80" s="1"/>
      <c r="IYB80" s="1"/>
      <c r="IYC80" s="1"/>
      <c r="IYD80" s="1"/>
      <c r="IYE80" s="1"/>
      <c r="IYF80" s="1"/>
      <c r="IYG80" s="1"/>
      <c r="IYH80" s="1"/>
      <c r="IYI80" s="1"/>
      <c r="IYJ80" s="1"/>
      <c r="IYK80" s="1"/>
      <c r="IYL80" s="1"/>
      <c r="IYM80" s="1"/>
      <c r="IYN80" s="1"/>
      <c r="IYO80" s="1"/>
      <c r="IYP80" s="1"/>
      <c r="IYQ80" s="1"/>
      <c r="IYR80" s="1"/>
      <c r="IYS80" s="1"/>
      <c r="IYT80" s="1"/>
      <c r="IYU80" s="1"/>
      <c r="IYV80" s="1"/>
      <c r="IYW80" s="1"/>
      <c r="IYX80" s="1"/>
      <c r="IYY80" s="1"/>
      <c r="IYZ80" s="1"/>
      <c r="IZA80" s="1"/>
      <c r="IZB80" s="1"/>
      <c r="IZC80" s="1"/>
      <c r="IZD80" s="1"/>
      <c r="IZE80" s="1"/>
      <c r="IZF80" s="1"/>
      <c r="IZG80" s="1"/>
      <c r="IZH80" s="1"/>
      <c r="IZI80" s="1"/>
      <c r="IZJ80" s="1"/>
      <c r="IZK80" s="1"/>
      <c r="IZL80" s="1"/>
      <c r="IZM80" s="1"/>
      <c r="IZN80" s="1"/>
      <c r="IZO80" s="1"/>
      <c r="IZP80" s="1"/>
      <c r="IZQ80" s="1"/>
      <c r="IZR80" s="1"/>
      <c r="IZS80" s="1"/>
      <c r="IZT80" s="1"/>
      <c r="IZU80" s="1"/>
      <c r="IZV80" s="1"/>
      <c r="IZW80" s="1"/>
      <c r="IZX80" s="1"/>
      <c r="IZY80" s="1"/>
      <c r="IZZ80" s="1"/>
      <c r="JAA80" s="1"/>
      <c r="JAB80" s="1"/>
      <c r="JAC80" s="1"/>
      <c r="JAD80" s="1"/>
      <c r="JAE80" s="1"/>
      <c r="JAF80" s="1"/>
      <c r="JAG80" s="1"/>
      <c r="JAH80" s="1"/>
      <c r="JAI80" s="1"/>
      <c r="JAJ80" s="1"/>
      <c r="JAK80" s="1"/>
      <c r="JAL80" s="1"/>
      <c r="JAM80" s="1"/>
      <c r="JAN80" s="1"/>
      <c r="JAO80" s="1"/>
      <c r="JAP80" s="1"/>
      <c r="JAQ80" s="1"/>
      <c r="JAR80" s="1"/>
      <c r="JAS80" s="1"/>
      <c r="JAT80" s="1"/>
      <c r="JAU80" s="1"/>
      <c r="JAV80" s="1"/>
      <c r="JAW80" s="1"/>
      <c r="JAX80" s="1"/>
      <c r="JAY80" s="1"/>
      <c r="JAZ80" s="1"/>
      <c r="JBA80" s="1"/>
      <c r="JBB80" s="1"/>
      <c r="JBC80" s="1"/>
      <c r="JBD80" s="1"/>
      <c r="JBE80" s="1"/>
      <c r="JBF80" s="1"/>
      <c r="JBG80" s="1"/>
      <c r="JBH80" s="1"/>
      <c r="JBI80" s="1"/>
      <c r="JBJ80" s="1"/>
      <c r="JBK80" s="1"/>
      <c r="JBL80" s="1"/>
      <c r="JBM80" s="1"/>
      <c r="JBN80" s="1"/>
      <c r="JBO80" s="1"/>
      <c r="JBP80" s="1"/>
      <c r="JBQ80" s="1"/>
      <c r="JBR80" s="1"/>
      <c r="JBS80" s="1"/>
      <c r="JBT80" s="1"/>
      <c r="JBU80" s="1"/>
      <c r="JBV80" s="1"/>
      <c r="JBW80" s="1"/>
      <c r="JBX80" s="1"/>
      <c r="JBY80" s="1"/>
      <c r="JBZ80" s="1"/>
      <c r="JCA80" s="1"/>
      <c r="JCB80" s="1"/>
      <c r="JCC80" s="1"/>
      <c r="JCD80" s="1"/>
      <c r="JCE80" s="1"/>
      <c r="JCF80" s="1"/>
      <c r="JCG80" s="1"/>
      <c r="JCH80" s="1"/>
      <c r="JCI80" s="1"/>
      <c r="JCJ80" s="1"/>
      <c r="JCK80" s="1"/>
      <c r="JCL80" s="1"/>
      <c r="JCM80" s="1"/>
      <c r="JCN80" s="1"/>
      <c r="JCO80" s="1"/>
      <c r="JCP80" s="1"/>
      <c r="JCQ80" s="1"/>
      <c r="JCR80" s="1"/>
      <c r="JCS80" s="1"/>
      <c r="JCT80" s="1"/>
      <c r="JCU80" s="1"/>
      <c r="JCV80" s="1"/>
      <c r="JCW80" s="1"/>
      <c r="JCX80" s="1"/>
      <c r="JCY80" s="1"/>
      <c r="JCZ80" s="1"/>
      <c r="JDA80" s="1"/>
      <c r="JDB80" s="1"/>
      <c r="JDC80" s="1"/>
      <c r="JDD80" s="1"/>
      <c r="JDE80" s="1"/>
      <c r="JDF80" s="1"/>
      <c r="JDG80" s="1"/>
      <c r="JDH80" s="1"/>
      <c r="JDI80" s="1"/>
      <c r="JDJ80" s="1"/>
      <c r="JDK80" s="1"/>
      <c r="JDL80" s="1"/>
      <c r="JDM80" s="1"/>
      <c r="JDN80" s="1"/>
      <c r="JDO80" s="1"/>
      <c r="JDP80" s="1"/>
      <c r="JDQ80" s="1"/>
      <c r="JDR80" s="1"/>
      <c r="JDS80" s="1"/>
      <c r="JDT80" s="1"/>
      <c r="JDU80" s="1"/>
      <c r="JDV80" s="1"/>
      <c r="JDW80" s="1"/>
      <c r="JDX80" s="1"/>
      <c r="JDY80" s="1"/>
      <c r="JDZ80" s="1"/>
      <c r="JEA80" s="1"/>
      <c r="JEB80" s="1"/>
      <c r="JEC80" s="1"/>
      <c r="JED80" s="1"/>
      <c r="JEE80" s="1"/>
      <c r="JEF80" s="1"/>
      <c r="JEG80" s="1"/>
      <c r="JEH80" s="1"/>
      <c r="JEI80" s="1"/>
      <c r="JEJ80" s="1"/>
      <c r="JEK80" s="1"/>
      <c r="JEL80" s="1"/>
      <c r="JEM80" s="1"/>
      <c r="JEN80" s="1"/>
      <c r="JEO80" s="1"/>
      <c r="JEP80" s="1"/>
      <c r="JEQ80" s="1"/>
      <c r="JER80" s="1"/>
      <c r="JES80" s="1"/>
      <c r="JET80" s="1"/>
      <c r="JEU80" s="1"/>
      <c r="JEV80" s="1"/>
      <c r="JEW80" s="1"/>
      <c r="JEX80" s="1"/>
      <c r="JEY80" s="1"/>
      <c r="JEZ80" s="1"/>
      <c r="JFA80" s="1"/>
      <c r="JFB80" s="1"/>
      <c r="JFC80" s="1"/>
      <c r="JFD80" s="1"/>
      <c r="JFE80" s="1"/>
      <c r="JFF80" s="1"/>
      <c r="JFG80" s="1"/>
      <c r="JFH80" s="1"/>
      <c r="JFI80" s="1"/>
      <c r="JFJ80" s="1"/>
      <c r="JFK80" s="1"/>
      <c r="JFL80" s="1"/>
      <c r="JFM80" s="1"/>
      <c r="JFN80" s="1"/>
      <c r="JFO80" s="1"/>
      <c r="JFP80" s="1"/>
      <c r="JFQ80" s="1"/>
      <c r="JFR80" s="1"/>
      <c r="JFS80" s="1"/>
      <c r="JFT80" s="1"/>
      <c r="JFU80" s="1"/>
      <c r="JFV80" s="1"/>
      <c r="JFW80" s="1"/>
      <c r="JFX80" s="1"/>
      <c r="JFY80" s="1"/>
      <c r="JFZ80" s="1"/>
      <c r="JGA80" s="1"/>
      <c r="JGB80" s="1"/>
      <c r="JGC80" s="1"/>
      <c r="JGD80" s="1"/>
      <c r="JGE80" s="1"/>
      <c r="JGF80" s="1"/>
      <c r="JGG80" s="1"/>
      <c r="JGH80" s="1"/>
      <c r="JGI80" s="1"/>
      <c r="JGJ80" s="1"/>
      <c r="JGK80" s="1"/>
      <c r="JGL80" s="1"/>
      <c r="JGM80" s="1"/>
      <c r="JGN80" s="1"/>
      <c r="JGO80" s="1"/>
      <c r="JGP80" s="1"/>
      <c r="JGQ80" s="1"/>
      <c r="JGR80" s="1"/>
      <c r="JGS80" s="1"/>
      <c r="JGT80" s="1"/>
      <c r="JGU80" s="1"/>
      <c r="JGV80" s="1"/>
      <c r="JGW80" s="1"/>
      <c r="JGX80" s="1"/>
      <c r="JGY80" s="1"/>
      <c r="JGZ80" s="1"/>
      <c r="JHA80" s="1"/>
      <c r="JHB80" s="1"/>
      <c r="JHC80" s="1"/>
      <c r="JHD80" s="1"/>
      <c r="JHE80" s="1"/>
      <c r="JHF80" s="1"/>
      <c r="JHG80" s="1"/>
      <c r="JHH80" s="1"/>
      <c r="JHI80" s="1"/>
      <c r="JHJ80" s="1"/>
      <c r="JHK80" s="1"/>
      <c r="JHL80" s="1"/>
      <c r="JHM80" s="1"/>
      <c r="JHN80" s="1"/>
      <c r="JHO80" s="1"/>
      <c r="JHP80" s="1"/>
      <c r="JHQ80" s="1"/>
      <c r="JHR80" s="1"/>
      <c r="JHS80" s="1"/>
      <c r="JHT80" s="1"/>
      <c r="JHU80" s="1"/>
      <c r="JHV80" s="1"/>
      <c r="JHW80" s="1"/>
      <c r="JHX80" s="1"/>
      <c r="JHY80" s="1"/>
      <c r="JHZ80" s="1"/>
      <c r="JIA80" s="1"/>
      <c r="JIB80" s="1"/>
      <c r="JIC80" s="1"/>
      <c r="JID80" s="1"/>
      <c r="JIE80" s="1"/>
      <c r="JIF80" s="1"/>
      <c r="JIG80" s="1"/>
      <c r="JIH80" s="1"/>
      <c r="JII80" s="1"/>
      <c r="JIJ80" s="1"/>
      <c r="JIK80" s="1"/>
      <c r="JIL80" s="1"/>
      <c r="JIM80" s="1"/>
      <c r="JIN80" s="1"/>
      <c r="JIO80" s="1"/>
      <c r="JIP80" s="1"/>
      <c r="JIQ80" s="1"/>
      <c r="JIR80" s="1"/>
      <c r="JIS80" s="1"/>
      <c r="JIT80" s="1"/>
      <c r="JIU80" s="1"/>
      <c r="JIV80" s="1"/>
      <c r="JIW80" s="1"/>
      <c r="JIX80" s="1"/>
      <c r="JIY80" s="1"/>
      <c r="JIZ80" s="1"/>
      <c r="JJA80" s="1"/>
      <c r="JJB80" s="1"/>
      <c r="JJC80" s="1"/>
      <c r="JJD80" s="1"/>
      <c r="JJE80" s="1"/>
      <c r="JJF80" s="1"/>
      <c r="JJG80" s="1"/>
      <c r="JJH80" s="1"/>
      <c r="JJI80" s="1"/>
      <c r="JJJ80" s="1"/>
      <c r="JJK80" s="1"/>
      <c r="JJL80" s="1"/>
      <c r="JJM80" s="1"/>
      <c r="JJN80" s="1"/>
      <c r="JJO80" s="1"/>
      <c r="JJP80" s="1"/>
      <c r="JJQ80" s="1"/>
      <c r="JJR80" s="1"/>
      <c r="JJS80" s="1"/>
      <c r="JJT80" s="1"/>
      <c r="JJU80" s="1"/>
      <c r="JJV80" s="1"/>
      <c r="JJW80" s="1"/>
      <c r="JJX80" s="1"/>
      <c r="JJY80" s="1"/>
      <c r="JJZ80" s="1"/>
      <c r="JKA80" s="1"/>
      <c r="JKB80" s="1"/>
      <c r="JKC80" s="1"/>
      <c r="JKD80" s="1"/>
      <c r="JKE80" s="1"/>
      <c r="JKF80" s="1"/>
      <c r="JKG80" s="1"/>
      <c r="JKH80" s="1"/>
      <c r="JKI80" s="1"/>
      <c r="JKJ80" s="1"/>
      <c r="JKK80" s="1"/>
      <c r="JKL80" s="1"/>
      <c r="JKM80" s="1"/>
      <c r="JKN80" s="1"/>
      <c r="JKO80" s="1"/>
      <c r="JKP80" s="1"/>
      <c r="JKQ80" s="1"/>
      <c r="JKR80" s="1"/>
      <c r="JKS80" s="1"/>
      <c r="JKT80" s="1"/>
      <c r="JKU80" s="1"/>
      <c r="JKV80" s="1"/>
      <c r="JKW80" s="1"/>
      <c r="JKX80" s="1"/>
      <c r="JKY80" s="1"/>
      <c r="JKZ80" s="1"/>
      <c r="JLA80" s="1"/>
      <c r="JLB80" s="1"/>
      <c r="JLC80" s="1"/>
      <c r="JLD80" s="1"/>
      <c r="JLE80" s="1"/>
      <c r="JLF80" s="1"/>
      <c r="JLG80" s="1"/>
      <c r="JLH80" s="1"/>
      <c r="JLI80" s="1"/>
      <c r="JLJ80" s="1"/>
      <c r="JLK80" s="1"/>
      <c r="JLL80" s="1"/>
      <c r="JLM80" s="1"/>
      <c r="JLN80" s="1"/>
      <c r="JLO80" s="1"/>
      <c r="JLP80" s="1"/>
      <c r="JLQ80" s="1"/>
      <c r="JLR80" s="1"/>
      <c r="JLS80" s="1"/>
      <c r="JLT80" s="1"/>
      <c r="JLU80" s="1"/>
      <c r="JLV80" s="1"/>
      <c r="JLW80" s="1"/>
      <c r="JLX80" s="1"/>
      <c r="JLY80" s="1"/>
      <c r="JLZ80" s="1"/>
      <c r="JMA80" s="1"/>
      <c r="JMB80" s="1"/>
      <c r="JMC80" s="1"/>
      <c r="JMD80" s="1"/>
      <c r="JME80" s="1"/>
      <c r="JMF80" s="1"/>
      <c r="JMG80" s="1"/>
      <c r="JMH80" s="1"/>
      <c r="JMI80" s="1"/>
      <c r="JMJ80" s="1"/>
      <c r="JMK80" s="1"/>
      <c r="JML80" s="1"/>
      <c r="JMM80" s="1"/>
      <c r="JMN80" s="1"/>
      <c r="JMO80" s="1"/>
      <c r="JMP80" s="1"/>
      <c r="JMQ80" s="1"/>
      <c r="JMR80" s="1"/>
      <c r="JMS80" s="1"/>
      <c r="JMT80" s="1"/>
      <c r="JMU80" s="1"/>
      <c r="JMV80" s="1"/>
      <c r="JMW80" s="1"/>
      <c r="JMX80" s="1"/>
      <c r="JMY80" s="1"/>
      <c r="JMZ80" s="1"/>
      <c r="JNA80" s="1"/>
      <c r="JNB80" s="1"/>
      <c r="JNC80" s="1"/>
      <c r="JND80" s="1"/>
      <c r="JNE80" s="1"/>
      <c r="JNF80" s="1"/>
      <c r="JNG80" s="1"/>
      <c r="JNH80" s="1"/>
      <c r="JNI80" s="1"/>
      <c r="JNJ80" s="1"/>
      <c r="JNK80" s="1"/>
      <c r="JNL80" s="1"/>
      <c r="JNM80" s="1"/>
      <c r="JNN80" s="1"/>
      <c r="JNO80" s="1"/>
      <c r="JNP80" s="1"/>
      <c r="JNQ80" s="1"/>
      <c r="JNR80" s="1"/>
      <c r="JNS80" s="1"/>
      <c r="JNT80" s="1"/>
      <c r="JNU80" s="1"/>
      <c r="JNV80" s="1"/>
      <c r="JNW80" s="1"/>
      <c r="JNX80" s="1"/>
      <c r="JNY80" s="1"/>
      <c r="JNZ80" s="1"/>
      <c r="JOA80" s="1"/>
      <c r="JOB80" s="1"/>
      <c r="JOC80" s="1"/>
      <c r="JOD80" s="1"/>
      <c r="JOE80" s="1"/>
      <c r="JOF80" s="1"/>
      <c r="JOG80" s="1"/>
      <c r="JOH80" s="1"/>
      <c r="JOI80" s="1"/>
      <c r="JOJ80" s="1"/>
      <c r="JOK80" s="1"/>
      <c r="JOL80" s="1"/>
      <c r="JOM80" s="1"/>
      <c r="JON80" s="1"/>
      <c r="JOO80" s="1"/>
      <c r="JOP80" s="1"/>
      <c r="JOQ80" s="1"/>
      <c r="JOR80" s="1"/>
      <c r="JOS80" s="1"/>
      <c r="JOT80" s="1"/>
      <c r="JOU80" s="1"/>
      <c r="JOV80" s="1"/>
      <c r="JOW80" s="1"/>
      <c r="JOX80" s="1"/>
      <c r="JOY80" s="1"/>
      <c r="JOZ80" s="1"/>
      <c r="JPA80" s="1"/>
      <c r="JPB80" s="1"/>
      <c r="JPC80" s="1"/>
      <c r="JPD80" s="1"/>
      <c r="JPE80" s="1"/>
      <c r="JPF80" s="1"/>
      <c r="JPG80" s="1"/>
      <c r="JPH80" s="1"/>
      <c r="JPI80" s="1"/>
      <c r="JPJ80" s="1"/>
      <c r="JPK80" s="1"/>
      <c r="JPL80" s="1"/>
      <c r="JPM80" s="1"/>
      <c r="JPN80" s="1"/>
      <c r="JPO80" s="1"/>
      <c r="JPP80" s="1"/>
      <c r="JPQ80" s="1"/>
      <c r="JPR80" s="1"/>
      <c r="JPS80" s="1"/>
      <c r="JPT80" s="1"/>
      <c r="JPU80" s="1"/>
      <c r="JPV80" s="1"/>
      <c r="JPW80" s="1"/>
      <c r="JPX80" s="1"/>
      <c r="JPY80" s="1"/>
      <c r="JPZ80" s="1"/>
      <c r="JQA80" s="1"/>
      <c r="JQB80" s="1"/>
      <c r="JQC80" s="1"/>
      <c r="JQD80" s="1"/>
      <c r="JQE80" s="1"/>
      <c r="JQF80" s="1"/>
      <c r="JQG80" s="1"/>
      <c r="JQH80" s="1"/>
      <c r="JQI80" s="1"/>
      <c r="JQJ80" s="1"/>
      <c r="JQK80" s="1"/>
      <c r="JQL80" s="1"/>
      <c r="JQM80" s="1"/>
      <c r="JQN80" s="1"/>
      <c r="JQO80" s="1"/>
      <c r="JQP80" s="1"/>
      <c r="JQQ80" s="1"/>
      <c r="JQR80" s="1"/>
      <c r="JQS80" s="1"/>
      <c r="JQT80" s="1"/>
      <c r="JQU80" s="1"/>
      <c r="JQV80" s="1"/>
      <c r="JQW80" s="1"/>
      <c r="JQX80" s="1"/>
      <c r="JQY80" s="1"/>
      <c r="JQZ80" s="1"/>
      <c r="JRA80" s="1"/>
      <c r="JRB80" s="1"/>
      <c r="JRC80" s="1"/>
      <c r="JRD80" s="1"/>
      <c r="JRE80" s="1"/>
      <c r="JRF80" s="1"/>
      <c r="JRG80" s="1"/>
      <c r="JRH80" s="1"/>
      <c r="JRI80" s="1"/>
      <c r="JRJ80" s="1"/>
      <c r="JRK80" s="1"/>
      <c r="JRL80" s="1"/>
      <c r="JRM80" s="1"/>
      <c r="JRN80" s="1"/>
      <c r="JRO80" s="1"/>
      <c r="JRP80" s="1"/>
      <c r="JRQ80" s="1"/>
      <c r="JRR80" s="1"/>
      <c r="JRS80" s="1"/>
      <c r="JRT80" s="1"/>
      <c r="JRU80" s="1"/>
      <c r="JRV80" s="1"/>
      <c r="JRW80" s="1"/>
      <c r="JRX80" s="1"/>
      <c r="JRY80" s="1"/>
      <c r="JRZ80" s="1"/>
      <c r="JSA80" s="1"/>
      <c r="JSB80" s="1"/>
      <c r="JSC80" s="1"/>
      <c r="JSD80" s="1"/>
      <c r="JSE80" s="1"/>
      <c r="JSF80" s="1"/>
      <c r="JSG80" s="1"/>
      <c r="JSH80" s="1"/>
      <c r="JSI80" s="1"/>
      <c r="JSJ80" s="1"/>
      <c r="JSK80" s="1"/>
      <c r="JSL80" s="1"/>
      <c r="JSM80" s="1"/>
      <c r="JSN80" s="1"/>
      <c r="JSO80" s="1"/>
      <c r="JSP80" s="1"/>
      <c r="JSQ80" s="1"/>
      <c r="JSR80" s="1"/>
      <c r="JSS80" s="1"/>
      <c r="JST80" s="1"/>
      <c r="JSU80" s="1"/>
      <c r="JSV80" s="1"/>
      <c r="JSW80" s="1"/>
      <c r="JSX80" s="1"/>
      <c r="JSY80" s="1"/>
      <c r="JSZ80" s="1"/>
      <c r="JTA80" s="1"/>
      <c r="JTB80" s="1"/>
      <c r="JTC80" s="1"/>
      <c r="JTD80" s="1"/>
      <c r="JTE80" s="1"/>
      <c r="JTF80" s="1"/>
      <c r="JTG80" s="1"/>
      <c r="JTH80" s="1"/>
      <c r="JTI80" s="1"/>
      <c r="JTJ80" s="1"/>
      <c r="JTK80" s="1"/>
      <c r="JTL80" s="1"/>
      <c r="JTM80" s="1"/>
      <c r="JTN80" s="1"/>
      <c r="JTO80" s="1"/>
      <c r="JTP80" s="1"/>
      <c r="JTQ80" s="1"/>
      <c r="JTR80" s="1"/>
      <c r="JTS80" s="1"/>
      <c r="JTT80" s="1"/>
      <c r="JTU80" s="1"/>
      <c r="JTV80" s="1"/>
      <c r="JTW80" s="1"/>
      <c r="JTX80" s="1"/>
      <c r="JTY80" s="1"/>
      <c r="JTZ80" s="1"/>
      <c r="JUA80" s="1"/>
      <c r="JUB80" s="1"/>
      <c r="JUC80" s="1"/>
      <c r="JUD80" s="1"/>
      <c r="JUE80" s="1"/>
      <c r="JUF80" s="1"/>
      <c r="JUG80" s="1"/>
      <c r="JUH80" s="1"/>
      <c r="JUI80" s="1"/>
      <c r="JUJ80" s="1"/>
      <c r="JUK80" s="1"/>
      <c r="JUL80" s="1"/>
      <c r="JUM80" s="1"/>
      <c r="JUN80" s="1"/>
      <c r="JUO80" s="1"/>
      <c r="JUP80" s="1"/>
      <c r="JUQ80" s="1"/>
      <c r="JUR80" s="1"/>
      <c r="JUS80" s="1"/>
      <c r="JUT80" s="1"/>
      <c r="JUU80" s="1"/>
      <c r="JUV80" s="1"/>
      <c r="JUW80" s="1"/>
      <c r="JUX80" s="1"/>
      <c r="JUY80" s="1"/>
      <c r="JUZ80" s="1"/>
      <c r="JVA80" s="1"/>
      <c r="JVB80" s="1"/>
      <c r="JVC80" s="1"/>
      <c r="JVD80" s="1"/>
      <c r="JVE80" s="1"/>
      <c r="JVF80" s="1"/>
      <c r="JVG80" s="1"/>
      <c r="JVH80" s="1"/>
      <c r="JVI80" s="1"/>
      <c r="JVJ80" s="1"/>
      <c r="JVK80" s="1"/>
      <c r="JVL80" s="1"/>
      <c r="JVM80" s="1"/>
      <c r="JVN80" s="1"/>
      <c r="JVO80" s="1"/>
      <c r="JVP80" s="1"/>
      <c r="JVQ80" s="1"/>
      <c r="JVR80" s="1"/>
      <c r="JVS80" s="1"/>
      <c r="JVT80" s="1"/>
      <c r="JVU80" s="1"/>
      <c r="JVV80" s="1"/>
      <c r="JVW80" s="1"/>
      <c r="JVX80" s="1"/>
      <c r="JVY80" s="1"/>
      <c r="JVZ80" s="1"/>
      <c r="JWA80" s="1"/>
      <c r="JWB80" s="1"/>
      <c r="JWC80" s="1"/>
      <c r="JWD80" s="1"/>
      <c r="JWE80" s="1"/>
      <c r="JWF80" s="1"/>
      <c r="JWG80" s="1"/>
      <c r="JWH80" s="1"/>
      <c r="JWI80" s="1"/>
      <c r="JWJ80" s="1"/>
      <c r="JWK80" s="1"/>
      <c r="JWL80" s="1"/>
      <c r="JWM80" s="1"/>
      <c r="JWN80" s="1"/>
      <c r="JWO80" s="1"/>
      <c r="JWP80" s="1"/>
      <c r="JWQ80" s="1"/>
      <c r="JWR80" s="1"/>
      <c r="JWS80" s="1"/>
      <c r="JWT80" s="1"/>
      <c r="JWU80" s="1"/>
      <c r="JWV80" s="1"/>
      <c r="JWW80" s="1"/>
      <c r="JWX80" s="1"/>
      <c r="JWY80" s="1"/>
      <c r="JWZ80" s="1"/>
      <c r="JXA80" s="1"/>
      <c r="JXB80" s="1"/>
      <c r="JXC80" s="1"/>
      <c r="JXD80" s="1"/>
      <c r="JXE80" s="1"/>
      <c r="JXF80" s="1"/>
      <c r="JXG80" s="1"/>
      <c r="JXH80" s="1"/>
      <c r="JXI80" s="1"/>
      <c r="JXJ80" s="1"/>
      <c r="JXK80" s="1"/>
      <c r="JXL80" s="1"/>
      <c r="JXM80" s="1"/>
      <c r="JXN80" s="1"/>
      <c r="JXO80" s="1"/>
      <c r="JXP80" s="1"/>
      <c r="JXQ80" s="1"/>
      <c r="JXR80" s="1"/>
      <c r="JXS80" s="1"/>
      <c r="JXT80" s="1"/>
      <c r="JXU80" s="1"/>
      <c r="JXV80" s="1"/>
      <c r="JXW80" s="1"/>
      <c r="JXX80" s="1"/>
      <c r="JXY80" s="1"/>
      <c r="JXZ80" s="1"/>
      <c r="JYA80" s="1"/>
      <c r="JYB80" s="1"/>
      <c r="JYC80" s="1"/>
      <c r="JYD80" s="1"/>
      <c r="JYE80" s="1"/>
      <c r="JYF80" s="1"/>
      <c r="JYG80" s="1"/>
      <c r="JYH80" s="1"/>
      <c r="JYI80" s="1"/>
      <c r="JYJ80" s="1"/>
      <c r="JYK80" s="1"/>
      <c r="JYL80" s="1"/>
      <c r="JYM80" s="1"/>
      <c r="JYN80" s="1"/>
      <c r="JYO80" s="1"/>
      <c r="JYP80" s="1"/>
      <c r="JYQ80" s="1"/>
      <c r="JYR80" s="1"/>
      <c r="JYS80" s="1"/>
      <c r="JYT80" s="1"/>
      <c r="JYU80" s="1"/>
      <c r="JYV80" s="1"/>
      <c r="JYW80" s="1"/>
      <c r="JYX80" s="1"/>
      <c r="JYY80" s="1"/>
      <c r="JYZ80" s="1"/>
      <c r="JZA80" s="1"/>
      <c r="JZB80" s="1"/>
      <c r="JZC80" s="1"/>
      <c r="JZD80" s="1"/>
      <c r="JZE80" s="1"/>
      <c r="JZF80" s="1"/>
      <c r="JZG80" s="1"/>
      <c r="JZH80" s="1"/>
      <c r="JZI80" s="1"/>
      <c r="JZJ80" s="1"/>
      <c r="JZK80" s="1"/>
      <c r="JZL80" s="1"/>
      <c r="JZM80" s="1"/>
      <c r="JZN80" s="1"/>
      <c r="JZO80" s="1"/>
      <c r="JZP80" s="1"/>
      <c r="JZQ80" s="1"/>
      <c r="JZR80" s="1"/>
      <c r="JZS80" s="1"/>
      <c r="JZT80" s="1"/>
      <c r="JZU80" s="1"/>
      <c r="JZV80" s="1"/>
      <c r="JZW80" s="1"/>
      <c r="JZX80" s="1"/>
      <c r="JZY80" s="1"/>
      <c r="JZZ80" s="1"/>
      <c r="KAA80" s="1"/>
      <c r="KAB80" s="1"/>
      <c r="KAC80" s="1"/>
      <c r="KAD80" s="1"/>
      <c r="KAE80" s="1"/>
      <c r="KAF80" s="1"/>
      <c r="KAG80" s="1"/>
      <c r="KAH80" s="1"/>
      <c r="KAI80" s="1"/>
      <c r="KAJ80" s="1"/>
      <c r="KAK80" s="1"/>
      <c r="KAL80" s="1"/>
      <c r="KAM80" s="1"/>
      <c r="KAN80" s="1"/>
      <c r="KAO80" s="1"/>
      <c r="KAP80" s="1"/>
      <c r="KAQ80" s="1"/>
      <c r="KAR80" s="1"/>
      <c r="KAS80" s="1"/>
      <c r="KAT80" s="1"/>
      <c r="KAU80" s="1"/>
      <c r="KAV80" s="1"/>
      <c r="KAW80" s="1"/>
      <c r="KAX80" s="1"/>
      <c r="KAY80" s="1"/>
      <c r="KAZ80" s="1"/>
      <c r="KBA80" s="1"/>
      <c r="KBB80" s="1"/>
      <c r="KBC80" s="1"/>
      <c r="KBD80" s="1"/>
      <c r="KBE80" s="1"/>
      <c r="KBF80" s="1"/>
      <c r="KBG80" s="1"/>
      <c r="KBH80" s="1"/>
      <c r="KBI80" s="1"/>
      <c r="KBJ80" s="1"/>
      <c r="KBK80" s="1"/>
      <c r="KBL80" s="1"/>
      <c r="KBM80" s="1"/>
      <c r="KBN80" s="1"/>
      <c r="KBO80" s="1"/>
      <c r="KBP80" s="1"/>
      <c r="KBQ80" s="1"/>
      <c r="KBR80" s="1"/>
      <c r="KBS80" s="1"/>
      <c r="KBT80" s="1"/>
      <c r="KBU80" s="1"/>
      <c r="KBV80" s="1"/>
      <c r="KBW80" s="1"/>
      <c r="KBX80" s="1"/>
      <c r="KBY80" s="1"/>
      <c r="KBZ80" s="1"/>
      <c r="KCA80" s="1"/>
      <c r="KCB80" s="1"/>
      <c r="KCC80" s="1"/>
      <c r="KCD80" s="1"/>
      <c r="KCE80" s="1"/>
      <c r="KCF80" s="1"/>
      <c r="KCG80" s="1"/>
      <c r="KCH80" s="1"/>
      <c r="KCI80" s="1"/>
      <c r="KCJ80" s="1"/>
      <c r="KCK80" s="1"/>
      <c r="KCL80" s="1"/>
      <c r="KCM80" s="1"/>
      <c r="KCN80" s="1"/>
      <c r="KCO80" s="1"/>
      <c r="KCP80" s="1"/>
      <c r="KCQ80" s="1"/>
      <c r="KCR80" s="1"/>
      <c r="KCS80" s="1"/>
      <c r="KCT80" s="1"/>
      <c r="KCU80" s="1"/>
      <c r="KCV80" s="1"/>
      <c r="KCW80" s="1"/>
      <c r="KCX80" s="1"/>
      <c r="KCY80" s="1"/>
      <c r="KCZ80" s="1"/>
      <c r="KDA80" s="1"/>
      <c r="KDB80" s="1"/>
      <c r="KDC80" s="1"/>
      <c r="KDD80" s="1"/>
      <c r="KDE80" s="1"/>
      <c r="KDF80" s="1"/>
      <c r="KDG80" s="1"/>
      <c r="KDH80" s="1"/>
      <c r="KDI80" s="1"/>
      <c r="KDJ80" s="1"/>
      <c r="KDK80" s="1"/>
      <c r="KDL80" s="1"/>
      <c r="KDM80" s="1"/>
      <c r="KDN80" s="1"/>
      <c r="KDO80" s="1"/>
      <c r="KDP80" s="1"/>
      <c r="KDQ80" s="1"/>
      <c r="KDR80" s="1"/>
      <c r="KDS80" s="1"/>
      <c r="KDT80" s="1"/>
      <c r="KDU80" s="1"/>
      <c r="KDV80" s="1"/>
      <c r="KDW80" s="1"/>
      <c r="KDX80" s="1"/>
      <c r="KDY80" s="1"/>
      <c r="KDZ80" s="1"/>
      <c r="KEA80" s="1"/>
      <c r="KEB80" s="1"/>
      <c r="KEC80" s="1"/>
      <c r="KED80" s="1"/>
      <c r="KEE80" s="1"/>
      <c r="KEF80" s="1"/>
      <c r="KEG80" s="1"/>
      <c r="KEH80" s="1"/>
      <c r="KEI80" s="1"/>
      <c r="KEJ80" s="1"/>
      <c r="KEK80" s="1"/>
      <c r="KEL80" s="1"/>
      <c r="KEM80" s="1"/>
      <c r="KEN80" s="1"/>
      <c r="KEO80" s="1"/>
      <c r="KEP80" s="1"/>
      <c r="KEQ80" s="1"/>
      <c r="KER80" s="1"/>
      <c r="KES80" s="1"/>
      <c r="KET80" s="1"/>
      <c r="KEU80" s="1"/>
      <c r="KEV80" s="1"/>
      <c r="KEW80" s="1"/>
      <c r="KEX80" s="1"/>
      <c r="KEY80" s="1"/>
      <c r="KEZ80" s="1"/>
      <c r="KFA80" s="1"/>
      <c r="KFB80" s="1"/>
      <c r="KFC80" s="1"/>
      <c r="KFD80" s="1"/>
      <c r="KFE80" s="1"/>
      <c r="KFF80" s="1"/>
      <c r="KFG80" s="1"/>
      <c r="KFH80" s="1"/>
      <c r="KFI80" s="1"/>
      <c r="KFJ80" s="1"/>
      <c r="KFK80" s="1"/>
      <c r="KFL80" s="1"/>
      <c r="KFM80" s="1"/>
      <c r="KFN80" s="1"/>
      <c r="KFO80" s="1"/>
      <c r="KFP80" s="1"/>
      <c r="KFQ80" s="1"/>
      <c r="KFR80" s="1"/>
      <c r="KFS80" s="1"/>
      <c r="KFT80" s="1"/>
      <c r="KFU80" s="1"/>
      <c r="KFV80" s="1"/>
      <c r="KFW80" s="1"/>
      <c r="KFX80" s="1"/>
      <c r="KFY80" s="1"/>
      <c r="KFZ80" s="1"/>
      <c r="KGA80" s="1"/>
      <c r="KGB80" s="1"/>
      <c r="KGC80" s="1"/>
      <c r="KGD80" s="1"/>
      <c r="KGE80" s="1"/>
      <c r="KGF80" s="1"/>
      <c r="KGG80" s="1"/>
      <c r="KGH80" s="1"/>
      <c r="KGI80" s="1"/>
      <c r="KGJ80" s="1"/>
      <c r="KGK80" s="1"/>
      <c r="KGL80" s="1"/>
      <c r="KGM80" s="1"/>
      <c r="KGN80" s="1"/>
      <c r="KGO80" s="1"/>
      <c r="KGP80" s="1"/>
      <c r="KGQ80" s="1"/>
      <c r="KGR80" s="1"/>
      <c r="KGS80" s="1"/>
      <c r="KGT80" s="1"/>
      <c r="KGU80" s="1"/>
      <c r="KGV80" s="1"/>
      <c r="KGW80" s="1"/>
      <c r="KGX80" s="1"/>
      <c r="KGY80" s="1"/>
      <c r="KGZ80" s="1"/>
      <c r="KHA80" s="1"/>
      <c r="KHB80" s="1"/>
      <c r="KHC80" s="1"/>
      <c r="KHD80" s="1"/>
      <c r="KHE80" s="1"/>
      <c r="KHF80" s="1"/>
      <c r="KHG80" s="1"/>
      <c r="KHH80" s="1"/>
      <c r="KHI80" s="1"/>
      <c r="KHJ80" s="1"/>
      <c r="KHK80" s="1"/>
      <c r="KHL80" s="1"/>
      <c r="KHM80" s="1"/>
      <c r="KHN80" s="1"/>
      <c r="KHO80" s="1"/>
      <c r="KHP80" s="1"/>
      <c r="KHQ80" s="1"/>
      <c r="KHR80" s="1"/>
      <c r="KHS80" s="1"/>
      <c r="KHT80" s="1"/>
      <c r="KHU80" s="1"/>
      <c r="KHV80" s="1"/>
      <c r="KHW80" s="1"/>
      <c r="KHX80" s="1"/>
      <c r="KHY80" s="1"/>
      <c r="KHZ80" s="1"/>
      <c r="KIA80" s="1"/>
      <c r="KIB80" s="1"/>
      <c r="KIC80" s="1"/>
      <c r="KID80" s="1"/>
      <c r="KIE80" s="1"/>
      <c r="KIF80" s="1"/>
      <c r="KIG80" s="1"/>
      <c r="KIH80" s="1"/>
      <c r="KII80" s="1"/>
      <c r="KIJ80" s="1"/>
      <c r="KIK80" s="1"/>
      <c r="KIL80" s="1"/>
      <c r="KIM80" s="1"/>
      <c r="KIN80" s="1"/>
      <c r="KIO80" s="1"/>
      <c r="KIP80" s="1"/>
      <c r="KIQ80" s="1"/>
      <c r="KIR80" s="1"/>
      <c r="KIS80" s="1"/>
      <c r="KIT80" s="1"/>
      <c r="KIU80" s="1"/>
      <c r="KIV80" s="1"/>
      <c r="KIW80" s="1"/>
      <c r="KIX80" s="1"/>
      <c r="KIY80" s="1"/>
      <c r="KIZ80" s="1"/>
      <c r="KJA80" s="1"/>
      <c r="KJB80" s="1"/>
      <c r="KJC80" s="1"/>
      <c r="KJD80" s="1"/>
      <c r="KJE80" s="1"/>
      <c r="KJF80" s="1"/>
      <c r="KJG80" s="1"/>
      <c r="KJH80" s="1"/>
      <c r="KJI80" s="1"/>
      <c r="KJJ80" s="1"/>
      <c r="KJK80" s="1"/>
      <c r="KJL80" s="1"/>
      <c r="KJM80" s="1"/>
      <c r="KJN80" s="1"/>
      <c r="KJO80" s="1"/>
      <c r="KJP80" s="1"/>
      <c r="KJQ80" s="1"/>
      <c r="KJR80" s="1"/>
      <c r="KJS80" s="1"/>
      <c r="KJT80" s="1"/>
      <c r="KJU80" s="1"/>
      <c r="KJV80" s="1"/>
      <c r="KJW80" s="1"/>
      <c r="KJX80" s="1"/>
      <c r="KJY80" s="1"/>
      <c r="KJZ80" s="1"/>
      <c r="KKA80" s="1"/>
      <c r="KKB80" s="1"/>
      <c r="KKC80" s="1"/>
      <c r="KKD80" s="1"/>
      <c r="KKE80" s="1"/>
      <c r="KKF80" s="1"/>
      <c r="KKG80" s="1"/>
      <c r="KKH80" s="1"/>
      <c r="KKI80" s="1"/>
      <c r="KKJ80" s="1"/>
      <c r="KKK80" s="1"/>
      <c r="KKL80" s="1"/>
      <c r="KKM80" s="1"/>
      <c r="KKN80" s="1"/>
      <c r="KKO80" s="1"/>
      <c r="KKP80" s="1"/>
      <c r="KKQ80" s="1"/>
      <c r="KKR80" s="1"/>
      <c r="KKS80" s="1"/>
      <c r="KKT80" s="1"/>
      <c r="KKU80" s="1"/>
      <c r="KKV80" s="1"/>
      <c r="KKW80" s="1"/>
      <c r="KKX80" s="1"/>
      <c r="KKY80" s="1"/>
      <c r="KKZ80" s="1"/>
      <c r="KLA80" s="1"/>
      <c r="KLB80" s="1"/>
      <c r="KLC80" s="1"/>
      <c r="KLD80" s="1"/>
      <c r="KLE80" s="1"/>
      <c r="KLF80" s="1"/>
      <c r="KLG80" s="1"/>
      <c r="KLH80" s="1"/>
      <c r="KLI80" s="1"/>
      <c r="KLJ80" s="1"/>
      <c r="KLK80" s="1"/>
      <c r="KLL80" s="1"/>
      <c r="KLM80" s="1"/>
      <c r="KLN80" s="1"/>
      <c r="KLO80" s="1"/>
      <c r="KLP80" s="1"/>
      <c r="KLQ80" s="1"/>
      <c r="KLR80" s="1"/>
      <c r="KLS80" s="1"/>
      <c r="KLT80" s="1"/>
      <c r="KLU80" s="1"/>
      <c r="KLV80" s="1"/>
      <c r="KLW80" s="1"/>
      <c r="KLX80" s="1"/>
      <c r="KLY80" s="1"/>
      <c r="KLZ80" s="1"/>
      <c r="KMA80" s="1"/>
      <c r="KMB80" s="1"/>
      <c r="KMC80" s="1"/>
      <c r="KMD80" s="1"/>
      <c r="KME80" s="1"/>
      <c r="KMF80" s="1"/>
      <c r="KMG80" s="1"/>
      <c r="KMH80" s="1"/>
      <c r="KMI80" s="1"/>
      <c r="KMJ80" s="1"/>
      <c r="KMK80" s="1"/>
      <c r="KML80" s="1"/>
      <c r="KMM80" s="1"/>
      <c r="KMN80" s="1"/>
      <c r="KMO80" s="1"/>
      <c r="KMP80" s="1"/>
      <c r="KMQ80" s="1"/>
      <c r="KMR80" s="1"/>
      <c r="KMS80" s="1"/>
      <c r="KMT80" s="1"/>
      <c r="KMU80" s="1"/>
      <c r="KMV80" s="1"/>
      <c r="KMW80" s="1"/>
      <c r="KMX80" s="1"/>
      <c r="KMY80" s="1"/>
      <c r="KMZ80" s="1"/>
      <c r="KNA80" s="1"/>
      <c r="KNB80" s="1"/>
      <c r="KNC80" s="1"/>
      <c r="KND80" s="1"/>
      <c r="KNE80" s="1"/>
      <c r="KNF80" s="1"/>
      <c r="KNG80" s="1"/>
      <c r="KNH80" s="1"/>
      <c r="KNI80" s="1"/>
      <c r="KNJ80" s="1"/>
      <c r="KNK80" s="1"/>
      <c r="KNL80" s="1"/>
      <c r="KNM80" s="1"/>
      <c r="KNN80" s="1"/>
      <c r="KNO80" s="1"/>
      <c r="KNP80" s="1"/>
      <c r="KNQ80" s="1"/>
      <c r="KNR80" s="1"/>
      <c r="KNS80" s="1"/>
      <c r="KNT80" s="1"/>
      <c r="KNU80" s="1"/>
      <c r="KNV80" s="1"/>
      <c r="KNW80" s="1"/>
      <c r="KNX80" s="1"/>
      <c r="KNY80" s="1"/>
      <c r="KNZ80" s="1"/>
      <c r="KOA80" s="1"/>
      <c r="KOB80" s="1"/>
      <c r="KOC80" s="1"/>
      <c r="KOD80" s="1"/>
      <c r="KOE80" s="1"/>
      <c r="KOF80" s="1"/>
      <c r="KOG80" s="1"/>
      <c r="KOH80" s="1"/>
      <c r="KOI80" s="1"/>
      <c r="KOJ80" s="1"/>
      <c r="KOK80" s="1"/>
      <c r="KOL80" s="1"/>
      <c r="KOM80" s="1"/>
      <c r="KON80" s="1"/>
      <c r="KOO80" s="1"/>
      <c r="KOP80" s="1"/>
      <c r="KOQ80" s="1"/>
      <c r="KOR80" s="1"/>
      <c r="KOS80" s="1"/>
      <c r="KOT80" s="1"/>
      <c r="KOU80" s="1"/>
      <c r="KOV80" s="1"/>
      <c r="KOW80" s="1"/>
      <c r="KOX80" s="1"/>
      <c r="KOY80" s="1"/>
      <c r="KOZ80" s="1"/>
      <c r="KPA80" s="1"/>
      <c r="KPB80" s="1"/>
      <c r="KPC80" s="1"/>
      <c r="KPD80" s="1"/>
      <c r="KPE80" s="1"/>
      <c r="KPF80" s="1"/>
      <c r="KPG80" s="1"/>
      <c r="KPH80" s="1"/>
      <c r="KPI80" s="1"/>
      <c r="KPJ80" s="1"/>
      <c r="KPK80" s="1"/>
      <c r="KPL80" s="1"/>
      <c r="KPM80" s="1"/>
      <c r="KPN80" s="1"/>
      <c r="KPO80" s="1"/>
      <c r="KPP80" s="1"/>
      <c r="KPQ80" s="1"/>
      <c r="KPR80" s="1"/>
      <c r="KPS80" s="1"/>
      <c r="KPT80" s="1"/>
      <c r="KPU80" s="1"/>
      <c r="KPV80" s="1"/>
      <c r="KPW80" s="1"/>
      <c r="KPX80" s="1"/>
      <c r="KPY80" s="1"/>
      <c r="KPZ80" s="1"/>
      <c r="KQA80" s="1"/>
      <c r="KQB80" s="1"/>
      <c r="KQC80" s="1"/>
      <c r="KQD80" s="1"/>
      <c r="KQE80" s="1"/>
      <c r="KQF80" s="1"/>
      <c r="KQG80" s="1"/>
      <c r="KQH80" s="1"/>
      <c r="KQI80" s="1"/>
      <c r="KQJ80" s="1"/>
      <c r="KQK80" s="1"/>
      <c r="KQL80" s="1"/>
      <c r="KQM80" s="1"/>
      <c r="KQN80" s="1"/>
      <c r="KQO80" s="1"/>
      <c r="KQP80" s="1"/>
      <c r="KQQ80" s="1"/>
      <c r="KQR80" s="1"/>
      <c r="KQS80" s="1"/>
      <c r="KQT80" s="1"/>
      <c r="KQU80" s="1"/>
      <c r="KQV80" s="1"/>
      <c r="KQW80" s="1"/>
      <c r="KQX80" s="1"/>
      <c r="KQY80" s="1"/>
      <c r="KQZ80" s="1"/>
      <c r="KRA80" s="1"/>
      <c r="KRB80" s="1"/>
      <c r="KRC80" s="1"/>
      <c r="KRD80" s="1"/>
      <c r="KRE80" s="1"/>
      <c r="KRF80" s="1"/>
      <c r="KRG80" s="1"/>
      <c r="KRH80" s="1"/>
      <c r="KRI80" s="1"/>
      <c r="KRJ80" s="1"/>
      <c r="KRK80" s="1"/>
      <c r="KRL80" s="1"/>
      <c r="KRM80" s="1"/>
      <c r="KRN80" s="1"/>
      <c r="KRO80" s="1"/>
      <c r="KRP80" s="1"/>
      <c r="KRQ80" s="1"/>
      <c r="KRR80" s="1"/>
      <c r="KRS80" s="1"/>
      <c r="KRT80" s="1"/>
      <c r="KRU80" s="1"/>
      <c r="KRV80" s="1"/>
      <c r="KRW80" s="1"/>
      <c r="KRX80" s="1"/>
      <c r="KRY80" s="1"/>
      <c r="KRZ80" s="1"/>
      <c r="KSA80" s="1"/>
      <c r="KSB80" s="1"/>
      <c r="KSC80" s="1"/>
      <c r="KSD80" s="1"/>
      <c r="KSE80" s="1"/>
      <c r="KSF80" s="1"/>
      <c r="KSG80" s="1"/>
      <c r="KSH80" s="1"/>
      <c r="KSI80" s="1"/>
      <c r="KSJ80" s="1"/>
      <c r="KSK80" s="1"/>
      <c r="KSL80" s="1"/>
      <c r="KSM80" s="1"/>
      <c r="KSN80" s="1"/>
      <c r="KSO80" s="1"/>
      <c r="KSP80" s="1"/>
      <c r="KSQ80" s="1"/>
      <c r="KSR80" s="1"/>
      <c r="KSS80" s="1"/>
      <c r="KST80" s="1"/>
      <c r="KSU80" s="1"/>
      <c r="KSV80" s="1"/>
      <c r="KSW80" s="1"/>
      <c r="KSX80" s="1"/>
      <c r="KSY80" s="1"/>
      <c r="KSZ80" s="1"/>
      <c r="KTA80" s="1"/>
      <c r="KTB80" s="1"/>
      <c r="KTC80" s="1"/>
      <c r="KTD80" s="1"/>
      <c r="KTE80" s="1"/>
      <c r="KTF80" s="1"/>
      <c r="KTG80" s="1"/>
      <c r="KTH80" s="1"/>
      <c r="KTI80" s="1"/>
      <c r="KTJ80" s="1"/>
      <c r="KTK80" s="1"/>
      <c r="KTL80" s="1"/>
      <c r="KTM80" s="1"/>
      <c r="KTN80" s="1"/>
      <c r="KTO80" s="1"/>
      <c r="KTP80" s="1"/>
      <c r="KTQ80" s="1"/>
      <c r="KTR80" s="1"/>
      <c r="KTS80" s="1"/>
      <c r="KTT80" s="1"/>
      <c r="KTU80" s="1"/>
      <c r="KTV80" s="1"/>
      <c r="KTW80" s="1"/>
      <c r="KTX80" s="1"/>
      <c r="KTY80" s="1"/>
      <c r="KTZ80" s="1"/>
      <c r="KUA80" s="1"/>
      <c r="KUB80" s="1"/>
      <c r="KUC80" s="1"/>
      <c r="KUD80" s="1"/>
      <c r="KUE80" s="1"/>
      <c r="KUF80" s="1"/>
      <c r="KUG80" s="1"/>
      <c r="KUH80" s="1"/>
      <c r="KUI80" s="1"/>
      <c r="KUJ80" s="1"/>
      <c r="KUK80" s="1"/>
      <c r="KUL80" s="1"/>
      <c r="KUM80" s="1"/>
      <c r="KUN80" s="1"/>
      <c r="KUO80" s="1"/>
      <c r="KUP80" s="1"/>
      <c r="KUQ80" s="1"/>
      <c r="KUR80" s="1"/>
      <c r="KUS80" s="1"/>
      <c r="KUT80" s="1"/>
      <c r="KUU80" s="1"/>
      <c r="KUV80" s="1"/>
      <c r="KUW80" s="1"/>
      <c r="KUX80" s="1"/>
      <c r="KUY80" s="1"/>
      <c r="KUZ80" s="1"/>
      <c r="KVA80" s="1"/>
      <c r="KVB80" s="1"/>
      <c r="KVC80" s="1"/>
      <c r="KVD80" s="1"/>
      <c r="KVE80" s="1"/>
      <c r="KVF80" s="1"/>
      <c r="KVG80" s="1"/>
      <c r="KVH80" s="1"/>
      <c r="KVI80" s="1"/>
      <c r="KVJ80" s="1"/>
      <c r="KVK80" s="1"/>
      <c r="KVL80" s="1"/>
      <c r="KVM80" s="1"/>
      <c r="KVN80" s="1"/>
      <c r="KVO80" s="1"/>
      <c r="KVP80" s="1"/>
      <c r="KVQ80" s="1"/>
      <c r="KVR80" s="1"/>
      <c r="KVS80" s="1"/>
      <c r="KVT80" s="1"/>
      <c r="KVU80" s="1"/>
      <c r="KVV80" s="1"/>
      <c r="KVW80" s="1"/>
      <c r="KVX80" s="1"/>
      <c r="KVY80" s="1"/>
      <c r="KVZ80" s="1"/>
      <c r="KWA80" s="1"/>
      <c r="KWB80" s="1"/>
      <c r="KWC80" s="1"/>
      <c r="KWD80" s="1"/>
      <c r="KWE80" s="1"/>
      <c r="KWF80" s="1"/>
      <c r="KWG80" s="1"/>
      <c r="KWH80" s="1"/>
      <c r="KWI80" s="1"/>
      <c r="KWJ80" s="1"/>
      <c r="KWK80" s="1"/>
      <c r="KWL80" s="1"/>
      <c r="KWM80" s="1"/>
      <c r="KWN80" s="1"/>
      <c r="KWO80" s="1"/>
      <c r="KWP80" s="1"/>
      <c r="KWQ80" s="1"/>
      <c r="KWR80" s="1"/>
      <c r="KWS80" s="1"/>
      <c r="KWT80" s="1"/>
      <c r="KWU80" s="1"/>
      <c r="KWV80" s="1"/>
      <c r="KWW80" s="1"/>
      <c r="KWX80" s="1"/>
      <c r="KWY80" s="1"/>
      <c r="KWZ80" s="1"/>
      <c r="KXA80" s="1"/>
      <c r="KXB80" s="1"/>
      <c r="KXC80" s="1"/>
      <c r="KXD80" s="1"/>
      <c r="KXE80" s="1"/>
      <c r="KXF80" s="1"/>
      <c r="KXG80" s="1"/>
      <c r="KXH80" s="1"/>
      <c r="KXI80" s="1"/>
      <c r="KXJ80" s="1"/>
      <c r="KXK80" s="1"/>
      <c r="KXL80" s="1"/>
      <c r="KXM80" s="1"/>
      <c r="KXN80" s="1"/>
      <c r="KXO80" s="1"/>
      <c r="KXP80" s="1"/>
      <c r="KXQ80" s="1"/>
      <c r="KXR80" s="1"/>
      <c r="KXS80" s="1"/>
      <c r="KXT80" s="1"/>
      <c r="KXU80" s="1"/>
      <c r="KXV80" s="1"/>
      <c r="KXW80" s="1"/>
      <c r="KXX80" s="1"/>
      <c r="KXY80" s="1"/>
      <c r="KXZ80" s="1"/>
      <c r="KYA80" s="1"/>
      <c r="KYB80" s="1"/>
      <c r="KYC80" s="1"/>
      <c r="KYD80" s="1"/>
      <c r="KYE80" s="1"/>
      <c r="KYF80" s="1"/>
      <c r="KYG80" s="1"/>
      <c r="KYH80" s="1"/>
      <c r="KYI80" s="1"/>
      <c r="KYJ80" s="1"/>
      <c r="KYK80" s="1"/>
      <c r="KYL80" s="1"/>
      <c r="KYM80" s="1"/>
      <c r="KYN80" s="1"/>
      <c r="KYO80" s="1"/>
      <c r="KYP80" s="1"/>
      <c r="KYQ80" s="1"/>
      <c r="KYR80" s="1"/>
      <c r="KYS80" s="1"/>
      <c r="KYT80" s="1"/>
      <c r="KYU80" s="1"/>
      <c r="KYV80" s="1"/>
      <c r="KYW80" s="1"/>
      <c r="KYX80" s="1"/>
      <c r="KYY80" s="1"/>
      <c r="KYZ80" s="1"/>
      <c r="KZA80" s="1"/>
      <c r="KZB80" s="1"/>
      <c r="KZC80" s="1"/>
      <c r="KZD80" s="1"/>
      <c r="KZE80" s="1"/>
      <c r="KZF80" s="1"/>
      <c r="KZG80" s="1"/>
      <c r="KZH80" s="1"/>
      <c r="KZI80" s="1"/>
      <c r="KZJ80" s="1"/>
      <c r="KZK80" s="1"/>
      <c r="KZL80" s="1"/>
      <c r="KZM80" s="1"/>
      <c r="KZN80" s="1"/>
      <c r="KZO80" s="1"/>
      <c r="KZP80" s="1"/>
      <c r="KZQ80" s="1"/>
      <c r="KZR80" s="1"/>
      <c r="KZS80" s="1"/>
      <c r="KZT80" s="1"/>
      <c r="KZU80" s="1"/>
      <c r="KZV80" s="1"/>
      <c r="KZW80" s="1"/>
      <c r="KZX80" s="1"/>
      <c r="KZY80" s="1"/>
      <c r="KZZ80" s="1"/>
      <c r="LAA80" s="1"/>
      <c r="LAB80" s="1"/>
      <c r="LAC80" s="1"/>
      <c r="LAD80" s="1"/>
      <c r="LAE80" s="1"/>
      <c r="LAF80" s="1"/>
      <c r="LAG80" s="1"/>
      <c r="LAH80" s="1"/>
      <c r="LAI80" s="1"/>
      <c r="LAJ80" s="1"/>
      <c r="LAK80" s="1"/>
      <c r="LAL80" s="1"/>
      <c r="LAM80" s="1"/>
      <c r="LAN80" s="1"/>
      <c r="LAO80" s="1"/>
      <c r="LAP80" s="1"/>
      <c r="LAQ80" s="1"/>
      <c r="LAR80" s="1"/>
      <c r="LAS80" s="1"/>
      <c r="LAT80" s="1"/>
      <c r="LAU80" s="1"/>
      <c r="LAV80" s="1"/>
      <c r="LAW80" s="1"/>
      <c r="LAX80" s="1"/>
      <c r="LAY80" s="1"/>
      <c r="LAZ80" s="1"/>
      <c r="LBA80" s="1"/>
      <c r="LBB80" s="1"/>
      <c r="LBC80" s="1"/>
      <c r="LBD80" s="1"/>
      <c r="LBE80" s="1"/>
      <c r="LBF80" s="1"/>
      <c r="LBG80" s="1"/>
      <c r="LBH80" s="1"/>
      <c r="LBI80" s="1"/>
      <c r="LBJ80" s="1"/>
      <c r="LBK80" s="1"/>
      <c r="LBL80" s="1"/>
      <c r="LBM80" s="1"/>
      <c r="LBN80" s="1"/>
      <c r="LBO80" s="1"/>
      <c r="LBP80" s="1"/>
      <c r="LBQ80" s="1"/>
      <c r="LBR80" s="1"/>
      <c r="LBS80" s="1"/>
      <c r="LBT80" s="1"/>
      <c r="LBU80" s="1"/>
      <c r="LBV80" s="1"/>
      <c r="LBW80" s="1"/>
      <c r="LBX80" s="1"/>
      <c r="LBY80" s="1"/>
      <c r="LBZ80" s="1"/>
      <c r="LCA80" s="1"/>
      <c r="LCB80" s="1"/>
      <c r="LCC80" s="1"/>
      <c r="LCD80" s="1"/>
      <c r="LCE80" s="1"/>
      <c r="LCF80" s="1"/>
      <c r="LCG80" s="1"/>
      <c r="LCH80" s="1"/>
      <c r="LCI80" s="1"/>
      <c r="LCJ80" s="1"/>
      <c r="LCK80" s="1"/>
      <c r="LCL80" s="1"/>
      <c r="LCM80" s="1"/>
      <c r="LCN80" s="1"/>
      <c r="LCO80" s="1"/>
      <c r="LCP80" s="1"/>
      <c r="LCQ80" s="1"/>
      <c r="LCR80" s="1"/>
      <c r="LCS80" s="1"/>
      <c r="LCT80" s="1"/>
      <c r="LCU80" s="1"/>
      <c r="LCV80" s="1"/>
      <c r="LCW80" s="1"/>
      <c r="LCX80" s="1"/>
      <c r="LCY80" s="1"/>
      <c r="LCZ80" s="1"/>
      <c r="LDA80" s="1"/>
      <c r="LDB80" s="1"/>
      <c r="LDC80" s="1"/>
      <c r="LDD80" s="1"/>
      <c r="LDE80" s="1"/>
      <c r="LDF80" s="1"/>
      <c r="LDG80" s="1"/>
      <c r="LDH80" s="1"/>
      <c r="LDI80" s="1"/>
      <c r="LDJ80" s="1"/>
      <c r="LDK80" s="1"/>
      <c r="LDL80" s="1"/>
      <c r="LDM80" s="1"/>
      <c r="LDN80" s="1"/>
      <c r="LDO80" s="1"/>
      <c r="LDP80" s="1"/>
      <c r="LDQ80" s="1"/>
      <c r="LDR80" s="1"/>
      <c r="LDS80" s="1"/>
      <c r="LDT80" s="1"/>
      <c r="LDU80" s="1"/>
      <c r="LDV80" s="1"/>
      <c r="LDW80" s="1"/>
      <c r="LDX80" s="1"/>
      <c r="LDY80" s="1"/>
      <c r="LDZ80" s="1"/>
      <c r="LEA80" s="1"/>
      <c r="LEB80" s="1"/>
      <c r="LEC80" s="1"/>
      <c r="LED80" s="1"/>
      <c r="LEE80" s="1"/>
      <c r="LEF80" s="1"/>
      <c r="LEG80" s="1"/>
      <c r="LEH80" s="1"/>
      <c r="LEI80" s="1"/>
      <c r="LEJ80" s="1"/>
      <c r="LEK80" s="1"/>
      <c r="LEL80" s="1"/>
      <c r="LEM80" s="1"/>
      <c r="LEN80" s="1"/>
      <c r="LEO80" s="1"/>
      <c r="LEP80" s="1"/>
      <c r="LEQ80" s="1"/>
      <c r="LER80" s="1"/>
      <c r="LES80" s="1"/>
      <c r="LET80" s="1"/>
      <c r="LEU80" s="1"/>
      <c r="LEV80" s="1"/>
      <c r="LEW80" s="1"/>
      <c r="LEX80" s="1"/>
      <c r="LEY80" s="1"/>
      <c r="LEZ80" s="1"/>
      <c r="LFA80" s="1"/>
      <c r="LFB80" s="1"/>
      <c r="LFC80" s="1"/>
      <c r="LFD80" s="1"/>
      <c r="LFE80" s="1"/>
      <c r="LFF80" s="1"/>
      <c r="LFG80" s="1"/>
      <c r="LFH80" s="1"/>
      <c r="LFI80" s="1"/>
      <c r="LFJ80" s="1"/>
      <c r="LFK80" s="1"/>
      <c r="LFL80" s="1"/>
      <c r="LFM80" s="1"/>
      <c r="LFN80" s="1"/>
      <c r="LFO80" s="1"/>
      <c r="LFP80" s="1"/>
      <c r="LFQ80" s="1"/>
      <c r="LFR80" s="1"/>
      <c r="LFS80" s="1"/>
      <c r="LFT80" s="1"/>
      <c r="LFU80" s="1"/>
      <c r="LFV80" s="1"/>
      <c r="LFW80" s="1"/>
      <c r="LFX80" s="1"/>
      <c r="LFY80" s="1"/>
      <c r="LFZ80" s="1"/>
      <c r="LGA80" s="1"/>
      <c r="LGB80" s="1"/>
      <c r="LGC80" s="1"/>
      <c r="LGD80" s="1"/>
      <c r="LGE80" s="1"/>
      <c r="LGF80" s="1"/>
      <c r="LGG80" s="1"/>
      <c r="LGH80" s="1"/>
      <c r="LGI80" s="1"/>
      <c r="LGJ80" s="1"/>
      <c r="LGK80" s="1"/>
      <c r="LGL80" s="1"/>
      <c r="LGM80" s="1"/>
      <c r="LGN80" s="1"/>
      <c r="LGO80" s="1"/>
      <c r="LGP80" s="1"/>
      <c r="LGQ80" s="1"/>
      <c r="LGR80" s="1"/>
      <c r="LGS80" s="1"/>
      <c r="LGT80" s="1"/>
      <c r="LGU80" s="1"/>
      <c r="LGV80" s="1"/>
      <c r="LGW80" s="1"/>
      <c r="LGX80" s="1"/>
      <c r="LGY80" s="1"/>
      <c r="LGZ80" s="1"/>
      <c r="LHA80" s="1"/>
      <c r="LHB80" s="1"/>
      <c r="LHC80" s="1"/>
      <c r="LHD80" s="1"/>
      <c r="LHE80" s="1"/>
      <c r="LHF80" s="1"/>
      <c r="LHG80" s="1"/>
      <c r="LHH80" s="1"/>
      <c r="LHI80" s="1"/>
      <c r="LHJ80" s="1"/>
      <c r="LHK80" s="1"/>
      <c r="LHL80" s="1"/>
      <c r="LHM80" s="1"/>
      <c r="LHN80" s="1"/>
      <c r="LHO80" s="1"/>
      <c r="LHP80" s="1"/>
      <c r="LHQ80" s="1"/>
      <c r="LHR80" s="1"/>
      <c r="LHS80" s="1"/>
      <c r="LHT80" s="1"/>
      <c r="LHU80" s="1"/>
      <c r="LHV80" s="1"/>
      <c r="LHW80" s="1"/>
      <c r="LHX80" s="1"/>
      <c r="LHY80" s="1"/>
      <c r="LHZ80" s="1"/>
      <c r="LIA80" s="1"/>
      <c r="LIB80" s="1"/>
      <c r="LIC80" s="1"/>
      <c r="LID80" s="1"/>
      <c r="LIE80" s="1"/>
      <c r="LIF80" s="1"/>
      <c r="LIG80" s="1"/>
      <c r="LIH80" s="1"/>
      <c r="LII80" s="1"/>
      <c r="LIJ80" s="1"/>
      <c r="LIK80" s="1"/>
      <c r="LIL80" s="1"/>
      <c r="LIM80" s="1"/>
      <c r="LIN80" s="1"/>
      <c r="LIO80" s="1"/>
      <c r="LIP80" s="1"/>
      <c r="LIQ80" s="1"/>
      <c r="LIR80" s="1"/>
      <c r="LIS80" s="1"/>
      <c r="LIT80" s="1"/>
      <c r="LIU80" s="1"/>
      <c r="LIV80" s="1"/>
      <c r="LIW80" s="1"/>
      <c r="LIX80" s="1"/>
      <c r="LIY80" s="1"/>
      <c r="LIZ80" s="1"/>
      <c r="LJA80" s="1"/>
      <c r="LJB80" s="1"/>
      <c r="LJC80" s="1"/>
      <c r="LJD80" s="1"/>
      <c r="LJE80" s="1"/>
      <c r="LJF80" s="1"/>
      <c r="LJG80" s="1"/>
      <c r="LJH80" s="1"/>
      <c r="LJI80" s="1"/>
      <c r="LJJ80" s="1"/>
      <c r="LJK80" s="1"/>
      <c r="LJL80" s="1"/>
      <c r="LJM80" s="1"/>
      <c r="LJN80" s="1"/>
      <c r="LJO80" s="1"/>
      <c r="LJP80" s="1"/>
      <c r="LJQ80" s="1"/>
      <c r="LJR80" s="1"/>
      <c r="LJS80" s="1"/>
      <c r="LJT80" s="1"/>
      <c r="LJU80" s="1"/>
      <c r="LJV80" s="1"/>
      <c r="LJW80" s="1"/>
      <c r="LJX80" s="1"/>
      <c r="LJY80" s="1"/>
      <c r="LJZ80" s="1"/>
      <c r="LKA80" s="1"/>
      <c r="LKB80" s="1"/>
      <c r="LKC80" s="1"/>
      <c r="LKD80" s="1"/>
      <c r="LKE80" s="1"/>
      <c r="LKF80" s="1"/>
      <c r="LKG80" s="1"/>
      <c r="LKH80" s="1"/>
      <c r="LKI80" s="1"/>
      <c r="LKJ80" s="1"/>
      <c r="LKK80" s="1"/>
      <c r="LKL80" s="1"/>
      <c r="LKM80" s="1"/>
      <c r="LKN80" s="1"/>
      <c r="LKO80" s="1"/>
      <c r="LKP80" s="1"/>
      <c r="LKQ80" s="1"/>
      <c r="LKR80" s="1"/>
      <c r="LKS80" s="1"/>
      <c r="LKT80" s="1"/>
      <c r="LKU80" s="1"/>
      <c r="LKV80" s="1"/>
      <c r="LKW80" s="1"/>
      <c r="LKX80" s="1"/>
      <c r="LKY80" s="1"/>
      <c r="LKZ80" s="1"/>
      <c r="LLA80" s="1"/>
      <c r="LLB80" s="1"/>
      <c r="LLC80" s="1"/>
      <c r="LLD80" s="1"/>
      <c r="LLE80" s="1"/>
      <c r="LLF80" s="1"/>
      <c r="LLG80" s="1"/>
      <c r="LLH80" s="1"/>
      <c r="LLI80" s="1"/>
      <c r="LLJ80" s="1"/>
      <c r="LLK80" s="1"/>
      <c r="LLL80" s="1"/>
      <c r="LLM80" s="1"/>
      <c r="LLN80" s="1"/>
      <c r="LLO80" s="1"/>
      <c r="LLP80" s="1"/>
      <c r="LLQ80" s="1"/>
      <c r="LLR80" s="1"/>
      <c r="LLS80" s="1"/>
      <c r="LLT80" s="1"/>
      <c r="LLU80" s="1"/>
      <c r="LLV80" s="1"/>
      <c r="LLW80" s="1"/>
      <c r="LLX80" s="1"/>
      <c r="LLY80" s="1"/>
      <c r="LLZ80" s="1"/>
      <c r="LMA80" s="1"/>
      <c r="LMB80" s="1"/>
      <c r="LMC80" s="1"/>
      <c r="LMD80" s="1"/>
      <c r="LME80" s="1"/>
      <c r="LMF80" s="1"/>
      <c r="LMG80" s="1"/>
      <c r="LMH80" s="1"/>
      <c r="LMI80" s="1"/>
      <c r="LMJ80" s="1"/>
      <c r="LMK80" s="1"/>
      <c r="LML80" s="1"/>
      <c r="LMM80" s="1"/>
      <c r="LMN80" s="1"/>
      <c r="LMO80" s="1"/>
      <c r="LMP80" s="1"/>
      <c r="LMQ80" s="1"/>
      <c r="LMR80" s="1"/>
      <c r="LMS80" s="1"/>
      <c r="LMT80" s="1"/>
      <c r="LMU80" s="1"/>
      <c r="LMV80" s="1"/>
      <c r="LMW80" s="1"/>
      <c r="LMX80" s="1"/>
      <c r="LMY80" s="1"/>
      <c r="LMZ80" s="1"/>
      <c r="LNA80" s="1"/>
      <c r="LNB80" s="1"/>
      <c r="LNC80" s="1"/>
      <c r="LND80" s="1"/>
      <c r="LNE80" s="1"/>
      <c r="LNF80" s="1"/>
      <c r="LNG80" s="1"/>
      <c r="LNH80" s="1"/>
      <c r="LNI80" s="1"/>
      <c r="LNJ80" s="1"/>
      <c r="LNK80" s="1"/>
      <c r="LNL80" s="1"/>
      <c r="LNM80" s="1"/>
      <c r="LNN80" s="1"/>
      <c r="LNO80" s="1"/>
      <c r="LNP80" s="1"/>
      <c r="LNQ80" s="1"/>
      <c r="LNR80" s="1"/>
      <c r="LNS80" s="1"/>
      <c r="LNT80" s="1"/>
      <c r="LNU80" s="1"/>
      <c r="LNV80" s="1"/>
      <c r="LNW80" s="1"/>
      <c r="LNX80" s="1"/>
      <c r="LNY80" s="1"/>
      <c r="LNZ80" s="1"/>
      <c r="LOA80" s="1"/>
      <c r="LOB80" s="1"/>
      <c r="LOC80" s="1"/>
      <c r="LOD80" s="1"/>
      <c r="LOE80" s="1"/>
      <c r="LOF80" s="1"/>
      <c r="LOG80" s="1"/>
      <c r="LOH80" s="1"/>
      <c r="LOI80" s="1"/>
      <c r="LOJ80" s="1"/>
      <c r="LOK80" s="1"/>
      <c r="LOL80" s="1"/>
      <c r="LOM80" s="1"/>
      <c r="LON80" s="1"/>
      <c r="LOO80" s="1"/>
      <c r="LOP80" s="1"/>
      <c r="LOQ80" s="1"/>
      <c r="LOR80" s="1"/>
      <c r="LOS80" s="1"/>
      <c r="LOT80" s="1"/>
      <c r="LOU80" s="1"/>
      <c r="LOV80" s="1"/>
      <c r="LOW80" s="1"/>
      <c r="LOX80" s="1"/>
      <c r="LOY80" s="1"/>
      <c r="LOZ80" s="1"/>
      <c r="LPA80" s="1"/>
      <c r="LPB80" s="1"/>
      <c r="LPC80" s="1"/>
      <c r="LPD80" s="1"/>
      <c r="LPE80" s="1"/>
      <c r="LPF80" s="1"/>
      <c r="LPG80" s="1"/>
      <c r="LPH80" s="1"/>
      <c r="LPI80" s="1"/>
      <c r="LPJ80" s="1"/>
      <c r="LPK80" s="1"/>
      <c r="LPL80" s="1"/>
      <c r="LPM80" s="1"/>
      <c r="LPN80" s="1"/>
      <c r="LPO80" s="1"/>
      <c r="LPP80" s="1"/>
      <c r="LPQ80" s="1"/>
      <c r="LPR80" s="1"/>
      <c r="LPS80" s="1"/>
      <c r="LPT80" s="1"/>
      <c r="LPU80" s="1"/>
      <c r="LPV80" s="1"/>
      <c r="LPW80" s="1"/>
      <c r="LPX80" s="1"/>
      <c r="LPY80" s="1"/>
      <c r="LPZ80" s="1"/>
      <c r="LQA80" s="1"/>
      <c r="LQB80" s="1"/>
      <c r="LQC80" s="1"/>
      <c r="LQD80" s="1"/>
      <c r="LQE80" s="1"/>
      <c r="LQF80" s="1"/>
      <c r="LQG80" s="1"/>
      <c r="LQH80" s="1"/>
      <c r="LQI80" s="1"/>
      <c r="LQJ80" s="1"/>
      <c r="LQK80" s="1"/>
      <c r="LQL80" s="1"/>
      <c r="LQM80" s="1"/>
      <c r="LQN80" s="1"/>
      <c r="LQO80" s="1"/>
      <c r="LQP80" s="1"/>
      <c r="LQQ80" s="1"/>
      <c r="LQR80" s="1"/>
      <c r="LQS80" s="1"/>
      <c r="LQT80" s="1"/>
      <c r="LQU80" s="1"/>
      <c r="LQV80" s="1"/>
      <c r="LQW80" s="1"/>
      <c r="LQX80" s="1"/>
      <c r="LQY80" s="1"/>
      <c r="LQZ80" s="1"/>
      <c r="LRA80" s="1"/>
      <c r="LRB80" s="1"/>
      <c r="LRC80" s="1"/>
      <c r="LRD80" s="1"/>
      <c r="LRE80" s="1"/>
      <c r="LRF80" s="1"/>
      <c r="LRG80" s="1"/>
      <c r="LRH80" s="1"/>
      <c r="LRI80" s="1"/>
      <c r="LRJ80" s="1"/>
      <c r="LRK80" s="1"/>
      <c r="LRL80" s="1"/>
      <c r="LRM80" s="1"/>
      <c r="LRN80" s="1"/>
      <c r="LRO80" s="1"/>
      <c r="LRP80" s="1"/>
      <c r="LRQ80" s="1"/>
      <c r="LRR80" s="1"/>
      <c r="LRS80" s="1"/>
      <c r="LRT80" s="1"/>
      <c r="LRU80" s="1"/>
      <c r="LRV80" s="1"/>
      <c r="LRW80" s="1"/>
      <c r="LRX80" s="1"/>
      <c r="LRY80" s="1"/>
      <c r="LRZ80" s="1"/>
      <c r="LSA80" s="1"/>
      <c r="LSB80" s="1"/>
      <c r="LSC80" s="1"/>
      <c r="LSD80" s="1"/>
      <c r="LSE80" s="1"/>
      <c r="LSF80" s="1"/>
      <c r="LSG80" s="1"/>
      <c r="LSH80" s="1"/>
      <c r="LSI80" s="1"/>
      <c r="LSJ80" s="1"/>
      <c r="LSK80" s="1"/>
      <c r="LSL80" s="1"/>
      <c r="LSM80" s="1"/>
      <c r="LSN80" s="1"/>
      <c r="LSO80" s="1"/>
      <c r="LSP80" s="1"/>
      <c r="LSQ80" s="1"/>
      <c r="LSR80" s="1"/>
      <c r="LSS80" s="1"/>
      <c r="LST80" s="1"/>
      <c r="LSU80" s="1"/>
      <c r="LSV80" s="1"/>
      <c r="LSW80" s="1"/>
      <c r="LSX80" s="1"/>
      <c r="LSY80" s="1"/>
      <c r="LSZ80" s="1"/>
      <c r="LTA80" s="1"/>
      <c r="LTB80" s="1"/>
      <c r="LTC80" s="1"/>
      <c r="LTD80" s="1"/>
      <c r="LTE80" s="1"/>
      <c r="LTF80" s="1"/>
      <c r="LTG80" s="1"/>
      <c r="LTH80" s="1"/>
      <c r="LTI80" s="1"/>
      <c r="LTJ80" s="1"/>
      <c r="LTK80" s="1"/>
      <c r="LTL80" s="1"/>
      <c r="LTM80" s="1"/>
      <c r="LTN80" s="1"/>
      <c r="LTO80" s="1"/>
      <c r="LTP80" s="1"/>
      <c r="LTQ80" s="1"/>
      <c r="LTR80" s="1"/>
      <c r="LTS80" s="1"/>
      <c r="LTT80" s="1"/>
      <c r="LTU80" s="1"/>
      <c r="LTV80" s="1"/>
      <c r="LTW80" s="1"/>
      <c r="LTX80" s="1"/>
      <c r="LTY80" s="1"/>
      <c r="LTZ80" s="1"/>
      <c r="LUA80" s="1"/>
      <c r="LUB80" s="1"/>
      <c r="LUC80" s="1"/>
      <c r="LUD80" s="1"/>
      <c r="LUE80" s="1"/>
      <c r="LUF80" s="1"/>
      <c r="LUG80" s="1"/>
      <c r="LUH80" s="1"/>
      <c r="LUI80" s="1"/>
      <c r="LUJ80" s="1"/>
      <c r="LUK80" s="1"/>
      <c r="LUL80" s="1"/>
      <c r="LUM80" s="1"/>
      <c r="LUN80" s="1"/>
      <c r="LUO80" s="1"/>
      <c r="LUP80" s="1"/>
      <c r="LUQ80" s="1"/>
      <c r="LUR80" s="1"/>
      <c r="LUS80" s="1"/>
      <c r="LUT80" s="1"/>
      <c r="LUU80" s="1"/>
      <c r="LUV80" s="1"/>
      <c r="LUW80" s="1"/>
      <c r="LUX80" s="1"/>
      <c r="LUY80" s="1"/>
      <c r="LUZ80" s="1"/>
      <c r="LVA80" s="1"/>
      <c r="LVB80" s="1"/>
      <c r="LVC80" s="1"/>
      <c r="LVD80" s="1"/>
      <c r="LVE80" s="1"/>
      <c r="LVF80" s="1"/>
      <c r="LVG80" s="1"/>
      <c r="LVH80" s="1"/>
      <c r="LVI80" s="1"/>
      <c r="LVJ80" s="1"/>
      <c r="LVK80" s="1"/>
      <c r="LVL80" s="1"/>
      <c r="LVM80" s="1"/>
      <c r="LVN80" s="1"/>
      <c r="LVO80" s="1"/>
      <c r="LVP80" s="1"/>
      <c r="LVQ80" s="1"/>
      <c r="LVR80" s="1"/>
      <c r="LVS80" s="1"/>
      <c r="LVT80" s="1"/>
      <c r="LVU80" s="1"/>
      <c r="LVV80" s="1"/>
      <c r="LVW80" s="1"/>
      <c r="LVX80" s="1"/>
      <c r="LVY80" s="1"/>
      <c r="LVZ80" s="1"/>
      <c r="LWA80" s="1"/>
      <c r="LWB80" s="1"/>
      <c r="LWC80" s="1"/>
      <c r="LWD80" s="1"/>
      <c r="LWE80" s="1"/>
      <c r="LWF80" s="1"/>
      <c r="LWG80" s="1"/>
      <c r="LWH80" s="1"/>
      <c r="LWI80" s="1"/>
      <c r="LWJ80" s="1"/>
      <c r="LWK80" s="1"/>
      <c r="LWL80" s="1"/>
      <c r="LWM80" s="1"/>
      <c r="LWN80" s="1"/>
      <c r="LWO80" s="1"/>
      <c r="LWP80" s="1"/>
      <c r="LWQ80" s="1"/>
      <c r="LWR80" s="1"/>
      <c r="LWS80" s="1"/>
      <c r="LWT80" s="1"/>
      <c r="LWU80" s="1"/>
      <c r="LWV80" s="1"/>
      <c r="LWW80" s="1"/>
      <c r="LWX80" s="1"/>
      <c r="LWY80" s="1"/>
      <c r="LWZ80" s="1"/>
      <c r="LXA80" s="1"/>
      <c r="LXB80" s="1"/>
      <c r="LXC80" s="1"/>
      <c r="LXD80" s="1"/>
      <c r="LXE80" s="1"/>
      <c r="LXF80" s="1"/>
      <c r="LXG80" s="1"/>
      <c r="LXH80" s="1"/>
      <c r="LXI80" s="1"/>
      <c r="LXJ80" s="1"/>
      <c r="LXK80" s="1"/>
      <c r="LXL80" s="1"/>
      <c r="LXM80" s="1"/>
      <c r="LXN80" s="1"/>
      <c r="LXO80" s="1"/>
      <c r="LXP80" s="1"/>
      <c r="LXQ80" s="1"/>
      <c r="LXR80" s="1"/>
      <c r="LXS80" s="1"/>
      <c r="LXT80" s="1"/>
      <c r="LXU80" s="1"/>
      <c r="LXV80" s="1"/>
      <c r="LXW80" s="1"/>
      <c r="LXX80" s="1"/>
      <c r="LXY80" s="1"/>
      <c r="LXZ80" s="1"/>
      <c r="LYA80" s="1"/>
      <c r="LYB80" s="1"/>
      <c r="LYC80" s="1"/>
      <c r="LYD80" s="1"/>
      <c r="LYE80" s="1"/>
      <c r="LYF80" s="1"/>
      <c r="LYG80" s="1"/>
      <c r="LYH80" s="1"/>
      <c r="LYI80" s="1"/>
      <c r="LYJ80" s="1"/>
      <c r="LYK80" s="1"/>
      <c r="LYL80" s="1"/>
      <c r="LYM80" s="1"/>
      <c r="LYN80" s="1"/>
      <c r="LYO80" s="1"/>
      <c r="LYP80" s="1"/>
      <c r="LYQ80" s="1"/>
      <c r="LYR80" s="1"/>
      <c r="LYS80" s="1"/>
      <c r="LYT80" s="1"/>
      <c r="LYU80" s="1"/>
      <c r="LYV80" s="1"/>
      <c r="LYW80" s="1"/>
      <c r="LYX80" s="1"/>
      <c r="LYY80" s="1"/>
      <c r="LYZ80" s="1"/>
      <c r="LZA80" s="1"/>
      <c r="LZB80" s="1"/>
      <c r="LZC80" s="1"/>
      <c r="LZD80" s="1"/>
      <c r="LZE80" s="1"/>
      <c r="LZF80" s="1"/>
      <c r="LZG80" s="1"/>
      <c r="LZH80" s="1"/>
      <c r="LZI80" s="1"/>
      <c r="LZJ80" s="1"/>
      <c r="LZK80" s="1"/>
      <c r="LZL80" s="1"/>
      <c r="LZM80" s="1"/>
      <c r="LZN80" s="1"/>
      <c r="LZO80" s="1"/>
      <c r="LZP80" s="1"/>
      <c r="LZQ80" s="1"/>
      <c r="LZR80" s="1"/>
      <c r="LZS80" s="1"/>
      <c r="LZT80" s="1"/>
      <c r="LZU80" s="1"/>
      <c r="LZV80" s="1"/>
      <c r="LZW80" s="1"/>
      <c r="LZX80" s="1"/>
      <c r="LZY80" s="1"/>
      <c r="LZZ80" s="1"/>
      <c r="MAA80" s="1"/>
      <c r="MAB80" s="1"/>
      <c r="MAC80" s="1"/>
      <c r="MAD80" s="1"/>
      <c r="MAE80" s="1"/>
      <c r="MAF80" s="1"/>
      <c r="MAG80" s="1"/>
      <c r="MAH80" s="1"/>
      <c r="MAI80" s="1"/>
      <c r="MAJ80" s="1"/>
      <c r="MAK80" s="1"/>
      <c r="MAL80" s="1"/>
      <c r="MAM80" s="1"/>
      <c r="MAN80" s="1"/>
      <c r="MAO80" s="1"/>
      <c r="MAP80" s="1"/>
      <c r="MAQ80" s="1"/>
      <c r="MAR80" s="1"/>
      <c r="MAS80" s="1"/>
      <c r="MAT80" s="1"/>
      <c r="MAU80" s="1"/>
      <c r="MAV80" s="1"/>
      <c r="MAW80" s="1"/>
      <c r="MAX80" s="1"/>
      <c r="MAY80" s="1"/>
      <c r="MAZ80" s="1"/>
      <c r="MBA80" s="1"/>
      <c r="MBB80" s="1"/>
      <c r="MBC80" s="1"/>
      <c r="MBD80" s="1"/>
      <c r="MBE80" s="1"/>
      <c r="MBF80" s="1"/>
      <c r="MBG80" s="1"/>
      <c r="MBH80" s="1"/>
      <c r="MBI80" s="1"/>
      <c r="MBJ80" s="1"/>
      <c r="MBK80" s="1"/>
      <c r="MBL80" s="1"/>
      <c r="MBM80" s="1"/>
      <c r="MBN80" s="1"/>
      <c r="MBO80" s="1"/>
      <c r="MBP80" s="1"/>
      <c r="MBQ80" s="1"/>
      <c r="MBR80" s="1"/>
      <c r="MBS80" s="1"/>
      <c r="MBT80" s="1"/>
      <c r="MBU80" s="1"/>
      <c r="MBV80" s="1"/>
      <c r="MBW80" s="1"/>
      <c r="MBX80" s="1"/>
      <c r="MBY80" s="1"/>
      <c r="MBZ80" s="1"/>
      <c r="MCA80" s="1"/>
      <c r="MCB80" s="1"/>
      <c r="MCC80" s="1"/>
      <c r="MCD80" s="1"/>
      <c r="MCE80" s="1"/>
      <c r="MCF80" s="1"/>
      <c r="MCG80" s="1"/>
      <c r="MCH80" s="1"/>
      <c r="MCI80" s="1"/>
      <c r="MCJ80" s="1"/>
      <c r="MCK80" s="1"/>
      <c r="MCL80" s="1"/>
      <c r="MCM80" s="1"/>
      <c r="MCN80" s="1"/>
      <c r="MCO80" s="1"/>
      <c r="MCP80" s="1"/>
      <c r="MCQ80" s="1"/>
      <c r="MCR80" s="1"/>
      <c r="MCS80" s="1"/>
      <c r="MCT80" s="1"/>
      <c r="MCU80" s="1"/>
      <c r="MCV80" s="1"/>
      <c r="MCW80" s="1"/>
      <c r="MCX80" s="1"/>
      <c r="MCY80" s="1"/>
      <c r="MCZ80" s="1"/>
      <c r="MDA80" s="1"/>
      <c r="MDB80" s="1"/>
      <c r="MDC80" s="1"/>
      <c r="MDD80" s="1"/>
      <c r="MDE80" s="1"/>
      <c r="MDF80" s="1"/>
      <c r="MDG80" s="1"/>
      <c r="MDH80" s="1"/>
      <c r="MDI80" s="1"/>
      <c r="MDJ80" s="1"/>
      <c r="MDK80" s="1"/>
      <c r="MDL80" s="1"/>
      <c r="MDM80" s="1"/>
      <c r="MDN80" s="1"/>
      <c r="MDO80" s="1"/>
      <c r="MDP80" s="1"/>
      <c r="MDQ80" s="1"/>
      <c r="MDR80" s="1"/>
      <c r="MDS80" s="1"/>
      <c r="MDT80" s="1"/>
      <c r="MDU80" s="1"/>
      <c r="MDV80" s="1"/>
      <c r="MDW80" s="1"/>
      <c r="MDX80" s="1"/>
      <c r="MDY80" s="1"/>
      <c r="MDZ80" s="1"/>
      <c r="MEA80" s="1"/>
      <c r="MEB80" s="1"/>
      <c r="MEC80" s="1"/>
      <c r="MED80" s="1"/>
      <c r="MEE80" s="1"/>
      <c r="MEF80" s="1"/>
      <c r="MEG80" s="1"/>
      <c r="MEH80" s="1"/>
      <c r="MEI80" s="1"/>
      <c r="MEJ80" s="1"/>
      <c r="MEK80" s="1"/>
      <c r="MEL80" s="1"/>
      <c r="MEM80" s="1"/>
      <c r="MEN80" s="1"/>
      <c r="MEO80" s="1"/>
      <c r="MEP80" s="1"/>
      <c r="MEQ80" s="1"/>
      <c r="MER80" s="1"/>
      <c r="MES80" s="1"/>
      <c r="MET80" s="1"/>
      <c r="MEU80" s="1"/>
      <c r="MEV80" s="1"/>
      <c r="MEW80" s="1"/>
      <c r="MEX80" s="1"/>
      <c r="MEY80" s="1"/>
      <c r="MEZ80" s="1"/>
      <c r="MFA80" s="1"/>
      <c r="MFB80" s="1"/>
      <c r="MFC80" s="1"/>
      <c r="MFD80" s="1"/>
      <c r="MFE80" s="1"/>
      <c r="MFF80" s="1"/>
      <c r="MFG80" s="1"/>
      <c r="MFH80" s="1"/>
      <c r="MFI80" s="1"/>
      <c r="MFJ80" s="1"/>
      <c r="MFK80" s="1"/>
      <c r="MFL80" s="1"/>
      <c r="MFM80" s="1"/>
      <c r="MFN80" s="1"/>
      <c r="MFO80" s="1"/>
      <c r="MFP80" s="1"/>
      <c r="MFQ80" s="1"/>
      <c r="MFR80" s="1"/>
      <c r="MFS80" s="1"/>
      <c r="MFT80" s="1"/>
      <c r="MFU80" s="1"/>
      <c r="MFV80" s="1"/>
      <c r="MFW80" s="1"/>
      <c r="MFX80" s="1"/>
      <c r="MFY80" s="1"/>
      <c r="MFZ80" s="1"/>
      <c r="MGA80" s="1"/>
      <c r="MGB80" s="1"/>
      <c r="MGC80" s="1"/>
      <c r="MGD80" s="1"/>
      <c r="MGE80" s="1"/>
      <c r="MGF80" s="1"/>
      <c r="MGG80" s="1"/>
      <c r="MGH80" s="1"/>
      <c r="MGI80" s="1"/>
      <c r="MGJ80" s="1"/>
      <c r="MGK80" s="1"/>
      <c r="MGL80" s="1"/>
      <c r="MGM80" s="1"/>
      <c r="MGN80" s="1"/>
      <c r="MGO80" s="1"/>
      <c r="MGP80" s="1"/>
      <c r="MGQ80" s="1"/>
      <c r="MGR80" s="1"/>
      <c r="MGS80" s="1"/>
      <c r="MGT80" s="1"/>
      <c r="MGU80" s="1"/>
      <c r="MGV80" s="1"/>
      <c r="MGW80" s="1"/>
      <c r="MGX80" s="1"/>
      <c r="MGY80" s="1"/>
      <c r="MGZ80" s="1"/>
      <c r="MHA80" s="1"/>
      <c r="MHB80" s="1"/>
      <c r="MHC80" s="1"/>
      <c r="MHD80" s="1"/>
      <c r="MHE80" s="1"/>
      <c r="MHF80" s="1"/>
      <c r="MHG80" s="1"/>
      <c r="MHH80" s="1"/>
      <c r="MHI80" s="1"/>
      <c r="MHJ80" s="1"/>
      <c r="MHK80" s="1"/>
      <c r="MHL80" s="1"/>
      <c r="MHM80" s="1"/>
      <c r="MHN80" s="1"/>
      <c r="MHO80" s="1"/>
      <c r="MHP80" s="1"/>
      <c r="MHQ80" s="1"/>
      <c r="MHR80" s="1"/>
      <c r="MHS80" s="1"/>
      <c r="MHT80" s="1"/>
      <c r="MHU80" s="1"/>
      <c r="MHV80" s="1"/>
      <c r="MHW80" s="1"/>
      <c r="MHX80" s="1"/>
      <c r="MHY80" s="1"/>
      <c r="MHZ80" s="1"/>
      <c r="MIA80" s="1"/>
      <c r="MIB80" s="1"/>
      <c r="MIC80" s="1"/>
      <c r="MID80" s="1"/>
      <c r="MIE80" s="1"/>
      <c r="MIF80" s="1"/>
      <c r="MIG80" s="1"/>
      <c r="MIH80" s="1"/>
      <c r="MII80" s="1"/>
      <c r="MIJ80" s="1"/>
      <c r="MIK80" s="1"/>
      <c r="MIL80" s="1"/>
      <c r="MIM80" s="1"/>
      <c r="MIN80" s="1"/>
      <c r="MIO80" s="1"/>
      <c r="MIP80" s="1"/>
      <c r="MIQ80" s="1"/>
      <c r="MIR80" s="1"/>
      <c r="MIS80" s="1"/>
      <c r="MIT80" s="1"/>
      <c r="MIU80" s="1"/>
      <c r="MIV80" s="1"/>
      <c r="MIW80" s="1"/>
      <c r="MIX80" s="1"/>
      <c r="MIY80" s="1"/>
      <c r="MIZ80" s="1"/>
      <c r="MJA80" s="1"/>
      <c r="MJB80" s="1"/>
      <c r="MJC80" s="1"/>
      <c r="MJD80" s="1"/>
      <c r="MJE80" s="1"/>
      <c r="MJF80" s="1"/>
      <c r="MJG80" s="1"/>
      <c r="MJH80" s="1"/>
      <c r="MJI80" s="1"/>
      <c r="MJJ80" s="1"/>
      <c r="MJK80" s="1"/>
      <c r="MJL80" s="1"/>
      <c r="MJM80" s="1"/>
      <c r="MJN80" s="1"/>
      <c r="MJO80" s="1"/>
      <c r="MJP80" s="1"/>
      <c r="MJQ80" s="1"/>
      <c r="MJR80" s="1"/>
      <c r="MJS80" s="1"/>
      <c r="MJT80" s="1"/>
      <c r="MJU80" s="1"/>
      <c r="MJV80" s="1"/>
      <c r="MJW80" s="1"/>
      <c r="MJX80" s="1"/>
      <c r="MJY80" s="1"/>
      <c r="MJZ80" s="1"/>
      <c r="MKA80" s="1"/>
      <c r="MKB80" s="1"/>
      <c r="MKC80" s="1"/>
      <c r="MKD80" s="1"/>
      <c r="MKE80" s="1"/>
      <c r="MKF80" s="1"/>
      <c r="MKG80" s="1"/>
      <c r="MKH80" s="1"/>
      <c r="MKI80" s="1"/>
      <c r="MKJ80" s="1"/>
      <c r="MKK80" s="1"/>
      <c r="MKL80" s="1"/>
      <c r="MKM80" s="1"/>
      <c r="MKN80" s="1"/>
      <c r="MKO80" s="1"/>
      <c r="MKP80" s="1"/>
      <c r="MKQ80" s="1"/>
      <c r="MKR80" s="1"/>
      <c r="MKS80" s="1"/>
      <c r="MKT80" s="1"/>
      <c r="MKU80" s="1"/>
      <c r="MKV80" s="1"/>
      <c r="MKW80" s="1"/>
      <c r="MKX80" s="1"/>
      <c r="MKY80" s="1"/>
      <c r="MKZ80" s="1"/>
      <c r="MLA80" s="1"/>
      <c r="MLB80" s="1"/>
      <c r="MLC80" s="1"/>
      <c r="MLD80" s="1"/>
      <c r="MLE80" s="1"/>
      <c r="MLF80" s="1"/>
      <c r="MLG80" s="1"/>
      <c r="MLH80" s="1"/>
      <c r="MLI80" s="1"/>
      <c r="MLJ80" s="1"/>
      <c r="MLK80" s="1"/>
      <c r="MLL80" s="1"/>
      <c r="MLM80" s="1"/>
      <c r="MLN80" s="1"/>
      <c r="MLO80" s="1"/>
      <c r="MLP80" s="1"/>
      <c r="MLQ80" s="1"/>
      <c r="MLR80" s="1"/>
      <c r="MLS80" s="1"/>
      <c r="MLT80" s="1"/>
      <c r="MLU80" s="1"/>
      <c r="MLV80" s="1"/>
      <c r="MLW80" s="1"/>
      <c r="MLX80" s="1"/>
      <c r="MLY80" s="1"/>
      <c r="MLZ80" s="1"/>
      <c r="MMA80" s="1"/>
      <c r="MMB80" s="1"/>
      <c r="MMC80" s="1"/>
      <c r="MMD80" s="1"/>
      <c r="MME80" s="1"/>
      <c r="MMF80" s="1"/>
      <c r="MMG80" s="1"/>
      <c r="MMH80" s="1"/>
      <c r="MMI80" s="1"/>
      <c r="MMJ80" s="1"/>
      <c r="MMK80" s="1"/>
      <c r="MML80" s="1"/>
      <c r="MMM80" s="1"/>
      <c r="MMN80" s="1"/>
      <c r="MMO80" s="1"/>
      <c r="MMP80" s="1"/>
      <c r="MMQ80" s="1"/>
      <c r="MMR80" s="1"/>
      <c r="MMS80" s="1"/>
      <c r="MMT80" s="1"/>
      <c r="MMU80" s="1"/>
      <c r="MMV80" s="1"/>
      <c r="MMW80" s="1"/>
      <c r="MMX80" s="1"/>
      <c r="MMY80" s="1"/>
      <c r="MMZ80" s="1"/>
      <c r="MNA80" s="1"/>
      <c r="MNB80" s="1"/>
      <c r="MNC80" s="1"/>
      <c r="MND80" s="1"/>
      <c r="MNE80" s="1"/>
      <c r="MNF80" s="1"/>
      <c r="MNG80" s="1"/>
      <c r="MNH80" s="1"/>
      <c r="MNI80" s="1"/>
      <c r="MNJ80" s="1"/>
      <c r="MNK80" s="1"/>
      <c r="MNL80" s="1"/>
      <c r="MNM80" s="1"/>
      <c r="MNN80" s="1"/>
      <c r="MNO80" s="1"/>
      <c r="MNP80" s="1"/>
      <c r="MNQ80" s="1"/>
      <c r="MNR80" s="1"/>
      <c r="MNS80" s="1"/>
      <c r="MNT80" s="1"/>
      <c r="MNU80" s="1"/>
      <c r="MNV80" s="1"/>
      <c r="MNW80" s="1"/>
      <c r="MNX80" s="1"/>
      <c r="MNY80" s="1"/>
      <c r="MNZ80" s="1"/>
      <c r="MOA80" s="1"/>
      <c r="MOB80" s="1"/>
      <c r="MOC80" s="1"/>
      <c r="MOD80" s="1"/>
      <c r="MOE80" s="1"/>
      <c r="MOF80" s="1"/>
      <c r="MOG80" s="1"/>
      <c r="MOH80" s="1"/>
      <c r="MOI80" s="1"/>
      <c r="MOJ80" s="1"/>
      <c r="MOK80" s="1"/>
      <c r="MOL80" s="1"/>
      <c r="MOM80" s="1"/>
      <c r="MON80" s="1"/>
      <c r="MOO80" s="1"/>
      <c r="MOP80" s="1"/>
      <c r="MOQ80" s="1"/>
      <c r="MOR80" s="1"/>
      <c r="MOS80" s="1"/>
      <c r="MOT80" s="1"/>
      <c r="MOU80" s="1"/>
      <c r="MOV80" s="1"/>
      <c r="MOW80" s="1"/>
      <c r="MOX80" s="1"/>
      <c r="MOY80" s="1"/>
      <c r="MOZ80" s="1"/>
      <c r="MPA80" s="1"/>
      <c r="MPB80" s="1"/>
      <c r="MPC80" s="1"/>
      <c r="MPD80" s="1"/>
      <c r="MPE80" s="1"/>
      <c r="MPF80" s="1"/>
      <c r="MPG80" s="1"/>
      <c r="MPH80" s="1"/>
      <c r="MPI80" s="1"/>
      <c r="MPJ80" s="1"/>
      <c r="MPK80" s="1"/>
      <c r="MPL80" s="1"/>
      <c r="MPM80" s="1"/>
      <c r="MPN80" s="1"/>
      <c r="MPO80" s="1"/>
      <c r="MPP80" s="1"/>
      <c r="MPQ80" s="1"/>
      <c r="MPR80" s="1"/>
      <c r="MPS80" s="1"/>
      <c r="MPT80" s="1"/>
      <c r="MPU80" s="1"/>
      <c r="MPV80" s="1"/>
      <c r="MPW80" s="1"/>
      <c r="MPX80" s="1"/>
      <c r="MPY80" s="1"/>
      <c r="MPZ80" s="1"/>
      <c r="MQA80" s="1"/>
      <c r="MQB80" s="1"/>
      <c r="MQC80" s="1"/>
      <c r="MQD80" s="1"/>
      <c r="MQE80" s="1"/>
      <c r="MQF80" s="1"/>
      <c r="MQG80" s="1"/>
      <c r="MQH80" s="1"/>
      <c r="MQI80" s="1"/>
      <c r="MQJ80" s="1"/>
      <c r="MQK80" s="1"/>
      <c r="MQL80" s="1"/>
      <c r="MQM80" s="1"/>
      <c r="MQN80" s="1"/>
      <c r="MQO80" s="1"/>
      <c r="MQP80" s="1"/>
      <c r="MQQ80" s="1"/>
      <c r="MQR80" s="1"/>
      <c r="MQS80" s="1"/>
      <c r="MQT80" s="1"/>
      <c r="MQU80" s="1"/>
      <c r="MQV80" s="1"/>
      <c r="MQW80" s="1"/>
      <c r="MQX80" s="1"/>
      <c r="MQY80" s="1"/>
      <c r="MQZ80" s="1"/>
      <c r="MRA80" s="1"/>
      <c r="MRB80" s="1"/>
      <c r="MRC80" s="1"/>
      <c r="MRD80" s="1"/>
      <c r="MRE80" s="1"/>
      <c r="MRF80" s="1"/>
      <c r="MRG80" s="1"/>
      <c r="MRH80" s="1"/>
      <c r="MRI80" s="1"/>
      <c r="MRJ80" s="1"/>
      <c r="MRK80" s="1"/>
      <c r="MRL80" s="1"/>
      <c r="MRM80" s="1"/>
      <c r="MRN80" s="1"/>
      <c r="MRO80" s="1"/>
      <c r="MRP80" s="1"/>
      <c r="MRQ80" s="1"/>
      <c r="MRR80" s="1"/>
      <c r="MRS80" s="1"/>
      <c r="MRT80" s="1"/>
      <c r="MRU80" s="1"/>
      <c r="MRV80" s="1"/>
      <c r="MRW80" s="1"/>
      <c r="MRX80" s="1"/>
      <c r="MRY80" s="1"/>
      <c r="MRZ80" s="1"/>
      <c r="MSA80" s="1"/>
      <c r="MSB80" s="1"/>
      <c r="MSC80" s="1"/>
      <c r="MSD80" s="1"/>
      <c r="MSE80" s="1"/>
      <c r="MSF80" s="1"/>
      <c r="MSG80" s="1"/>
      <c r="MSH80" s="1"/>
      <c r="MSI80" s="1"/>
      <c r="MSJ80" s="1"/>
      <c r="MSK80" s="1"/>
      <c r="MSL80" s="1"/>
      <c r="MSM80" s="1"/>
      <c r="MSN80" s="1"/>
      <c r="MSO80" s="1"/>
      <c r="MSP80" s="1"/>
      <c r="MSQ80" s="1"/>
      <c r="MSR80" s="1"/>
      <c r="MSS80" s="1"/>
      <c r="MST80" s="1"/>
      <c r="MSU80" s="1"/>
      <c r="MSV80" s="1"/>
      <c r="MSW80" s="1"/>
      <c r="MSX80" s="1"/>
      <c r="MSY80" s="1"/>
      <c r="MSZ80" s="1"/>
      <c r="MTA80" s="1"/>
      <c r="MTB80" s="1"/>
      <c r="MTC80" s="1"/>
      <c r="MTD80" s="1"/>
      <c r="MTE80" s="1"/>
      <c r="MTF80" s="1"/>
      <c r="MTG80" s="1"/>
      <c r="MTH80" s="1"/>
      <c r="MTI80" s="1"/>
      <c r="MTJ80" s="1"/>
      <c r="MTK80" s="1"/>
      <c r="MTL80" s="1"/>
      <c r="MTM80" s="1"/>
      <c r="MTN80" s="1"/>
      <c r="MTO80" s="1"/>
      <c r="MTP80" s="1"/>
      <c r="MTQ80" s="1"/>
      <c r="MTR80" s="1"/>
      <c r="MTS80" s="1"/>
      <c r="MTT80" s="1"/>
      <c r="MTU80" s="1"/>
      <c r="MTV80" s="1"/>
      <c r="MTW80" s="1"/>
      <c r="MTX80" s="1"/>
      <c r="MTY80" s="1"/>
      <c r="MTZ80" s="1"/>
      <c r="MUA80" s="1"/>
      <c r="MUB80" s="1"/>
      <c r="MUC80" s="1"/>
      <c r="MUD80" s="1"/>
      <c r="MUE80" s="1"/>
      <c r="MUF80" s="1"/>
      <c r="MUG80" s="1"/>
      <c r="MUH80" s="1"/>
      <c r="MUI80" s="1"/>
      <c r="MUJ80" s="1"/>
      <c r="MUK80" s="1"/>
      <c r="MUL80" s="1"/>
      <c r="MUM80" s="1"/>
      <c r="MUN80" s="1"/>
      <c r="MUO80" s="1"/>
      <c r="MUP80" s="1"/>
      <c r="MUQ80" s="1"/>
      <c r="MUR80" s="1"/>
      <c r="MUS80" s="1"/>
      <c r="MUT80" s="1"/>
      <c r="MUU80" s="1"/>
      <c r="MUV80" s="1"/>
      <c r="MUW80" s="1"/>
      <c r="MUX80" s="1"/>
      <c r="MUY80" s="1"/>
      <c r="MUZ80" s="1"/>
      <c r="MVA80" s="1"/>
      <c r="MVB80" s="1"/>
      <c r="MVC80" s="1"/>
      <c r="MVD80" s="1"/>
      <c r="MVE80" s="1"/>
      <c r="MVF80" s="1"/>
      <c r="MVG80" s="1"/>
      <c r="MVH80" s="1"/>
      <c r="MVI80" s="1"/>
      <c r="MVJ80" s="1"/>
      <c r="MVK80" s="1"/>
      <c r="MVL80" s="1"/>
      <c r="MVM80" s="1"/>
      <c r="MVN80" s="1"/>
      <c r="MVO80" s="1"/>
      <c r="MVP80" s="1"/>
      <c r="MVQ80" s="1"/>
      <c r="MVR80" s="1"/>
      <c r="MVS80" s="1"/>
      <c r="MVT80" s="1"/>
      <c r="MVU80" s="1"/>
      <c r="MVV80" s="1"/>
      <c r="MVW80" s="1"/>
      <c r="MVX80" s="1"/>
      <c r="MVY80" s="1"/>
      <c r="MVZ80" s="1"/>
      <c r="MWA80" s="1"/>
      <c r="MWB80" s="1"/>
      <c r="MWC80" s="1"/>
      <c r="MWD80" s="1"/>
      <c r="MWE80" s="1"/>
      <c r="MWF80" s="1"/>
      <c r="MWG80" s="1"/>
      <c r="MWH80" s="1"/>
      <c r="MWI80" s="1"/>
      <c r="MWJ80" s="1"/>
      <c r="MWK80" s="1"/>
      <c r="MWL80" s="1"/>
      <c r="MWM80" s="1"/>
      <c r="MWN80" s="1"/>
      <c r="MWO80" s="1"/>
      <c r="MWP80" s="1"/>
      <c r="MWQ80" s="1"/>
      <c r="MWR80" s="1"/>
      <c r="MWS80" s="1"/>
      <c r="MWT80" s="1"/>
      <c r="MWU80" s="1"/>
      <c r="MWV80" s="1"/>
      <c r="MWW80" s="1"/>
      <c r="MWX80" s="1"/>
      <c r="MWY80" s="1"/>
      <c r="MWZ80" s="1"/>
      <c r="MXA80" s="1"/>
      <c r="MXB80" s="1"/>
      <c r="MXC80" s="1"/>
      <c r="MXD80" s="1"/>
      <c r="MXE80" s="1"/>
      <c r="MXF80" s="1"/>
      <c r="MXG80" s="1"/>
      <c r="MXH80" s="1"/>
      <c r="MXI80" s="1"/>
      <c r="MXJ80" s="1"/>
      <c r="MXK80" s="1"/>
      <c r="MXL80" s="1"/>
      <c r="MXM80" s="1"/>
      <c r="MXN80" s="1"/>
      <c r="MXO80" s="1"/>
      <c r="MXP80" s="1"/>
      <c r="MXQ80" s="1"/>
      <c r="MXR80" s="1"/>
      <c r="MXS80" s="1"/>
      <c r="MXT80" s="1"/>
      <c r="MXU80" s="1"/>
      <c r="MXV80" s="1"/>
      <c r="MXW80" s="1"/>
      <c r="MXX80" s="1"/>
      <c r="MXY80" s="1"/>
      <c r="MXZ80" s="1"/>
      <c r="MYA80" s="1"/>
      <c r="MYB80" s="1"/>
      <c r="MYC80" s="1"/>
      <c r="MYD80" s="1"/>
      <c r="MYE80" s="1"/>
      <c r="MYF80" s="1"/>
      <c r="MYG80" s="1"/>
      <c r="MYH80" s="1"/>
      <c r="MYI80" s="1"/>
      <c r="MYJ80" s="1"/>
      <c r="MYK80" s="1"/>
      <c r="MYL80" s="1"/>
      <c r="MYM80" s="1"/>
      <c r="MYN80" s="1"/>
      <c r="MYO80" s="1"/>
      <c r="MYP80" s="1"/>
      <c r="MYQ80" s="1"/>
      <c r="MYR80" s="1"/>
      <c r="MYS80" s="1"/>
      <c r="MYT80" s="1"/>
      <c r="MYU80" s="1"/>
      <c r="MYV80" s="1"/>
      <c r="MYW80" s="1"/>
      <c r="MYX80" s="1"/>
      <c r="MYY80" s="1"/>
      <c r="MYZ80" s="1"/>
      <c r="MZA80" s="1"/>
      <c r="MZB80" s="1"/>
      <c r="MZC80" s="1"/>
      <c r="MZD80" s="1"/>
      <c r="MZE80" s="1"/>
      <c r="MZF80" s="1"/>
      <c r="MZG80" s="1"/>
      <c r="MZH80" s="1"/>
      <c r="MZI80" s="1"/>
      <c r="MZJ80" s="1"/>
      <c r="MZK80" s="1"/>
      <c r="MZL80" s="1"/>
      <c r="MZM80" s="1"/>
      <c r="MZN80" s="1"/>
      <c r="MZO80" s="1"/>
      <c r="MZP80" s="1"/>
      <c r="MZQ80" s="1"/>
      <c r="MZR80" s="1"/>
      <c r="MZS80" s="1"/>
      <c r="MZT80" s="1"/>
      <c r="MZU80" s="1"/>
      <c r="MZV80" s="1"/>
      <c r="MZW80" s="1"/>
      <c r="MZX80" s="1"/>
      <c r="MZY80" s="1"/>
      <c r="MZZ80" s="1"/>
      <c r="NAA80" s="1"/>
      <c r="NAB80" s="1"/>
      <c r="NAC80" s="1"/>
      <c r="NAD80" s="1"/>
      <c r="NAE80" s="1"/>
      <c r="NAF80" s="1"/>
      <c r="NAG80" s="1"/>
      <c r="NAH80" s="1"/>
      <c r="NAI80" s="1"/>
      <c r="NAJ80" s="1"/>
      <c r="NAK80" s="1"/>
      <c r="NAL80" s="1"/>
      <c r="NAM80" s="1"/>
      <c r="NAN80" s="1"/>
      <c r="NAO80" s="1"/>
      <c r="NAP80" s="1"/>
      <c r="NAQ80" s="1"/>
      <c r="NAR80" s="1"/>
      <c r="NAS80" s="1"/>
      <c r="NAT80" s="1"/>
      <c r="NAU80" s="1"/>
      <c r="NAV80" s="1"/>
      <c r="NAW80" s="1"/>
      <c r="NAX80" s="1"/>
      <c r="NAY80" s="1"/>
      <c r="NAZ80" s="1"/>
      <c r="NBA80" s="1"/>
      <c r="NBB80" s="1"/>
      <c r="NBC80" s="1"/>
      <c r="NBD80" s="1"/>
      <c r="NBE80" s="1"/>
      <c r="NBF80" s="1"/>
      <c r="NBG80" s="1"/>
      <c r="NBH80" s="1"/>
      <c r="NBI80" s="1"/>
      <c r="NBJ80" s="1"/>
      <c r="NBK80" s="1"/>
      <c r="NBL80" s="1"/>
      <c r="NBM80" s="1"/>
      <c r="NBN80" s="1"/>
      <c r="NBO80" s="1"/>
      <c r="NBP80" s="1"/>
      <c r="NBQ80" s="1"/>
      <c r="NBR80" s="1"/>
      <c r="NBS80" s="1"/>
      <c r="NBT80" s="1"/>
      <c r="NBU80" s="1"/>
      <c r="NBV80" s="1"/>
      <c r="NBW80" s="1"/>
      <c r="NBX80" s="1"/>
      <c r="NBY80" s="1"/>
      <c r="NBZ80" s="1"/>
      <c r="NCA80" s="1"/>
      <c r="NCB80" s="1"/>
      <c r="NCC80" s="1"/>
      <c r="NCD80" s="1"/>
      <c r="NCE80" s="1"/>
      <c r="NCF80" s="1"/>
      <c r="NCG80" s="1"/>
      <c r="NCH80" s="1"/>
      <c r="NCI80" s="1"/>
      <c r="NCJ80" s="1"/>
      <c r="NCK80" s="1"/>
      <c r="NCL80" s="1"/>
      <c r="NCM80" s="1"/>
      <c r="NCN80" s="1"/>
      <c r="NCO80" s="1"/>
      <c r="NCP80" s="1"/>
      <c r="NCQ80" s="1"/>
      <c r="NCR80" s="1"/>
      <c r="NCS80" s="1"/>
      <c r="NCT80" s="1"/>
      <c r="NCU80" s="1"/>
      <c r="NCV80" s="1"/>
      <c r="NCW80" s="1"/>
      <c r="NCX80" s="1"/>
      <c r="NCY80" s="1"/>
      <c r="NCZ80" s="1"/>
      <c r="NDA80" s="1"/>
      <c r="NDB80" s="1"/>
      <c r="NDC80" s="1"/>
      <c r="NDD80" s="1"/>
      <c r="NDE80" s="1"/>
      <c r="NDF80" s="1"/>
      <c r="NDG80" s="1"/>
      <c r="NDH80" s="1"/>
      <c r="NDI80" s="1"/>
      <c r="NDJ80" s="1"/>
      <c r="NDK80" s="1"/>
      <c r="NDL80" s="1"/>
      <c r="NDM80" s="1"/>
      <c r="NDN80" s="1"/>
      <c r="NDO80" s="1"/>
      <c r="NDP80" s="1"/>
      <c r="NDQ80" s="1"/>
      <c r="NDR80" s="1"/>
      <c r="NDS80" s="1"/>
      <c r="NDT80" s="1"/>
      <c r="NDU80" s="1"/>
      <c r="NDV80" s="1"/>
      <c r="NDW80" s="1"/>
      <c r="NDX80" s="1"/>
      <c r="NDY80" s="1"/>
      <c r="NDZ80" s="1"/>
      <c r="NEA80" s="1"/>
      <c r="NEB80" s="1"/>
      <c r="NEC80" s="1"/>
      <c r="NED80" s="1"/>
      <c r="NEE80" s="1"/>
      <c r="NEF80" s="1"/>
      <c r="NEG80" s="1"/>
      <c r="NEH80" s="1"/>
      <c r="NEI80" s="1"/>
      <c r="NEJ80" s="1"/>
      <c r="NEK80" s="1"/>
      <c r="NEL80" s="1"/>
      <c r="NEM80" s="1"/>
      <c r="NEN80" s="1"/>
      <c r="NEO80" s="1"/>
      <c r="NEP80" s="1"/>
      <c r="NEQ80" s="1"/>
      <c r="NER80" s="1"/>
      <c r="NES80" s="1"/>
      <c r="NET80" s="1"/>
      <c r="NEU80" s="1"/>
      <c r="NEV80" s="1"/>
      <c r="NEW80" s="1"/>
      <c r="NEX80" s="1"/>
      <c r="NEY80" s="1"/>
      <c r="NEZ80" s="1"/>
      <c r="NFA80" s="1"/>
      <c r="NFB80" s="1"/>
      <c r="NFC80" s="1"/>
      <c r="NFD80" s="1"/>
      <c r="NFE80" s="1"/>
      <c r="NFF80" s="1"/>
      <c r="NFG80" s="1"/>
      <c r="NFH80" s="1"/>
      <c r="NFI80" s="1"/>
      <c r="NFJ80" s="1"/>
      <c r="NFK80" s="1"/>
      <c r="NFL80" s="1"/>
      <c r="NFM80" s="1"/>
      <c r="NFN80" s="1"/>
      <c r="NFO80" s="1"/>
      <c r="NFP80" s="1"/>
      <c r="NFQ80" s="1"/>
      <c r="NFR80" s="1"/>
      <c r="NFS80" s="1"/>
      <c r="NFT80" s="1"/>
      <c r="NFU80" s="1"/>
      <c r="NFV80" s="1"/>
      <c r="NFW80" s="1"/>
      <c r="NFX80" s="1"/>
      <c r="NFY80" s="1"/>
      <c r="NFZ80" s="1"/>
      <c r="NGA80" s="1"/>
      <c r="NGB80" s="1"/>
      <c r="NGC80" s="1"/>
      <c r="NGD80" s="1"/>
      <c r="NGE80" s="1"/>
      <c r="NGF80" s="1"/>
      <c r="NGG80" s="1"/>
      <c r="NGH80" s="1"/>
      <c r="NGI80" s="1"/>
      <c r="NGJ80" s="1"/>
      <c r="NGK80" s="1"/>
      <c r="NGL80" s="1"/>
      <c r="NGM80" s="1"/>
      <c r="NGN80" s="1"/>
      <c r="NGO80" s="1"/>
      <c r="NGP80" s="1"/>
      <c r="NGQ80" s="1"/>
      <c r="NGR80" s="1"/>
      <c r="NGS80" s="1"/>
      <c r="NGT80" s="1"/>
      <c r="NGU80" s="1"/>
      <c r="NGV80" s="1"/>
      <c r="NGW80" s="1"/>
      <c r="NGX80" s="1"/>
      <c r="NGY80" s="1"/>
      <c r="NGZ80" s="1"/>
      <c r="NHA80" s="1"/>
      <c r="NHB80" s="1"/>
      <c r="NHC80" s="1"/>
      <c r="NHD80" s="1"/>
      <c r="NHE80" s="1"/>
      <c r="NHF80" s="1"/>
      <c r="NHG80" s="1"/>
      <c r="NHH80" s="1"/>
      <c r="NHI80" s="1"/>
      <c r="NHJ80" s="1"/>
      <c r="NHK80" s="1"/>
      <c r="NHL80" s="1"/>
      <c r="NHM80" s="1"/>
      <c r="NHN80" s="1"/>
      <c r="NHO80" s="1"/>
      <c r="NHP80" s="1"/>
      <c r="NHQ80" s="1"/>
      <c r="NHR80" s="1"/>
      <c r="NHS80" s="1"/>
      <c r="NHT80" s="1"/>
      <c r="NHU80" s="1"/>
      <c r="NHV80" s="1"/>
      <c r="NHW80" s="1"/>
      <c r="NHX80" s="1"/>
      <c r="NHY80" s="1"/>
      <c r="NHZ80" s="1"/>
      <c r="NIA80" s="1"/>
      <c r="NIB80" s="1"/>
      <c r="NIC80" s="1"/>
      <c r="NID80" s="1"/>
      <c r="NIE80" s="1"/>
      <c r="NIF80" s="1"/>
      <c r="NIG80" s="1"/>
      <c r="NIH80" s="1"/>
      <c r="NII80" s="1"/>
      <c r="NIJ80" s="1"/>
      <c r="NIK80" s="1"/>
      <c r="NIL80" s="1"/>
      <c r="NIM80" s="1"/>
      <c r="NIN80" s="1"/>
      <c r="NIO80" s="1"/>
      <c r="NIP80" s="1"/>
      <c r="NIQ80" s="1"/>
      <c r="NIR80" s="1"/>
      <c r="NIS80" s="1"/>
      <c r="NIT80" s="1"/>
      <c r="NIU80" s="1"/>
      <c r="NIV80" s="1"/>
      <c r="NIW80" s="1"/>
      <c r="NIX80" s="1"/>
      <c r="NIY80" s="1"/>
      <c r="NIZ80" s="1"/>
      <c r="NJA80" s="1"/>
      <c r="NJB80" s="1"/>
      <c r="NJC80" s="1"/>
      <c r="NJD80" s="1"/>
      <c r="NJE80" s="1"/>
      <c r="NJF80" s="1"/>
      <c r="NJG80" s="1"/>
      <c r="NJH80" s="1"/>
      <c r="NJI80" s="1"/>
      <c r="NJJ80" s="1"/>
      <c r="NJK80" s="1"/>
      <c r="NJL80" s="1"/>
      <c r="NJM80" s="1"/>
      <c r="NJN80" s="1"/>
      <c r="NJO80" s="1"/>
      <c r="NJP80" s="1"/>
      <c r="NJQ80" s="1"/>
      <c r="NJR80" s="1"/>
      <c r="NJS80" s="1"/>
      <c r="NJT80" s="1"/>
      <c r="NJU80" s="1"/>
      <c r="NJV80" s="1"/>
      <c r="NJW80" s="1"/>
      <c r="NJX80" s="1"/>
      <c r="NJY80" s="1"/>
      <c r="NJZ80" s="1"/>
      <c r="NKA80" s="1"/>
      <c r="NKB80" s="1"/>
      <c r="NKC80" s="1"/>
      <c r="NKD80" s="1"/>
      <c r="NKE80" s="1"/>
      <c r="NKF80" s="1"/>
      <c r="NKG80" s="1"/>
      <c r="NKH80" s="1"/>
      <c r="NKI80" s="1"/>
      <c r="NKJ80" s="1"/>
      <c r="NKK80" s="1"/>
      <c r="NKL80" s="1"/>
      <c r="NKM80" s="1"/>
      <c r="NKN80" s="1"/>
      <c r="NKO80" s="1"/>
      <c r="NKP80" s="1"/>
      <c r="NKQ80" s="1"/>
      <c r="NKR80" s="1"/>
      <c r="NKS80" s="1"/>
      <c r="NKT80" s="1"/>
      <c r="NKU80" s="1"/>
      <c r="NKV80" s="1"/>
      <c r="NKW80" s="1"/>
      <c r="NKX80" s="1"/>
      <c r="NKY80" s="1"/>
      <c r="NKZ80" s="1"/>
      <c r="NLA80" s="1"/>
      <c r="NLB80" s="1"/>
      <c r="NLC80" s="1"/>
      <c r="NLD80" s="1"/>
      <c r="NLE80" s="1"/>
      <c r="NLF80" s="1"/>
      <c r="NLG80" s="1"/>
      <c r="NLH80" s="1"/>
      <c r="NLI80" s="1"/>
      <c r="NLJ80" s="1"/>
      <c r="NLK80" s="1"/>
      <c r="NLL80" s="1"/>
      <c r="NLM80" s="1"/>
      <c r="NLN80" s="1"/>
      <c r="NLO80" s="1"/>
      <c r="NLP80" s="1"/>
      <c r="NLQ80" s="1"/>
      <c r="NLR80" s="1"/>
      <c r="NLS80" s="1"/>
      <c r="NLT80" s="1"/>
      <c r="NLU80" s="1"/>
      <c r="NLV80" s="1"/>
      <c r="NLW80" s="1"/>
      <c r="NLX80" s="1"/>
      <c r="NLY80" s="1"/>
      <c r="NLZ80" s="1"/>
      <c r="NMA80" s="1"/>
      <c r="NMB80" s="1"/>
      <c r="NMC80" s="1"/>
      <c r="NMD80" s="1"/>
      <c r="NME80" s="1"/>
      <c r="NMF80" s="1"/>
      <c r="NMG80" s="1"/>
      <c r="NMH80" s="1"/>
      <c r="NMI80" s="1"/>
      <c r="NMJ80" s="1"/>
      <c r="NMK80" s="1"/>
      <c r="NML80" s="1"/>
      <c r="NMM80" s="1"/>
      <c r="NMN80" s="1"/>
      <c r="NMO80" s="1"/>
      <c r="NMP80" s="1"/>
      <c r="NMQ80" s="1"/>
      <c r="NMR80" s="1"/>
      <c r="NMS80" s="1"/>
      <c r="NMT80" s="1"/>
      <c r="NMU80" s="1"/>
      <c r="NMV80" s="1"/>
      <c r="NMW80" s="1"/>
      <c r="NMX80" s="1"/>
      <c r="NMY80" s="1"/>
      <c r="NMZ80" s="1"/>
      <c r="NNA80" s="1"/>
      <c r="NNB80" s="1"/>
      <c r="NNC80" s="1"/>
      <c r="NND80" s="1"/>
      <c r="NNE80" s="1"/>
      <c r="NNF80" s="1"/>
      <c r="NNG80" s="1"/>
      <c r="NNH80" s="1"/>
      <c r="NNI80" s="1"/>
      <c r="NNJ80" s="1"/>
      <c r="NNK80" s="1"/>
      <c r="NNL80" s="1"/>
      <c r="NNM80" s="1"/>
      <c r="NNN80" s="1"/>
      <c r="NNO80" s="1"/>
      <c r="NNP80" s="1"/>
      <c r="NNQ80" s="1"/>
      <c r="NNR80" s="1"/>
      <c r="NNS80" s="1"/>
      <c r="NNT80" s="1"/>
      <c r="NNU80" s="1"/>
      <c r="NNV80" s="1"/>
      <c r="NNW80" s="1"/>
      <c r="NNX80" s="1"/>
      <c r="NNY80" s="1"/>
      <c r="NNZ80" s="1"/>
      <c r="NOA80" s="1"/>
      <c r="NOB80" s="1"/>
      <c r="NOC80" s="1"/>
      <c r="NOD80" s="1"/>
      <c r="NOE80" s="1"/>
      <c r="NOF80" s="1"/>
      <c r="NOG80" s="1"/>
      <c r="NOH80" s="1"/>
      <c r="NOI80" s="1"/>
      <c r="NOJ80" s="1"/>
      <c r="NOK80" s="1"/>
      <c r="NOL80" s="1"/>
      <c r="NOM80" s="1"/>
      <c r="NON80" s="1"/>
      <c r="NOO80" s="1"/>
      <c r="NOP80" s="1"/>
      <c r="NOQ80" s="1"/>
      <c r="NOR80" s="1"/>
      <c r="NOS80" s="1"/>
      <c r="NOT80" s="1"/>
      <c r="NOU80" s="1"/>
      <c r="NOV80" s="1"/>
      <c r="NOW80" s="1"/>
      <c r="NOX80" s="1"/>
      <c r="NOY80" s="1"/>
      <c r="NOZ80" s="1"/>
      <c r="NPA80" s="1"/>
      <c r="NPB80" s="1"/>
      <c r="NPC80" s="1"/>
      <c r="NPD80" s="1"/>
      <c r="NPE80" s="1"/>
      <c r="NPF80" s="1"/>
      <c r="NPG80" s="1"/>
      <c r="NPH80" s="1"/>
      <c r="NPI80" s="1"/>
      <c r="NPJ80" s="1"/>
      <c r="NPK80" s="1"/>
      <c r="NPL80" s="1"/>
      <c r="NPM80" s="1"/>
      <c r="NPN80" s="1"/>
      <c r="NPO80" s="1"/>
      <c r="NPP80" s="1"/>
      <c r="NPQ80" s="1"/>
      <c r="NPR80" s="1"/>
      <c r="NPS80" s="1"/>
      <c r="NPT80" s="1"/>
      <c r="NPU80" s="1"/>
      <c r="NPV80" s="1"/>
      <c r="NPW80" s="1"/>
      <c r="NPX80" s="1"/>
      <c r="NPY80" s="1"/>
      <c r="NPZ80" s="1"/>
      <c r="NQA80" s="1"/>
      <c r="NQB80" s="1"/>
      <c r="NQC80" s="1"/>
      <c r="NQD80" s="1"/>
      <c r="NQE80" s="1"/>
      <c r="NQF80" s="1"/>
      <c r="NQG80" s="1"/>
      <c r="NQH80" s="1"/>
      <c r="NQI80" s="1"/>
      <c r="NQJ80" s="1"/>
      <c r="NQK80" s="1"/>
      <c r="NQL80" s="1"/>
      <c r="NQM80" s="1"/>
      <c r="NQN80" s="1"/>
      <c r="NQO80" s="1"/>
      <c r="NQP80" s="1"/>
      <c r="NQQ80" s="1"/>
      <c r="NQR80" s="1"/>
      <c r="NQS80" s="1"/>
      <c r="NQT80" s="1"/>
      <c r="NQU80" s="1"/>
      <c r="NQV80" s="1"/>
      <c r="NQW80" s="1"/>
      <c r="NQX80" s="1"/>
      <c r="NQY80" s="1"/>
      <c r="NQZ80" s="1"/>
      <c r="NRA80" s="1"/>
      <c r="NRB80" s="1"/>
      <c r="NRC80" s="1"/>
      <c r="NRD80" s="1"/>
      <c r="NRE80" s="1"/>
      <c r="NRF80" s="1"/>
      <c r="NRG80" s="1"/>
      <c r="NRH80" s="1"/>
      <c r="NRI80" s="1"/>
      <c r="NRJ80" s="1"/>
      <c r="NRK80" s="1"/>
      <c r="NRL80" s="1"/>
      <c r="NRM80" s="1"/>
      <c r="NRN80" s="1"/>
      <c r="NRO80" s="1"/>
      <c r="NRP80" s="1"/>
      <c r="NRQ80" s="1"/>
      <c r="NRR80" s="1"/>
      <c r="NRS80" s="1"/>
      <c r="NRT80" s="1"/>
      <c r="NRU80" s="1"/>
      <c r="NRV80" s="1"/>
      <c r="NRW80" s="1"/>
      <c r="NRX80" s="1"/>
      <c r="NRY80" s="1"/>
      <c r="NRZ80" s="1"/>
      <c r="NSA80" s="1"/>
      <c r="NSB80" s="1"/>
      <c r="NSC80" s="1"/>
      <c r="NSD80" s="1"/>
      <c r="NSE80" s="1"/>
      <c r="NSF80" s="1"/>
      <c r="NSG80" s="1"/>
      <c r="NSH80" s="1"/>
      <c r="NSI80" s="1"/>
      <c r="NSJ80" s="1"/>
      <c r="NSK80" s="1"/>
      <c r="NSL80" s="1"/>
      <c r="NSM80" s="1"/>
      <c r="NSN80" s="1"/>
      <c r="NSO80" s="1"/>
      <c r="NSP80" s="1"/>
      <c r="NSQ80" s="1"/>
      <c r="NSR80" s="1"/>
      <c r="NSS80" s="1"/>
      <c r="NST80" s="1"/>
      <c r="NSU80" s="1"/>
      <c r="NSV80" s="1"/>
      <c r="NSW80" s="1"/>
      <c r="NSX80" s="1"/>
      <c r="NSY80" s="1"/>
      <c r="NSZ80" s="1"/>
      <c r="NTA80" s="1"/>
      <c r="NTB80" s="1"/>
      <c r="NTC80" s="1"/>
      <c r="NTD80" s="1"/>
      <c r="NTE80" s="1"/>
      <c r="NTF80" s="1"/>
      <c r="NTG80" s="1"/>
      <c r="NTH80" s="1"/>
      <c r="NTI80" s="1"/>
      <c r="NTJ80" s="1"/>
      <c r="NTK80" s="1"/>
      <c r="NTL80" s="1"/>
      <c r="NTM80" s="1"/>
      <c r="NTN80" s="1"/>
      <c r="NTO80" s="1"/>
      <c r="NTP80" s="1"/>
      <c r="NTQ80" s="1"/>
      <c r="NTR80" s="1"/>
      <c r="NTS80" s="1"/>
      <c r="NTT80" s="1"/>
      <c r="NTU80" s="1"/>
      <c r="NTV80" s="1"/>
      <c r="NTW80" s="1"/>
      <c r="NTX80" s="1"/>
      <c r="NTY80" s="1"/>
      <c r="NTZ80" s="1"/>
      <c r="NUA80" s="1"/>
      <c r="NUB80" s="1"/>
      <c r="NUC80" s="1"/>
      <c r="NUD80" s="1"/>
      <c r="NUE80" s="1"/>
      <c r="NUF80" s="1"/>
      <c r="NUG80" s="1"/>
      <c r="NUH80" s="1"/>
      <c r="NUI80" s="1"/>
      <c r="NUJ80" s="1"/>
      <c r="NUK80" s="1"/>
      <c r="NUL80" s="1"/>
      <c r="NUM80" s="1"/>
      <c r="NUN80" s="1"/>
      <c r="NUO80" s="1"/>
      <c r="NUP80" s="1"/>
      <c r="NUQ80" s="1"/>
      <c r="NUR80" s="1"/>
      <c r="NUS80" s="1"/>
      <c r="NUT80" s="1"/>
      <c r="NUU80" s="1"/>
      <c r="NUV80" s="1"/>
      <c r="NUW80" s="1"/>
      <c r="NUX80" s="1"/>
      <c r="NUY80" s="1"/>
      <c r="NUZ80" s="1"/>
      <c r="NVA80" s="1"/>
      <c r="NVB80" s="1"/>
      <c r="NVC80" s="1"/>
      <c r="NVD80" s="1"/>
      <c r="NVE80" s="1"/>
      <c r="NVF80" s="1"/>
      <c r="NVG80" s="1"/>
      <c r="NVH80" s="1"/>
      <c r="NVI80" s="1"/>
      <c r="NVJ80" s="1"/>
      <c r="NVK80" s="1"/>
      <c r="NVL80" s="1"/>
      <c r="NVM80" s="1"/>
      <c r="NVN80" s="1"/>
      <c r="NVO80" s="1"/>
      <c r="NVP80" s="1"/>
      <c r="NVQ80" s="1"/>
      <c r="NVR80" s="1"/>
      <c r="NVS80" s="1"/>
      <c r="NVT80" s="1"/>
      <c r="NVU80" s="1"/>
      <c r="NVV80" s="1"/>
      <c r="NVW80" s="1"/>
      <c r="NVX80" s="1"/>
      <c r="NVY80" s="1"/>
      <c r="NVZ80" s="1"/>
      <c r="NWA80" s="1"/>
      <c r="NWB80" s="1"/>
      <c r="NWC80" s="1"/>
      <c r="NWD80" s="1"/>
      <c r="NWE80" s="1"/>
      <c r="NWF80" s="1"/>
      <c r="NWG80" s="1"/>
      <c r="NWH80" s="1"/>
      <c r="NWI80" s="1"/>
      <c r="NWJ80" s="1"/>
      <c r="NWK80" s="1"/>
      <c r="NWL80" s="1"/>
      <c r="NWM80" s="1"/>
      <c r="NWN80" s="1"/>
      <c r="NWO80" s="1"/>
      <c r="NWP80" s="1"/>
      <c r="NWQ80" s="1"/>
      <c r="NWR80" s="1"/>
      <c r="NWS80" s="1"/>
      <c r="NWT80" s="1"/>
      <c r="NWU80" s="1"/>
      <c r="NWV80" s="1"/>
      <c r="NWW80" s="1"/>
      <c r="NWX80" s="1"/>
      <c r="NWY80" s="1"/>
      <c r="NWZ80" s="1"/>
      <c r="NXA80" s="1"/>
      <c r="NXB80" s="1"/>
      <c r="NXC80" s="1"/>
      <c r="NXD80" s="1"/>
      <c r="NXE80" s="1"/>
      <c r="NXF80" s="1"/>
      <c r="NXG80" s="1"/>
      <c r="NXH80" s="1"/>
      <c r="NXI80" s="1"/>
      <c r="NXJ80" s="1"/>
      <c r="NXK80" s="1"/>
      <c r="NXL80" s="1"/>
      <c r="NXM80" s="1"/>
      <c r="NXN80" s="1"/>
      <c r="NXO80" s="1"/>
      <c r="NXP80" s="1"/>
      <c r="NXQ80" s="1"/>
      <c r="NXR80" s="1"/>
      <c r="NXS80" s="1"/>
      <c r="NXT80" s="1"/>
      <c r="NXU80" s="1"/>
      <c r="NXV80" s="1"/>
      <c r="NXW80" s="1"/>
      <c r="NXX80" s="1"/>
      <c r="NXY80" s="1"/>
      <c r="NXZ80" s="1"/>
      <c r="NYA80" s="1"/>
      <c r="NYB80" s="1"/>
      <c r="NYC80" s="1"/>
      <c r="NYD80" s="1"/>
      <c r="NYE80" s="1"/>
      <c r="NYF80" s="1"/>
      <c r="NYG80" s="1"/>
      <c r="NYH80" s="1"/>
      <c r="NYI80" s="1"/>
      <c r="NYJ80" s="1"/>
      <c r="NYK80" s="1"/>
      <c r="NYL80" s="1"/>
      <c r="NYM80" s="1"/>
      <c r="NYN80" s="1"/>
      <c r="NYO80" s="1"/>
      <c r="NYP80" s="1"/>
      <c r="NYQ80" s="1"/>
      <c r="NYR80" s="1"/>
      <c r="NYS80" s="1"/>
      <c r="NYT80" s="1"/>
      <c r="NYU80" s="1"/>
      <c r="NYV80" s="1"/>
      <c r="NYW80" s="1"/>
      <c r="NYX80" s="1"/>
      <c r="NYY80" s="1"/>
      <c r="NYZ80" s="1"/>
      <c r="NZA80" s="1"/>
      <c r="NZB80" s="1"/>
      <c r="NZC80" s="1"/>
      <c r="NZD80" s="1"/>
      <c r="NZE80" s="1"/>
      <c r="NZF80" s="1"/>
      <c r="NZG80" s="1"/>
      <c r="NZH80" s="1"/>
      <c r="NZI80" s="1"/>
      <c r="NZJ80" s="1"/>
      <c r="NZK80" s="1"/>
      <c r="NZL80" s="1"/>
      <c r="NZM80" s="1"/>
      <c r="NZN80" s="1"/>
      <c r="NZO80" s="1"/>
      <c r="NZP80" s="1"/>
      <c r="NZQ80" s="1"/>
      <c r="NZR80" s="1"/>
      <c r="NZS80" s="1"/>
      <c r="NZT80" s="1"/>
      <c r="NZU80" s="1"/>
      <c r="NZV80" s="1"/>
      <c r="NZW80" s="1"/>
      <c r="NZX80" s="1"/>
      <c r="NZY80" s="1"/>
      <c r="NZZ80" s="1"/>
      <c r="OAA80" s="1"/>
      <c r="OAB80" s="1"/>
      <c r="OAC80" s="1"/>
      <c r="OAD80" s="1"/>
      <c r="OAE80" s="1"/>
      <c r="OAF80" s="1"/>
      <c r="OAG80" s="1"/>
      <c r="OAH80" s="1"/>
      <c r="OAI80" s="1"/>
      <c r="OAJ80" s="1"/>
      <c r="OAK80" s="1"/>
      <c r="OAL80" s="1"/>
      <c r="OAM80" s="1"/>
      <c r="OAN80" s="1"/>
      <c r="OAO80" s="1"/>
      <c r="OAP80" s="1"/>
      <c r="OAQ80" s="1"/>
      <c r="OAR80" s="1"/>
      <c r="OAS80" s="1"/>
      <c r="OAT80" s="1"/>
      <c r="OAU80" s="1"/>
      <c r="OAV80" s="1"/>
      <c r="OAW80" s="1"/>
      <c r="OAX80" s="1"/>
      <c r="OAY80" s="1"/>
      <c r="OAZ80" s="1"/>
      <c r="OBA80" s="1"/>
      <c r="OBB80" s="1"/>
      <c r="OBC80" s="1"/>
      <c r="OBD80" s="1"/>
      <c r="OBE80" s="1"/>
      <c r="OBF80" s="1"/>
      <c r="OBG80" s="1"/>
      <c r="OBH80" s="1"/>
      <c r="OBI80" s="1"/>
      <c r="OBJ80" s="1"/>
      <c r="OBK80" s="1"/>
      <c r="OBL80" s="1"/>
      <c r="OBM80" s="1"/>
      <c r="OBN80" s="1"/>
      <c r="OBO80" s="1"/>
      <c r="OBP80" s="1"/>
      <c r="OBQ80" s="1"/>
      <c r="OBR80" s="1"/>
      <c r="OBS80" s="1"/>
      <c r="OBT80" s="1"/>
      <c r="OBU80" s="1"/>
      <c r="OBV80" s="1"/>
      <c r="OBW80" s="1"/>
      <c r="OBX80" s="1"/>
      <c r="OBY80" s="1"/>
      <c r="OBZ80" s="1"/>
      <c r="OCA80" s="1"/>
      <c r="OCB80" s="1"/>
      <c r="OCC80" s="1"/>
      <c r="OCD80" s="1"/>
      <c r="OCE80" s="1"/>
      <c r="OCF80" s="1"/>
      <c r="OCG80" s="1"/>
      <c r="OCH80" s="1"/>
      <c r="OCI80" s="1"/>
      <c r="OCJ80" s="1"/>
      <c r="OCK80" s="1"/>
      <c r="OCL80" s="1"/>
      <c r="OCM80" s="1"/>
      <c r="OCN80" s="1"/>
      <c r="OCO80" s="1"/>
      <c r="OCP80" s="1"/>
      <c r="OCQ80" s="1"/>
      <c r="OCR80" s="1"/>
      <c r="OCS80" s="1"/>
      <c r="OCT80" s="1"/>
      <c r="OCU80" s="1"/>
      <c r="OCV80" s="1"/>
      <c r="OCW80" s="1"/>
      <c r="OCX80" s="1"/>
      <c r="OCY80" s="1"/>
      <c r="OCZ80" s="1"/>
      <c r="ODA80" s="1"/>
      <c r="ODB80" s="1"/>
      <c r="ODC80" s="1"/>
      <c r="ODD80" s="1"/>
      <c r="ODE80" s="1"/>
      <c r="ODF80" s="1"/>
      <c r="ODG80" s="1"/>
      <c r="ODH80" s="1"/>
      <c r="ODI80" s="1"/>
      <c r="ODJ80" s="1"/>
      <c r="ODK80" s="1"/>
      <c r="ODL80" s="1"/>
      <c r="ODM80" s="1"/>
      <c r="ODN80" s="1"/>
      <c r="ODO80" s="1"/>
      <c r="ODP80" s="1"/>
      <c r="ODQ80" s="1"/>
      <c r="ODR80" s="1"/>
      <c r="ODS80" s="1"/>
      <c r="ODT80" s="1"/>
      <c r="ODU80" s="1"/>
      <c r="ODV80" s="1"/>
      <c r="ODW80" s="1"/>
      <c r="ODX80" s="1"/>
      <c r="ODY80" s="1"/>
      <c r="ODZ80" s="1"/>
      <c r="OEA80" s="1"/>
      <c r="OEB80" s="1"/>
      <c r="OEC80" s="1"/>
      <c r="OED80" s="1"/>
      <c r="OEE80" s="1"/>
      <c r="OEF80" s="1"/>
      <c r="OEG80" s="1"/>
      <c r="OEH80" s="1"/>
      <c r="OEI80" s="1"/>
      <c r="OEJ80" s="1"/>
      <c r="OEK80" s="1"/>
      <c r="OEL80" s="1"/>
      <c r="OEM80" s="1"/>
      <c r="OEN80" s="1"/>
      <c r="OEO80" s="1"/>
      <c r="OEP80" s="1"/>
      <c r="OEQ80" s="1"/>
      <c r="OER80" s="1"/>
      <c r="OES80" s="1"/>
      <c r="OET80" s="1"/>
      <c r="OEU80" s="1"/>
      <c r="OEV80" s="1"/>
      <c r="OEW80" s="1"/>
      <c r="OEX80" s="1"/>
      <c r="OEY80" s="1"/>
      <c r="OEZ80" s="1"/>
      <c r="OFA80" s="1"/>
      <c r="OFB80" s="1"/>
      <c r="OFC80" s="1"/>
      <c r="OFD80" s="1"/>
      <c r="OFE80" s="1"/>
      <c r="OFF80" s="1"/>
      <c r="OFG80" s="1"/>
      <c r="OFH80" s="1"/>
      <c r="OFI80" s="1"/>
      <c r="OFJ80" s="1"/>
      <c r="OFK80" s="1"/>
      <c r="OFL80" s="1"/>
      <c r="OFM80" s="1"/>
      <c r="OFN80" s="1"/>
      <c r="OFO80" s="1"/>
      <c r="OFP80" s="1"/>
      <c r="OFQ80" s="1"/>
      <c r="OFR80" s="1"/>
      <c r="OFS80" s="1"/>
      <c r="OFT80" s="1"/>
      <c r="OFU80" s="1"/>
      <c r="OFV80" s="1"/>
      <c r="OFW80" s="1"/>
      <c r="OFX80" s="1"/>
      <c r="OFY80" s="1"/>
      <c r="OFZ80" s="1"/>
      <c r="OGA80" s="1"/>
      <c r="OGB80" s="1"/>
      <c r="OGC80" s="1"/>
      <c r="OGD80" s="1"/>
      <c r="OGE80" s="1"/>
      <c r="OGF80" s="1"/>
      <c r="OGG80" s="1"/>
      <c r="OGH80" s="1"/>
      <c r="OGI80" s="1"/>
      <c r="OGJ80" s="1"/>
      <c r="OGK80" s="1"/>
      <c r="OGL80" s="1"/>
      <c r="OGM80" s="1"/>
      <c r="OGN80" s="1"/>
      <c r="OGO80" s="1"/>
      <c r="OGP80" s="1"/>
      <c r="OGQ80" s="1"/>
      <c r="OGR80" s="1"/>
      <c r="OGS80" s="1"/>
      <c r="OGT80" s="1"/>
      <c r="OGU80" s="1"/>
      <c r="OGV80" s="1"/>
      <c r="OGW80" s="1"/>
      <c r="OGX80" s="1"/>
      <c r="OGY80" s="1"/>
      <c r="OGZ80" s="1"/>
      <c r="OHA80" s="1"/>
      <c r="OHB80" s="1"/>
      <c r="OHC80" s="1"/>
      <c r="OHD80" s="1"/>
      <c r="OHE80" s="1"/>
      <c r="OHF80" s="1"/>
      <c r="OHG80" s="1"/>
      <c r="OHH80" s="1"/>
      <c r="OHI80" s="1"/>
      <c r="OHJ80" s="1"/>
      <c r="OHK80" s="1"/>
      <c r="OHL80" s="1"/>
      <c r="OHM80" s="1"/>
      <c r="OHN80" s="1"/>
      <c r="OHO80" s="1"/>
      <c r="OHP80" s="1"/>
      <c r="OHQ80" s="1"/>
      <c r="OHR80" s="1"/>
      <c r="OHS80" s="1"/>
      <c r="OHT80" s="1"/>
      <c r="OHU80" s="1"/>
      <c r="OHV80" s="1"/>
      <c r="OHW80" s="1"/>
      <c r="OHX80" s="1"/>
      <c r="OHY80" s="1"/>
      <c r="OHZ80" s="1"/>
      <c r="OIA80" s="1"/>
      <c r="OIB80" s="1"/>
      <c r="OIC80" s="1"/>
      <c r="OID80" s="1"/>
      <c r="OIE80" s="1"/>
      <c r="OIF80" s="1"/>
      <c r="OIG80" s="1"/>
      <c r="OIH80" s="1"/>
      <c r="OII80" s="1"/>
      <c r="OIJ80" s="1"/>
      <c r="OIK80" s="1"/>
      <c r="OIL80" s="1"/>
      <c r="OIM80" s="1"/>
      <c r="OIN80" s="1"/>
      <c r="OIO80" s="1"/>
      <c r="OIP80" s="1"/>
      <c r="OIQ80" s="1"/>
      <c r="OIR80" s="1"/>
      <c r="OIS80" s="1"/>
      <c r="OIT80" s="1"/>
      <c r="OIU80" s="1"/>
      <c r="OIV80" s="1"/>
      <c r="OIW80" s="1"/>
      <c r="OIX80" s="1"/>
      <c r="OIY80" s="1"/>
      <c r="OIZ80" s="1"/>
      <c r="OJA80" s="1"/>
      <c r="OJB80" s="1"/>
      <c r="OJC80" s="1"/>
      <c r="OJD80" s="1"/>
      <c r="OJE80" s="1"/>
      <c r="OJF80" s="1"/>
      <c r="OJG80" s="1"/>
      <c r="OJH80" s="1"/>
      <c r="OJI80" s="1"/>
      <c r="OJJ80" s="1"/>
      <c r="OJK80" s="1"/>
      <c r="OJL80" s="1"/>
      <c r="OJM80" s="1"/>
      <c r="OJN80" s="1"/>
      <c r="OJO80" s="1"/>
      <c r="OJP80" s="1"/>
      <c r="OJQ80" s="1"/>
      <c r="OJR80" s="1"/>
      <c r="OJS80" s="1"/>
      <c r="OJT80" s="1"/>
      <c r="OJU80" s="1"/>
      <c r="OJV80" s="1"/>
      <c r="OJW80" s="1"/>
      <c r="OJX80" s="1"/>
      <c r="OJY80" s="1"/>
      <c r="OJZ80" s="1"/>
      <c r="OKA80" s="1"/>
      <c r="OKB80" s="1"/>
      <c r="OKC80" s="1"/>
      <c r="OKD80" s="1"/>
      <c r="OKE80" s="1"/>
      <c r="OKF80" s="1"/>
      <c r="OKG80" s="1"/>
      <c r="OKH80" s="1"/>
      <c r="OKI80" s="1"/>
      <c r="OKJ80" s="1"/>
      <c r="OKK80" s="1"/>
      <c r="OKL80" s="1"/>
      <c r="OKM80" s="1"/>
      <c r="OKN80" s="1"/>
      <c r="OKO80" s="1"/>
      <c r="OKP80" s="1"/>
      <c r="OKQ80" s="1"/>
      <c r="OKR80" s="1"/>
      <c r="OKS80" s="1"/>
      <c r="OKT80" s="1"/>
      <c r="OKU80" s="1"/>
      <c r="OKV80" s="1"/>
      <c r="OKW80" s="1"/>
      <c r="OKX80" s="1"/>
      <c r="OKY80" s="1"/>
      <c r="OKZ80" s="1"/>
      <c r="OLA80" s="1"/>
      <c r="OLB80" s="1"/>
      <c r="OLC80" s="1"/>
      <c r="OLD80" s="1"/>
      <c r="OLE80" s="1"/>
      <c r="OLF80" s="1"/>
      <c r="OLG80" s="1"/>
      <c r="OLH80" s="1"/>
      <c r="OLI80" s="1"/>
      <c r="OLJ80" s="1"/>
      <c r="OLK80" s="1"/>
      <c r="OLL80" s="1"/>
      <c r="OLM80" s="1"/>
      <c r="OLN80" s="1"/>
      <c r="OLO80" s="1"/>
      <c r="OLP80" s="1"/>
      <c r="OLQ80" s="1"/>
      <c r="OLR80" s="1"/>
      <c r="OLS80" s="1"/>
      <c r="OLT80" s="1"/>
      <c r="OLU80" s="1"/>
      <c r="OLV80" s="1"/>
      <c r="OLW80" s="1"/>
      <c r="OLX80" s="1"/>
      <c r="OLY80" s="1"/>
      <c r="OLZ80" s="1"/>
      <c r="OMA80" s="1"/>
      <c r="OMB80" s="1"/>
      <c r="OMC80" s="1"/>
      <c r="OMD80" s="1"/>
      <c r="OME80" s="1"/>
      <c r="OMF80" s="1"/>
      <c r="OMG80" s="1"/>
      <c r="OMH80" s="1"/>
      <c r="OMI80" s="1"/>
      <c r="OMJ80" s="1"/>
      <c r="OMK80" s="1"/>
      <c r="OML80" s="1"/>
      <c r="OMM80" s="1"/>
      <c r="OMN80" s="1"/>
      <c r="OMO80" s="1"/>
      <c r="OMP80" s="1"/>
      <c r="OMQ80" s="1"/>
      <c r="OMR80" s="1"/>
      <c r="OMS80" s="1"/>
      <c r="OMT80" s="1"/>
      <c r="OMU80" s="1"/>
      <c r="OMV80" s="1"/>
      <c r="OMW80" s="1"/>
      <c r="OMX80" s="1"/>
      <c r="OMY80" s="1"/>
      <c r="OMZ80" s="1"/>
      <c r="ONA80" s="1"/>
      <c r="ONB80" s="1"/>
      <c r="ONC80" s="1"/>
      <c r="OND80" s="1"/>
      <c r="ONE80" s="1"/>
      <c r="ONF80" s="1"/>
      <c r="ONG80" s="1"/>
      <c r="ONH80" s="1"/>
      <c r="ONI80" s="1"/>
      <c r="ONJ80" s="1"/>
      <c r="ONK80" s="1"/>
      <c r="ONL80" s="1"/>
      <c r="ONM80" s="1"/>
      <c r="ONN80" s="1"/>
      <c r="ONO80" s="1"/>
      <c r="ONP80" s="1"/>
      <c r="ONQ80" s="1"/>
      <c r="ONR80" s="1"/>
      <c r="ONS80" s="1"/>
      <c r="ONT80" s="1"/>
      <c r="ONU80" s="1"/>
      <c r="ONV80" s="1"/>
      <c r="ONW80" s="1"/>
      <c r="ONX80" s="1"/>
      <c r="ONY80" s="1"/>
      <c r="ONZ80" s="1"/>
      <c r="OOA80" s="1"/>
      <c r="OOB80" s="1"/>
      <c r="OOC80" s="1"/>
      <c r="OOD80" s="1"/>
      <c r="OOE80" s="1"/>
      <c r="OOF80" s="1"/>
      <c r="OOG80" s="1"/>
      <c r="OOH80" s="1"/>
      <c r="OOI80" s="1"/>
      <c r="OOJ80" s="1"/>
      <c r="OOK80" s="1"/>
      <c r="OOL80" s="1"/>
      <c r="OOM80" s="1"/>
      <c r="OON80" s="1"/>
      <c r="OOO80" s="1"/>
      <c r="OOP80" s="1"/>
      <c r="OOQ80" s="1"/>
      <c r="OOR80" s="1"/>
      <c r="OOS80" s="1"/>
      <c r="OOT80" s="1"/>
      <c r="OOU80" s="1"/>
      <c r="OOV80" s="1"/>
      <c r="OOW80" s="1"/>
      <c r="OOX80" s="1"/>
      <c r="OOY80" s="1"/>
      <c r="OOZ80" s="1"/>
      <c r="OPA80" s="1"/>
      <c r="OPB80" s="1"/>
      <c r="OPC80" s="1"/>
      <c r="OPD80" s="1"/>
      <c r="OPE80" s="1"/>
      <c r="OPF80" s="1"/>
      <c r="OPG80" s="1"/>
      <c r="OPH80" s="1"/>
      <c r="OPI80" s="1"/>
      <c r="OPJ80" s="1"/>
      <c r="OPK80" s="1"/>
      <c r="OPL80" s="1"/>
      <c r="OPM80" s="1"/>
      <c r="OPN80" s="1"/>
      <c r="OPO80" s="1"/>
      <c r="OPP80" s="1"/>
      <c r="OPQ80" s="1"/>
      <c r="OPR80" s="1"/>
      <c r="OPS80" s="1"/>
      <c r="OPT80" s="1"/>
      <c r="OPU80" s="1"/>
      <c r="OPV80" s="1"/>
      <c r="OPW80" s="1"/>
      <c r="OPX80" s="1"/>
      <c r="OPY80" s="1"/>
      <c r="OPZ80" s="1"/>
      <c r="OQA80" s="1"/>
      <c r="OQB80" s="1"/>
      <c r="OQC80" s="1"/>
      <c r="OQD80" s="1"/>
      <c r="OQE80" s="1"/>
      <c r="OQF80" s="1"/>
      <c r="OQG80" s="1"/>
      <c r="OQH80" s="1"/>
      <c r="OQI80" s="1"/>
      <c r="OQJ80" s="1"/>
      <c r="OQK80" s="1"/>
      <c r="OQL80" s="1"/>
      <c r="OQM80" s="1"/>
      <c r="OQN80" s="1"/>
      <c r="OQO80" s="1"/>
      <c r="OQP80" s="1"/>
      <c r="OQQ80" s="1"/>
      <c r="OQR80" s="1"/>
      <c r="OQS80" s="1"/>
      <c r="OQT80" s="1"/>
      <c r="OQU80" s="1"/>
      <c r="OQV80" s="1"/>
      <c r="OQW80" s="1"/>
      <c r="OQX80" s="1"/>
      <c r="OQY80" s="1"/>
      <c r="OQZ80" s="1"/>
      <c r="ORA80" s="1"/>
      <c r="ORB80" s="1"/>
      <c r="ORC80" s="1"/>
      <c r="ORD80" s="1"/>
      <c r="ORE80" s="1"/>
      <c r="ORF80" s="1"/>
      <c r="ORG80" s="1"/>
      <c r="ORH80" s="1"/>
      <c r="ORI80" s="1"/>
      <c r="ORJ80" s="1"/>
      <c r="ORK80" s="1"/>
      <c r="ORL80" s="1"/>
      <c r="ORM80" s="1"/>
      <c r="ORN80" s="1"/>
      <c r="ORO80" s="1"/>
      <c r="ORP80" s="1"/>
      <c r="ORQ80" s="1"/>
      <c r="ORR80" s="1"/>
      <c r="ORS80" s="1"/>
      <c r="ORT80" s="1"/>
      <c r="ORU80" s="1"/>
      <c r="ORV80" s="1"/>
      <c r="ORW80" s="1"/>
      <c r="ORX80" s="1"/>
      <c r="ORY80" s="1"/>
      <c r="ORZ80" s="1"/>
      <c r="OSA80" s="1"/>
      <c r="OSB80" s="1"/>
      <c r="OSC80" s="1"/>
      <c r="OSD80" s="1"/>
      <c r="OSE80" s="1"/>
      <c r="OSF80" s="1"/>
      <c r="OSG80" s="1"/>
      <c r="OSH80" s="1"/>
      <c r="OSI80" s="1"/>
      <c r="OSJ80" s="1"/>
      <c r="OSK80" s="1"/>
      <c r="OSL80" s="1"/>
      <c r="OSM80" s="1"/>
      <c r="OSN80" s="1"/>
      <c r="OSO80" s="1"/>
      <c r="OSP80" s="1"/>
      <c r="OSQ80" s="1"/>
      <c r="OSR80" s="1"/>
      <c r="OSS80" s="1"/>
      <c r="OST80" s="1"/>
      <c r="OSU80" s="1"/>
      <c r="OSV80" s="1"/>
      <c r="OSW80" s="1"/>
      <c r="OSX80" s="1"/>
      <c r="OSY80" s="1"/>
      <c r="OSZ80" s="1"/>
      <c r="OTA80" s="1"/>
      <c r="OTB80" s="1"/>
      <c r="OTC80" s="1"/>
      <c r="OTD80" s="1"/>
      <c r="OTE80" s="1"/>
      <c r="OTF80" s="1"/>
      <c r="OTG80" s="1"/>
      <c r="OTH80" s="1"/>
      <c r="OTI80" s="1"/>
      <c r="OTJ80" s="1"/>
      <c r="OTK80" s="1"/>
      <c r="OTL80" s="1"/>
      <c r="OTM80" s="1"/>
      <c r="OTN80" s="1"/>
      <c r="OTO80" s="1"/>
      <c r="OTP80" s="1"/>
      <c r="OTQ80" s="1"/>
      <c r="OTR80" s="1"/>
      <c r="OTS80" s="1"/>
      <c r="OTT80" s="1"/>
      <c r="OTU80" s="1"/>
      <c r="OTV80" s="1"/>
      <c r="OTW80" s="1"/>
      <c r="OTX80" s="1"/>
      <c r="OTY80" s="1"/>
      <c r="OTZ80" s="1"/>
      <c r="OUA80" s="1"/>
      <c r="OUB80" s="1"/>
      <c r="OUC80" s="1"/>
      <c r="OUD80" s="1"/>
      <c r="OUE80" s="1"/>
      <c r="OUF80" s="1"/>
      <c r="OUG80" s="1"/>
      <c r="OUH80" s="1"/>
      <c r="OUI80" s="1"/>
      <c r="OUJ80" s="1"/>
      <c r="OUK80" s="1"/>
      <c r="OUL80" s="1"/>
      <c r="OUM80" s="1"/>
      <c r="OUN80" s="1"/>
      <c r="OUO80" s="1"/>
      <c r="OUP80" s="1"/>
      <c r="OUQ80" s="1"/>
      <c r="OUR80" s="1"/>
      <c r="OUS80" s="1"/>
      <c r="OUT80" s="1"/>
      <c r="OUU80" s="1"/>
      <c r="OUV80" s="1"/>
      <c r="OUW80" s="1"/>
      <c r="OUX80" s="1"/>
      <c r="OUY80" s="1"/>
      <c r="OUZ80" s="1"/>
      <c r="OVA80" s="1"/>
      <c r="OVB80" s="1"/>
      <c r="OVC80" s="1"/>
      <c r="OVD80" s="1"/>
      <c r="OVE80" s="1"/>
      <c r="OVF80" s="1"/>
      <c r="OVG80" s="1"/>
      <c r="OVH80" s="1"/>
      <c r="OVI80" s="1"/>
      <c r="OVJ80" s="1"/>
      <c r="OVK80" s="1"/>
      <c r="OVL80" s="1"/>
      <c r="OVM80" s="1"/>
      <c r="OVN80" s="1"/>
      <c r="OVO80" s="1"/>
      <c r="OVP80" s="1"/>
      <c r="OVQ80" s="1"/>
      <c r="OVR80" s="1"/>
      <c r="OVS80" s="1"/>
      <c r="OVT80" s="1"/>
      <c r="OVU80" s="1"/>
      <c r="OVV80" s="1"/>
      <c r="OVW80" s="1"/>
      <c r="OVX80" s="1"/>
      <c r="OVY80" s="1"/>
      <c r="OVZ80" s="1"/>
      <c r="OWA80" s="1"/>
      <c r="OWB80" s="1"/>
      <c r="OWC80" s="1"/>
      <c r="OWD80" s="1"/>
      <c r="OWE80" s="1"/>
      <c r="OWF80" s="1"/>
      <c r="OWG80" s="1"/>
      <c r="OWH80" s="1"/>
      <c r="OWI80" s="1"/>
      <c r="OWJ80" s="1"/>
      <c r="OWK80" s="1"/>
      <c r="OWL80" s="1"/>
      <c r="OWM80" s="1"/>
      <c r="OWN80" s="1"/>
      <c r="OWO80" s="1"/>
      <c r="OWP80" s="1"/>
      <c r="OWQ80" s="1"/>
      <c r="OWR80" s="1"/>
      <c r="OWS80" s="1"/>
      <c r="OWT80" s="1"/>
      <c r="OWU80" s="1"/>
      <c r="OWV80" s="1"/>
      <c r="OWW80" s="1"/>
      <c r="OWX80" s="1"/>
      <c r="OWY80" s="1"/>
      <c r="OWZ80" s="1"/>
      <c r="OXA80" s="1"/>
      <c r="OXB80" s="1"/>
      <c r="OXC80" s="1"/>
      <c r="OXD80" s="1"/>
      <c r="OXE80" s="1"/>
      <c r="OXF80" s="1"/>
      <c r="OXG80" s="1"/>
      <c r="OXH80" s="1"/>
      <c r="OXI80" s="1"/>
      <c r="OXJ80" s="1"/>
      <c r="OXK80" s="1"/>
      <c r="OXL80" s="1"/>
      <c r="OXM80" s="1"/>
      <c r="OXN80" s="1"/>
      <c r="OXO80" s="1"/>
      <c r="OXP80" s="1"/>
      <c r="OXQ80" s="1"/>
      <c r="OXR80" s="1"/>
      <c r="OXS80" s="1"/>
      <c r="OXT80" s="1"/>
      <c r="OXU80" s="1"/>
      <c r="OXV80" s="1"/>
      <c r="OXW80" s="1"/>
      <c r="OXX80" s="1"/>
      <c r="OXY80" s="1"/>
      <c r="OXZ80" s="1"/>
      <c r="OYA80" s="1"/>
      <c r="OYB80" s="1"/>
      <c r="OYC80" s="1"/>
      <c r="OYD80" s="1"/>
      <c r="OYE80" s="1"/>
      <c r="OYF80" s="1"/>
      <c r="OYG80" s="1"/>
      <c r="OYH80" s="1"/>
      <c r="OYI80" s="1"/>
      <c r="OYJ80" s="1"/>
      <c r="OYK80" s="1"/>
      <c r="OYL80" s="1"/>
      <c r="OYM80" s="1"/>
      <c r="OYN80" s="1"/>
      <c r="OYO80" s="1"/>
      <c r="OYP80" s="1"/>
      <c r="OYQ80" s="1"/>
      <c r="OYR80" s="1"/>
      <c r="OYS80" s="1"/>
      <c r="OYT80" s="1"/>
      <c r="OYU80" s="1"/>
      <c r="OYV80" s="1"/>
      <c r="OYW80" s="1"/>
      <c r="OYX80" s="1"/>
      <c r="OYY80" s="1"/>
      <c r="OYZ80" s="1"/>
      <c r="OZA80" s="1"/>
      <c r="OZB80" s="1"/>
      <c r="OZC80" s="1"/>
      <c r="OZD80" s="1"/>
      <c r="OZE80" s="1"/>
      <c r="OZF80" s="1"/>
      <c r="OZG80" s="1"/>
      <c r="OZH80" s="1"/>
      <c r="OZI80" s="1"/>
      <c r="OZJ80" s="1"/>
      <c r="OZK80" s="1"/>
      <c r="OZL80" s="1"/>
      <c r="OZM80" s="1"/>
      <c r="OZN80" s="1"/>
      <c r="OZO80" s="1"/>
      <c r="OZP80" s="1"/>
      <c r="OZQ80" s="1"/>
      <c r="OZR80" s="1"/>
      <c r="OZS80" s="1"/>
      <c r="OZT80" s="1"/>
      <c r="OZU80" s="1"/>
      <c r="OZV80" s="1"/>
      <c r="OZW80" s="1"/>
      <c r="OZX80" s="1"/>
      <c r="OZY80" s="1"/>
      <c r="OZZ80" s="1"/>
      <c r="PAA80" s="1"/>
      <c r="PAB80" s="1"/>
      <c r="PAC80" s="1"/>
      <c r="PAD80" s="1"/>
      <c r="PAE80" s="1"/>
      <c r="PAF80" s="1"/>
      <c r="PAG80" s="1"/>
      <c r="PAH80" s="1"/>
      <c r="PAI80" s="1"/>
      <c r="PAJ80" s="1"/>
      <c r="PAK80" s="1"/>
      <c r="PAL80" s="1"/>
      <c r="PAM80" s="1"/>
      <c r="PAN80" s="1"/>
      <c r="PAO80" s="1"/>
      <c r="PAP80" s="1"/>
      <c r="PAQ80" s="1"/>
      <c r="PAR80" s="1"/>
      <c r="PAS80" s="1"/>
      <c r="PAT80" s="1"/>
      <c r="PAU80" s="1"/>
      <c r="PAV80" s="1"/>
      <c r="PAW80" s="1"/>
      <c r="PAX80" s="1"/>
      <c r="PAY80" s="1"/>
      <c r="PAZ80" s="1"/>
      <c r="PBA80" s="1"/>
      <c r="PBB80" s="1"/>
      <c r="PBC80" s="1"/>
      <c r="PBD80" s="1"/>
      <c r="PBE80" s="1"/>
      <c r="PBF80" s="1"/>
      <c r="PBG80" s="1"/>
      <c r="PBH80" s="1"/>
      <c r="PBI80" s="1"/>
      <c r="PBJ80" s="1"/>
      <c r="PBK80" s="1"/>
      <c r="PBL80" s="1"/>
      <c r="PBM80" s="1"/>
      <c r="PBN80" s="1"/>
      <c r="PBO80" s="1"/>
      <c r="PBP80" s="1"/>
      <c r="PBQ80" s="1"/>
      <c r="PBR80" s="1"/>
      <c r="PBS80" s="1"/>
      <c r="PBT80" s="1"/>
      <c r="PBU80" s="1"/>
      <c r="PBV80" s="1"/>
      <c r="PBW80" s="1"/>
      <c r="PBX80" s="1"/>
      <c r="PBY80" s="1"/>
      <c r="PBZ80" s="1"/>
      <c r="PCA80" s="1"/>
      <c r="PCB80" s="1"/>
      <c r="PCC80" s="1"/>
      <c r="PCD80" s="1"/>
      <c r="PCE80" s="1"/>
      <c r="PCF80" s="1"/>
      <c r="PCG80" s="1"/>
      <c r="PCH80" s="1"/>
      <c r="PCI80" s="1"/>
      <c r="PCJ80" s="1"/>
      <c r="PCK80" s="1"/>
      <c r="PCL80" s="1"/>
      <c r="PCM80" s="1"/>
      <c r="PCN80" s="1"/>
      <c r="PCO80" s="1"/>
      <c r="PCP80" s="1"/>
      <c r="PCQ80" s="1"/>
      <c r="PCR80" s="1"/>
      <c r="PCS80" s="1"/>
      <c r="PCT80" s="1"/>
      <c r="PCU80" s="1"/>
      <c r="PCV80" s="1"/>
      <c r="PCW80" s="1"/>
      <c r="PCX80" s="1"/>
      <c r="PCY80" s="1"/>
      <c r="PCZ80" s="1"/>
      <c r="PDA80" s="1"/>
      <c r="PDB80" s="1"/>
      <c r="PDC80" s="1"/>
      <c r="PDD80" s="1"/>
      <c r="PDE80" s="1"/>
      <c r="PDF80" s="1"/>
      <c r="PDG80" s="1"/>
      <c r="PDH80" s="1"/>
      <c r="PDI80" s="1"/>
      <c r="PDJ80" s="1"/>
      <c r="PDK80" s="1"/>
      <c r="PDL80" s="1"/>
      <c r="PDM80" s="1"/>
      <c r="PDN80" s="1"/>
      <c r="PDO80" s="1"/>
      <c r="PDP80" s="1"/>
      <c r="PDQ80" s="1"/>
      <c r="PDR80" s="1"/>
      <c r="PDS80" s="1"/>
      <c r="PDT80" s="1"/>
      <c r="PDU80" s="1"/>
      <c r="PDV80" s="1"/>
      <c r="PDW80" s="1"/>
      <c r="PDX80" s="1"/>
      <c r="PDY80" s="1"/>
      <c r="PDZ80" s="1"/>
      <c r="PEA80" s="1"/>
      <c r="PEB80" s="1"/>
      <c r="PEC80" s="1"/>
      <c r="PED80" s="1"/>
      <c r="PEE80" s="1"/>
      <c r="PEF80" s="1"/>
      <c r="PEG80" s="1"/>
      <c r="PEH80" s="1"/>
      <c r="PEI80" s="1"/>
      <c r="PEJ80" s="1"/>
      <c r="PEK80" s="1"/>
      <c r="PEL80" s="1"/>
      <c r="PEM80" s="1"/>
      <c r="PEN80" s="1"/>
      <c r="PEO80" s="1"/>
      <c r="PEP80" s="1"/>
      <c r="PEQ80" s="1"/>
      <c r="PER80" s="1"/>
      <c r="PES80" s="1"/>
      <c r="PET80" s="1"/>
      <c r="PEU80" s="1"/>
      <c r="PEV80" s="1"/>
      <c r="PEW80" s="1"/>
      <c r="PEX80" s="1"/>
      <c r="PEY80" s="1"/>
      <c r="PEZ80" s="1"/>
      <c r="PFA80" s="1"/>
      <c r="PFB80" s="1"/>
      <c r="PFC80" s="1"/>
      <c r="PFD80" s="1"/>
      <c r="PFE80" s="1"/>
      <c r="PFF80" s="1"/>
      <c r="PFG80" s="1"/>
      <c r="PFH80" s="1"/>
      <c r="PFI80" s="1"/>
      <c r="PFJ80" s="1"/>
      <c r="PFK80" s="1"/>
      <c r="PFL80" s="1"/>
      <c r="PFM80" s="1"/>
      <c r="PFN80" s="1"/>
      <c r="PFO80" s="1"/>
      <c r="PFP80" s="1"/>
      <c r="PFQ80" s="1"/>
      <c r="PFR80" s="1"/>
      <c r="PFS80" s="1"/>
      <c r="PFT80" s="1"/>
      <c r="PFU80" s="1"/>
      <c r="PFV80" s="1"/>
      <c r="PFW80" s="1"/>
      <c r="PFX80" s="1"/>
      <c r="PFY80" s="1"/>
      <c r="PFZ80" s="1"/>
      <c r="PGA80" s="1"/>
      <c r="PGB80" s="1"/>
      <c r="PGC80" s="1"/>
      <c r="PGD80" s="1"/>
      <c r="PGE80" s="1"/>
      <c r="PGF80" s="1"/>
      <c r="PGG80" s="1"/>
      <c r="PGH80" s="1"/>
      <c r="PGI80" s="1"/>
      <c r="PGJ80" s="1"/>
      <c r="PGK80" s="1"/>
      <c r="PGL80" s="1"/>
      <c r="PGM80" s="1"/>
      <c r="PGN80" s="1"/>
      <c r="PGO80" s="1"/>
      <c r="PGP80" s="1"/>
      <c r="PGQ80" s="1"/>
      <c r="PGR80" s="1"/>
      <c r="PGS80" s="1"/>
      <c r="PGT80" s="1"/>
      <c r="PGU80" s="1"/>
      <c r="PGV80" s="1"/>
      <c r="PGW80" s="1"/>
      <c r="PGX80" s="1"/>
      <c r="PGY80" s="1"/>
      <c r="PGZ80" s="1"/>
      <c r="PHA80" s="1"/>
      <c r="PHB80" s="1"/>
      <c r="PHC80" s="1"/>
      <c r="PHD80" s="1"/>
      <c r="PHE80" s="1"/>
      <c r="PHF80" s="1"/>
      <c r="PHG80" s="1"/>
      <c r="PHH80" s="1"/>
      <c r="PHI80" s="1"/>
      <c r="PHJ80" s="1"/>
      <c r="PHK80" s="1"/>
      <c r="PHL80" s="1"/>
      <c r="PHM80" s="1"/>
      <c r="PHN80" s="1"/>
      <c r="PHO80" s="1"/>
      <c r="PHP80" s="1"/>
      <c r="PHQ80" s="1"/>
      <c r="PHR80" s="1"/>
      <c r="PHS80" s="1"/>
      <c r="PHT80" s="1"/>
      <c r="PHU80" s="1"/>
      <c r="PHV80" s="1"/>
      <c r="PHW80" s="1"/>
      <c r="PHX80" s="1"/>
      <c r="PHY80" s="1"/>
      <c r="PHZ80" s="1"/>
      <c r="PIA80" s="1"/>
      <c r="PIB80" s="1"/>
      <c r="PIC80" s="1"/>
      <c r="PID80" s="1"/>
      <c r="PIE80" s="1"/>
      <c r="PIF80" s="1"/>
      <c r="PIG80" s="1"/>
      <c r="PIH80" s="1"/>
      <c r="PII80" s="1"/>
      <c r="PIJ80" s="1"/>
      <c r="PIK80" s="1"/>
      <c r="PIL80" s="1"/>
      <c r="PIM80" s="1"/>
      <c r="PIN80" s="1"/>
      <c r="PIO80" s="1"/>
      <c r="PIP80" s="1"/>
      <c r="PIQ80" s="1"/>
      <c r="PIR80" s="1"/>
      <c r="PIS80" s="1"/>
      <c r="PIT80" s="1"/>
      <c r="PIU80" s="1"/>
      <c r="PIV80" s="1"/>
      <c r="PIW80" s="1"/>
      <c r="PIX80" s="1"/>
      <c r="PIY80" s="1"/>
      <c r="PIZ80" s="1"/>
      <c r="PJA80" s="1"/>
      <c r="PJB80" s="1"/>
      <c r="PJC80" s="1"/>
      <c r="PJD80" s="1"/>
      <c r="PJE80" s="1"/>
      <c r="PJF80" s="1"/>
      <c r="PJG80" s="1"/>
      <c r="PJH80" s="1"/>
      <c r="PJI80" s="1"/>
      <c r="PJJ80" s="1"/>
      <c r="PJK80" s="1"/>
      <c r="PJL80" s="1"/>
      <c r="PJM80" s="1"/>
      <c r="PJN80" s="1"/>
      <c r="PJO80" s="1"/>
      <c r="PJP80" s="1"/>
      <c r="PJQ80" s="1"/>
      <c r="PJR80" s="1"/>
      <c r="PJS80" s="1"/>
      <c r="PJT80" s="1"/>
      <c r="PJU80" s="1"/>
      <c r="PJV80" s="1"/>
      <c r="PJW80" s="1"/>
      <c r="PJX80" s="1"/>
      <c r="PJY80" s="1"/>
      <c r="PJZ80" s="1"/>
      <c r="PKA80" s="1"/>
      <c r="PKB80" s="1"/>
      <c r="PKC80" s="1"/>
      <c r="PKD80" s="1"/>
      <c r="PKE80" s="1"/>
      <c r="PKF80" s="1"/>
      <c r="PKG80" s="1"/>
      <c r="PKH80" s="1"/>
      <c r="PKI80" s="1"/>
      <c r="PKJ80" s="1"/>
      <c r="PKK80" s="1"/>
      <c r="PKL80" s="1"/>
      <c r="PKM80" s="1"/>
      <c r="PKN80" s="1"/>
      <c r="PKO80" s="1"/>
      <c r="PKP80" s="1"/>
      <c r="PKQ80" s="1"/>
      <c r="PKR80" s="1"/>
      <c r="PKS80" s="1"/>
      <c r="PKT80" s="1"/>
      <c r="PKU80" s="1"/>
      <c r="PKV80" s="1"/>
      <c r="PKW80" s="1"/>
      <c r="PKX80" s="1"/>
      <c r="PKY80" s="1"/>
      <c r="PKZ80" s="1"/>
      <c r="PLA80" s="1"/>
      <c r="PLB80" s="1"/>
      <c r="PLC80" s="1"/>
      <c r="PLD80" s="1"/>
      <c r="PLE80" s="1"/>
      <c r="PLF80" s="1"/>
      <c r="PLG80" s="1"/>
      <c r="PLH80" s="1"/>
      <c r="PLI80" s="1"/>
      <c r="PLJ80" s="1"/>
      <c r="PLK80" s="1"/>
      <c r="PLL80" s="1"/>
      <c r="PLM80" s="1"/>
      <c r="PLN80" s="1"/>
      <c r="PLO80" s="1"/>
      <c r="PLP80" s="1"/>
      <c r="PLQ80" s="1"/>
      <c r="PLR80" s="1"/>
      <c r="PLS80" s="1"/>
      <c r="PLT80" s="1"/>
      <c r="PLU80" s="1"/>
      <c r="PLV80" s="1"/>
      <c r="PLW80" s="1"/>
      <c r="PLX80" s="1"/>
      <c r="PLY80" s="1"/>
      <c r="PLZ80" s="1"/>
      <c r="PMA80" s="1"/>
      <c r="PMB80" s="1"/>
      <c r="PMC80" s="1"/>
      <c r="PMD80" s="1"/>
      <c r="PME80" s="1"/>
      <c r="PMF80" s="1"/>
      <c r="PMG80" s="1"/>
      <c r="PMH80" s="1"/>
      <c r="PMI80" s="1"/>
      <c r="PMJ80" s="1"/>
      <c r="PMK80" s="1"/>
      <c r="PML80" s="1"/>
      <c r="PMM80" s="1"/>
      <c r="PMN80" s="1"/>
      <c r="PMO80" s="1"/>
      <c r="PMP80" s="1"/>
      <c r="PMQ80" s="1"/>
      <c r="PMR80" s="1"/>
      <c r="PMS80" s="1"/>
      <c r="PMT80" s="1"/>
      <c r="PMU80" s="1"/>
      <c r="PMV80" s="1"/>
      <c r="PMW80" s="1"/>
      <c r="PMX80" s="1"/>
      <c r="PMY80" s="1"/>
      <c r="PMZ80" s="1"/>
      <c r="PNA80" s="1"/>
      <c r="PNB80" s="1"/>
      <c r="PNC80" s="1"/>
      <c r="PND80" s="1"/>
      <c r="PNE80" s="1"/>
      <c r="PNF80" s="1"/>
      <c r="PNG80" s="1"/>
      <c r="PNH80" s="1"/>
      <c r="PNI80" s="1"/>
      <c r="PNJ80" s="1"/>
      <c r="PNK80" s="1"/>
      <c r="PNL80" s="1"/>
      <c r="PNM80" s="1"/>
      <c r="PNN80" s="1"/>
      <c r="PNO80" s="1"/>
      <c r="PNP80" s="1"/>
      <c r="PNQ80" s="1"/>
      <c r="PNR80" s="1"/>
      <c r="PNS80" s="1"/>
      <c r="PNT80" s="1"/>
      <c r="PNU80" s="1"/>
      <c r="PNV80" s="1"/>
      <c r="PNW80" s="1"/>
      <c r="PNX80" s="1"/>
      <c r="PNY80" s="1"/>
      <c r="PNZ80" s="1"/>
      <c r="POA80" s="1"/>
      <c r="POB80" s="1"/>
      <c r="POC80" s="1"/>
      <c r="POD80" s="1"/>
      <c r="POE80" s="1"/>
      <c r="POF80" s="1"/>
      <c r="POG80" s="1"/>
      <c r="POH80" s="1"/>
      <c r="POI80" s="1"/>
      <c r="POJ80" s="1"/>
      <c r="POK80" s="1"/>
      <c r="POL80" s="1"/>
      <c r="POM80" s="1"/>
      <c r="PON80" s="1"/>
      <c r="POO80" s="1"/>
      <c r="POP80" s="1"/>
      <c r="POQ80" s="1"/>
      <c r="POR80" s="1"/>
      <c r="POS80" s="1"/>
      <c r="POT80" s="1"/>
      <c r="POU80" s="1"/>
      <c r="POV80" s="1"/>
      <c r="POW80" s="1"/>
      <c r="POX80" s="1"/>
      <c r="POY80" s="1"/>
      <c r="POZ80" s="1"/>
      <c r="PPA80" s="1"/>
      <c r="PPB80" s="1"/>
      <c r="PPC80" s="1"/>
      <c r="PPD80" s="1"/>
      <c r="PPE80" s="1"/>
      <c r="PPF80" s="1"/>
      <c r="PPG80" s="1"/>
      <c r="PPH80" s="1"/>
      <c r="PPI80" s="1"/>
      <c r="PPJ80" s="1"/>
      <c r="PPK80" s="1"/>
      <c r="PPL80" s="1"/>
      <c r="PPM80" s="1"/>
      <c r="PPN80" s="1"/>
      <c r="PPO80" s="1"/>
      <c r="PPP80" s="1"/>
      <c r="PPQ80" s="1"/>
      <c r="PPR80" s="1"/>
      <c r="PPS80" s="1"/>
      <c r="PPT80" s="1"/>
      <c r="PPU80" s="1"/>
      <c r="PPV80" s="1"/>
      <c r="PPW80" s="1"/>
      <c r="PPX80" s="1"/>
      <c r="PPY80" s="1"/>
      <c r="PPZ80" s="1"/>
      <c r="PQA80" s="1"/>
      <c r="PQB80" s="1"/>
      <c r="PQC80" s="1"/>
      <c r="PQD80" s="1"/>
      <c r="PQE80" s="1"/>
      <c r="PQF80" s="1"/>
      <c r="PQG80" s="1"/>
      <c r="PQH80" s="1"/>
      <c r="PQI80" s="1"/>
      <c r="PQJ80" s="1"/>
      <c r="PQK80" s="1"/>
      <c r="PQL80" s="1"/>
      <c r="PQM80" s="1"/>
      <c r="PQN80" s="1"/>
      <c r="PQO80" s="1"/>
      <c r="PQP80" s="1"/>
      <c r="PQQ80" s="1"/>
      <c r="PQR80" s="1"/>
      <c r="PQS80" s="1"/>
      <c r="PQT80" s="1"/>
      <c r="PQU80" s="1"/>
      <c r="PQV80" s="1"/>
      <c r="PQW80" s="1"/>
      <c r="PQX80" s="1"/>
      <c r="PQY80" s="1"/>
      <c r="PQZ80" s="1"/>
      <c r="PRA80" s="1"/>
      <c r="PRB80" s="1"/>
      <c r="PRC80" s="1"/>
      <c r="PRD80" s="1"/>
      <c r="PRE80" s="1"/>
      <c r="PRF80" s="1"/>
      <c r="PRG80" s="1"/>
      <c r="PRH80" s="1"/>
      <c r="PRI80" s="1"/>
      <c r="PRJ80" s="1"/>
      <c r="PRK80" s="1"/>
      <c r="PRL80" s="1"/>
      <c r="PRM80" s="1"/>
      <c r="PRN80" s="1"/>
      <c r="PRO80" s="1"/>
      <c r="PRP80" s="1"/>
      <c r="PRQ80" s="1"/>
      <c r="PRR80" s="1"/>
      <c r="PRS80" s="1"/>
      <c r="PRT80" s="1"/>
      <c r="PRU80" s="1"/>
      <c r="PRV80" s="1"/>
      <c r="PRW80" s="1"/>
      <c r="PRX80" s="1"/>
      <c r="PRY80" s="1"/>
      <c r="PRZ80" s="1"/>
      <c r="PSA80" s="1"/>
      <c r="PSB80" s="1"/>
      <c r="PSC80" s="1"/>
      <c r="PSD80" s="1"/>
      <c r="PSE80" s="1"/>
      <c r="PSF80" s="1"/>
      <c r="PSG80" s="1"/>
      <c r="PSH80" s="1"/>
      <c r="PSI80" s="1"/>
      <c r="PSJ80" s="1"/>
      <c r="PSK80" s="1"/>
      <c r="PSL80" s="1"/>
      <c r="PSM80" s="1"/>
      <c r="PSN80" s="1"/>
      <c r="PSO80" s="1"/>
      <c r="PSP80" s="1"/>
      <c r="PSQ80" s="1"/>
      <c r="PSR80" s="1"/>
      <c r="PSS80" s="1"/>
      <c r="PST80" s="1"/>
      <c r="PSU80" s="1"/>
      <c r="PSV80" s="1"/>
      <c r="PSW80" s="1"/>
      <c r="PSX80" s="1"/>
      <c r="PSY80" s="1"/>
      <c r="PSZ80" s="1"/>
      <c r="PTA80" s="1"/>
      <c r="PTB80" s="1"/>
      <c r="PTC80" s="1"/>
      <c r="PTD80" s="1"/>
      <c r="PTE80" s="1"/>
      <c r="PTF80" s="1"/>
      <c r="PTG80" s="1"/>
      <c r="PTH80" s="1"/>
      <c r="PTI80" s="1"/>
      <c r="PTJ80" s="1"/>
      <c r="PTK80" s="1"/>
      <c r="PTL80" s="1"/>
      <c r="PTM80" s="1"/>
      <c r="PTN80" s="1"/>
      <c r="PTO80" s="1"/>
      <c r="PTP80" s="1"/>
      <c r="PTQ80" s="1"/>
      <c r="PTR80" s="1"/>
      <c r="PTS80" s="1"/>
      <c r="PTT80" s="1"/>
      <c r="PTU80" s="1"/>
      <c r="PTV80" s="1"/>
      <c r="PTW80" s="1"/>
      <c r="PTX80" s="1"/>
      <c r="PTY80" s="1"/>
      <c r="PTZ80" s="1"/>
      <c r="PUA80" s="1"/>
      <c r="PUB80" s="1"/>
      <c r="PUC80" s="1"/>
      <c r="PUD80" s="1"/>
      <c r="PUE80" s="1"/>
      <c r="PUF80" s="1"/>
      <c r="PUG80" s="1"/>
      <c r="PUH80" s="1"/>
      <c r="PUI80" s="1"/>
      <c r="PUJ80" s="1"/>
      <c r="PUK80" s="1"/>
      <c r="PUL80" s="1"/>
      <c r="PUM80" s="1"/>
      <c r="PUN80" s="1"/>
      <c r="PUO80" s="1"/>
      <c r="PUP80" s="1"/>
      <c r="PUQ80" s="1"/>
      <c r="PUR80" s="1"/>
      <c r="PUS80" s="1"/>
      <c r="PUT80" s="1"/>
      <c r="PUU80" s="1"/>
      <c r="PUV80" s="1"/>
      <c r="PUW80" s="1"/>
      <c r="PUX80" s="1"/>
      <c r="PUY80" s="1"/>
      <c r="PUZ80" s="1"/>
      <c r="PVA80" s="1"/>
      <c r="PVB80" s="1"/>
      <c r="PVC80" s="1"/>
      <c r="PVD80" s="1"/>
      <c r="PVE80" s="1"/>
      <c r="PVF80" s="1"/>
      <c r="PVG80" s="1"/>
      <c r="PVH80" s="1"/>
      <c r="PVI80" s="1"/>
      <c r="PVJ80" s="1"/>
      <c r="PVK80" s="1"/>
      <c r="PVL80" s="1"/>
      <c r="PVM80" s="1"/>
      <c r="PVN80" s="1"/>
      <c r="PVO80" s="1"/>
      <c r="PVP80" s="1"/>
      <c r="PVQ80" s="1"/>
      <c r="PVR80" s="1"/>
      <c r="PVS80" s="1"/>
      <c r="PVT80" s="1"/>
      <c r="PVU80" s="1"/>
      <c r="PVV80" s="1"/>
      <c r="PVW80" s="1"/>
      <c r="PVX80" s="1"/>
      <c r="PVY80" s="1"/>
      <c r="PVZ80" s="1"/>
      <c r="PWA80" s="1"/>
      <c r="PWB80" s="1"/>
      <c r="PWC80" s="1"/>
      <c r="PWD80" s="1"/>
      <c r="PWE80" s="1"/>
      <c r="PWF80" s="1"/>
      <c r="PWG80" s="1"/>
      <c r="PWH80" s="1"/>
      <c r="PWI80" s="1"/>
      <c r="PWJ80" s="1"/>
      <c r="PWK80" s="1"/>
      <c r="PWL80" s="1"/>
      <c r="PWM80" s="1"/>
      <c r="PWN80" s="1"/>
      <c r="PWO80" s="1"/>
      <c r="PWP80" s="1"/>
      <c r="PWQ80" s="1"/>
      <c r="PWR80" s="1"/>
      <c r="PWS80" s="1"/>
      <c r="PWT80" s="1"/>
      <c r="PWU80" s="1"/>
      <c r="PWV80" s="1"/>
      <c r="PWW80" s="1"/>
      <c r="PWX80" s="1"/>
      <c r="PWY80" s="1"/>
      <c r="PWZ80" s="1"/>
      <c r="PXA80" s="1"/>
      <c r="PXB80" s="1"/>
      <c r="PXC80" s="1"/>
      <c r="PXD80" s="1"/>
      <c r="PXE80" s="1"/>
      <c r="PXF80" s="1"/>
      <c r="PXG80" s="1"/>
      <c r="PXH80" s="1"/>
      <c r="PXI80" s="1"/>
      <c r="PXJ80" s="1"/>
      <c r="PXK80" s="1"/>
      <c r="PXL80" s="1"/>
      <c r="PXM80" s="1"/>
      <c r="PXN80" s="1"/>
      <c r="PXO80" s="1"/>
      <c r="PXP80" s="1"/>
      <c r="PXQ80" s="1"/>
      <c r="PXR80" s="1"/>
      <c r="PXS80" s="1"/>
      <c r="PXT80" s="1"/>
      <c r="PXU80" s="1"/>
      <c r="PXV80" s="1"/>
      <c r="PXW80" s="1"/>
      <c r="PXX80" s="1"/>
      <c r="PXY80" s="1"/>
      <c r="PXZ80" s="1"/>
      <c r="PYA80" s="1"/>
      <c r="PYB80" s="1"/>
      <c r="PYC80" s="1"/>
      <c r="PYD80" s="1"/>
      <c r="PYE80" s="1"/>
      <c r="PYF80" s="1"/>
      <c r="PYG80" s="1"/>
      <c r="PYH80" s="1"/>
      <c r="PYI80" s="1"/>
      <c r="PYJ80" s="1"/>
      <c r="PYK80" s="1"/>
      <c r="PYL80" s="1"/>
      <c r="PYM80" s="1"/>
      <c r="PYN80" s="1"/>
      <c r="PYO80" s="1"/>
      <c r="PYP80" s="1"/>
      <c r="PYQ80" s="1"/>
      <c r="PYR80" s="1"/>
      <c r="PYS80" s="1"/>
      <c r="PYT80" s="1"/>
      <c r="PYU80" s="1"/>
      <c r="PYV80" s="1"/>
      <c r="PYW80" s="1"/>
      <c r="PYX80" s="1"/>
      <c r="PYY80" s="1"/>
      <c r="PYZ80" s="1"/>
      <c r="PZA80" s="1"/>
      <c r="PZB80" s="1"/>
      <c r="PZC80" s="1"/>
      <c r="PZD80" s="1"/>
      <c r="PZE80" s="1"/>
      <c r="PZF80" s="1"/>
      <c r="PZG80" s="1"/>
      <c r="PZH80" s="1"/>
      <c r="PZI80" s="1"/>
      <c r="PZJ80" s="1"/>
      <c r="PZK80" s="1"/>
      <c r="PZL80" s="1"/>
      <c r="PZM80" s="1"/>
      <c r="PZN80" s="1"/>
      <c r="PZO80" s="1"/>
      <c r="PZP80" s="1"/>
      <c r="PZQ80" s="1"/>
      <c r="PZR80" s="1"/>
      <c r="PZS80" s="1"/>
      <c r="PZT80" s="1"/>
      <c r="PZU80" s="1"/>
      <c r="PZV80" s="1"/>
      <c r="PZW80" s="1"/>
      <c r="PZX80" s="1"/>
      <c r="PZY80" s="1"/>
      <c r="PZZ80" s="1"/>
      <c r="QAA80" s="1"/>
      <c r="QAB80" s="1"/>
      <c r="QAC80" s="1"/>
      <c r="QAD80" s="1"/>
      <c r="QAE80" s="1"/>
      <c r="QAF80" s="1"/>
      <c r="QAG80" s="1"/>
      <c r="QAH80" s="1"/>
      <c r="QAI80" s="1"/>
      <c r="QAJ80" s="1"/>
      <c r="QAK80" s="1"/>
      <c r="QAL80" s="1"/>
      <c r="QAM80" s="1"/>
      <c r="QAN80" s="1"/>
      <c r="QAO80" s="1"/>
      <c r="QAP80" s="1"/>
      <c r="QAQ80" s="1"/>
      <c r="QAR80" s="1"/>
      <c r="QAS80" s="1"/>
      <c r="QAT80" s="1"/>
      <c r="QAU80" s="1"/>
      <c r="QAV80" s="1"/>
      <c r="QAW80" s="1"/>
      <c r="QAX80" s="1"/>
      <c r="QAY80" s="1"/>
      <c r="QAZ80" s="1"/>
      <c r="QBA80" s="1"/>
      <c r="QBB80" s="1"/>
      <c r="QBC80" s="1"/>
      <c r="QBD80" s="1"/>
      <c r="QBE80" s="1"/>
      <c r="QBF80" s="1"/>
      <c r="QBG80" s="1"/>
      <c r="QBH80" s="1"/>
      <c r="QBI80" s="1"/>
      <c r="QBJ80" s="1"/>
      <c r="QBK80" s="1"/>
      <c r="QBL80" s="1"/>
      <c r="QBM80" s="1"/>
      <c r="QBN80" s="1"/>
      <c r="QBO80" s="1"/>
      <c r="QBP80" s="1"/>
      <c r="QBQ80" s="1"/>
      <c r="QBR80" s="1"/>
      <c r="QBS80" s="1"/>
      <c r="QBT80" s="1"/>
      <c r="QBU80" s="1"/>
      <c r="QBV80" s="1"/>
      <c r="QBW80" s="1"/>
      <c r="QBX80" s="1"/>
      <c r="QBY80" s="1"/>
      <c r="QBZ80" s="1"/>
      <c r="QCA80" s="1"/>
      <c r="QCB80" s="1"/>
      <c r="QCC80" s="1"/>
      <c r="QCD80" s="1"/>
      <c r="QCE80" s="1"/>
      <c r="QCF80" s="1"/>
      <c r="QCG80" s="1"/>
      <c r="QCH80" s="1"/>
      <c r="QCI80" s="1"/>
      <c r="QCJ80" s="1"/>
      <c r="QCK80" s="1"/>
      <c r="QCL80" s="1"/>
      <c r="QCM80" s="1"/>
      <c r="QCN80" s="1"/>
      <c r="QCO80" s="1"/>
      <c r="QCP80" s="1"/>
      <c r="QCQ80" s="1"/>
      <c r="QCR80" s="1"/>
      <c r="QCS80" s="1"/>
      <c r="QCT80" s="1"/>
      <c r="QCU80" s="1"/>
      <c r="QCV80" s="1"/>
      <c r="QCW80" s="1"/>
      <c r="QCX80" s="1"/>
      <c r="QCY80" s="1"/>
      <c r="QCZ80" s="1"/>
      <c r="QDA80" s="1"/>
      <c r="QDB80" s="1"/>
      <c r="QDC80" s="1"/>
      <c r="QDD80" s="1"/>
      <c r="QDE80" s="1"/>
      <c r="QDF80" s="1"/>
      <c r="QDG80" s="1"/>
      <c r="QDH80" s="1"/>
      <c r="QDI80" s="1"/>
      <c r="QDJ80" s="1"/>
      <c r="QDK80" s="1"/>
      <c r="QDL80" s="1"/>
      <c r="QDM80" s="1"/>
      <c r="QDN80" s="1"/>
      <c r="QDO80" s="1"/>
      <c r="QDP80" s="1"/>
      <c r="QDQ80" s="1"/>
      <c r="QDR80" s="1"/>
      <c r="QDS80" s="1"/>
      <c r="QDT80" s="1"/>
      <c r="QDU80" s="1"/>
      <c r="QDV80" s="1"/>
      <c r="QDW80" s="1"/>
      <c r="QDX80" s="1"/>
      <c r="QDY80" s="1"/>
      <c r="QDZ80" s="1"/>
      <c r="QEA80" s="1"/>
      <c r="QEB80" s="1"/>
      <c r="QEC80" s="1"/>
      <c r="QED80" s="1"/>
      <c r="QEE80" s="1"/>
      <c r="QEF80" s="1"/>
      <c r="QEG80" s="1"/>
      <c r="QEH80" s="1"/>
      <c r="QEI80" s="1"/>
      <c r="QEJ80" s="1"/>
      <c r="QEK80" s="1"/>
      <c r="QEL80" s="1"/>
      <c r="QEM80" s="1"/>
      <c r="QEN80" s="1"/>
      <c r="QEO80" s="1"/>
      <c r="QEP80" s="1"/>
      <c r="QEQ80" s="1"/>
      <c r="QER80" s="1"/>
      <c r="QES80" s="1"/>
      <c r="QET80" s="1"/>
      <c r="QEU80" s="1"/>
      <c r="QEV80" s="1"/>
      <c r="QEW80" s="1"/>
      <c r="QEX80" s="1"/>
      <c r="QEY80" s="1"/>
      <c r="QEZ80" s="1"/>
      <c r="QFA80" s="1"/>
      <c r="QFB80" s="1"/>
      <c r="QFC80" s="1"/>
      <c r="QFD80" s="1"/>
      <c r="QFE80" s="1"/>
      <c r="QFF80" s="1"/>
      <c r="QFG80" s="1"/>
      <c r="QFH80" s="1"/>
      <c r="QFI80" s="1"/>
      <c r="QFJ80" s="1"/>
      <c r="QFK80" s="1"/>
      <c r="QFL80" s="1"/>
      <c r="QFM80" s="1"/>
      <c r="QFN80" s="1"/>
      <c r="QFO80" s="1"/>
      <c r="QFP80" s="1"/>
      <c r="QFQ80" s="1"/>
      <c r="QFR80" s="1"/>
      <c r="QFS80" s="1"/>
      <c r="QFT80" s="1"/>
      <c r="QFU80" s="1"/>
      <c r="QFV80" s="1"/>
      <c r="QFW80" s="1"/>
      <c r="QFX80" s="1"/>
      <c r="QFY80" s="1"/>
      <c r="QFZ80" s="1"/>
      <c r="QGA80" s="1"/>
      <c r="QGB80" s="1"/>
      <c r="QGC80" s="1"/>
      <c r="QGD80" s="1"/>
      <c r="QGE80" s="1"/>
      <c r="QGF80" s="1"/>
      <c r="QGG80" s="1"/>
      <c r="QGH80" s="1"/>
      <c r="QGI80" s="1"/>
      <c r="QGJ80" s="1"/>
      <c r="QGK80" s="1"/>
      <c r="QGL80" s="1"/>
      <c r="QGM80" s="1"/>
      <c r="QGN80" s="1"/>
      <c r="QGO80" s="1"/>
      <c r="QGP80" s="1"/>
      <c r="QGQ80" s="1"/>
      <c r="QGR80" s="1"/>
      <c r="QGS80" s="1"/>
      <c r="QGT80" s="1"/>
      <c r="QGU80" s="1"/>
      <c r="QGV80" s="1"/>
      <c r="QGW80" s="1"/>
      <c r="QGX80" s="1"/>
      <c r="QGY80" s="1"/>
      <c r="QGZ80" s="1"/>
      <c r="QHA80" s="1"/>
      <c r="QHB80" s="1"/>
      <c r="QHC80" s="1"/>
      <c r="QHD80" s="1"/>
      <c r="QHE80" s="1"/>
      <c r="QHF80" s="1"/>
      <c r="QHG80" s="1"/>
      <c r="QHH80" s="1"/>
      <c r="QHI80" s="1"/>
      <c r="QHJ80" s="1"/>
      <c r="QHK80" s="1"/>
      <c r="QHL80" s="1"/>
      <c r="QHM80" s="1"/>
      <c r="QHN80" s="1"/>
      <c r="QHO80" s="1"/>
      <c r="QHP80" s="1"/>
      <c r="QHQ80" s="1"/>
      <c r="QHR80" s="1"/>
      <c r="QHS80" s="1"/>
      <c r="QHT80" s="1"/>
      <c r="QHU80" s="1"/>
      <c r="QHV80" s="1"/>
      <c r="QHW80" s="1"/>
      <c r="QHX80" s="1"/>
      <c r="QHY80" s="1"/>
      <c r="QHZ80" s="1"/>
      <c r="QIA80" s="1"/>
      <c r="QIB80" s="1"/>
      <c r="QIC80" s="1"/>
      <c r="QID80" s="1"/>
      <c r="QIE80" s="1"/>
      <c r="QIF80" s="1"/>
      <c r="QIG80" s="1"/>
      <c r="QIH80" s="1"/>
      <c r="QII80" s="1"/>
      <c r="QIJ80" s="1"/>
      <c r="QIK80" s="1"/>
      <c r="QIL80" s="1"/>
      <c r="QIM80" s="1"/>
      <c r="QIN80" s="1"/>
      <c r="QIO80" s="1"/>
      <c r="QIP80" s="1"/>
      <c r="QIQ80" s="1"/>
      <c r="QIR80" s="1"/>
      <c r="QIS80" s="1"/>
      <c r="QIT80" s="1"/>
      <c r="QIU80" s="1"/>
      <c r="QIV80" s="1"/>
      <c r="QIW80" s="1"/>
      <c r="QIX80" s="1"/>
      <c r="QIY80" s="1"/>
      <c r="QIZ80" s="1"/>
      <c r="QJA80" s="1"/>
      <c r="QJB80" s="1"/>
      <c r="QJC80" s="1"/>
      <c r="QJD80" s="1"/>
      <c r="QJE80" s="1"/>
      <c r="QJF80" s="1"/>
      <c r="QJG80" s="1"/>
      <c r="QJH80" s="1"/>
      <c r="QJI80" s="1"/>
      <c r="QJJ80" s="1"/>
      <c r="QJK80" s="1"/>
      <c r="QJL80" s="1"/>
      <c r="QJM80" s="1"/>
      <c r="QJN80" s="1"/>
      <c r="QJO80" s="1"/>
      <c r="QJP80" s="1"/>
      <c r="QJQ80" s="1"/>
      <c r="QJR80" s="1"/>
      <c r="QJS80" s="1"/>
      <c r="QJT80" s="1"/>
      <c r="QJU80" s="1"/>
      <c r="QJV80" s="1"/>
      <c r="QJW80" s="1"/>
      <c r="QJX80" s="1"/>
      <c r="QJY80" s="1"/>
      <c r="QJZ80" s="1"/>
      <c r="QKA80" s="1"/>
      <c r="QKB80" s="1"/>
      <c r="QKC80" s="1"/>
      <c r="QKD80" s="1"/>
      <c r="QKE80" s="1"/>
      <c r="QKF80" s="1"/>
      <c r="QKG80" s="1"/>
      <c r="QKH80" s="1"/>
      <c r="QKI80" s="1"/>
      <c r="QKJ80" s="1"/>
      <c r="QKK80" s="1"/>
      <c r="QKL80" s="1"/>
      <c r="QKM80" s="1"/>
      <c r="QKN80" s="1"/>
      <c r="QKO80" s="1"/>
      <c r="QKP80" s="1"/>
      <c r="QKQ80" s="1"/>
      <c r="QKR80" s="1"/>
      <c r="QKS80" s="1"/>
      <c r="QKT80" s="1"/>
      <c r="QKU80" s="1"/>
      <c r="QKV80" s="1"/>
      <c r="QKW80" s="1"/>
      <c r="QKX80" s="1"/>
      <c r="QKY80" s="1"/>
      <c r="QKZ80" s="1"/>
      <c r="QLA80" s="1"/>
      <c r="QLB80" s="1"/>
      <c r="QLC80" s="1"/>
      <c r="QLD80" s="1"/>
      <c r="QLE80" s="1"/>
      <c r="QLF80" s="1"/>
      <c r="QLG80" s="1"/>
      <c r="QLH80" s="1"/>
      <c r="QLI80" s="1"/>
      <c r="QLJ80" s="1"/>
      <c r="QLK80" s="1"/>
      <c r="QLL80" s="1"/>
      <c r="QLM80" s="1"/>
      <c r="QLN80" s="1"/>
      <c r="QLO80" s="1"/>
      <c r="QLP80" s="1"/>
      <c r="QLQ80" s="1"/>
      <c r="QLR80" s="1"/>
      <c r="QLS80" s="1"/>
      <c r="QLT80" s="1"/>
      <c r="QLU80" s="1"/>
      <c r="QLV80" s="1"/>
      <c r="QLW80" s="1"/>
      <c r="QLX80" s="1"/>
      <c r="QLY80" s="1"/>
      <c r="QLZ80" s="1"/>
      <c r="QMA80" s="1"/>
      <c r="QMB80" s="1"/>
      <c r="QMC80" s="1"/>
      <c r="QMD80" s="1"/>
      <c r="QME80" s="1"/>
      <c r="QMF80" s="1"/>
      <c r="QMG80" s="1"/>
      <c r="QMH80" s="1"/>
      <c r="QMI80" s="1"/>
      <c r="QMJ80" s="1"/>
      <c r="QMK80" s="1"/>
      <c r="QML80" s="1"/>
      <c r="QMM80" s="1"/>
      <c r="QMN80" s="1"/>
      <c r="QMO80" s="1"/>
      <c r="QMP80" s="1"/>
      <c r="QMQ80" s="1"/>
      <c r="QMR80" s="1"/>
      <c r="QMS80" s="1"/>
      <c r="QMT80" s="1"/>
      <c r="QMU80" s="1"/>
      <c r="QMV80" s="1"/>
      <c r="QMW80" s="1"/>
      <c r="QMX80" s="1"/>
      <c r="QMY80" s="1"/>
      <c r="QMZ80" s="1"/>
      <c r="QNA80" s="1"/>
      <c r="QNB80" s="1"/>
      <c r="QNC80" s="1"/>
      <c r="QND80" s="1"/>
      <c r="QNE80" s="1"/>
      <c r="QNF80" s="1"/>
      <c r="QNG80" s="1"/>
      <c r="QNH80" s="1"/>
      <c r="QNI80" s="1"/>
      <c r="QNJ80" s="1"/>
      <c r="QNK80" s="1"/>
      <c r="QNL80" s="1"/>
      <c r="QNM80" s="1"/>
      <c r="QNN80" s="1"/>
      <c r="QNO80" s="1"/>
      <c r="QNP80" s="1"/>
      <c r="QNQ80" s="1"/>
      <c r="QNR80" s="1"/>
      <c r="QNS80" s="1"/>
      <c r="QNT80" s="1"/>
      <c r="QNU80" s="1"/>
      <c r="QNV80" s="1"/>
      <c r="QNW80" s="1"/>
      <c r="QNX80" s="1"/>
      <c r="QNY80" s="1"/>
      <c r="QNZ80" s="1"/>
      <c r="QOA80" s="1"/>
      <c r="QOB80" s="1"/>
      <c r="QOC80" s="1"/>
      <c r="QOD80" s="1"/>
      <c r="QOE80" s="1"/>
      <c r="QOF80" s="1"/>
      <c r="QOG80" s="1"/>
      <c r="QOH80" s="1"/>
      <c r="QOI80" s="1"/>
      <c r="QOJ80" s="1"/>
      <c r="QOK80" s="1"/>
      <c r="QOL80" s="1"/>
      <c r="QOM80" s="1"/>
      <c r="QON80" s="1"/>
      <c r="QOO80" s="1"/>
      <c r="QOP80" s="1"/>
      <c r="QOQ80" s="1"/>
      <c r="QOR80" s="1"/>
      <c r="QOS80" s="1"/>
      <c r="QOT80" s="1"/>
      <c r="QOU80" s="1"/>
      <c r="QOV80" s="1"/>
      <c r="QOW80" s="1"/>
      <c r="QOX80" s="1"/>
      <c r="QOY80" s="1"/>
      <c r="QOZ80" s="1"/>
      <c r="QPA80" s="1"/>
      <c r="QPB80" s="1"/>
      <c r="QPC80" s="1"/>
      <c r="QPD80" s="1"/>
      <c r="QPE80" s="1"/>
      <c r="QPF80" s="1"/>
      <c r="QPG80" s="1"/>
      <c r="QPH80" s="1"/>
      <c r="QPI80" s="1"/>
      <c r="QPJ80" s="1"/>
      <c r="QPK80" s="1"/>
      <c r="QPL80" s="1"/>
      <c r="QPM80" s="1"/>
      <c r="QPN80" s="1"/>
      <c r="QPO80" s="1"/>
      <c r="QPP80" s="1"/>
      <c r="QPQ80" s="1"/>
      <c r="QPR80" s="1"/>
      <c r="QPS80" s="1"/>
      <c r="QPT80" s="1"/>
      <c r="QPU80" s="1"/>
      <c r="QPV80" s="1"/>
      <c r="QPW80" s="1"/>
      <c r="QPX80" s="1"/>
      <c r="QPY80" s="1"/>
      <c r="QPZ80" s="1"/>
      <c r="QQA80" s="1"/>
      <c r="QQB80" s="1"/>
      <c r="QQC80" s="1"/>
      <c r="QQD80" s="1"/>
      <c r="QQE80" s="1"/>
      <c r="QQF80" s="1"/>
      <c r="QQG80" s="1"/>
      <c r="QQH80" s="1"/>
      <c r="QQI80" s="1"/>
      <c r="QQJ80" s="1"/>
      <c r="QQK80" s="1"/>
      <c r="QQL80" s="1"/>
      <c r="QQM80" s="1"/>
      <c r="QQN80" s="1"/>
      <c r="QQO80" s="1"/>
      <c r="QQP80" s="1"/>
      <c r="QQQ80" s="1"/>
      <c r="QQR80" s="1"/>
      <c r="QQS80" s="1"/>
      <c r="QQT80" s="1"/>
      <c r="QQU80" s="1"/>
      <c r="QQV80" s="1"/>
      <c r="QQW80" s="1"/>
      <c r="QQX80" s="1"/>
      <c r="QQY80" s="1"/>
      <c r="QQZ80" s="1"/>
      <c r="QRA80" s="1"/>
      <c r="QRB80" s="1"/>
      <c r="QRC80" s="1"/>
      <c r="QRD80" s="1"/>
      <c r="QRE80" s="1"/>
      <c r="QRF80" s="1"/>
      <c r="QRG80" s="1"/>
      <c r="QRH80" s="1"/>
      <c r="QRI80" s="1"/>
      <c r="QRJ80" s="1"/>
      <c r="QRK80" s="1"/>
      <c r="QRL80" s="1"/>
      <c r="QRM80" s="1"/>
      <c r="QRN80" s="1"/>
      <c r="QRO80" s="1"/>
      <c r="QRP80" s="1"/>
      <c r="QRQ80" s="1"/>
      <c r="QRR80" s="1"/>
      <c r="QRS80" s="1"/>
      <c r="QRT80" s="1"/>
      <c r="QRU80" s="1"/>
      <c r="QRV80" s="1"/>
      <c r="QRW80" s="1"/>
      <c r="QRX80" s="1"/>
      <c r="QRY80" s="1"/>
      <c r="QRZ80" s="1"/>
      <c r="QSA80" s="1"/>
      <c r="QSB80" s="1"/>
      <c r="QSC80" s="1"/>
      <c r="QSD80" s="1"/>
      <c r="QSE80" s="1"/>
      <c r="QSF80" s="1"/>
      <c r="QSG80" s="1"/>
      <c r="QSH80" s="1"/>
      <c r="QSI80" s="1"/>
      <c r="QSJ80" s="1"/>
      <c r="QSK80" s="1"/>
      <c r="QSL80" s="1"/>
      <c r="QSM80" s="1"/>
      <c r="QSN80" s="1"/>
      <c r="QSO80" s="1"/>
      <c r="QSP80" s="1"/>
      <c r="QSQ80" s="1"/>
      <c r="QSR80" s="1"/>
      <c r="QSS80" s="1"/>
      <c r="QST80" s="1"/>
      <c r="QSU80" s="1"/>
      <c r="QSV80" s="1"/>
      <c r="QSW80" s="1"/>
      <c r="QSX80" s="1"/>
      <c r="QSY80" s="1"/>
      <c r="QSZ80" s="1"/>
      <c r="QTA80" s="1"/>
      <c r="QTB80" s="1"/>
      <c r="QTC80" s="1"/>
      <c r="QTD80" s="1"/>
      <c r="QTE80" s="1"/>
      <c r="QTF80" s="1"/>
      <c r="QTG80" s="1"/>
      <c r="QTH80" s="1"/>
      <c r="QTI80" s="1"/>
      <c r="QTJ80" s="1"/>
      <c r="QTK80" s="1"/>
      <c r="QTL80" s="1"/>
      <c r="QTM80" s="1"/>
      <c r="QTN80" s="1"/>
      <c r="QTO80" s="1"/>
      <c r="QTP80" s="1"/>
      <c r="QTQ80" s="1"/>
      <c r="QTR80" s="1"/>
      <c r="QTS80" s="1"/>
      <c r="QTT80" s="1"/>
      <c r="QTU80" s="1"/>
      <c r="QTV80" s="1"/>
      <c r="QTW80" s="1"/>
      <c r="QTX80" s="1"/>
      <c r="QTY80" s="1"/>
      <c r="QTZ80" s="1"/>
      <c r="QUA80" s="1"/>
      <c r="QUB80" s="1"/>
      <c r="QUC80" s="1"/>
      <c r="QUD80" s="1"/>
      <c r="QUE80" s="1"/>
      <c r="QUF80" s="1"/>
      <c r="QUG80" s="1"/>
      <c r="QUH80" s="1"/>
      <c r="QUI80" s="1"/>
      <c r="QUJ80" s="1"/>
      <c r="QUK80" s="1"/>
      <c r="QUL80" s="1"/>
      <c r="QUM80" s="1"/>
      <c r="QUN80" s="1"/>
      <c r="QUO80" s="1"/>
      <c r="QUP80" s="1"/>
      <c r="QUQ80" s="1"/>
      <c r="QUR80" s="1"/>
      <c r="QUS80" s="1"/>
      <c r="QUT80" s="1"/>
      <c r="QUU80" s="1"/>
      <c r="QUV80" s="1"/>
      <c r="QUW80" s="1"/>
      <c r="QUX80" s="1"/>
      <c r="QUY80" s="1"/>
      <c r="QUZ80" s="1"/>
      <c r="QVA80" s="1"/>
      <c r="QVB80" s="1"/>
      <c r="QVC80" s="1"/>
      <c r="QVD80" s="1"/>
      <c r="QVE80" s="1"/>
      <c r="QVF80" s="1"/>
      <c r="QVG80" s="1"/>
      <c r="QVH80" s="1"/>
      <c r="QVI80" s="1"/>
      <c r="QVJ80" s="1"/>
      <c r="QVK80" s="1"/>
      <c r="QVL80" s="1"/>
      <c r="QVM80" s="1"/>
      <c r="QVN80" s="1"/>
      <c r="QVO80" s="1"/>
      <c r="QVP80" s="1"/>
      <c r="QVQ80" s="1"/>
      <c r="QVR80" s="1"/>
      <c r="QVS80" s="1"/>
      <c r="QVT80" s="1"/>
      <c r="QVU80" s="1"/>
      <c r="QVV80" s="1"/>
      <c r="QVW80" s="1"/>
      <c r="QVX80" s="1"/>
      <c r="QVY80" s="1"/>
      <c r="QVZ80" s="1"/>
      <c r="QWA80" s="1"/>
      <c r="QWB80" s="1"/>
      <c r="QWC80" s="1"/>
      <c r="QWD80" s="1"/>
      <c r="QWE80" s="1"/>
      <c r="QWF80" s="1"/>
      <c r="QWG80" s="1"/>
      <c r="QWH80" s="1"/>
      <c r="QWI80" s="1"/>
      <c r="QWJ80" s="1"/>
      <c r="QWK80" s="1"/>
      <c r="QWL80" s="1"/>
      <c r="QWM80" s="1"/>
      <c r="QWN80" s="1"/>
      <c r="QWO80" s="1"/>
      <c r="QWP80" s="1"/>
      <c r="QWQ80" s="1"/>
      <c r="QWR80" s="1"/>
      <c r="QWS80" s="1"/>
      <c r="QWT80" s="1"/>
      <c r="QWU80" s="1"/>
      <c r="QWV80" s="1"/>
      <c r="QWW80" s="1"/>
      <c r="QWX80" s="1"/>
      <c r="QWY80" s="1"/>
      <c r="QWZ80" s="1"/>
      <c r="QXA80" s="1"/>
      <c r="QXB80" s="1"/>
      <c r="QXC80" s="1"/>
      <c r="QXD80" s="1"/>
      <c r="QXE80" s="1"/>
      <c r="QXF80" s="1"/>
      <c r="QXG80" s="1"/>
      <c r="QXH80" s="1"/>
      <c r="QXI80" s="1"/>
      <c r="QXJ80" s="1"/>
      <c r="QXK80" s="1"/>
      <c r="QXL80" s="1"/>
      <c r="QXM80" s="1"/>
      <c r="QXN80" s="1"/>
      <c r="QXO80" s="1"/>
      <c r="QXP80" s="1"/>
      <c r="QXQ80" s="1"/>
      <c r="QXR80" s="1"/>
      <c r="QXS80" s="1"/>
      <c r="QXT80" s="1"/>
      <c r="QXU80" s="1"/>
      <c r="QXV80" s="1"/>
      <c r="QXW80" s="1"/>
      <c r="QXX80" s="1"/>
      <c r="QXY80" s="1"/>
      <c r="QXZ80" s="1"/>
      <c r="QYA80" s="1"/>
      <c r="QYB80" s="1"/>
      <c r="QYC80" s="1"/>
      <c r="QYD80" s="1"/>
      <c r="QYE80" s="1"/>
      <c r="QYF80" s="1"/>
      <c r="QYG80" s="1"/>
      <c r="QYH80" s="1"/>
      <c r="QYI80" s="1"/>
      <c r="QYJ80" s="1"/>
      <c r="QYK80" s="1"/>
      <c r="QYL80" s="1"/>
      <c r="QYM80" s="1"/>
      <c r="QYN80" s="1"/>
      <c r="QYO80" s="1"/>
      <c r="QYP80" s="1"/>
      <c r="QYQ80" s="1"/>
      <c r="QYR80" s="1"/>
      <c r="QYS80" s="1"/>
      <c r="QYT80" s="1"/>
      <c r="QYU80" s="1"/>
      <c r="QYV80" s="1"/>
      <c r="QYW80" s="1"/>
      <c r="QYX80" s="1"/>
      <c r="QYY80" s="1"/>
      <c r="QYZ80" s="1"/>
      <c r="QZA80" s="1"/>
      <c r="QZB80" s="1"/>
      <c r="QZC80" s="1"/>
      <c r="QZD80" s="1"/>
      <c r="QZE80" s="1"/>
      <c r="QZF80" s="1"/>
      <c r="QZG80" s="1"/>
      <c r="QZH80" s="1"/>
      <c r="QZI80" s="1"/>
      <c r="QZJ80" s="1"/>
      <c r="QZK80" s="1"/>
      <c r="QZL80" s="1"/>
      <c r="QZM80" s="1"/>
      <c r="QZN80" s="1"/>
      <c r="QZO80" s="1"/>
      <c r="QZP80" s="1"/>
      <c r="QZQ80" s="1"/>
      <c r="QZR80" s="1"/>
      <c r="QZS80" s="1"/>
      <c r="QZT80" s="1"/>
      <c r="QZU80" s="1"/>
      <c r="QZV80" s="1"/>
      <c r="QZW80" s="1"/>
      <c r="QZX80" s="1"/>
      <c r="QZY80" s="1"/>
      <c r="QZZ80" s="1"/>
      <c r="RAA80" s="1"/>
      <c r="RAB80" s="1"/>
      <c r="RAC80" s="1"/>
      <c r="RAD80" s="1"/>
      <c r="RAE80" s="1"/>
      <c r="RAF80" s="1"/>
      <c r="RAG80" s="1"/>
      <c r="RAH80" s="1"/>
      <c r="RAI80" s="1"/>
      <c r="RAJ80" s="1"/>
      <c r="RAK80" s="1"/>
      <c r="RAL80" s="1"/>
      <c r="RAM80" s="1"/>
      <c r="RAN80" s="1"/>
      <c r="RAO80" s="1"/>
      <c r="RAP80" s="1"/>
      <c r="RAQ80" s="1"/>
      <c r="RAR80" s="1"/>
      <c r="RAS80" s="1"/>
      <c r="RAT80" s="1"/>
      <c r="RAU80" s="1"/>
      <c r="RAV80" s="1"/>
      <c r="RAW80" s="1"/>
      <c r="RAX80" s="1"/>
      <c r="RAY80" s="1"/>
      <c r="RAZ80" s="1"/>
      <c r="RBA80" s="1"/>
      <c r="RBB80" s="1"/>
      <c r="RBC80" s="1"/>
      <c r="RBD80" s="1"/>
      <c r="RBE80" s="1"/>
      <c r="RBF80" s="1"/>
      <c r="RBG80" s="1"/>
      <c r="RBH80" s="1"/>
      <c r="RBI80" s="1"/>
      <c r="RBJ80" s="1"/>
      <c r="RBK80" s="1"/>
      <c r="RBL80" s="1"/>
      <c r="RBM80" s="1"/>
      <c r="RBN80" s="1"/>
      <c r="RBO80" s="1"/>
      <c r="RBP80" s="1"/>
      <c r="RBQ80" s="1"/>
      <c r="RBR80" s="1"/>
      <c r="RBS80" s="1"/>
      <c r="RBT80" s="1"/>
      <c r="RBU80" s="1"/>
      <c r="RBV80" s="1"/>
      <c r="RBW80" s="1"/>
      <c r="RBX80" s="1"/>
      <c r="RBY80" s="1"/>
      <c r="RBZ80" s="1"/>
      <c r="RCA80" s="1"/>
      <c r="RCB80" s="1"/>
      <c r="RCC80" s="1"/>
      <c r="RCD80" s="1"/>
      <c r="RCE80" s="1"/>
      <c r="RCF80" s="1"/>
      <c r="RCG80" s="1"/>
      <c r="RCH80" s="1"/>
      <c r="RCI80" s="1"/>
      <c r="RCJ80" s="1"/>
      <c r="RCK80" s="1"/>
      <c r="RCL80" s="1"/>
      <c r="RCM80" s="1"/>
      <c r="RCN80" s="1"/>
      <c r="RCO80" s="1"/>
      <c r="RCP80" s="1"/>
      <c r="RCQ80" s="1"/>
      <c r="RCR80" s="1"/>
      <c r="RCS80" s="1"/>
      <c r="RCT80" s="1"/>
      <c r="RCU80" s="1"/>
      <c r="RCV80" s="1"/>
      <c r="RCW80" s="1"/>
      <c r="RCX80" s="1"/>
      <c r="RCY80" s="1"/>
      <c r="RCZ80" s="1"/>
      <c r="RDA80" s="1"/>
      <c r="RDB80" s="1"/>
      <c r="RDC80" s="1"/>
      <c r="RDD80" s="1"/>
      <c r="RDE80" s="1"/>
      <c r="RDF80" s="1"/>
      <c r="RDG80" s="1"/>
      <c r="RDH80" s="1"/>
      <c r="RDI80" s="1"/>
      <c r="RDJ80" s="1"/>
      <c r="RDK80" s="1"/>
      <c r="RDL80" s="1"/>
      <c r="RDM80" s="1"/>
      <c r="RDN80" s="1"/>
      <c r="RDO80" s="1"/>
      <c r="RDP80" s="1"/>
      <c r="RDQ80" s="1"/>
      <c r="RDR80" s="1"/>
      <c r="RDS80" s="1"/>
      <c r="RDT80" s="1"/>
      <c r="RDU80" s="1"/>
      <c r="RDV80" s="1"/>
      <c r="RDW80" s="1"/>
      <c r="RDX80" s="1"/>
      <c r="RDY80" s="1"/>
      <c r="RDZ80" s="1"/>
      <c r="REA80" s="1"/>
      <c r="REB80" s="1"/>
      <c r="REC80" s="1"/>
      <c r="RED80" s="1"/>
      <c r="REE80" s="1"/>
      <c r="REF80" s="1"/>
      <c r="REG80" s="1"/>
      <c r="REH80" s="1"/>
      <c r="REI80" s="1"/>
      <c r="REJ80" s="1"/>
      <c r="REK80" s="1"/>
      <c r="REL80" s="1"/>
      <c r="REM80" s="1"/>
      <c r="REN80" s="1"/>
      <c r="REO80" s="1"/>
      <c r="REP80" s="1"/>
      <c r="REQ80" s="1"/>
      <c r="RER80" s="1"/>
      <c r="RES80" s="1"/>
      <c r="RET80" s="1"/>
      <c r="REU80" s="1"/>
      <c r="REV80" s="1"/>
      <c r="REW80" s="1"/>
      <c r="REX80" s="1"/>
      <c r="REY80" s="1"/>
      <c r="REZ80" s="1"/>
      <c r="RFA80" s="1"/>
      <c r="RFB80" s="1"/>
      <c r="RFC80" s="1"/>
      <c r="RFD80" s="1"/>
      <c r="RFE80" s="1"/>
      <c r="RFF80" s="1"/>
      <c r="RFG80" s="1"/>
      <c r="RFH80" s="1"/>
      <c r="RFI80" s="1"/>
      <c r="RFJ80" s="1"/>
      <c r="RFK80" s="1"/>
      <c r="RFL80" s="1"/>
      <c r="RFM80" s="1"/>
      <c r="RFN80" s="1"/>
      <c r="RFO80" s="1"/>
      <c r="RFP80" s="1"/>
      <c r="RFQ80" s="1"/>
      <c r="RFR80" s="1"/>
      <c r="RFS80" s="1"/>
      <c r="RFT80" s="1"/>
      <c r="RFU80" s="1"/>
      <c r="RFV80" s="1"/>
      <c r="RFW80" s="1"/>
      <c r="RFX80" s="1"/>
      <c r="RFY80" s="1"/>
      <c r="RFZ80" s="1"/>
      <c r="RGA80" s="1"/>
      <c r="RGB80" s="1"/>
      <c r="RGC80" s="1"/>
      <c r="RGD80" s="1"/>
      <c r="RGE80" s="1"/>
      <c r="RGF80" s="1"/>
      <c r="RGG80" s="1"/>
      <c r="RGH80" s="1"/>
      <c r="RGI80" s="1"/>
      <c r="RGJ80" s="1"/>
      <c r="RGK80" s="1"/>
      <c r="RGL80" s="1"/>
      <c r="RGM80" s="1"/>
      <c r="RGN80" s="1"/>
      <c r="RGO80" s="1"/>
      <c r="RGP80" s="1"/>
      <c r="RGQ80" s="1"/>
      <c r="RGR80" s="1"/>
      <c r="RGS80" s="1"/>
      <c r="RGT80" s="1"/>
      <c r="RGU80" s="1"/>
      <c r="RGV80" s="1"/>
      <c r="RGW80" s="1"/>
      <c r="RGX80" s="1"/>
      <c r="RGY80" s="1"/>
      <c r="RGZ80" s="1"/>
      <c r="RHA80" s="1"/>
      <c r="RHB80" s="1"/>
      <c r="RHC80" s="1"/>
      <c r="RHD80" s="1"/>
      <c r="RHE80" s="1"/>
      <c r="RHF80" s="1"/>
      <c r="RHG80" s="1"/>
      <c r="RHH80" s="1"/>
      <c r="RHI80" s="1"/>
      <c r="RHJ80" s="1"/>
      <c r="RHK80" s="1"/>
      <c r="RHL80" s="1"/>
      <c r="RHM80" s="1"/>
      <c r="RHN80" s="1"/>
      <c r="RHO80" s="1"/>
      <c r="RHP80" s="1"/>
      <c r="RHQ80" s="1"/>
      <c r="RHR80" s="1"/>
      <c r="RHS80" s="1"/>
      <c r="RHT80" s="1"/>
      <c r="RHU80" s="1"/>
      <c r="RHV80" s="1"/>
      <c r="RHW80" s="1"/>
      <c r="RHX80" s="1"/>
      <c r="RHY80" s="1"/>
      <c r="RHZ80" s="1"/>
      <c r="RIA80" s="1"/>
      <c r="RIB80" s="1"/>
      <c r="RIC80" s="1"/>
      <c r="RID80" s="1"/>
      <c r="RIE80" s="1"/>
      <c r="RIF80" s="1"/>
      <c r="RIG80" s="1"/>
      <c r="RIH80" s="1"/>
      <c r="RII80" s="1"/>
      <c r="RIJ80" s="1"/>
      <c r="RIK80" s="1"/>
      <c r="RIL80" s="1"/>
      <c r="RIM80" s="1"/>
      <c r="RIN80" s="1"/>
      <c r="RIO80" s="1"/>
      <c r="RIP80" s="1"/>
      <c r="RIQ80" s="1"/>
      <c r="RIR80" s="1"/>
      <c r="RIS80" s="1"/>
      <c r="RIT80" s="1"/>
      <c r="RIU80" s="1"/>
      <c r="RIV80" s="1"/>
      <c r="RIW80" s="1"/>
      <c r="RIX80" s="1"/>
      <c r="RIY80" s="1"/>
      <c r="RIZ80" s="1"/>
      <c r="RJA80" s="1"/>
      <c r="RJB80" s="1"/>
      <c r="RJC80" s="1"/>
      <c r="RJD80" s="1"/>
      <c r="RJE80" s="1"/>
      <c r="RJF80" s="1"/>
      <c r="RJG80" s="1"/>
      <c r="RJH80" s="1"/>
      <c r="RJI80" s="1"/>
      <c r="RJJ80" s="1"/>
      <c r="RJK80" s="1"/>
      <c r="RJL80" s="1"/>
      <c r="RJM80" s="1"/>
      <c r="RJN80" s="1"/>
      <c r="RJO80" s="1"/>
      <c r="RJP80" s="1"/>
      <c r="RJQ80" s="1"/>
      <c r="RJR80" s="1"/>
      <c r="RJS80" s="1"/>
      <c r="RJT80" s="1"/>
      <c r="RJU80" s="1"/>
      <c r="RJV80" s="1"/>
      <c r="RJW80" s="1"/>
      <c r="RJX80" s="1"/>
      <c r="RJY80" s="1"/>
      <c r="RJZ80" s="1"/>
      <c r="RKA80" s="1"/>
      <c r="RKB80" s="1"/>
      <c r="RKC80" s="1"/>
      <c r="RKD80" s="1"/>
      <c r="RKE80" s="1"/>
      <c r="RKF80" s="1"/>
      <c r="RKG80" s="1"/>
      <c r="RKH80" s="1"/>
      <c r="RKI80" s="1"/>
      <c r="RKJ80" s="1"/>
      <c r="RKK80" s="1"/>
      <c r="RKL80" s="1"/>
      <c r="RKM80" s="1"/>
      <c r="RKN80" s="1"/>
      <c r="RKO80" s="1"/>
      <c r="RKP80" s="1"/>
      <c r="RKQ80" s="1"/>
      <c r="RKR80" s="1"/>
      <c r="RKS80" s="1"/>
      <c r="RKT80" s="1"/>
      <c r="RKU80" s="1"/>
      <c r="RKV80" s="1"/>
      <c r="RKW80" s="1"/>
      <c r="RKX80" s="1"/>
      <c r="RKY80" s="1"/>
      <c r="RKZ80" s="1"/>
      <c r="RLA80" s="1"/>
      <c r="RLB80" s="1"/>
      <c r="RLC80" s="1"/>
      <c r="RLD80" s="1"/>
      <c r="RLE80" s="1"/>
      <c r="RLF80" s="1"/>
      <c r="RLG80" s="1"/>
      <c r="RLH80" s="1"/>
      <c r="RLI80" s="1"/>
      <c r="RLJ80" s="1"/>
      <c r="RLK80" s="1"/>
      <c r="RLL80" s="1"/>
      <c r="RLM80" s="1"/>
      <c r="RLN80" s="1"/>
      <c r="RLO80" s="1"/>
      <c r="RLP80" s="1"/>
      <c r="RLQ80" s="1"/>
      <c r="RLR80" s="1"/>
      <c r="RLS80" s="1"/>
      <c r="RLT80" s="1"/>
      <c r="RLU80" s="1"/>
      <c r="RLV80" s="1"/>
      <c r="RLW80" s="1"/>
      <c r="RLX80" s="1"/>
      <c r="RLY80" s="1"/>
      <c r="RLZ80" s="1"/>
      <c r="RMA80" s="1"/>
      <c r="RMB80" s="1"/>
      <c r="RMC80" s="1"/>
      <c r="RMD80" s="1"/>
      <c r="RME80" s="1"/>
      <c r="RMF80" s="1"/>
      <c r="RMG80" s="1"/>
      <c r="RMH80" s="1"/>
      <c r="RMI80" s="1"/>
      <c r="RMJ80" s="1"/>
      <c r="RMK80" s="1"/>
      <c r="RML80" s="1"/>
      <c r="RMM80" s="1"/>
      <c r="RMN80" s="1"/>
      <c r="RMO80" s="1"/>
      <c r="RMP80" s="1"/>
      <c r="RMQ80" s="1"/>
      <c r="RMR80" s="1"/>
      <c r="RMS80" s="1"/>
      <c r="RMT80" s="1"/>
      <c r="RMU80" s="1"/>
      <c r="RMV80" s="1"/>
      <c r="RMW80" s="1"/>
      <c r="RMX80" s="1"/>
      <c r="RMY80" s="1"/>
      <c r="RMZ80" s="1"/>
      <c r="RNA80" s="1"/>
      <c r="RNB80" s="1"/>
      <c r="RNC80" s="1"/>
      <c r="RND80" s="1"/>
      <c r="RNE80" s="1"/>
      <c r="RNF80" s="1"/>
      <c r="RNG80" s="1"/>
      <c r="RNH80" s="1"/>
      <c r="RNI80" s="1"/>
      <c r="RNJ80" s="1"/>
      <c r="RNK80" s="1"/>
      <c r="RNL80" s="1"/>
      <c r="RNM80" s="1"/>
      <c r="RNN80" s="1"/>
      <c r="RNO80" s="1"/>
      <c r="RNP80" s="1"/>
      <c r="RNQ80" s="1"/>
      <c r="RNR80" s="1"/>
      <c r="RNS80" s="1"/>
      <c r="RNT80" s="1"/>
      <c r="RNU80" s="1"/>
      <c r="RNV80" s="1"/>
      <c r="RNW80" s="1"/>
      <c r="RNX80" s="1"/>
      <c r="RNY80" s="1"/>
      <c r="RNZ80" s="1"/>
      <c r="ROA80" s="1"/>
      <c r="ROB80" s="1"/>
      <c r="ROC80" s="1"/>
      <c r="ROD80" s="1"/>
      <c r="ROE80" s="1"/>
      <c r="ROF80" s="1"/>
      <c r="ROG80" s="1"/>
      <c r="ROH80" s="1"/>
      <c r="ROI80" s="1"/>
      <c r="ROJ80" s="1"/>
      <c r="ROK80" s="1"/>
      <c r="ROL80" s="1"/>
      <c r="ROM80" s="1"/>
      <c r="RON80" s="1"/>
      <c r="ROO80" s="1"/>
      <c r="ROP80" s="1"/>
      <c r="ROQ80" s="1"/>
      <c r="ROR80" s="1"/>
      <c r="ROS80" s="1"/>
      <c r="ROT80" s="1"/>
      <c r="ROU80" s="1"/>
      <c r="ROV80" s="1"/>
      <c r="ROW80" s="1"/>
      <c r="ROX80" s="1"/>
      <c r="ROY80" s="1"/>
      <c r="ROZ80" s="1"/>
      <c r="RPA80" s="1"/>
      <c r="RPB80" s="1"/>
      <c r="RPC80" s="1"/>
      <c r="RPD80" s="1"/>
      <c r="RPE80" s="1"/>
      <c r="RPF80" s="1"/>
      <c r="RPG80" s="1"/>
      <c r="RPH80" s="1"/>
      <c r="RPI80" s="1"/>
      <c r="RPJ80" s="1"/>
      <c r="RPK80" s="1"/>
      <c r="RPL80" s="1"/>
      <c r="RPM80" s="1"/>
      <c r="RPN80" s="1"/>
      <c r="RPO80" s="1"/>
      <c r="RPP80" s="1"/>
      <c r="RPQ80" s="1"/>
      <c r="RPR80" s="1"/>
      <c r="RPS80" s="1"/>
      <c r="RPT80" s="1"/>
      <c r="RPU80" s="1"/>
      <c r="RPV80" s="1"/>
      <c r="RPW80" s="1"/>
      <c r="RPX80" s="1"/>
      <c r="RPY80" s="1"/>
      <c r="RPZ80" s="1"/>
      <c r="RQA80" s="1"/>
      <c r="RQB80" s="1"/>
      <c r="RQC80" s="1"/>
      <c r="RQD80" s="1"/>
      <c r="RQE80" s="1"/>
      <c r="RQF80" s="1"/>
      <c r="RQG80" s="1"/>
      <c r="RQH80" s="1"/>
      <c r="RQI80" s="1"/>
      <c r="RQJ80" s="1"/>
      <c r="RQK80" s="1"/>
      <c r="RQL80" s="1"/>
      <c r="RQM80" s="1"/>
      <c r="RQN80" s="1"/>
      <c r="RQO80" s="1"/>
      <c r="RQP80" s="1"/>
      <c r="RQQ80" s="1"/>
      <c r="RQR80" s="1"/>
      <c r="RQS80" s="1"/>
      <c r="RQT80" s="1"/>
      <c r="RQU80" s="1"/>
      <c r="RQV80" s="1"/>
      <c r="RQW80" s="1"/>
      <c r="RQX80" s="1"/>
      <c r="RQY80" s="1"/>
      <c r="RQZ80" s="1"/>
      <c r="RRA80" s="1"/>
      <c r="RRB80" s="1"/>
      <c r="RRC80" s="1"/>
      <c r="RRD80" s="1"/>
      <c r="RRE80" s="1"/>
      <c r="RRF80" s="1"/>
      <c r="RRG80" s="1"/>
      <c r="RRH80" s="1"/>
      <c r="RRI80" s="1"/>
      <c r="RRJ80" s="1"/>
      <c r="RRK80" s="1"/>
      <c r="RRL80" s="1"/>
      <c r="RRM80" s="1"/>
      <c r="RRN80" s="1"/>
      <c r="RRO80" s="1"/>
      <c r="RRP80" s="1"/>
      <c r="RRQ80" s="1"/>
      <c r="RRR80" s="1"/>
      <c r="RRS80" s="1"/>
      <c r="RRT80" s="1"/>
      <c r="RRU80" s="1"/>
      <c r="RRV80" s="1"/>
      <c r="RRW80" s="1"/>
      <c r="RRX80" s="1"/>
      <c r="RRY80" s="1"/>
      <c r="RRZ80" s="1"/>
      <c r="RSA80" s="1"/>
      <c r="RSB80" s="1"/>
      <c r="RSC80" s="1"/>
      <c r="RSD80" s="1"/>
      <c r="RSE80" s="1"/>
      <c r="RSF80" s="1"/>
      <c r="RSG80" s="1"/>
      <c r="RSH80" s="1"/>
      <c r="RSI80" s="1"/>
      <c r="RSJ80" s="1"/>
      <c r="RSK80" s="1"/>
      <c r="RSL80" s="1"/>
      <c r="RSM80" s="1"/>
      <c r="RSN80" s="1"/>
      <c r="RSO80" s="1"/>
      <c r="RSP80" s="1"/>
      <c r="RSQ80" s="1"/>
      <c r="RSR80" s="1"/>
      <c r="RSS80" s="1"/>
      <c r="RST80" s="1"/>
      <c r="RSU80" s="1"/>
      <c r="RSV80" s="1"/>
      <c r="RSW80" s="1"/>
      <c r="RSX80" s="1"/>
      <c r="RSY80" s="1"/>
      <c r="RSZ80" s="1"/>
      <c r="RTA80" s="1"/>
      <c r="RTB80" s="1"/>
      <c r="RTC80" s="1"/>
      <c r="RTD80" s="1"/>
      <c r="RTE80" s="1"/>
      <c r="RTF80" s="1"/>
      <c r="RTG80" s="1"/>
      <c r="RTH80" s="1"/>
      <c r="RTI80" s="1"/>
      <c r="RTJ80" s="1"/>
      <c r="RTK80" s="1"/>
      <c r="RTL80" s="1"/>
      <c r="RTM80" s="1"/>
      <c r="RTN80" s="1"/>
      <c r="RTO80" s="1"/>
      <c r="RTP80" s="1"/>
      <c r="RTQ80" s="1"/>
      <c r="RTR80" s="1"/>
      <c r="RTS80" s="1"/>
      <c r="RTT80" s="1"/>
      <c r="RTU80" s="1"/>
      <c r="RTV80" s="1"/>
      <c r="RTW80" s="1"/>
      <c r="RTX80" s="1"/>
      <c r="RTY80" s="1"/>
      <c r="RTZ80" s="1"/>
      <c r="RUA80" s="1"/>
      <c r="RUB80" s="1"/>
      <c r="RUC80" s="1"/>
      <c r="RUD80" s="1"/>
      <c r="RUE80" s="1"/>
      <c r="RUF80" s="1"/>
      <c r="RUG80" s="1"/>
      <c r="RUH80" s="1"/>
      <c r="RUI80" s="1"/>
      <c r="RUJ80" s="1"/>
      <c r="RUK80" s="1"/>
      <c r="RUL80" s="1"/>
      <c r="RUM80" s="1"/>
      <c r="RUN80" s="1"/>
      <c r="RUO80" s="1"/>
      <c r="RUP80" s="1"/>
      <c r="RUQ80" s="1"/>
      <c r="RUR80" s="1"/>
      <c r="RUS80" s="1"/>
      <c r="RUT80" s="1"/>
      <c r="RUU80" s="1"/>
      <c r="RUV80" s="1"/>
      <c r="RUW80" s="1"/>
      <c r="RUX80" s="1"/>
      <c r="RUY80" s="1"/>
      <c r="RUZ80" s="1"/>
      <c r="RVA80" s="1"/>
      <c r="RVB80" s="1"/>
      <c r="RVC80" s="1"/>
      <c r="RVD80" s="1"/>
      <c r="RVE80" s="1"/>
      <c r="RVF80" s="1"/>
      <c r="RVG80" s="1"/>
      <c r="RVH80" s="1"/>
      <c r="RVI80" s="1"/>
      <c r="RVJ80" s="1"/>
      <c r="RVK80" s="1"/>
      <c r="RVL80" s="1"/>
      <c r="RVM80" s="1"/>
      <c r="RVN80" s="1"/>
      <c r="RVO80" s="1"/>
      <c r="RVP80" s="1"/>
      <c r="RVQ80" s="1"/>
      <c r="RVR80" s="1"/>
      <c r="RVS80" s="1"/>
      <c r="RVT80" s="1"/>
      <c r="RVU80" s="1"/>
      <c r="RVV80" s="1"/>
      <c r="RVW80" s="1"/>
      <c r="RVX80" s="1"/>
      <c r="RVY80" s="1"/>
      <c r="RVZ80" s="1"/>
      <c r="RWA80" s="1"/>
      <c r="RWB80" s="1"/>
      <c r="RWC80" s="1"/>
      <c r="RWD80" s="1"/>
      <c r="RWE80" s="1"/>
      <c r="RWF80" s="1"/>
      <c r="RWG80" s="1"/>
      <c r="RWH80" s="1"/>
      <c r="RWI80" s="1"/>
      <c r="RWJ80" s="1"/>
      <c r="RWK80" s="1"/>
      <c r="RWL80" s="1"/>
      <c r="RWM80" s="1"/>
      <c r="RWN80" s="1"/>
      <c r="RWO80" s="1"/>
      <c r="RWP80" s="1"/>
      <c r="RWQ80" s="1"/>
      <c r="RWR80" s="1"/>
      <c r="RWS80" s="1"/>
      <c r="RWT80" s="1"/>
      <c r="RWU80" s="1"/>
      <c r="RWV80" s="1"/>
      <c r="RWW80" s="1"/>
      <c r="RWX80" s="1"/>
      <c r="RWY80" s="1"/>
      <c r="RWZ80" s="1"/>
      <c r="RXA80" s="1"/>
      <c r="RXB80" s="1"/>
      <c r="RXC80" s="1"/>
      <c r="RXD80" s="1"/>
      <c r="RXE80" s="1"/>
      <c r="RXF80" s="1"/>
      <c r="RXG80" s="1"/>
      <c r="RXH80" s="1"/>
      <c r="RXI80" s="1"/>
      <c r="RXJ80" s="1"/>
      <c r="RXK80" s="1"/>
      <c r="RXL80" s="1"/>
      <c r="RXM80" s="1"/>
      <c r="RXN80" s="1"/>
      <c r="RXO80" s="1"/>
      <c r="RXP80" s="1"/>
      <c r="RXQ80" s="1"/>
      <c r="RXR80" s="1"/>
      <c r="RXS80" s="1"/>
      <c r="RXT80" s="1"/>
      <c r="RXU80" s="1"/>
      <c r="RXV80" s="1"/>
      <c r="RXW80" s="1"/>
      <c r="RXX80" s="1"/>
      <c r="RXY80" s="1"/>
      <c r="RXZ80" s="1"/>
      <c r="RYA80" s="1"/>
      <c r="RYB80" s="1"/>
      <c r="RYC80" s="1"/>
      <c r="RYD80" s="1"/>
      <c r="RYE80" s="1"/>
      <c r="RYF80" s="1"/>
      <c r="RYG80" s="1"/>
      <c r="RYH80" s="1"/>
      <c r="RYI80" s="1"/>
      <c r="RYJ80" s="1"/>
      <c r="RYK80" s="1"/>
      <c r="RYL80" s="1"/>
      <c r="RYM80" s="1"/>
      <c r="RYN80" s="1"/>
      <c r="RYO80" s="1"/>
      <c r="RYP80" s="1"/>
      <c r="RYQ80" s="1"/>
      <c r="RYR80" s="1"/>
      <c r="RYS80" s="1"/>
      <c r="RYT80" s="1"/>
      <c r="RYU80" s="1"/>
      <c r="RYV80" s="1"/>
      <c r="RYW80" s="1"/>
      <c r="RYX80" s="1"/>
      <c r="RYY80" s="1"/>
      <c r="RYZ80" s="1"/>
      <c r="RZA80" s="1"/>
      <c r="RZB80" s="1"/>
      <c r="RZC80" s="1"/>
      <c r="RZD80" s="1"/>
      <c r="RZE80" s="1"/>
      <c r="RZF80" s="1"/>
      <c r="RZG80" s="1"/>
      <c r="RZH80" s="1"/>
      <c r="RZI80" s="1"/>
      <c r="RZJ80" s="1"/>
      <c r="RZK80" s="1"/>
      <c r="RZL80" s="1"/>
      <c r="RZM80" s="1"/>
      <c r="RZN80" s="1"/>
      <c r="RZO80" s="1"/>
      <c r="RZP80" s="1"/>
      <c r="RZQ80" s="1"/>
      <c r="RZR80" s="1"/>
      <c r="RZS80" s="1"/>
      <c r="RZT80" s="1"/>
      <c r="RZU80" s="1"/>
      <c r="RZV80" s="1"/>
      <c r="RZW80" s="1"/>
      <c r="RZX80" s="1"/>
      <c r="RZY80" s="1"/>
      <c r="RZZ80" s="1"/>
      <c r="SAA80" s="1"/>
      <c r="SAB80" s="1"/>
      <c r="SAC80" s="1"/>
      <c r="SAD80" s="1"/>
      <c r="SAE80" s="1"/>
      <c r="SAF80" s="1"/>
      <c r="SAG80" s="1"/>
      <c r="SAH80" s="1"/>
      <c r="SAI80" s="1"/>
      <c r="SAJ80" s="1"/>
      <c r="SAK80" s="1"/>
      <c r="SAL80" s="1"/>
      <c r="SAM80" s="1"/>
      <c r="SAN80" s="1"/>
      <c r="SAO80" s="1"/>
      <c r="SAP80" s="1"/>
      <c r="SAQ80" s="1"/>
      <c r="SAR80" s="1"/>
      <c r="SAS80" s="1"/>
      <c r="SAT80" s="1"/>
      <c r="SAU80" s="1"/>
      <c r="SAV80" s="1"/>
      <c r="SAW80" s="1"/>
      <c r="SAX80" s="1"/>
      <c r="SAY80" s="1"/>
      <c r="SAZ80" s="1"/>
      <c r="SBA80" s="1"/>
      <c r="SBB80" s="1"/>
      <c r="SBC80" s="1"/>
      <c r="SBD80" s="1"/>
      <c r="SBE80" s="1"/>
      <c r="SBF80" s="1"/>
      <c r="SBG80" s="1"/>
      <c r="SBH80" s="1"/>
      <c r="SBI80" s="1"/>
      <c r="SBJ80" s="1"/>
      <c r="SBK80" s="1"/>
      <c r="SBL80" s="1"/>
      <c r="SBM80" s="1"/>
      <c r="SBN80" s="1"/>
      <c r="SBO80" s="1"/>
      <c r="SBP80" s="1"/>
      <c r="SBQ80" s="1"/>
      <c r="SBR80" s="1"/>
      <c r="SBS80" s="1"/>
      <c r="SBT80" s="1"/>
      <c r="SBU80" s="1"/>
      <c r="SBV80" s="1"/>
      <c r="SBW80" s="1"/>
      <c r="SBX80" s="1"/>
      <c r="SBY80" s="1"/>
      <c r="SBZ80" s="1"/>
      <c r="SCA80" s="1"/>
      <c r="SCB80" s="1"/>
      <c r="SCC80" s="1"/>
      <c r="SCD80" s="1"/>
      <c r="SCE80" s="1"/>
      <c r="SCF80" s="1"/>
      <c r="SCG80" s="1"/>
      <c r="SCH80" s="1"/>
      <c r="SCI80" s="1"/>
      <c r="SCJ80" s="1"/>
      <c r="SCK80" s="1"/>
      <c r="SCL80" s="1"/>
      <c r="SCM80" s="1"/>
      <c r="SCN80" s="1"/>
      <c r="SCO80" s="1"/>
      <c r="SCP80" s="1"/>
      <c r="SCQ80" s="1"/>
      <c r="SCR80" s="1"/>
      <c r="SCS80" s="1"/>
      <c r="SCT80" s="1"/>
      <c r="SCU80" s="1"/>
      <c r="SCV80" s="1"/>
      <c r="SCW80" s="1"/>
      <c r="SCX80" s="1"/>
      <c r="SCY80" s="1"/>
      <c r="SCZ80" s="1"/>
      <c r="SDA80" s="1"/>
      <c r="SDB80" s="1"/>
      <c r="SDC80" s="1"/>
      <c r="SDD80" s="1"/>
      <c r="SDE80" s="1"/>
      <c r="SDF80" s="1"/>
      <c r="SDG80" s="1"/>
      <c r="SDH80" s="1"/>
      <c r="SDI80" s="1"/>
      <c r="SDJ80" s="1"/>
      <c r="SDK80" s="1"/>
      <c r="SDL80" s="1"/>
      <c r="SDM80" s="1"/>
      <c r="SDN80" s="1"/>
      <c r="SDO80" s="1"/>
      <c r="SDP80" s="1"/>
      <c r="SDQ80" s="1"/>
      <c r="SDR80" s="1"/>
      <c r="SDS80" s="1"/>
      <c r="SDT80" s="1"/>
      <c r="SDU80" s="1"/>
      <c r="SDV80" s="1"/>
      <c r="SDW80" s="1"/>
      <c r="SDX80" s="1"/>
      <c r="SDY80" s="1"/>
      <c r="SDZ80" s="1"/>
      <c r="SEA80" s="1"/>
      <c r="SEB80" s="1"/>
      <c r="SEC80" s="1"/>
      <c r="SED80" s="1"/>
      <c r="SEE80" s="1"/>
      <c r="SEF80" s="1"/>
      <c r="SEG80" s="1"/>
      <c r="SEH80" s="1"/>
      <c r="SEI80" s="1"/>
      <c r="SEJ80" s="1"/>
      <c r="SEK80" s="1"/>
      <c r="SEL80" s="1"/>
      <c r="SEM80" s="1"/>
      <c r="SEN80" s="1"/>
      <c r="SEO80" s="1"/>
      <c r="SEP80" s="1"/>
      <c r="SEQ80" s="1"/>
      <c r="SER80" s="1"/>
      <c r="SES80" s="1"/>
      <c r="SET80" s="1"/>
      <c r="SEU80" s="1"/>
      <c r="SEV80" s="1"/>
      <c r="SEW80" s="1"/>
      <c r="SEX80" s="1"/>
      <c r="SEY80" s="1"/>
      <c r="SEZ80" s="1"/>
      <c r="SFA80" s="1"/>
      <c r="SFB80" s="1"/>
      <c r="SFC80" s="1"/>
      <c r="SFD80" s="1"/>
      <c r="SFE80" s="1"/>
      <c r="SFF80" s="1"/>
      <c r="SFG80" s="1"/>
      <c r="SFH80" s="1"/>
      <c r="SFI80" s="1"/>
      <c r="SFJ80" s="1"/>
      <c r="SFK80" s="1"/>
      <c r="SFL80" s="1"/>
      <c r="SFM80" s="1"/>
      <c r="SFN80" s="1"/>
      <c r="SFO80" s="1"/>
      <c r="SFP80" s="1"/>
      <c r="SFQ80" s="1"/>
      <c r="SFR80" s="1"/>
      <c r="SFS80" s="1"/>
      <c r="SFT80" s="1"/>
      <c r="SFU80" s="1"/>
      <c r="SFV80" s="1"/>
      <c r="SFW80" s="1"/>
      <c r="SFX80" s="1"/>
      <c r="SFY80" s="1"/>
      <c r="SFZ80" s="1"/>
      <c r="SGA80" s="1"/>
      <c r="SGB80" s="1"/>
      <c r="SGC80" s="1"/>
      <c r="SGD80" s="1"/>
      <c r="SGE80" s="1"/>
      <c r="SGF80" s="1"/>
      <c r="SGG80" s="1"/>
      <c r="SGH80" s="1"/>
      <c r="SGI80" s="1"/>
      <c r="SGJ80" s="1"/>
      <c r="SGK80" s="1"/>
      <c r="SGL80" s="1"/>
      <c r="SGM80" s="1"/>
      <c r="SGN80" s="1"/>
      <c r="SGO80" s="1"/>
      <c r="SGP80" s="1"/>
      <c r="SGQ80" s="1"/>
      <c r="SGR80" s="1"/>
      <c r="SGS80" s="1"/>
      <c r="SGT80" s="1"/>
      <c r="SGU80" s="1"/>
      <c r="SGV80" s="1"/>
      <c r="SGW80" s="1"/>
      <c r="SGX80" s="1"/>
      <c r="SGY80" s="1"/>
      <c r="SGZ80" s="1"/>
      <c r="SHA80" s="1"/>
      <c r="SHB80" s="1"/>
      <c r="SHC80" s="1"/>
      <c r="SHD80" s="1"/>
      <c r="SHE80" s="1"/>
      <c r="SHF80" s="1"/>
      <c r="SHG80" s="1"/>
      <c r="SHH80" s="1"/>
      <c r="SHI80" s="1"/>
      <c r="SHJ80" s="1"/>
      <c r="SHK80" s="1"/>
      <c r="SHL80" s="1"/>
      <c r="SHM80" s="1"/>
      <c r="SHN80" s="1"/>
      <c r="SHO80" s="1"/>
      <c r="SHP80" s="1"/>
      <c r="SHQ80" s="1"/>
      <c r="SHR80" s="1"/>
      <c r="SHS80" s="1"/>
      <c r="SHT80" s="1"/>
      <c r="SHU80" s="1"/>
      <c r="SHV80" s="1"/>
      <c r="SHW80" s="1"/>
      <c r="SHX80" s="1"/>
      <c r="SHY80" s="1"/>
      <c r="SHZ80" s="1"/>
      <c r="SIA80" s="1"/>
      <c r="SIB80" s="1"/>
      <c r="SIC80" s="1"/>
      <c r="SID80" s="1"/>
      <c r="SIE80" s="1"/>
      <c r="SIF80" s="1"/>
      <c r="SIG80" s="1"/>
      <c r="SIH80" s="1"/>
      <c r="SII80" s="1"/>
      <c r="SIJ80" s="1"/>
      <c r="SIK80" s="1"/>
      <c r="SIL80" s="1"/>
      <c r="SIM80" s="1"/>
      <c r="SIN80" s="1"/>
      <c r="SIO80" s="1"/>
      <c r="SIP80" s="1"/>
      <c r="SIQ80" s="1"/>
      <c r="SIR80" s="1"/>
      <c r="SIS80" s="1"/>
      <c r="SIT80" s="1"/>
      <c r="SIU80" s="1"/>
      <c r="SIV80" s="1"/>
      <c r="SIW80" s="1"/>
      <c r="SIX80" s="1"/>
      <c r="SIY80" s="1"/>
      <c r="SIZ80" s="1"/>
      <c r="SJA80" s="1"/>
      <c r="SJB80" s="1"/>
      <c r="SJC80" s="1"/>
      <c r="SJD80" s="1"/>
      <c r="SJE80" s="1"/>
      <c r="SJF80" s="1"/>
      <c r="SJG80" s="1"/>
      <c r="SJH80" s="1"/>
      <c r="SJI80" s="1"/>
      <c r="SJJ80" s="1"/>
      <c r="SJK80" s="1"/>
      <c r="SJL80" s="1"/>
      <c r="SJM80" s="1"/>
      <c r="SJN80" s="1"/>
      <c r="SJO80" s="1"/>
      <c r="SJP80" s="1"/>
      <c r="SJQ80" s="1"/>
      <c r="SJR80" s="1"/>
      <c r="SJS80" s="1"/>
      <c r="SJT80" s="1"/>
      <c r="SJU80" s="1"/>
      <c r="SJV80" s="1"/>
      <c r="SJW80" s="1"/>
      <c r="SJX80" s="1"/>
      <c r="SJY80" s="1"/>
      <c r="SJZ80" s="1"/>
      <c r="SKA80" s="1"/>
      <c r="SKB80" s="1"/>
      <c r="SKC80" s="1"/>
      <c r="SKD80" s="1"/>
      <c r="SKE80" s="1"/>
      <c r="SKF80" s="1"/>
      <c r="SKG80" s="1"/>
      <c r="SKH80" s="1"/>
      <c r="SKI80" s="1"/>
      <c r="SKJ80" s="1"/>
      <c r="SKK80" s="1"/>
      <c r="SKL80" s="1"/>
      <c r="SKM80" s="1"/>
      <c r="SKN80" s="1"/>
      <c r="SKO80" s="1"/>
      <c r="SKP80" s="1"/>
      <c r="SKQ80" s="1"/>
      <c r="SKR80" s="1"/>
      <c r="SKS80" s="1"/>
      <c r="SKT80" s="1"/>
      <c r="SKU80" s="1"/>
      <c r="SKV80" s="1"/>
      <c r="SKW80" s="1"/>
      <c r="SKX80" s="1"/>
      <c r="SKY80" s="1"/>
      <c r="SKZ80" s="1"/>
      <c r="SLA80" s="1"/>
      <c r="SLB80" s="1"/>
      <c r="SLC80" s="1"/>
      <c r="SLD80" s="1"/>
      <c r="SLE80" s="1"/>
      <c r="SLF80" s="1"/>
      <c r="SLG80" s="1"/>
      <c r="SLH80" s="1"/>
      <c r="SLI80" s="1"/>
      <c r="SLJ80" s="1"/>
      <c r="SLK80" s="1"/>
      <c r="SLL80" s="1"/>
      <c r="SLM80" s="1"/>
      <c r="SLN80" s="1"/>
      <c r="SLO80" s="1"/>
      <c r="SLP80" s="1"/>
      <c r="SLQ80" s="1"/>
      <c r="SLR80" s="1"/>
      <c r="SLS80" s="1"/>
      <c r="SLT80" s="1"/>
      <c r="SLU80" s="1"/>
      <c r="SLV80" s="1"/>
      <c r="SLW80" s="1"/>
      <c r="SLX80" s="1"/>
      <c r="SLY80" s="1"/>
      <c r="SLZ80" s="1"/>
      <c r="SMA80" s="1"/>
      <c r="SMB80" s="1"/>
      <c r="SMC80" s="1"/>
      <c r="SMD80" s="1"/>
      <c r="SME80" s="1"/>
      <c r="SMF80" s="1"/>
      <c r="SMG80" s="1"/>
      <c r="SMH80" s="1"/>
      <c r="SMI80" s="1"/>
      <c r="SMJ80" s="1"/>
      <c r="SMK80" s="1"/>
      <c r="SML80" s="1"/>
      <c r="SMM80" s="1"/>
      <c r="SMN80" s="1"/>
      <c r="SMO80" s="1"/>
      <c r="SMP80" s="1"/>
      <c r="SMQ80" s="1"/>
      <c r="SMR80" s="1"/>
      <c r="SMS80" s="1"/>
      <c r="SMT80" s="1"/>
      <c r="SMU80" s="1"/>
      <c r="SMV80" s="1"/>
      <c r="SMW80" s="1"/>
      <c r="SMX80" s="1"/>
      <c r="SMY80" s="1"/>
      <c r="SMZ80" s="1"/>
      <c r="SNA80" s="1"/>
      <c r="SNB80" s="1"/>
      <c r="SNC80" s="1"/>
      <c r="SND80" s="1"/>
      <c r="SNE80" s="1"/>
      <c r="SNF80" s="1"/>
      <c r="SNG80" s="1"/>
      <c r="SNH80" s="1"/>
      <c r="SNI80" s="1"/>
      <c r="SNJ80" s="1"/>
      <c r="SNK80" s="1"/>
      <c r="SNL80" s="1"/>
      <c r="SNM80" s="1"/>
      <c r="SNN80" s="1"/>
      <c r="SNO80" s="1"/>
      <c r="SNP80" s="1"/>
      <c r="SNQ80" s="1"/>
      <c r="SNR80" s="1"/>
      <c r="SNS80" s="1"/>
      <c r="SNT80" s="1"/>
      <c r="SNU80" s="1"/>
      <c r="SNV80" s="1"/>
      <c r="SNW80" s="1"/>
      <c r="SNX80" s="1"/>
      <c r="SNY80" s="1"/>
      <c r="SNZ80" s="1"/>
      <c r="SOA80" s="1"/>
      <c r="SOB80" s="1"/>
      <c r="SOC80" s="1"/>
      <c r="SOD80" s="1"/>
      <c r="SOE80" s="1"/>
      <c r="SOF80" s="1"/>
      <c r="SOG80" s="1"/>
      <c r="SOH80" s="1"/>
      <c r="SOI80" s="1"/>
      <c r="SOJ80" s="1"/>
      <c r="SOK80" s="1"/>
      <c r="SOL80" s="1"/>
      <c r="SOM80" s="1"/>
      <c r="SON80" s="1"/>
      <c r="SOO80" s="1"/>
      <c r="SOP80" s="1"/>
      <c r="SOQ80" s="1"/>
      <c r="SOR80" s="1"/>
      <c r="SOS80" s="1"/>
      <c r="SOT80" s="1"/>
      <c r="SOU80" s="1"/>
      <c r="SOV80" s="1"/>
      <c r="SOW80" s="1"/>
      <c r="SOX80" s="1"/>
      <c r="SOY80" s="1"/>
      <c r="SOZ80" s="1"/>
      <c r="SPA80" s="1"/>
      <c r="SPB80" s="1"/>
      <c r="SPC80" s="1"/>
      <c r="SPD80" s="1"/>
      <c r="SPE80" s="1"/>
      <c r="SPF80" s="1"/>
      <c r="SPG80" s="1"/>
      <c r="SPH80" s="1"/>
      <c r="SPI80" s="1"/>
      <c r="SPJ80" s="1"/>
      <c r="SPK80" s="1"/>
      <c r="SPL80" s="1"/>
      <c r="SPM80" s="1"/>
      <c r="SPN80" s="1"/>
      <c r="SPO80" s="1"/>
      <c r="SPP80" s="1"/>
      <c r="SPQ80" s="1"/>
      <c r="SPR80" s="1"/>
      <c r="SPS80" s="1"/>
      <c r="SPT80" s="1"/>
      <c r="SPU80" s="1"/>
      <c r="SPV80" s="1"/>
      <c r="SPW80" s="1"/>
      <c r="SPX80" s="1"/>
      <c r="SPY80" s="1"/>
      <c r="SPZ80" s="1"/>
      <c r="SQA80" s="1"/>
      <c r="SQB80" s="1"/>
      <c r="SQC80" s="1"/>
      <c r="SQD80" s="1"/>
      <c r="SQE80" s="1"/>
      <c r="SQF80" s="1"/>
      <c r="SQG80" s="1"/>
      <c r="SQH80" s="1"/>
      <c r="SQI80" s="1"/>
      <c r="SQJ80" s="1"/>
      <c r="SQK80" s="1"/>
      <c r="SQL80" s="1"/>
      <c r="SQM80" s="1"/>
      <c r="SQN80" s="1"/>
      <c r="SQO80" s="1"/>
      <c r="SQP80" s="1"/>
      <c r="SQQ80" s="1"/>
      <c r="SQR80" s="1"/>
      <c r="SQS80" s="1"/>
      <c r="SQT80" s="1"/>
      <c r="SQU80" s="1"/>
      <c r="SQV80" s="1"/>
      <c r="SQW80" s="1"/>
      <c r="SQX80" s="1"/>
      <c r="SQY80" s="1"/>
      <c r="SQZ80" s="1"/>
      <c r="SRA80" s="1"/>
      <c r="SRB80" s="1"/>
      <c r="SRC80" s="1"/>
      <c r="SRD80" s="1"/>
      <c r="SRE80" s="1"/>
      <c r="SRF80" s="1"/>
      <c r="SRG80" s="1"/>
      <c r="SRH80" s="1"/>
      <c r="SRI80" s="1"/>
      <c r="SRJ80" s="1"/>
      <c r="SRK80" s="1"/>
      <c r="SRL80" s="1"/>
      <c r="SRM80" s="1"/>
      <c r="SRN80" s="1"/>
      <c r="SRO80" s="1"/>
      <c r="SRP80" s="1"/>
      <c r="SRQ80" s="1"/>
      <c r="SRR80" s="1"/>
      <c r="SRS80" s="1"/>
      <c r="SRT80" s="1"/>
      <c r="SRU80" s="1"/>
      <c r="SRV80" s="1"/>
      <c r="SRW80" s="1"/>
      <c r="SRX80" s="1"/>
      <c r="SRY80" s="1"/>
      <c r="SRZ80" s="1"/>
      <c r="SSA80" s="1"/>
      <c r="SSB80" s="1"/>
      <c r="SSC80" s="1"/>
      <c r="SSD80" s="1"/>
      <c r="SSE80" s="1"/>
      <c r="SSF80" s="1"/>
      <c r="SSG80" s="1"/>
      <c r="SSH80" s="1"/>
      <c r="SSI80" s="1"/>
      <c r="SSJ80" s="1"/>
      <c r="SSK80" s="1"/>
      <c r="SSL80" s="1"/>
      <c r="SSM80" s="1"/>
      <c r="SSN80" s="1"/>
      <c r="SSO80" s="1"/>
      <c r="SSP80" s="1"/>
      <c r="SSQ80" s="1"/>
      <c r="SSR80" s="1"/>
      <c r="SSS80" s="1"/>
      <c r="SST80" s="1"/>
      <c r="SSU80" s="1"/>
      <c r="SSV80" s="1"/>
      <c r="SSW80" s="1"/>
      <c r="SSX80" s="1"/>
      <c r="SSY80" s="1"/>
      <c r="SSZ80" s="1"/>
      <c r="STA80" s="1"/>
      <c r="STB80" s="1"/>
      <c r="STC80" s="1"/>
      <c r="STD80" s="1"/>
      <c r="STE80" s="1"/>
      <c r="STF80" s="1"/>
      <c r="STG80" s="1"/>
      <c r="STH80" s="1"/>
      <c r="STI80" s="1"/>
      <c r="STJ80" s="1"/>
      <c r="STK80" s="1"/>
      <c r="STL80" s="1"/>
      <c r="STM80" s="1"/>
      <c r="STN80" s="1"/>
      <c r="STO80" s="1"/>
      <c r="STP80" s="1"/>
      <c r="STQ80" s="1"/>
      <c r="STR80" s="1"/>
      <c r="STS80" s="1"/>
      <c r="STT80" s="1"/>
      <c r="STU80" s="1"/>
      <c r="STV80" s="1"/>
      <c r="STW80" s="1"/>
      <c r="STX80" s="1"/>
      <c r="STY80" s="1"/>
      <c r="STZ80" s="1"/>
      <c r="SUA80" s="1"/>
      <c r="SUB80" s="1"/>
      <c r="SUC80" s="1"/>
      <c r="SUD80" s="1"/>
      <c r="SUE80" s="1"/>
      <c r="SUF80" s="1"/>
      <c r="SUG80" s="1"/>
      <c r="SUH80" s="1"/>
      <c r="SUI80" s="1"/>
      <c r="SUJ80" s="1"/>
      <c r="SUK80" s="1"/>
      <c r="SUL80" s="1"/>
      <c r="SUM80" s="1"/>
      <c r="SUN80" s="1"/>
      <c r="SUO80" s="1"/>
      <c r="SUP80" s="1"/>
      <c r="SUQ80" s="1"/>
      <c r="SUR80" s="1"/>
      <c r="SUS80" s="1"/>
      <c r="SUT80" s="1"/>
      <c r="SUU80" s="1"/>
      <c r="SUV80" s="1"/>
      <c r="SUW80" s="1"/>
      <c r="SUX80" s="1"/>
      <c r="SUY80" s="1"/>
      <c r="SUZ80" s="1"/>
      <c r="SVA80" s="1"/>
      <c r="SVB80" s="1"/>
      <c r="SVC80" s="1"/>
      <c r="SVD80" s="1"/>
      <c r="SVE80" s="1"/>
      <c r="SVF80" s="1"/>
      <c r="SVG80" s="1"/>
      <c r="SVH80" s="1"/>
      <c r="SVI80" s="1"/>
      <c r="SVJ80" s="1"/>
      <c r="SVK80" s="1"/>
      <c r="SVL80" s="1"/>
      <c r="SVM80" s="1"/>
      <c r="SVN80" s="1"/>
      <c r="SVO80" s="1"/>
      <c r="SVP80" s="1"/>
      <c r="SVQ80" s="1"/>
      <c r="SVR80" s="1"/>
      <c r="SVS80" s="1"/>
      <c r="SVT80" s="1"/>
      <c r="SVU80" s="1"/>
      <c r="SVV80" s="1"/>
      <c r="SVW80" s="1"/>
      <c r="SVX80" s="1"/>
      <c r="SVY80" s="1"/>
      <c r="SVZ80" s="1"/>
      <c r="SWA80" s="1"/>
      <c r="SWB80" s="1"/>
      <c r="SWC80" s="1"/>
      <c r="SWD80" s="1"/>
      <c r="SWE80" s="1"/>
      <c r="SWF80" s="1"/>
      <c r="SWG80" s="1"/>
      <c r="SWH80" s="1"/>
      <c r="SWI80" s="1"/>
      <c r="SWJ80" s="1"/>
      <c r="SWK80" s="1"/>
      <c r="SWL80" s="1"/>
      <c r="SWM80" s="1"/>
      <c r="SWN80" s="1"/>
      <c r="SWO80" s="1"/>
      <c r="SWP80" s="1"/>
      <c r="SWQ80" s="1"/>
      <c r="SWR80" s="1"/>
      <c r="SWS80" s="1"/>
      <c r="SWT80" s="1"/>
      <c r="SWU80" s="1"/>
      <c r="SWV80" s="1"/>
      <c r="SWW80" s="1"/>
      <c r="SWX80" s="1"/>
      <c r="SWY80" s="1"/>
      <c r="SWZ80" s="1"/>
      <c r="SXA80" s="1"/>
      <c r="SXB80" s="1"/>
      <c r="SXC80" s="1"/>
      <c r="SXD80" s="1"/>
      <c r="SXE80" s="1"/>
      <c r="SXF80" s="1"/>
      <c r="SXG80" s="1"/>
      <c r="SXH80" s="1"/>
      <c r="SXI80" s="1"/>
      <c r="SXJ80" s="1"/>
      <c r="SXK80" s="1"/>
      <c r="SXL80" s="1"/>
      <c r="SXM80" s="1"/>
      <c r="SXN80" s="1"/>
      <c r="SXO80" s="1"/>
      <c r="SXP80" s="1"/>
      <c r="SXQ80" s="1"/>
      <c r="SXR80" s="1"/>
      <c r="SXS80" s="1"/>
      <c r="SXT80" s="1"/>
      <c r="SXU80" s="1"/>
      <c r="SXV80" s="1"/>
      <c r="SXW80" s="1"/>
      <c r="SXX80" s="1"/>
      <c r="SXY80" s="1"/>
      <c r="SXZ80" s="1"/>
      <c r="SYA80" s="1"/>
      <c r="SYB80" s="1"/>
      <c r="SYC80" s="1"/>
      <c r="SYD80" s="1"/>
      <c r="SYE80" s="1"/>
      <c r="SYF80" s="1"/>
      <c r="SYG80" s="1"/>
      <c r="SYH80" s="1"/>
      <c r="SYI80" s="1"/>
      <c r="SYJ80" s="1"/>
      <c r="SYK80" s="1"/>
      <c r="SYL80" s="1"/>
      <c r="SYM80" s="1"/>
      <c r="SYN80" s="1"/>
      <c r="SYO80" s="1"/>
      <c r="SYP80" s="1"/>
      <c r="SYQ80" s="1"/>
      <c r="SYR80" s="1"/>
      <c r="SYS80" s="1"/>
      <c r="SYT80" s="1"/>
      <c r="SYU80" s="1"/>
      <c r="SYV80" s="1"/>
      <c r="SYW80" s="1"/>
      <c r="SYX80" s="1"/>
      <c r="SYY80" s="1"/>
      <c r="SYZ80" s="1"/>
      <c r="SZA80" s="1"/>
      <c r="SZB80" s="1"/>
      <c r="SZC80" s="1"/>
      <c r="SZD80" s="1"/>
      <c r="SZE80" s="1"/>
      <c r="SZF80" s="1"/>
      <c r="SZG80" s="1"/>
      <c r="SZH80" s="1"/>
      <c r="SZI80" s="1"/>
      <c r="SZJ80" s="1"/>
      <c r="SZK80" s="1"/>
      <c r="SZL80" s="1"/>
      <c r="SZM80" s="1"/>
      <c r="SZN80" s="1"/>
      <c r="SZO80" s="1"/>
      <c r="SZP80" s="1"/>
      <c r="SZQ80" s="1"/>
      <c r="SZR80" s="1"/>
      <c r="SZS80" s="1"/>
      <c r="SZT80" s="1"/>
      <c r="SZU80" s="1"/>
      <c r="SZV80" s="1"/>
      <c r="SZW80" s="1"/>
      <c r="SZX80" s="1"/>
      <c r="SZY80" s="1"/>
      <c r="SZZ80" s="1"/>
      <c r="TAA80" s="1"/>
      <c r="TAB80" s="1"/>
      <c r="TAC80" s="1"/>
      <c r="TAD80" s="1"/>
      <c r="TAE80" s="1"/>
      <c r="TAF80" s="1"/>
      <c r="TAG80" s="1"/>
      <c r="TAH80" s="1"/>
      <c r="TAI80" s="1"/>
      <c r="TAJ80" s="1"/>
      <c r="TAK80" s="1"/>
      <c r="TAL80" s="1"/>
      <c r="TAM80" s="1"/>
      <c r="TAN80" s="1"/>
      <c r="TAO80" s="1"/>
      <c r="TAP80" s="1"/>
      <c r="TAQ80" s="1"/>
      <c r="TAR80" s="1"/>
      <c r="TAS80" s="1"/>
      <c r="TAT80" s="1"/>
      <c r="TAU80" s="1"/>
      <c r="TAV80" s="1"/>
      <c r="TAW80" s="1"/>
      <c r="TAX80" s="1"/>
      <c r="TAY80" s="1"/>
      <c r="TAZ80" s="1"/>
      <c r="TBA80" s="1"/>
      <c r="TBB80" s="1"/>
      <c r="TBC80" s="1"/>
      <c r="TBD80" s="1"/>
      <c r="TBE80" s="1"/>
      <c r="TBF80" s="1"/>
      <c r="TBG80" s="1"/>
      <c r="TBH80" s="1"/>
      <c r="TBI80" s="1"/>
      <c r="TBJ80" s="1"/>
      <c r="TBK80" s="1"/>
      <c r="TBL80" s="1"/>
      <c r="TBM80" s="1"/>
      <c r="TBN80" s="1"/>
      <c r="TBO80" s="1"/>
      <c r="TBP80" s="1"/>
      <c r="TBQ80" s="1"/>
      <c r="TBR80" s="1"/>
      <c r="TBS80" s="1"/>
      <c r="TBT80" s="1"/>
      <c r="TBU80" s="1"/>
      <c r="TBV80" s="1"/>
      <c r="TBW80" s="1"/>
      <c r="TBX80" s="1"/>
      <c r="TBY80" s="1"/>
      <c r="TBZ80" s="1"/>
      <c r="TCA80" s="1"/>
      <c r="TCB80" s="1"/>
      <c r="TCC80" s="1"/>
      <c r="TCD80" s="1"/>
      <c r="TCE80" s="1"/>
      <c r="TCF80" s="1"/>
      <c r="TCG80" s="1"/>
      <c r="TCH80" s="1"/>
      <c r="TCI80" s="1"/>
      <c r="TCJ80" s="1"/>
      <c r="TCK80" s="1"/>
      <c r="TCL80" s="1"/>
      <c r="TCM80" s="1"/>
      <c r="TCN80" s="1"/>
      <c r="TCO80" s="1"/>
      <c r="TCP80" s="1"/>
      <c r="TCQ80" s="1"/>
      <c r="TCR80" s="1"/>
      <c r="TCS80" s="1"/>
      <c r="TCT80" s="1"/>
      <c r="TCU80" s="1"/>
      <c r="TCV80" s="1"/>
      <c r="TCW80" s="1"/>
      <c r="TCX80" s="1"/>
      <c r="TCY80" s="1"/>
      <c r="TCZ80" s="1"/>
      <c r="TDA80" s="1"/>
      <c r="TDB80" s="1"/>
      <c r="TDC80" s="1"/>
      <c r="TDD80" s="1"/>
      <c r="TDE80" s="1"/>
      <c r="TDF80" s="1"/>
      <c r="TDG80" s="1"/>
      <c r="TDH80" s="1"/>
      <c r="TDI80" s="1"/>
      <c r="TDJ80" s="1"/>
      <c r="TDK80" s="1"/>
      <c r="TDL80" s="1"/>
      <c r="TDM80" s="1"/>
      <c r="TDN80" s="1"/>
      <c r="TDO80" s="1"/>
      <c r="TDP80" s="1"/>
      <c r="TDQ80" s="1"/>
      <c r="TDR80" s="1"/>
      <c r="TDS80" s="1"/>
      <c r="TDT80" s="1"/>
      <c r="TDU80" s="1"/>
      <c r="TDV80" s="1"/>
      <c r="TDW80" s="1"/>
      <c r="TDX80" s="1"/>
      <c r="TDY80" s="1"/>
      <c r="TDZ80" s="1"/>
      <c r="TEA80" s="1"/>
      <c r="TEB80" s="1"/>
      <c r="TEC80" s="1"/>
      <c r="TED80" s="1"/>
      <c r="TEE80" s="1"/>
      <c r="TEF80" s="1"/>
      <c r="TEG80" s="1"/>
      <c r="TEH80" s="1"/>
      <c r="TEI80" s="1"/>
      <c r="TEJ80" s="1"/>
      <c r="TEK80" s="1"/>
      <c r="TEL80" s="1"/>
      <c r="TEM80" s="1"/>
      <c r="TEN80" s="1"/>
      <c r="TEO80" s="1"/>
      <c r="TEP80" s="1"/>
      <c r="TEQ80" s="1"/>
      <c r="TER80" s="1"/>
      <c r="TES80" s="1"/>
      <c r="TET80" s="1"/>
      <c r="TEU80" s="1"/>
      <c r="TEV80" s="1"/>
      <c r="TEW80" s="1"/>
      <c r="TEX80" s="1"/>
      <c r="TEY80" s="1"/>
      <c r="TEZ80" s="1"/>
      <c r="TFA80" s="1"/>
      <c r="TFB80" s="1"/>
      <c r="TFC80" s="1"/>
      <c r="TFD80" s="1"/>
      <c r="TFE80" s="1"/>
      <c r="TFF80" s="1"/>
      <c r="TFG80" s="1"/>
      <c r="TFH80" s="1"/>
      <c r="TFI80" s="1"/>
      <c r="TFJ80" s="1"/>
      <c r="TFK80" s="1"/>
      <c r="TFL80" s="1"/>
      <c r="TFM80" s="1"/>
      <c r="TFN80" s="1"/>
      <c r="TFO80" s="1"/>
      <c r="TFP80" s="1"/>
      <c r="TFQ80" s="1"/>
      <c r="TFR80" s="1"/>
      <c r="TFS80" s="1"/>
      <c r="TFT80" s="1"/>
      <c r="TFU80" s="1"/>
      <c r="TFV80" s="1"/>
      <c r="TFW80" s="1"/>
      <c r="TFX80" s="1"/>
      <c r="TFY80" s="1"/>
      <c r="TFZ80" s="1"/>
      <c r="TGA80" s="1"/>
      <c r="TGB80" s="1"/>
      <c r="TGC80" s="1"/>
      <c r="TGD80" s="1"/>
      <c r="TGE80" s="1"/>
      <c r="TGF80" s="1"/>
      <c r="TGG80" s="1"/>
      <c r="TGH80" s="1"/>
      <c r="TGI80" s="1"/>
      <c r="TGJ80" s="1"/>
      <c r="TGK80" s="1"/>
      <c r="TGL80" s="1"/>
      <c r="TGM80" s="1"/>
      <c r="TGN80" s="1"/>
      <c r="TGO80" s="1"/>
      <c r="TGP80" s="1"/>
      <c r="TGQ80" s="1"/>
      <c r="TGR80" s="1"/>
      <c r="TGS80" s="1"/>
      <c r="TGT80" s="1"/>
      <c r="TGU80" s="1"/>
      <c r="TGV80" s="1"/>
      <c r="TGW80" s="1"/>
      <c r="TGX80" s="1"/>
      <c r="TGY80" s="1"/>
      <c r="TGZ80" s="1"/>
      <c r="THA80" s="1"/>
      <c r="THB80" s="1"/>
      <c r="THC80" s="1"/>
      <c r="THD80" s="1"/>
      <c r="THE80" s="1"/>
      <c r="THF80" s="1"/>
      <c r="THG80" s="1"/>
      <c r="THH80" s="1"/>
      <c r="THI80" s="1"/>
      <c r="THJ80" s="1"/>
      <c r="THK80" s="1"/>
      <c r="THL80" s="1"/>
      <c r="THM80" s="1"/>
      <c r="THN80" s="1"/>
      <c r="THO80" s="1"/>
      <c r="THP80" s="1"/>
      <c r="THQ80" s="1"/>
      <c r="THR80" s="1"/>
      <c r="THS80" s="1"/>
      <c r="THT80" s="1"/>
      <c r="THU80" s="1"/>
      <c r="THV80" s="1"/>
      <c r="THW80" s="1"/>
      <c r="THX80" s="1"/>
      <c r="THY80" s="1"/>
      <c r="THZ80" s="1"/>
      <c r="TIA80" s="1"/>
      <c r="TIB80" s="1"/>
      <c r="TIC80" s="1"/>
      <c r="TID80" s="1"/>
      <c r="TIE80" s="1"/>
      <c r="TIF80" s="1"/>
      <c r="TIG80" s="1"/>
      <c r="TIH80" s="1"/>
      <c r="TII80" s="1"/>
      <c r="TIJ80" s="1"/>
      <c r="TIK80" s="1"/>
      <c r="TIL80" s="1"/>
      <c r="TIM80" s="1"/>
      <c r="TIN80" s="1"/>
      <c r="TIO80" s="1"/>
      <c r="TIP80" s="1"/>
      <c r="TIQ80" s="1"/>
      <c r="TIR80" s="1"/>
      <c r="TIS80" s="1"/>
      <c r="TIT80" s="1"/>
      <c r="TIU80" s="1"/>
      <c r="TIV80" s="1"/>
      <c r="TIW80" s="1"/>
      <c r="TIX80" s="1"/>
      <c r="TIY80" s="1"/>
      <c r="TIZ80" s="1"/>
      <c r="TJA80" s="1"/>
      <c r="TJB80" s="1"/>
      <c r="TJC80" s="1"/>
      <c r="TJD80" s="1"/>
      <c r="TJE80" s="1"/>
      <c r="TJF80" s="1"/>
      <c r="TJG80" s="1"/>
      <c r="TJH80" s="1"/>
      <c r="TJI80" s="1"/>
      <c r="TJJ80" s="1"/>
      <c r="TJK80" s="1"/>
      <c r="TJL80" s="1"/>
      <c r="TJM80" s="1"/>
      <c r="TJN80" s="1"/>
      <c r="TJO80" s="1"/>
      <c r="TJP80" s="1"/>
      <c r="TJQ80" s="1"/>
      <c r="TJR80" s="1"/>
      <c r="TJS80" s="1"/>
      <c r="TJT80" s="1"/>
      <c r="TJU80" s="1"/>
      <c r="TJV80" s="1"/>
      <c r="TJW80" s="1"/>
      <c r="TJX80" s="1"/>
      <c r="TJY80" s="1"/>
      <c r="TJZ80" s="1"/>
      <c r="TKA80" s="1"/>
      <c r="TKB80" s="1"/>
      <c r="TKC80" s="1"/>
      <c r="TKD80" s="1"/>
      <c r="TKE80" s="1"/>
      <c r="TKF80" s="1"/>
      <c r="TKG80" s="1"/>
      <c r="TKH80" s="1"/>
      <c r="TKI80" s="1"/>
      <c r="TKJ80" s="1"/>
      <c r="TKK80" s="1"/>
      <c r="TKL80" s="1"/>
      <c r="TKM80" s="1"/>
      <c r="TKN80" s="1"/>
      <c r="TKO80" s="1"/>
      <c r="TKP80" s="1"/>
      <c r="TKQ80" s="1"/>
      <c r="TKR80" s="1"/>
      <c r="TKS80" s="1"/>
      <c r="TKT80" s="1"/>
      <c r="TKU80" s="1"/>
      <c r="TKV80" s="1"/>
      <c r="TKW80" s="1"/>
      <c r="TKX80" s="1"/>
      <c r="TKY80" s="1"/>
      <c r="TKZ80" s="1"/>
      <c r="TLA80" s="1"/>
      <c r="TLB80" s="1"/>
      <c r="TLC80" s="1"/>
      <c r="TLD80" s="1"/>
      <c r="TLE80" s="1"/>
      <c r="TLF80" s="1"/>
      <c r="TLG80" s="1"/>
      <c r="TLH80" s="1"/>
      <c r="TLI80" s="1"/>
      <c r="TLJ80" s="1"/>
      <c r="TLK80" s="1"/>
      <c r="TLL80" s="1"/>
      <c r="TLM80" s="1"/>
      <c r="TLN80" s="1"/>
      <c r="TLO80" s="1"/>
      <c r="TLP80" s="1"/>
      <c r="TLQ80" s="1"/>
      <c r="TLR80" s="1"/>
      <c r="TLS80" s="1"/>
      <c r="TLT80" s="1"/>
      <c r="TLU80" s="1"/>
      <c r="TLV80" s="1"/>
      <c r="TLW80" s="1"/>
      <c r="TLX80" s="1"/>
      <c r="TLY80" s="1"/>
      <c r="TLZ80" s="1"/>
      <c r="TMA80" s="1"/>
      <c r="TMB80" s="1"/>
      <c r="TMC80" s="1"/>
      <c r="TMD80" s="1"/>
      <c r="TME80" s="1"/>
      <c r="TMF80" s="1"/>
      <c r="TMG80" s="1"/>
      <c r="TMH80" s="1"/>
      <c r="TMI80" s="1"/>
      <c r="TMJ80" s="1"/>
      <c r="TMK80" s="1"/>
      <c r="TML80" s="1"/>
      <c r="TMM80" s="1"/>
      <c r="TMN80" s="1"/>
      <c r="TMO80" s="1"/>
      <c r="TMP80" s="1"/>
      <c r="TMQ80" s="1"/>
      <c r="TMR80" s="1"/>
      <c r="TMS80" s="1"/>
      <c r="TMT80" s="1"/>
      <c r="TMU80" s="1"/>
      <c r="TMV80" s="1"/>
      <c r="TMW80" s="1"/>
      <c r="TMX80" s="1"/>
      <c r="TMY80" s="1"/>
      <c r="TMZ80" s="1"/>
      <c r="TNA80" s="1"/>
      <c r="TNB80" s="1"/>
      <c r="TNC80" s="1"/>
      <c r="TND80" s="1"/>
      <c r="TNE80" s="1"/>
      <c r="TNF80" s="1"/>
      <c r="TNG80" s="1"/>
      <c r="TNH80" s="1"/>
      <c r="TNI80" s="1"/>
      <c r="TNJ80" s="1"/>
      <c r="TNK80" s="1"/>
      <c r="TNL80" s="1"/>
      <c r="TNM80" s="1"/>
      <c r="TNN80" s="1"/>
      <c r="TNO80" s="1"/>
      <c r="TNP80" s="1"/>
      <c r="TNQ80" s="1"/>
      <c r="TNR80" s="1"/>
      <c r="TNS80" s="1"/>
      <c r="TNT80" s="1"/>
      <c r="TNU80" s="1"/>
      <c r="TNV80" s="1"/>
      <c r="TNW80" s="1"/>
      <c r="TNX80" s="1"/>
      <c r="TNY80" s="1"/>
      <c r="TNZ80" s="1"/>
      <c r="TOA80" s="1"/>
      <c r="TOB80" s="1"/>
      <c r="TOC80" s="1"/>
      <c r="TOD80" s="1"/>
      <c r="TOE80" s="1"/>
      <c r="TOF80" s="1"/>
      <c r="TOG80" s="1"/>
      <c r="TOH80" s="1"/>
      <c r="TOI80" s="1"/>
      <c r="TOJ80" s="1"/>
      <c r="TOK80" s="1"/>
      <c r="TOL80" s="1"/>
      <c r="TOM80" s="1"/>
      <c r="TON80" s="1"/>
      <c r="TOO80" s="1"/>
      <c r="TOP80" s="1"/>
      <c r="TOQ80" s="1"/>
      <c r="TOR80" s="1"/>
      <c r="TOS80" s="1"/>
      <c r="TOT80" s="1"/>
      <c r="TOU80" s="1"/>
      <c r="TOV80" s="1"/>
      <c r="TOW80" s="1"/>
      <c r="TOX80" s="1"/>
      <c r="TOY80" s="1"/>
      <c r="TOZ80" s="1"/>
      <c r="TPA80" s="1"/>
      <c r="TPB80" s="1"/>
      <c r="TPC80" s="1"/>
      <c r="TPD80" s="1"/>
      <c r="TPE80" s="1"/>
      <c r="TPF80" s="1"/>
      <c r="TPG80" s="1"/>
      <c r="TPH80" s="1"/>
      <c r="TPI80" s="1"/>
      <c r="TPJ80" s="1"/>
      <c r="TPK80" s="1"/>
      <c r="TPL80" s="1"/>
      <c r="TPM80" s="1"/>
      <c r="TPN80" s="1"/>
      <c r="TPO80" s="1"/>
      <c r="TPP80" s="1"/>
      <c r="TPQ80" s="1"/>
      <c r="TPR80" s="1"/>
      <c r="TPS80" s="1"/>
      <c r="TPT80" s="1"/>
      <c r="TPU80" s="1"/>
      <c r="TPV80" s="1"/>
      <c r="TPW80" s="1"/>
      <c r="TPX80" s="1"/>
      <c r="TPY80" s="1"/>
      <c r="TPZ80" s="1"/>
      <c r="TQA80" s="1"/>
      <c r="TQB80" s="1"/>
      <c r="TQC80" s="1"/>
      <c r="TQD80" s="1"/>
      <c r="TQE80" s="1"/>
      <c r="TQF80" s="1"/>
      <c r="TQG80" s="1"/>
      <c r="TQH80" s="1"/>
      <c r="TQI80" s="1"/>
      <c r="TQJ80" s="1"/>
      <c r="TQK80" s="1"/>
      <c r="TQL80" s="1"/>
      <c r="TQM80" s="1"/>
      <c r="TQN80" s="1"/>
      <c r="TQO80" s="1"/>
      <c r="TQP80" s="1"/>
      <c r="TQQ80" s="1"/>
      <c r="TQR80" s="1"/>
      <c r="TQS80" s="1"/>
      <c r="TQT80" s="1"/>
      <c r="TQU80" s="1"/>
      <c r="TQV80" s="1"/>
      <c r="TQW80" s="1"/>
      <c r="TQX80" s="1"/>
      <c r="TQY80" s="1"/>
      <c r="TQZ80" s="1"/>
      <c r="TRA80" s="1"/>
      <c r="TRB80" s="1"/>
      <c r="TRC80" s="1"/>
      <c r="TRD80" s="1"/>
      <c r="TRE80" s="1"/>
      <c r="TRF80" s="1"/>
      <c r="TRG80" s="1"/>
      <c r="TRH80" s="1"/>
      <c r="TRI80" s="1"/>
      <c r="TRJ80" s="1"/>
      <c r="TRK80" s="1"/>
      <c r="TRL80" s="1"/>
      <c r="TRM80" s="1"/>
      <c r="TRN80" s="1"/>
      <c r="TRO80" s="1"/>
      <c r="TRP80" s="1"/>
      <c r="TRQ80" s="1"/>
      <c r="TRR80" s="1"/>
      <c r="TRS80" s="1"/>
      <c r="TRT80" s="1"/>
      <c r="TRU80" s="1"/>
      <c r="TRV80" s="1"/>
      <c r="TRW80" s="1"/>
      <c r="TRX80" s="1"/>
      <c r="TRY80" s="1"/>
      <c r="TRZ80" s="1"/>
      <c r="TSA80" s="1"/>
      <c r="TSB80" s="1"/>
      <c r="TSC80" s="1"/>
      <c r="TSD80" s="1"/>
      <c r="TSE80" s="1"/>
      <c r="TSF80" s="1"/>
      <c r="TSG80" s="1"/>
      <c r="TSH80" s="1"/>
      <c r="TSI80" s="1"/>
      <c r="TSJ80" s="1"/>
      <c r="TSK80" s="1"/>
      <c r="TSL80" s="1"/>
      <c r="TSM80" s="1"/>
      <c r="TSN80" s="1"/>
      <c r="TSO80" s="1"/>
      <c r="TSP80" s="1"/>
      <c r="TSQ80" s="1"/>
      <c r="TSR80" s="1"/>
      <c r="TSS80" s="1"/>
      <c r="TST80" s="1"/>
      <c r="TSU80" s="1"/>
      <c r="TSV80" s="1"/>
      <c r="TSW80" s="1"/>
      <c r="TSX80" s="1"/>
      <c r="TSY80" s="1"/>
      <c r="TSZ80" s="1"/>
      <c r="TTA80" s="1"/>
      <c r="TTB80" s="1"/>
      <c r="TTC80" s="1"/>
      <c r="TTD80" s="1"/>
      <c r="TTE80" s="1"/>
      <c r="TTF80" s="1"/>
      <c r="TTG80" s="1"/>
      <c r="TTH80" s="1"/>
      <c r="TTI80" s="1"/>
      <c r="TTJ80" s="1"/>
      <c r="TTK80" s="1"/>
      <c r="TTL80" s="1"/>
      <c r="TTM80" s="1"/>
      <c r="TTN80" s="1"/>
      <c r="TTO80" s="1"/>
      <c r="TTP80" s="1"/>
      <c r="TTQ80" s="1"/>
      <c r="TTR80" s="1"/>
      <c r="TTS80" s="1"/>
      <c r="TTT80" s="1"/>
      <c r="TTU80" s="1"/>
      <c r="TTV80" s="1"/>
      <c r="TTW80" s="1"/>
      <c r="TTX80" s="1"/>
      <c r="TTY80" s="1"/>
      <c r="TTZ80" s="1"/>
      <c r="TUA80" s="1"/>
      <c r="TUB80" s="1"/>
      <c r="TUC80" s="1"/>
      <c r="TUD80" s="1"/>
      <c r="TUE80" s="1"/>
      <c r="TUF80" s="1"/>
      <c r="TUG80" s="1"/>
      <c r="TUH80" s="1"/>
      <c r="TUI80" s="1"/>
      <c r="TUJ80" s="1"/>
      <c r="TUK80" s="1"/>
      <c r="TUL80" s="1"/>
      <c r="TUM80" s="1"/>
      <c r="TUN80" s="1"/>
      <c r="TUO80" s="1"/>
      <c r="TUP80" s="1"/>
      <c r="TUQ80" s="1"/>
      <c r="TUR80" s="1"/>
      <c r="TUS80" s="1"/>
      <c r="TUT80" s="1"/>
      <c r="TUU80" s="1"/>
      <c r="TUV80" s="1"/>
      <c r="TUW80" s="1"/>
      <c r="TUX80" s="1"/>
      <c r="TUY80" s="1"/>
      <c r="TUZ80" s="1"/>
      <c r="TVA80" s="1"/>
      <c r="TVB80" s="1"/>
      <c r="TVC80" s="1"/>
      <c r="TVD80" s="1"/>
      <c r="TVE80" s="1"/>
      <c r="TVF80" s="1"/>
      <c r="TVG80" s="1"/>
      <c r="TVH80" s="1"/>
      <c r="TVI80" s="1"/>
      <c r="TVJ80" s="1"/>
      <c r="TVK80" s="1"/>
      <c r="TVL80" s="1"/>
      <c r="TVM80" s="1"/>
      <c r="TVN80" s="1"/>
      <c r="TVO80" s="1"/>
      <c r="TVP80" s="1"/>
      <c r="TVQ80" s="1"/>
      <c r="TVR80" s="1"/>
      <c r="TVS80" s="1"/>
      <c r="TVT80" s="1"/>
      <c r="TVU80" s="1"/>
      <c r="TVV80" s="1"/>
      <c r="TVW80" s="1"/>
      <c r="TVX80" s="1"/>
      <c r="TVY80" s="1"/>
      <c r="TVZ80" s="1"/>
      <c r="TWA80" s="1"/>
      <c r="TWB80" s="1"/>
      <c r="TWC80" s="1"/>
      <c r="TWD80" s="1"/>
      <c r="TWE80" s="1"/>
      <c r="TWF80" s="1"/>
      <c r="TWG80" s="1"/>
      <c r="TWH80" s="1"/>
      <c r="TWI80" s="1"/>
      <c r="TWJ80" s="1"/>
      <c r="TWK80" s="1"/>
      <c r="TWL80" s="1"/>
      <c r="TWM80" s="1"/>
      <c r="TWN80" s="1"/>
      <c r="TWO80" s="1"/>
      <c r="TWP80" s="1"/>
      <c r="TWQ80" s="1"/>
      <c r="TWR80" s="1"/>
      <c r="TWS80" s="1"/>
      <c r="TWT80" s="1"/>
      <c r="TWU80" s="1"/>
      <c r="TWV80" s="1"/>
      <c r="TWW80" s="1"/>
      <c r="TWX80" s="1"/>
      <c r="TWY80" s="1"/>
      <c r="TWZ80" s="1"/>
      <c r="TXA80" s="1"/>
      <c r="TXB80" s="1"/>
      <c r="TXC80" s="1"/>
      <c r="TXD80" s="1"/>
      <c r="TXE80" s="1"/>
      <c r="TXF80" s="1"/>
      <c r="TXG80" s="1"/>
      <c r="TXH80" s="1"/>
      <c r="TXI80" s="1"/>
      <c r="TXJ80" s="1"/>
      <c r="TXK80" s="1"/>
      <c r="TXL80" s="1"/>
      <c r="TXM80" s="1"/>
      <c r="TXN80" s="1"/>
      <c r="TXO80" s="1"/>
      <c r="TXP80" s="1"/>
      <c r="TXQ80" s="1"/>
      <c r="TXR80" s="1"/>
      <c r="TXS80" s="1"/>
      <c r="TXT80" s="1"/>
      <c r="TXU80" s="1"/>
      <c r="TXV80" s="1"/>
      <c r="TXW80" s="1"/>
      <c r="TXX80" s="1"/>
      <c r="TXY80" s="1"/>
      <c r="TXZ80" s="1"/>
      <c r="TYA80" s="1"/>
      <c r="TYB80" s="1"/>
      <c r="TYC80" s="1"/>
      <c r="TYD80" s="1"/>
      <c r="TYE80" s="1"/>
      <c r="TYF80" s="1"/>
      <c r="TYG80" s="1"/>
      <c r="TYH80" s="1"/>
      <c r="TYI80" s="1"/>
      <c r="TYJ80" s="1"/>
      <c r="TYK80" s="1"/>
      <c r="TYL80" s="1"/>
      <c r="TYM80" s="1"/>
      <c r="TYN80" s="1"/>
      <c r="TYO80" s="1"/>
      <c r="TYP80" s="1"/>
      <c r="TYQ80" s="1"/>
      <c r="TYR80" s="1"/>
      <c r="TYS80" s="1"/>
      <c r="TYT80" s="1"/>
      <c r="TYU80" s="1"/>
      <c r="TYV80" s="1"/>
      <c r="TYW80" s="1"/>
      <c r="TYX80" s="1"/>
      <c r="TYY80" s="1"/>
      <c r="TYZ80" s="1"/>
      <c r="TZA80" s="1"/>
      <c r="TZB80" s="1"/>
      <c r="TZC80" s="1"/>
      <c r="TZD80" s="1"/>
      <c r="TZE80" s="1"/>
      <c r="TZF80" s="1"/>
      <c r="TZG80" s="1"/>
      <c r="TZH80" s="1"/>
      <c r="TZI80" s="1"/>
      <c r="TZJ80" s="1"/>
      <c r="TZK80" s="1"/>
      <c r="TZL80" s="1"/>
      <c r="TZM80" s="1"/>
      <c r="TZN80" s="1"/>
      <c r="TZO80" s="1"/>
      <c r="TZP80" s="1"/>
      <c r="TZQ80" s="1"/>
      <c r="TZR80" s="1"/>
      <c r="TZS80" s="1"/>
      <c r="TZT80" s="1"/>
      <c r="TZU80" s="1"/>
      <c r="TZV80" s="1"/>
      <c r="TZW80" s="1"/>
      <c r="TZX80" s="1"/>
      <c r="TZY80" s="1"/>
      <c r="TZZ80" s="1"/>
      <c r="UAA80" s="1"/>
      <c r="UAB80" s="1"/>
      <c r="UAC80" s="1"/>
      <c r="UAD80" s="1"/>
      <c r="UAE80" s="1"/>
      <c r="UAF80" s="1"/>
      <c r="UAG80" s="1"/>
      <c r="UAH80" s="1"/>
      <c r="UAI80" s="1"/>
      <c r="UAJ80" s="1"/>
      <c r="UAK80" s="1"/>
      <c r="UAL80" s="1"/>
      <c r="UAM80" s="1"/>
      <c r="UAN80" s="1"/>
      <c r="UAO80" s="1"/>
      <c r="UAP80" s="1"/>
      <c r="UAQ80" s="1"/>
      <c r="UAR80" s="1"/>
      <c r="UAS80" s="1"/>
      <c r="UAT80" s="1"/>
      <c r="UAU80" s="1"/>
      <c r="UAV80" s="1"/>
      <c r="UAW80" s="1"/>
      <c r="UAX80" s="1"/>
      <c r="UAY80" s="1"/>
      <c r="UAZ80" s="1"/>
      <c r="UBA80" s="1"/>
      <c r="UBB80" s="1"/>
      <c r="UBC80" s="1"/>
      <c r="UBD80" s="1"/>
      <c r="UBE80" s="1"/>
      <c r="UBF80" s="1"/>
      <c r="UBG80" s="1"/>
      <c r="UBH80" s="1"/>
      <c r="UBI80" s="1"/>
      <c r="UBJ80" s="1"/>
      <c r="UBK80" s="1"/>
      <c r="UBL80" s="1"/>
      <c r="UBM80" s="1"/>
      <c r="UBN80" s="1"/>
      <c r="UBO80" s="1"/>
      <c r="UBP80" s="1"/>
      <c r="UBQ80" s="1"/>
      <c r="UBR80" s="1"/>
      <c r="UBS80" s="1"/>
      <c r="UBT80" s="1"/>
      <c r="UBU80" s="1"/>
      <c r="UBV80" s="1"/>
      <c r="UBW80" s="1"/>
      <c r="UBX80" s="1"/>
      <c r="UBY80" s="1"/>
      <c r="UBZ80" s="1"/>
      <c r="UCA80" s="1"/>
      <c r="UCB80" s="1"/>
      <c r="UCC80" s="1"/>
      <c r="UCD80" s="1"/>
      <c r="UCE80" s="1"/>
      <c r="UCF80" s="1"/>
      <c r="UCG80" s="1"/>
      <c r="UCH80" s="1"/>
      <c r="UCI80" s="1"/>
      <c r="UCJ80" s="1"/>
      <c r="UCK80" s="1"/>
      <c r="UCL80" s="1"/>
      <c r="UCM80" s="1"/>
      <c r="UCN80" s="1"/>
      <c r="UCO80" s="1"/>
      <c r="UCP80" s="1"/>
      <c r="UCQ80" s="1"/>
      <c r="UCR80" s="1"/>
      <c r="UCS80" s="1"/>
      <c r="UCT80" s="1"/>
      <c r="UCU80" s="1"/>
      <c r="UCV80" s="1"/>
      <c r="UCW80" s="1"/>
      <c r="UCX80" s="1"/>
      <c r="UCY80" s="1"/>
      <c r="UCZ80" s="1"/>
      <c r="UDA80" s="1"/>
      <c r="UDB80" s="1"/>
      <c r="UDC80" s="1"/>
      <c r="UDD80" s="1"/>
      <c r="UDE80" s="1"/>
      <c r="UDF80" s="1"/>
      <c r="UDG80" s="1"/>
      <c r="UDH80" s="1"/>
      <c r="UDI80" s="1"/>
      <c r="UDJ80" s="1"/>
      <c r="UDK80" s="1"/>
      <c r="UDL80" s="1"/>
      <c r="UDM80" s="1"/>
      <c r="UDN80" s="1"/>
      <c r="UDO80" s="1"/>
      <c r="UDP80" s="1"/>
      <c r="UDQ80" s="1"/>
      <c r="UDR80" s="1"/>
      <c r="UDS80" s="1"/>
      <c r="UDT80" s="1"/>
      <c r="UDU80" s="1"/>
      <c r="UDV80" s="1"/>
      <c r="UDW80" s="1"/>
      <c r="UDX80" s="1"/>
      <c r="UDY80" s="1"/>
      <c r="UDZ80" s="1"/>
      <c r="UEA80" s="1"/>
      <c r="UEB80" s="1"/>
      <c r="UEC80" s="1"/>
      <c r="UED80" s="1"/>
      <c r="UEE80" s="1"/>
      <c r="UEF80" s="1"/>
      <c r="UEG80" s="1"/>
      <c r="UEH80" s="1"/>
      <c r="UEI80" s="1"/>
      <c r="UEJ80" s="1"/>
      <c r="UEK80" s="1"/>
      <c r="UEL80" s="1"/>
      <c r="UEM80" s="1"/>
      <c r="UEN80" s="1"/>
      <c r="UEO80" s="1"/>
      <c r="UEP80" s="1"/>
      <c r="UEQ80" s="1"/>
      <c r="UER80" s="1"/>
      <c r="UES80" s="1"/>
      <c r="UET80" s="1"/>
      <c r="UEU80" s="1"/>
      <c r="UEV80" s="1"/>
      <c r="UEW80" s="1"/>
      <c r="UEX80" s="1"/>
      <c r="UEY80" s="1"/>
      <c r="UEZ80" s="1"/>
      <c r="UFA80" s="1"/>
      <c r="UFB80" s="1"/>
      <c r="UFC80" s="1"/>
      <c r="UFD80" s="1"/>
      <c r="UFE80" s="1"/>
      <c r="UFF80" s="1"/>
      <c r="UFG80" s="1"/>
      <c r="UFH80" s="1"/>
      <c r="UFI80" s="1"/>
      <c r="UFJ80" s="1"/>
      <c r="UFK80" s="1"/>
      <c r="UFL80" s="1"/>
      <c r="UFM80" s="1"/>
      <c r="UFN80" s="1"/>
      <c r="UFO80" s="1"/>
      <c r="UFP80" s="1"/>
      <c r="UFQ80" s="1"/>
      <c r="UFR80" s="1"/>
      <c r="UFS80" s="1"/>
      <c r="UFT80" s="1"/>
      <c r="UFU80" s="1"/>
      <c r="UFV80" s="1"/>
      <c r="UFW80" s="1"/>
      <c r="UFX80" s="1"/>
      <c r="UFY80" s="1"/>
      <c r="UFZ80" s="1"/>
      <c r="UGA80" s="1"/>
      <c r="UGB80" s="1"/>
      <c r="UGC80" s="1"/>
      <c r="UGD80" s="1"/>
      <c r="UGE80" s="1"/>
      <c r="UGF80" s="1"/>
      <c r="UGG80" s="1"/>
      <c r="UGH80" s="1"/>
      <c r="UGI80" s="1"/>
      <c r="UGJ80" s="1"/>
      <c r="UGK80" s="1"/>
      <c r="UGL80" s="1"/>
      <c r="UGM80" s="1"/>
      <c r="UGN80" s="1"/>
      <c r="UGO80" s="1"/>
      <c r="UGP80" s="1"/>
      <c r="UGQ80" s="1"/>
      <c r="UGR80" s="1"/>
      <c r="UGS80" s="1"/>
      <c r="UGT80" s="1"/>
      <c r="UGU80" s="1"/>
      <c r="UGV80" s="1"/>
      <c r="UGW80" s="1"/>
      <c r="UGX80" s="1"/>
      <c r="UGY80" s="1"/>
      <c r="UGZ80" s="1"/>
      <c r="UHA80" s="1"/>
      <c r="UHB80" s="1"/>
      <c r="UHC80" s="1"/>
      <c r="UHD80" s="1"/>
      <c r="UHE80" s="1"/>
      <c r="UHF80" s="1"/>
      <c r="UHG80" s="1"/>
      <c r="UHH80" s="1"/>
      <c r="UHI80" s="1"/>
      <c r="UHJ80" s="1"/>
      <c r="UHK80" s="1"/>
      <c r="UHL80" s="1"/>
      <c r="UHM80" s="1"/>
      <c r="UHN80" s="1"/>
      <c r="UHO80" s="1"/>
      <c r="UHP80" s="1"/>
      <c r="UHQ80" s="1"/>
      <c r="UHR80" s="1"/>
      <c r="UHS80" s="1"/>
      <c r="UHT80" s="1"/>
      <c r="UHU80" s="1"/>
      <c r="UHV80" s="1"/>
      <c r="UHW80" s="1"/>
      <c r="UHX80" s="1"/>
      <c r="UHY80" s="1"/>
      <c r="UHZ80" s="1"/>
      <c r="UIA80" s="1"/>
      <c r="UIB80" s="1"/>
      <c r="UIC80" s="1"/>
      <c r="UID80" s="1"/>
      <c r="UIE80" s="1"/>
      <c r="UIF80" s="1"/>
      <c r="UIG80" s="1"/>
      <c r="UIH80" s="1"/>
      <c r="UII80" s="1"/>
      <c r="UIJ80" s="1"/>
      <c r="UIK80" s="1"/>
      <c r="UIL80" s="1"/>
      <c r="UIM80" s="1"/>
      <c r="UIN80" s="1"/>
      <c r="UIO80" s="1"/>
      <c r="UIP80" s="1"/>
      <c r="UIQ80" s="1"/>
      <c r="UIR80" s="1"/>
      <c r="UIS80" s="1"/>
      <c r="UIT80" s="1"/>
      <c r="UIU80" s="1"/>
      <c r="UIV80" s="1"/>
      <c r="UIW80" s="1"/>
      <c r="UIX80" s="1"/>
      <c r="UIY80" s="1"/>
      <c r="UIZ80" s="1"/>
      <c r="UJA80" s="1"/>
      <c r="UJB80" s="1"/>
      <c r="UJC80" s="1"/>
      <c r="UJD80" s="1"/>
      <c r="UJE80" s="1"/>
      <c r="UJF80" s="1"/>
      <c r="UJG80" s="1"/>
      <c r="UJH80" s="1"/>
      <c r="UJI80" s="1"/>
      <c r="UJJ80" s="1"/>
      <c r="UJK80" s="1"/>
      <c r="UJL80" s="1"/>
      <c r="UJM80" s="1"/>
      <c r="UJN80" s="1"/>
      <c r="UJO80" s="1"/>
      <c r="UJP80" s="1"/>
      <c r="UJQ80" s="1"/>
      <c r="UJR80" s="1"/>
      <c r="UJS80" s="1"/>
      <c r="UJT80" s="1"/>
      <c r="UJU80" s="1"/>
      <c r="UJV80" s="1"/>
      <c r="UJW80" s="1"/>
      <c r="UJX80" s="1"/>
      <c r="UJY80" s="1"/>
      <c r="UJZ80" s="1"/>
      <c r="UKA80" s="1"/>
      <c r="UKB80" s="1"/>
      <c r="UKC80" s="1"/>
      <c r="UKD80" s="1"/>
      <c r="UKE80" s="1"/>
      <c r="UKF80" s="1"/>
      <c r="UKG80" s="1"/>
      <c r="UKH80" s="1"/>
      <c r="UKI80" s="1"/>
      <c r="UKJ80" s="1"/>
      <c r="UKK80" s="1"/>
      <c r="UKL80" s="1"/>
      <c r="UKM80" s="1"/>
      <c r="UKN80" s="1"/>
      <c r="UKO80" s="1"/>
      <c r="UKP80" s="1"/>
      <c r="UKQ80" s="1"/>
      <c r="UKR80" s="1"/>
      <c r="UKS80" s="1"/>
      <c r="UKT80" s="1"/>
      <c r="UKU80" s="1"/>
      <c r="UKV80" s="1"/>
      <c r="UKW80" s="1"/>
      <c r="UKX80" s="1"/>
      <c r="UKY80" s="1"/>
      <c r="UKZ80" s="1"/>
      <c r="ULA80" s="1"/>
      <c r="ULB80" s="1"/>
      <c r="ULC80" s="1"/>
      <c r="ULD80" s="1"/>
      <c r="ULE80" s="1"/>
      <c r="ULF80" s="1"/>
      <c r="ULG80" s="1"/>
      <c r="ULH80" s="1"/>
      <c r="ULI80" s="1"/>
      <c r="ULJ80" s="1"/>
      <c r="ULK80" s="1"/>
      <c r="ULL80" s="1"/>
      <c r="ULM80" s="1"/>
      <c r="ULN80" s="1"/>
      <c r="ULO80" s="1"/>
      <c r="ULP80" s="1"/>
      <c r="ULQ80" s="1"/>
      <c r="ULR80" s="1"/>
      <c r="ULS80" s="1"/>
      <c r="ULT80" s="1"/>
      <c r="ULU80" s="1"/>
      <c r="ULV80" s="1"/>
      <c r="ULW80" s="1"/>
      <c r="ULX80" s="1"/>
      <c r="ULY80" s="1"/>
      <c r="ULZ80" s="1"/>
      <c r="UMA80" s="1"/>
      <c r="UMB80" s="1"/>
      <c r="UMC80" s="1"/>
      <c r="UMD80" s="1"/>
      <c r="UME80" s="1"/>
      <c r="UMF80" s="1"/>
      <c r="UMG80" s="1"/>
      <c r="UMH80" s="1"/>
      <c r="UMI80" s="1"/>
      <c r="UMJ80" s="1"/>
      <c r="UMK80" s="1"/>
      <c r="UML80" s="1"/>
      <c r="UMM80" s="1"/>
      <c r="UMN80" s="1"/>
      <c r="UMO80" s="1"/>
      <c r="UMP80" s="1"/>
      <c r="UMQ80" s="1"/>
      <c r="UMR80" s="1"/>
      <c r="UMS80" s="1"/>
      <c r="UMT80" s="1"/>
      <c r="UMU80" s="1"/>
      <c r="UMV80" s="1"/>
      <c r="UMW80" s="1"/>
      <c r="UMX80" s="1"/>
      <c r="UMY80" s="1"/>
      <c r="UMZ80" s="1"/>
      <c r="UNA80" s="1"/>
      <c r="UNB80" s="1"/>
      <c r="UNC80" s="1"/>
      <c r="UND80" s="1"/>
      <c r="UNE80" s="1"/>
      <c r="UNF80" s="1"/>
      <c r="UNG80" s="1"/>
      <c r="UNH80" s="1"/>
      <c r="UNI80" s="1"/>
      <c r="UNJ80" s="1"/>
      <c r="UNK80" s="1"/>
      <c r="UNL80" s="1"/>
      <c r="UNM80" s="1"/>
      <c r="UNN80" s="1"/>
      <c r="UNO80" s="1"/>
      <c r="UNP80" s="1"/>
      <c r="UNQ80" s="1"/>
      <c r="UNR80" s="1"/>
      <c r="UNS80" s="1"/>
      <c r="UNT80" s="1"/>
      <c r="UNU80" s="1"/>
      <c r="UNV80" s="1"/>
      <c r="UNW80" s="1"/>
      <c r="UNX80" s="1"/>
      <c r="UNY80" s="1"/>
      <c r="UNZ80" s="1"/>
      <c r="UOA80" s="1"/>
      <c r="UOB80" s="1"/>
      <c r="UOC80" s="1"/>
      <c r="UOD80" s="1"/>
      <c r="UOE80" s="1"/>
      <c r="UOF80" s="1"/>
      <c r="UOG80" s="1"/>
      <c r="UOH80" s="1"/>
      <c r="UOI80" s="1"/>
      <c r="UOJ80" s="1"/>
      <c r="UOK80" s="1"/>
      <c r="UOL80" s="1"/>
      <c r="UOM80" s="1"/>
      <c r="UON80" s="1"/>
      <c r="UOO80" s="1"/>
      <c r="UOP80" s="1"/>
      <c r="UOQ80" s="1"/>
      <c r="UOR80" s="1"/>
      <c r="UOS80" s="1"/>
      <c r="UOT80" s="1"/>
      <c r="UOU80" s="1"/>
      <c r="UOV80" s="1"/>
      <c r="UOW80" s="1"/>
      <c r="UOX80" s="1"/>
      <c r="UOY80" s="1"/>
      <c r="UOZ80" s="1"/>
      <c r="UPA80" s="1"/>
      <c r="UPB80" s="1"/>
      <c r="UPC80" s="1"/>
      <c r="UPD80" s="1"/>
      <c r="UPE80" s="1"/>
      <c r="UPF80" s="1"/>
      <c r="UPG80" s="1"/>
      <c r="UPH80" s="1"/>
      <c r="UPI80" s="1"/>
      <c r="UPJ80" s="1"/>
      <c r="UPK80" s="1"/>
      <c r="UPL80" s="1"/>
      <c r="UPM80" s="1"/>
      <c r="UPN80" s="1"/>
      <c r="UPO80" s="1"/>
      <c r="UPP80" s="1"/>
      <c r="UPQ80" s="1"/>
      <c r="UPR80" s="1"/>
      <c r="UPS80" s="1"/>
      <c r="UPT80" s="1"/>
      <c r="UPU80" s="1"/>
      <c r="UPV80" s="1"/>
      <c r="UPW80" s="1"/>
      <c r="UPX80" s="1"/>
      <c r="UPY80" s="1"/>
      <c r="UPZ80" s="1"/>
      <c r="UQA80" s="1"/>
      <c r="UQB80" s="1"/>
      <c r="UQC80" s="1"/>
      <c r="UQD80" s="1"/>
      <c r="UQE80" s="1"/>
      <c r="UQF80" s="1"/>
      <c r="UQG80" s="1"/>
      <c r="UQH80" s="1"/>
      <c r="UQI80" s="1"/>
      <c r="UQJ80" s="1"/>
      <c r="UQK80" s="1"/>
      <c r="UQL80" s="1"/>
      <c r="UQM80" s="1"/>
      <c r="UQN80" s="1"/>
      <c r="UQO80" s="1"/>
      <c r="UQP80" s="1"/>
      <c r="UQQ80" s="1"/>
      <c r="UQR80" s="1"/>
      <c r="UQS80" s="1"/>
      <c r="UQT80" s="1"/>
      <c r="UQU80" s="1"/>
      <c r="UQV80" s="1"/>
      <c r="UQW80" s="1"/>
      <c r="UQX80" s="1"/>
      <c r="UQY80" s="1"/>
      <c r="UQZ80" s="1"/>
      <c r="URA80" s="1"/>
      <c r="URB80" s="1"/>
      <c r="URC80" s="1"/>
      <c r="URD80" s="1"/>
      <c r="URE80" s="1"/>
      <c r="URF80" s="1"/>
      <c r="URG80" s="1"/>
      <c r="URH80" s="1"/>
      <c r="URI80" s="1"/>
      <c r="URJ80" s="1"/>
      <c r="URK80" s="1"/>
      <c r="URL80" s="1"/>
      <c r="URM80" s="1"/>
      <c r="URN80" s="1"/>
      <c r="URO80" s="1"/>
      <c r="URP80" s="1"/>
      <c r="URQ80" s="1"/>
      <c r="URR80" s="1"/>
      <c r="URS80" s="1"/>
      <c r="URT80" s="1"/>
      <c r="URU80" s="1"/>
      <c r="URV80" s="1"/>
      <c r="URW80" s="1"/>
      <c r="URX80" s="1"/>
      <c r="URY80" s="1"/>
      <c r="URZ80" s="1"/>
      <c r="USA80" s="1"/>
      <c r="USB80" s="1"/>
      <c r="USC80" s="1"/>
      <c r="USD80" s="1"/>
      <c r="USE80" s="1"/>
      <c r="USF80" s="1"/>
      <c r="USG80" s="1"/>
      <c r="USH80" s="1"/>
      <c r="USI80" s="1"/>
      <c r="USJ80" s="1"/>
      <c r="USK80" s="1"/>
      <c r="USL80" s="1"/>
      <c r="USM80" s="1"/>
      <c r="USN80" s="1"/>
      <c r="USO80" s="1"/>
      <c r="USP80" s="1"/>
      <c r="USQ80" s="1"/>
      <c r="USR80" s="1"/>
      <c r="USS80" s="1"/>
      <c r="UST80" s="1"/>
      <c r="USU80" s="1"/>
      <c r="USV80" s="1"/>
      <c r="USW80" s="1"/>
      <c r="USX80" s="1"/>
      <c r="USY80" s="1"/>
      <c r="USZ80" s="1"/>
      <c r="UTA80" s="1"/>
      <c r="UTB80" s="1"/>
      <c r="UTC80" s="1"/>
      <c r="UTD80" s="1"/>
      <c r="UTE80" s="1"/>
      <c r="UTF80" s="1"/>
      <c r="UTG80" s="1"/>
      <c r="UTH80" s="1"/>
      <c r="UTI80" s="1"/>
      <c r="UTJ80" s="1"/>
      <c r="UTK80" s="1"/>
      <c r="UTL80" s="1"/>
      <c r="UTM80" s="1"/>
      <c r="UTN80" s="1"/>
      <c r="UTO80" s="1"/>
      <c r="UTP80" s="1"/>
      <c r="UTQ80" s="1"/>
      <c r="UTR80" s="1"/>
      <c r="UTS80" s="1"/>
      <c r="UTT80" s="1"/>
      <c r="UTU80" s="1"/>
      <c r="UTV80" s="1"/>
      <c r="UTW80" s="1"/>
      <c r="UTX80" s="1"/>
      <c r="UTY80" s="1"/>
      <c r="UTZ80" s="1"/>
      <c r="UUA80" s="1"/>
      <c r="UUB80" s="1"/>
      <c r="UUC80" s="1"/>
      <c r="UUD80" s="1"/>
      <c r="UUE80" s="1"/>
      <c r="UUF80" s="1"/>
      <c r="UUG80" s="1"/>
      <c r="UUH80" s="1"/>
      <c r="UUI80" s="1"/>
      <c r="UUJ80" s="1"/>
      <c r="UUK80" s="1"/>
      <c r="UUL80" s="1"/>
      <c r="UUM80" s="1"/>
      <c r="UUN80" s="1"/>
      <c r="UUO80" s="1"/>
      <c r="UUP80" s="1"/>
      <c r="UUQ80" s="1"/>
      <c r="UUR80" s="1"/>
      <c r="UUS80" s="1"/>
      <c r="UUT80" s="1"/>
      <c r="UUU80" s="1"/>
      <c r="UUV80" s="1"/>
      <c r="UUW80" s="1"/>
      <c r="UUX80" s="1"/>
      <c r="UUY80" s="1"/>
      <c r="UUZ80" s="1"/>
      <c r="UVA80" s="1"/>
      <c r="UVB80" s="1"/>
      <c r="UVC80" s="1"/>
      <c r="UVD80" s="1"/>
      <c r="UVE80" s="1"/>
      <c r="UVF80" s="1"/>
      <c r="UVG80" s="1"/>
      <c r="UVH80" s="1"/>
      <c r="UVI80" s="1"/>
      <c r="UVJ80" s="1"/>
      <c r="UVK80" s="1"/>
      <c r="UVL80" s="1"/>
      <c r="UVM80" s="1"/>
      <c r="UVN80" s="1"/>
      <c r="UVO80" s="1"/>
      <c r="UVP80" s="1"/>
      <c r="UVQ80" s="1"/>
      <c r="UVR80" s="1"/>
      <c r="UVS80" s="1"/>
      <c r="UVT80" s="1"/>
      <c r="UVU80" s="1"/>
      <c r="UVV80" s="1"/>
      <c r="UVW80" s="1"/>
      <c r="UVX80" s="1"/>
      <c r="UVY80" s="1"/>
      <c r="UVZ80" s="1"/>
      <c r="UWA80" s="1"/>
      <c r="UWB80" s="1"/>
      <c r="UWC80" s="1"/>
      <c r="UWD80" s="1"/>
      <c r="UWE80" s="1"/>
      <c r="UWF80" s="1"/>
      <c r="UWG80" s="1"/>
      <c r="UWH80" s="1"/>
      <c r="UWI80" s="1"/>
      <c r="UWJ80" s="1"/>
      <c r="UWK80" s="1"/>
      <c r="UWL80" s="1"/>
      <c r="UWM80" s="1"/>
      <c r="UWN80" s="1"/>
      <c r="UWO80" s="1"/>
      <c r="UWP80" s="1"/>
      <c r="UWQ80" s="1"/>
      <c r="UWR80" s="1"/>
      <c r="UWS80" s="1"/>
      <c r="UWT80" s="1"/>
      <c r="UWU80" s="1"/>
      <c r="UWV80" s="1"/>
      <c r="UWW80" s="1"/>
      <c r="UWX80" s="1"/>
      <c r="UWY80" s="1"/>
      <c r="UWZ80" s="1"/>
      <c r="UXA80" s="1"/>
      <c r="UXB80" s="1"/>
      <c r="UXC80" s="1"/>
      <c r="UXD80" s="1"/>
      <c r="UXE80" s="1"/>
      <c r="UXF80" s="1"/>
      <c r="UXG80" s="1"/>
      <c r="UXH80" s="1"/>
      <c r="UXI80" s="1"/>
      <c r="UXJ80" s="1"/>
      <c r="UXK80" s="1"/>
      <c r="UXL80" s="1"/>
      <c r="UXM80" s="1"/>
      <c r="UXN80" s="1"/>
      <c r="UXO80" s="1"/>
      <c r="UXP80" s="1"/>
      <c r="UXQ80" s="1"/>
      <c r="UXR80" s="1"/>
      <c r="UXS80" s="1"/>
      <c r="UXT80" s="1"/>
      <c r="UXU80" s="1"/>
      <c r="UXV80" s="1"/>
      <c r="UXW80" s="1"/>
      <c r="UXX80" s="1"/>
      <c r="UXY80" s="1"/>
      <c r="UXZ80" s="1"/>
      <c r="UYA80" s="1"/>
      <c r="UYB80" s="1"/>
      <c r="UYC80" s="1"/>
      <c r="UYD80" s="1"/>
      <c r="UYE80" s="1"/>
      <c r="UYF80" s="1"/>
      <c r="UYG80" s="1"/>
      <c r="UYH80" s="1"/>
      <c r="UYI80" s="1"/>
      <c r="UYJ80" s="1"/>
      <c r="UYK80" s="1"/>
      <c r="UYL80" s="1"/>
      <c r="UYM80" s="1"/>
      <c r="UYN80" s="1"/>
      <c r="UYO80" s="1"/>
      <c r="UYP80" s="1"/>
      <c r="UYQ80" s="1"/>
      <c r="UYR80" s="1"/>
      <c r="UYS80" s="1"/>
      <c r="UYT80" s="1"/>
      <c r="UYU80" s="1"/>
      <c r="UYV80" s="1"/>
      <c r="UYW80" s="1"/>
      <c r="UYX80" s="1"/>
      <c r="UYY80" s="1"/>
      <c r="UYZ80" s="1"/>
      <c r="UZA80" s="1"/>
      <c r="UZB80" s="1"/>
      <c r="UZC80" s="1"/>
      <c r="UZD80" s="1"/>
      <c r="UZE80" s="1"/>
      <c r="UZF80" s="1"/>
      <c r="UZG80" s="1"/>
      <c r="UZH80" s="1"/>
      <c r="UZI80" s="1"/>
      <c r="UZJ80" s="1"/>
      <c r="UZK80" s="1"/>
      <c r="UZL80" s="1"/>
      <c r="UZM80" s="1"/>
      <c r="UZN80" s="1"/>
      <c r="UZO80" s="1"/>
      <c r="UZP80" s="1"/>
      <c r="UZQ80" s="1"/>
      <c r="UZR80" s="1"/>
      <c r="UZS80" s="1"/>
      <c r="UZT80" s="1"/>
      <c r="UZU80" s="1"/>
      <c r="UZV80" s="1"/>
      <c r="UZW80" s="1"/>
      <c r="UZX80" s="1"/>
      <c r="UZY80" s="1"/>
      <c r="UZZ80" s="1"/>
      <c r="VAA80" s="1"/>
      <c r="VAB80" s="1"/>
      <c r="VAC80" s="1"/>
      <c r="VAD80" s="1"/>
      <c r="VAE80" s="1"/>
      <c r="VAF80" s="1"/>
      <c r="VAG80" s="1"/>
      <c r="VAH80" s="1"/>
      <c r="VAI80" s="1"/>
      <c r="VAJ80" s="1"/>
      <c r="VAK80" s="1"/>
      <c r="VAL80" s="1"/>
      <c r="VAM80" s="1"/>
      <c r="VAN80" s="1"/>
      <c r="VAO80" s="1"/>
      <c r="VAP80" s="1"/>
      <c r="VAQ80" s="1"/>
      <c r="VAR80" s="1"/>
      <c r="VAS80" s="1"/>
      <c r="VAT80" s="1"/>
      <c r="VAU80" s="1"/>
      <c r="VAV80" s="1"/>
      <c r="VAW80" s="1"/>
      <c r="VAX80" s="1"/>
      <c r="VAY80" s="1"/>
      <c r="VAZ80" s="1"/>
      <c r="VBA80" s="1"/>
      <c r="VBB80" s="1"/>
      <c r="VBC80" s="1"/>
      <c r="VBD80" s="1"/>
      <c r="VBE80" s="1"/>
      <c r="VBF80" s="1"/>
      <c r="VBG80" s="1"/>
      <c r="VBH80" s="1"/>
      <c r="VBI80" s="1"/>
      <c r="VBJ80" s="1"/>
      <c r="VBK80" s="1"/>
      <c r="VBL80" s="1"/>
      <c r="VBM80" s="1"/>
      <c r="VBN80" s="1"/>
      <c r="VBO80" s="1"/>
      <c r="VBP80" s="1"/>
      <c r="VBQ80" s="1"/>
      <c r="VBR80" s="1"/>
      <c r="VBS80" s="1"/>
      <c r="VBT80" s="1"/>
      <c r="VBU80" s="1"/>
      <c r="VBV80" s="1"/>
      <c r="VBW80" s="1"/>
      <c r="VBX80" s="1"/>
      <c r="VBY80" s="1"/>
      <c r="VBZ80" s="1"/>
      <c r="VCA80" s="1"/>
      <c r="VCB80" s="1"/>
      <c r="VCC80" s="1"/>
      <c r="VCD80" s="1"/>
      <c r="VCE80" s="1"/>
      <c r="VCF80" s="1"/>
      <c r="VCG80" s="1"/>
      <c r="VCH80" s="1"/>
      <c r="VCI80" s="1"/>
      <c r="VCJ80" s="1"/>
      <c r="VCK80" s="1"/>
      <c r="VCL80" s="1"/>
      <c r="VCM80" s="1"/>
      <c r="VCN80" s="1"/>
      <c r="VCO80" s="1"/>
      <c r="VCP80" s="1"/>
      <c r="VCQ80" s="1"/>
      <c r="VCR80" s="1"/>
      <c r="VCS80" s="1"/>
      <c r="VCT80" s="1"/>
      <c r="VCU80" s="1"/>
      <c r="VCV80" s="1"/>
      <c r="VCW80" s="1"/>
      <c r="VCX80" s="1"/>
      <c r="VCY80" s="1"/>
      <c r="VCZ80" s="1"/>
      <c r="VDA80" s="1"/>
      <c r="VDB80" s="1"/>
      <c r="VDC80" s="1"/>
      <c r="VDD80" s="1"/>
      <c r="VDE80" s="1"/>
      <c r="VDF80" s="1"/>
      <c r="VDG80" s="1"/>
      <c r="VDH80" s="1"/>
      <c r="VDI80" s="1"/>
      <c r="VDJ80" s="1"/>
      <c r="VDK80" s="1"/>
      <c r="VDL80" s="1"/>
      <c r="VDM80" s="1"/>
      <c r="VDN80" s="1"/>
      <c r="VDO80" s="1"/>
      <c r="VDP80" s="1"/>
      <c r="VDQ80" s="1"/>
      <c r="VDR80" s="1"/>
      <c r="VDS80" s="1"/>
      <c r="VDT80" s="1"/>
      <c r="VDU80" s="1"/>
      <c r="VDV80" s="1"/>
      <c r="VDW80" s="1"/>
      <c r="VDX80" s="1"/>
      <c r="VDY80" s="1"/>
      <c r="VDZ80" s="1"/>
      <c r="VEA80" s="1"/>
      <c r="VEB80" s="1"/>
      <c r="VEC80" s="1"/>
      <c r="VED80" s="1"/>
      <c r="VEE80" s="1"/>
      <c r="VEF80" s="1"/>
      <c r="VEG80" s="1"/>
      <c r="VEH80" s="1"/>
      <c r="VEI80" s="1"/>
      <c r="VEJ80" s="1"/>
      <c r="VEK80" s="1"/>
      <c r="VEL80" s="1"/>
      <c r="VEM80" s="1"/>
      <c r="VEN80" s="1"/>
      <c r="VEO80" s="1"/>
      <c r="VEP80" s="1"/>
      <c r="VEQ80" s="1"/>
      <c r="VER80" s="1"/>
      <c r="VES80" s="1"/>
      <c r="VET80" s="1"/>
      <c r="VEU80" s="1"/>
      <c r="VEV80" s="1"/>
      <c r="VEW80" s="1"/>
      <c r="VEX80" s="1"/>
      <c r="VEY80" s="1"/>
      <c r="VEZ80" s="1"/>
      <c r="VFA80" s="1"/>
      <c r="VFB80" s="1"/>
      <c r="VFC80" s="1"/>
      <c r="VFD80" s="1"/>
      <c r="VFE80" s="1"/>
      <c r="VFF80" s="1"/>
      <c r="VFG80" s="1"/>
      <c r="VFH80" s="1"/>
      <c r="VFI80" s="1"/>
      <c r="VFJ80" s="1"/>
      <c r="VFK80" s="1"/>
      <c r="VFL80" s="1"/>
      <c r="VFM80" s="1"/>
      <c r="VFN80" s="1"/>
      <c r="VFO80" s="1"/>
      <c r="VFP80" s="1"/>
      <c r="VFQ80" s="1"/>
      <c r="VFR80" s="1"/>
      <c r="VFS80" s="1"/>
      <c r="VFT80" s="1"/>
      <c r="VFU80" s="1"/>
      <c r="VFV80" s="1"/>
      <c r="VFW80" s="1"/>
      <c r="VFX80" s="1"/>
      <c r="VFY80" s="1"/>
      <c r="VFZ80" s="1"/>
      <c r="VGA80" s="1"/>
      <c r="VGB80" s="1"/>
      <c r="VGC80" s="1"/>
      <c r="VGD80" s="1"/>
      <c r="VGE80" s="1"/>
      <c r="VGF80" s="1"/>
      <c r="VGG80" s="1"/>
      <c r="VGH80" s="1"/>
      <c r="VGI80" s="1"/>
      <c r="VGJ80" s="1"/>
      <c r="VGK80" s="1"/>
      <c r="VGL80" s="1"/>
      <c r="VGM80" s="1"/>
      <c r="VGN80" s="1"/>
      <c r="VGO80" s="1"/>
      <c r="VGP80" s="1"/>
      <c r="VGQ80" s="1"/>
      <c r="VGR80" s="1"/>
      <c r="VGS80" s="1"/>
      <c r="VGT80" s="1"/>
      <c r="VGU80" s="1"/>
      <c r="VGV80" s="1"/>
      <c r="VGW80" s="1"/>
      <c r="VGX80" s="1"/>
      <c r="VGY80" s="1"/>
      <c r="VGZ80" s="1"/>
      <c r="VHA80" s="1"/>
      <c r="VHB80" s="1"/>
      <c r="VHC80" s="1"/>
      <c r="VHD80" s="1"/>
      <c r="VHE80" s="1"/>
      <c r="VHF80" s="1"/>
      <c r="VHG80" s="1"/>
      <c r="VHH80" s="1"/>
      <c r="VHI80" s="1"/>
      <c r="VHJ80" s="1"/>
      <c r="VHK80" s="1"/>
      <c r="VHL80" s="1"/>
      <c r="VHM80" s="1"/>
      <c r="VHN80" s="1"/>
      <c r="VHO80" s="1"/>
      <c r="VHP80" s="1"/>
      <c r="VHQ80" s="1"/>
      <c r="VHR80" s="1"/>
      <c r="VHS80" s="1"/>
      <c r="VHT80" s="1"/>
      <c r="VHU80" s="1"/>
      <c r="VHV80" s="1"/>
      <c r="VHW80" s="1"/>
      <c r="VHX80" s="1"/>
      <c r="VHY80" s="1"/>
      <c r="VHZ80" s="1"/>
      <c r="VIA80" s="1"/>
      <c r="VIB80" s="1"/>
      <c r="VIC80" s="1"/>
      <c r="VID80" s="1"/>
      <c r="VIE80" s="1"/>
      <c r="VIF80" s="1"/>
      <c r="VIG80" s="1"/>
      <c r="VIH80" s="1"/>
      <c r="VII80" s="1"/>
      <c r="VIJ80" s="1"/>
      <c r="VIK80" s="1"/>
      <c r="VIL80" s="1"/>
      <c r="VIM80" s="1"/>
      <c r="VIN80" s="1"/>
      <c r="VIO80" s="1"/>
      <c r="VIP80" s="1"/>
      <c r="VIQ80" s="1"/>
      <c r="VIR80" s="1"/>
      <c r="VIS80" s="1"/>
      <c r="VIT80" s="1"/>
      <c r="VIU80" s="1"/>
      <c r="VIV80" s="1"/>
      <c r="VIW80" s="1"/>
      <c r="VIX80" s="1"/>
      <c r="VIY80" s="1"/>
      <c r="VIZ80" s="1"/>
      <c r="VJA80" s="1"/>
      <c r="VJB80" s="1"/>
      <c r="VJC80" s="1"/>
      <c r="VJD80" s="1"/>
      <c r="VJE80" s="1"/>
      <c r="VJF80" s="1"/>
      <c r="VJG80" s="1"/>
      <c r="VJH80" s="1"/>
      <c r="VJI80" s="1"/>
      <c r="VJJ80" s="1"/>
      <c r="VJK80" s="1"/>
      <c r="VJL80" s="1"/>
      <c r="VJM80" s="1"/>
      <c r="VJN80" s="1"/>
      <c r="VJO80" s="1"/>
      <c r="VJP80" s="1"/>
      <c r="VJQ80" s="1"/>
      <c r="VJR80" s="1"/>
      <c r="VJS80" s="1"/>
      <c r="VJT80" s="1"/>
      <c r="VJU80" s="1"/>
      <c r="VJV80" s="1"/>
      <c r="VJW80" s="1"/>
      <c r="VJX80" s="1"/>
      <c r="VJY80" s="1"/>
      <c r="VJZ80" s="1"/>
      <c r="VKA80" s="1"/>
      <c r="VKB80" s="1"/>
      <c r="VKC80" s="1"/>
      <c r="VKD80" s="1"/>
      <c r="VKE80" s="1"/>
      <c r="VKF80" s="1"/>
      <c r="VKG80" s="1"/>
      <c r="VKH80" s="1"/>
      <c r="VKI80" s="1"/>
      <c r="VKJ80" s="1"/>
      <c r="VKK80" s="1"/>
      <c r="VKL80" s="1"/>
      <c r="VKM80" s="1"/>
      <c r="VKN80" s="1"/>
      <c r="VKO80" s="1"/>
      <c r="VKP80" s="1"/>
      <c r="VKQ80" s="1"/>
      <c r="VKR80" s="1"/>
      <c r="VKS80" s="1"/>
      <c r="VKT80" s="1"/>
      <c r="VKU80" s="1"/>
      <c r="VKV80" s="1"/>
      <c r="VKW80" s="1"/>
      <c r="VKX80" s="1"/>
      <c r="VKY80" s="1"/>
      <c r="VKZ80" s="1"/>
      <c r="VLA80" s="1"/>
      <c r="VLB80" s="1"/>
      <c r="VLC80" s="1"/>
      <c r="VLD80" s="1"/>
      <c r="VLE80" s="1"/>
      <c r="VLF80" s="1"/>
      <c r="VLG80" s="1"/>
      <c r="VLH80" s="1"/>
      <c r="VLI80" s="1"/>
      <c r="VLJ80" s="1"/>
      <c r="VLK80" s="1"/>
      <c r="VLL80" s="1"/>
      <c r="VLM80" s="1"/>
      <c r="VLN80" s="1"/>
      <c r="VLO80" s="1"/>
      <c r="VLP80" s="1"/>
      <c r="VLQ80" s="1"/>
      <c r="VLR80" s="1"/>
      <c r="VLS80" s="1"/>
      <c r="VLT80" s="1"/>
      <c r="VLU80" s="1"/>
      <c r="VLV80" s="1"/>
      <c r="VLW80" s="1"/>
      <c r="VLX80" s="1"/>
      <c r="VLY80" s="1"/>
      <c r="VLZ80" s="1"/>
      <c r="VMA80" s="1"/>
      <c r="VMB80" s="1"/>
      <c r="VMC80" s="1"/>
      <c r="VMD80" s="1"/>
      <c r="VME80" s="1"/>
      <c r="VMF80" s="1"/>
      <c r="VMG80" s="1"/>
      <c r="VMH80" s="1"/>
      <c r="VMI80" s="1"/>
      <c r="VMJ80" s="1"/>
      <c r="VMK80" s="1"/>
      <c r="VML80" s="1"/>
      <c r="VMM80" s="1"/>
      <c r="VMN80" s="1"/>
      <c r="VMO80" s="1"/>
      <c r="VMP80" s="1"/>
      <c r="VMQ80" s="1"/>
      <c r="VMR80" s="1"/>
      <c r="VMS80" s="1"/>
      <c r="VMT80" s="1"/>
      <c r="VMU80" s="1"/>
      <c r="VMV80" s="1"/>
      <c r="VMW80" s="1"/>
      <c r="VMX80" s="1"/>
      <c r="VMY80" s="1"/>
      <c r="VMZ80" s="1"/>
      <c r="VNA80" s="1"/>
      <c r="VNB80" s="1"/>
      <c r="VNC80" s="1"/>
      <c r="VND80" s="1"/>
      <c r="VNE80" s="1"/>
      <c r="VNF80" s="1"/>
      <c r="VNG80" s="1"/>
      <c r="VNH80" s="1"/>
      <c r="VNI80" s="1"/>
      <c r="VNJ80" s="1"/>
      <c r="VNK80" s="1"/>
      <c r="VNL80" s="1"/>
      <c r="VNM80" s="1"/>
      <c r="VNN80" s="1"/>
      <c r="VNO80" s="1"/>
      <c r="VNP80" s="1"/>
      <c r="VNQ80" s="1"/>
      <c r="VNR80" s="1"/>
      <c r="VNS80" s="1"/>
      <c r="VNT80" s="1"/>
      <c r="VNU80" s="1"/>
      <c r="VNV80" s="1"/>
      <c r="VNW80" s="1"/>
      <c r="VNX80" s="1"/>
      <c r="VNY80" s="1"/>
      <c r="VNZ80" s="1"/>
      <c r="VOA80" s="1"/>
      <c r="VOB80" s="1"/>
      <c r="VOC80" s="1"/>
      <c r="VOD80" s="1"/>
      <c r="VOE80" s="1"/>
      <c r="VOF80" s="1"/>
      <c r="VOG80" s="1"/>
      <c r="VOH80" s="1"/>
      <c r="VOI80" s="1"/>
      <c r="VOJ80" s="1"/>
      <c r="VOK80" s="1"/>
      <c r="VOL80" s="1"/>
      <c r="VOM80" s="1"/>
      <c r="VON80" s="1"/>
      <c r="VOO80" s="1"/>
      <c r="VOP80" s="1"/>
      <c r="VOQ80" s="1"/>
      <c r="VOR80" s="1"/>
      <c r="VOS80" s="1"/>
      <c r="VOT80" s="1"/>
      <c r="VOU80" s="1"/>
      <c r="VOV80" s="1"/>
      <c r="VOW80" s="1"/>
      <c r="VOX80" s="1"/>
      <c r="VOY80" s="1"/>
      <c r="VOZ80" s="1"/>
      <c r="VPA80" s="1"/>
      <c r="VPB80" s="1"/>
      <c r="VPC80" s="1"/>
      <c r="VPD80" s="1"/>
      <c r="VPE80" s="1"/>
      <c r="VPF80" s="1"/>
      <c r="VPG80" s="1"/>
      <c r="VPH80" s="1"/>
      <c r="VPI80" s="1"/>
      <c r="VPJ80" s="1"/>
      <c r="VPK80" s="1"/>
      <c r="VPL80" s="1"/>
      <c r="VPM80" s="1"/>
      <c r="VPN80" s="1"/>
      <c r="VPO80" s="1"/>
      <c r="VPP80" s="1"/>
      <c r="VPQ80" s="1"/>
      <c r="VPR80" s="1"/>
      <c r="VPS80" s="1"/>
      <c r="VPT80" s="1"/>
      <c r="VPU80" s="1"/>
      <c r="VPV80" s="1"/>
      <c r="VPW80" s="1"/>
      <c r="VPX80" s="1"/>
      <c r="VPY80" s="1"/>
      <c r="VPZ80" s="1"/>
      <c r="VQA80" s="1"/>
      <c r="VQB80" s="1"/>
      <c r="VQC80" s="1"/>
      <c r="VQD80" s="1"/>
      <c r="VQE80" s="1"/>
      <c r="VQF80" s="1"/>
      <c r="VQG80" s="1"/>
      <c r="VQH80" s="1"/>
      <c r="VQI80" s="1"/>
      <c r="VQJ80" s="1"/>
      <c r="VQK80" s="1"/>
      <c r="VQL80" s="1"/>
      <c r="VQM80" s="1"/>
      <c r="VQN80" s="1"/>
      <c r="VQO80" s="1"/>
      <c r="VQP80" s="1"/>
      <c r="VQQ80" s="1"/>
      <c r="VQR80" s="1"/>
      <c r="VQS80" s="1"/>
      <c r="VQT80" s="1"/>
      <c r="VQU80" s="1"/>
      <c r="VQV80" s="1"/>
      <c r="VQW80" s="1"/>
      <c r="VQX80" s="1"/>
      <c r="VQY80" s="1"/>
      <c r="VQZ80" s="1"/>
      <c r="VRA80" s="1"/>
      <c r="VRB80" s="1"/>
      <c r="VRC80" s="1"/>
      <c r="VRD80" s="1"/>
      <c r="VRE80" s="1"/>
      <c r="VRF80" s="1"/>
      <c r="VRG80" s="1"/>
      <c r="VRH80" s="1"/>
      <c r="VRI80" s="1"/>
      <c r="VRJ80" s="1"/>
      <c r="VRK80" s="1"/>
      <c r="VRL80" s="1"/>
      <c r="VRM80" s="1"/>
      <c r="VRN80" s="1"/>
      <c r="VRO80" s="1"/>
      <c r="VRP80" s="1"/>
      <c r="VRQ80" s="1"/>
      <c r="VRR80" s="1"/>
      <c r="VRS80" s="1"/>
      <c r="VRT80" s="1"/>
      <c r="VRU80" s="1"/>
      <c r="VRV80" s="1"/>
      <c r="VRW80" s="1"/>
      <c r="VRX80" s="1"/>
      <c r="VRY80" s="1"/>
      <c r="VRZ80" s="1"/>
      <c r="VSA80" s="1"/>
      <c r="VSB80" s="1"/>
      <c r="VSC80" s="1"/>
      <c r="VSD80" s="1"/>
      <c r="VSE80" s="1"/>
      <c r="VSF80" s="1"/>
      <c r="VSG80" s="1"/>
      <c r="VSH80" s="1"/>
      <c r="VSI80" s="1"/>
      <c r="VSJ80" s="1"/>
      <c r="VSK80" s="1"/>
      <c r="VSL80" s="1"/>
      <c r="VSM80" s="1"/>
      <c r="VSN80" s="1"/>
      <c r="VSO80" s="1"/>
      <c r="VSP80" s="1"/>
      <c r="VSQ80" s="1"/>
      <c r="VSR80" s="1"/>
      <c r="VSS80" s="1"/>
      <c r="VST80" s="1"/>
      <c r="VSU80" s="1"/>
      <c r="VSV80" s="1"/>
      <c r="VSW80" s="1"/>
      <c r="VSX80" s="1"/>
      <c r="VSY80" s="1"/>
      <c r="VSZ80" s="1"/>
      <c r="VTA80" s="1"/>
      <c r="VTB80" s="1"/>
      <c r="VTC80" s="1"/>
      <c r="VTD80" s="1"/>
      <c r="VTE80" s="1"/>
      <c r="VTF80" s="1"/>
      <c r="VTG80" s="1"/>
      <c r="VTH80" s="1"/>
      <c r="VTI80" s="1"/>
      <c r="VTJ80" s="1"/>
      <c r="VTK80" s="1"/>
      <c r="VTL80" s="1"/>
      <c r="VTM80" s="1"/>
      <c r="VTN80" s="1"/>
      <c r="VTO80" s="1"/>
      <c r="VTP80" s="1"/>
      <c r="VTQ80" s="1"/>
      <c r="VTR80" s="1"/>
      <c r="VTS80" s="1"/>
      <c r="VTT80" s="1"/>
      <c r="VTU80" s="1"/>
      <c r="VTV80" s="1"/>
      <c r="VTW80" s="1"/>
      <c r="VTX80" s="1"/>
      <c r="VTY80" s="1"/>
      <c r="VTZ80" s="1"/>
      <c r="VUA80" s="1"/>
      <c r="VUB80" s="1"/>
      <c r="VUC80" s="1"/>
      <c r="VUD80" s="1"/>
      <c r="VUE80" s="1"/>
      <c r="VUF80" s="1"/>
      <c r="VUG80" s="1"/>
      <c r="VUH80" s="1"/>
      <c r="VUI80" s="1"/>
      <c r="VUJ80" s="1"/>
      <c r="VUK80" s="1"/>
      <c r="VUL80" s="1"/>
      <c r="VUM80" s="1"/>
      <c r="VUN80" s="1"/>
      <c r="VUO80" s="1"/>
      <c r="VUP80" s="1"/>
      <c r="VUQ80" s="1"/>
      <c r="VUR80" s="1"/>
      <c r="VUS80" s="1"/>
      <c r="VUT80" s="1"/>
      <c r="VUU80" s="1"/>
      <c r="VUV80" s="1"/>
      <c r="VUW80" s="1"/>
      <c r="VUX80" s="1"/>
      <c r="VUY80" s="1"/>
      <c r="VUZ80" s="1"/>
      <c r="VVA80" s="1"/>
      <c r="VVB80" s="1"/>
      <c r="VVC80" s="1"/>
      <c r="VVD80" s="1"/>
      <c r="VVE80" s="1"/>
      <c r="VVF80" s="1"/>
      <c r="VVG80" s="1"/>
      <c r="VVH80" s="1"/>
      <c r="VVI80" s="1"/>
      <c r="VVJ80" s="1"/>
      <c r="VVK80" s="1"/>
      <c r="VVL80" s="1"/>
      <c r="VVM80" s="1"/>
      <c r="VVN80" s="1"/>
      <c r="VVO80" s="1"/>
      <c r="VVP80" s="1"/>
      <c r="VVQ80" s="1"/>
      <c r="VVR80" s="1"/>
      <c r="VVS80" s="1"/>
      <c r="VVT80" s="1"/>
      <c r="VVU80" s="1"/>
      <c r="VVV80" s="1"/>
      <c r="VVW80" s="1"/>
      <c r="VVX80" s="1"/>
      <c r="VVY80" s="1"/>
      <c r="VVZ80" s="1"/>
      <c r="VWA80" s="1"/>
      <c r="VWB80" s="1"/>
      <c r="VWC80" s="1"/>
      <c r="VWD80" s="1"/>
      <c r="VWE80" s="1"/>
      <c r="VWF80" s="1"/>
      <c r="VWG80" s="1"/>
      <c r="VWH80" s="1"/>
      <c r="VWI80" s="1"/>
      <c r="VWJ80" s="1"/>
      <c r="VWK80" s="1"/>
      <c r="VWL80" s="1"/>
      <c r="VWM80" s="1"/>
      <c r="VWN80" s="1"/>
      <c r="VWO80" s="1"/>
      <c r="VWP80" s="1"/>
      <c r="VWQ80" s="1"/>
      <c r="VWR80" s="1"/>
      <c r="VWS80" s="1"/>
      <c r="VWT80" s="1"/>
      <c r="VWU80" s="1"/>
      <c r="VWV80" s="1"/>
      <c r="VWW80" s="1"/>
      <c r="VWX80" s="1"/>
      <c r="VWY80" s="1"/>
      <c r="VWZ80" s="1"/>
      <c r="VXA80" s="1"/>
      <c r="VXB80" s="1"/>
      <c r="VXC80" s="1"/>
      <c r="VXD80" s="1"/>
      <c r="VXE80" s="1"/>
      <c r="VXF80" s="1"/>
      <c r="VXG80" s="1"/>
      <c r="VXH80" s="1"/>
      <c r="VXI80" s="1"/>
      <c r="VXJ80" s="1"/>
      <c r="VXK80" s="1"/>
      <c r="VXL80" s="1"/>
      <c r="VXM80" s="1"/>
      <c r="VXN80" s="1"/>
      <c r="VXO80" s="1"/>
      <c r="VXP80" s="1"/>
      <c r="VXQ80" s="1"/>
      <c r="VXR80" s="1"/>
      <c r="VXS80" s="1"/>
      <c r="VXT80" s="1"/>
      <c r="VXU80" s="1"/>
      <c r="VXV80" s="1"/>
      <c r="VXW80" s="1"/>
      <c r="VXX80" s="1"/>
      <c r="VXY80" s="1"/>
      <c r="VXZ80" s="1"/>
      <c r="VYA80" s="1"/>
      <c r="VYB80" s="1"/>
      <c r="VYC80" s="1"/>
      <c r="VYD80" s="1"/>
      <c r="VYE80" s="1"/>
      <c r="VYF80" s="1"/>
      <c r="VYG80" s="1"/>
      <c r="VYH80" s="1"/>
      <c r="VYI80" s="1"/>
      <c r="VYJ80" s="1"/>
      <c r="VYK80" s="1"/>
      <c r="VYL80" s="1"/>
      <c r="VYM80" s="1"/>
      <c r="VYN80" s="1"/>
      <c r="VYO80" s="1"/>
      <c r="VYP80" s="1"/>
      <c r="VYQ80" s="1"/>
      <c r="VYR80" s="1"/>
      <c r="VYS80" s="1"/>
      <c r="VYT80" s="1"/>
      <c r="VYU80" s="1"/>
      <c r="VYV80" s="1"/>
      <c r="VYW80" s="1"/>
      <c r="VYX80" s="1"/>
      <c r="VYY80" s="1"/>
      <c r="VYZ80" s="1"/>
      <c r="VZA80" s="1"/>
      <c r="VZB80" s="1"/>
      <c r="VZC80" s="1"/>
      <c r="VZD80" s="1"/>
      <c r="VZE80" s="1"/>
      <c r="VZF80" s="1"/>
      <c r="VZG80" s="1"/>
      <c r="VZH80" s="1"/>
      <c r="VZI80" s="1"/>
      <c r="VZJ80" s="1"/>
      <c r="VZK80" s="1"/>
      <c r="VZL80" s="1"/>
      <c r="VZM80" s="1"/>
      <c r="VZN80" s="1"/>
      <c r="VZO80" s="1"/>
      <c r="VZP80" s="1"/>
      <c r="VZQ80" s="1"/>
      <c r="VZR80" s="1"/>
      <c r="VZS80" s="1"/>
      <c r="VZT80" s="1"/>
      <c r="VZU80" s="1"/>
      <c r="VZV80" s="1"/>
      <c r="VZW80" s="1"/>
      <c r="VZX80" s="1"/>
      <c r="VZY80" s="1"/>
      <c r="VZZ80" s="1"/>
      <c r="WAA80" s="1"/>
      <c r="WAB80" s="1"/>
      <c r="WAC80" s="1"/>
      <c r="WAD80" s="1"/>
      <c r="WAE80" s="1"/>
      <c r="WAF80" s="1"/>
      <c r="WAG80" s="1"/>
      <c r="WAH80" s="1"/>
      <c r="WAI80" s="1"/>
      <c r="WAJ80" s="1"/>
      <c r="WAK80" s="1"/>
      <c r="WAL80" s="1"/>
      <c r="WAM80" s="1"/>
      <c r="WAN80" s="1"/>
      <c r="WAO80" s="1"/>
      <c r="WAP80" s="1"/>
      <c r="WAQ80" s="1"/>
      <c r="WAR80" s="1"/>
      <c r="WAS80" s="1"/>
      <c r="WAT80" s="1"/>
      <c r="WAU80" s="1"/>
      <c r="WAV80" s="1"/>
      <c r="WAW80" s="1"/>
      <c r="WAX80" s="1"/>
      <c r="WAY80" s="1"/>
      <c r="WAZ80" s="1"/>
      <c r="WBA80" s="1"/>
      <c r="WBB80" s="1"/>
      <c r="WBC80" s="1"/>
      <c r="WBD80" s="1"/>
      <c r="WBE80" s="1"/>
      <c r="WBF80" s="1"/>
      <c r="WBG80" s="1"/>
      <c r="WBH80" s="1"/>
      <c r="WBI80" s="1"/>
      <c r="WBJ80" s="1"/>
      <c r="WBK80" s="1"/>
      <c r="WBL80" s="1"/>
      <c r="WBM80" s="1"/>
      <c r="WBN80" s="1"/>
      <c r="WBO80" s="1"/>
      <c r="WBP80" s="1"/>
      <c r="WBQ80" s="1"/>
      <c r="WBR80" s="1"/>
      <c r="WBS80" s="1"/>
      <c r="WBT80" s="1"/>
      <c r="WBU80" s="1"/>
      <c r="WBV80" s="1"/>
      <c r="WBW80" s="1"/>
      <c r="WBX80" s="1"/>
      <c r="WBY80" s="1"/>
      <c r="WBZ80" s="1"/>
      <c r="WCA80" s="1"/>
      <c r="WCB80" s="1"/>
      <c r="WCC80" s="1"/>
      <c r="WCD80" s="1"/>
      <c r="WCE80" s="1"/>
      <c r="WCF80" s="1"/>
      <c r="WCG80" s="1"/>
      <c r="WCH80" s="1"/>
      <c r="WCI80" s="1"/>
      <c r="WCJ80" s="1"/>
      <c r="WCK80" s="1"/>
      <c r="WCL80" s="1"/>
      <c r="WCM80" s="1"/>
      <c r="WCN80" s="1"/>
      <c r="WCO80" s="1"/>
      <c r="WCP80" s="1"/>
      <c r="WCQ80" s="1"/>
      <c r="WCR80" s="1"/>
      <c r="WCS80" s="1"/>
      <c r="WCT80" s="1"/>
      <c r="WCU80" s="1"/>
      <c r="WCV80" s="1"/>
      <c r="WCW80" s="1"/>
      <c r="WCX80" s="1"/>
      <c r="WCY80" s="1"/>
      <c r="WCZ80" s="1"/>
      <c r="WDA80" s="1"/>
      <c r="WDB80" s="1"/>
      <c r="WDC80" s="1"/>
      <c r="WDD80" s="1"/>
      <c r="WDE80" s="1"/>
      <c r="WDF80" s="1"/>
      <c r="WDG80" s="1"/>
      <c r="WDH80" s="1"/>
      <c r="WDI80" s="1"/>
      <c r="WDJ80" s="1"/>
      <c r="WDK80" s="1"/>
      <c r="WDL80" s="1"/>
      <c r="WDM80" s="1"/>
      <c r="WDN80" s="1"/>
      <c r="WDO80" s="1"/>
      <c r="WDP80" s="1"/>
      <c r="WDQ80" s="1"/>
      <c r="WDR80" s="1"/>
      <c r="WDS80" s="1"/>
      <c r="WDT80" s="1"/>
      <c r="WDU80" s="1"/>
      <c r="WDV80" s="1"/>
      <c r="WDW80" s="1"/>
      <c r="WDX80" s="1"/>
      <c r="WDY80" s="1"/>
      <c r="WDZ80" s="1"/>
      <c r="WEA80" s="1"/>
      <c r="WEB80" s="1"/>
      <c r="WEC80" s="1"/>
      <c r="WED80" s="1"/>
      <c r="WEE80" s="1"/>
      <c r="WEF80" s="1"/>
      <c r="WEG80" s="1"/>
      <c r="WEH80" s="1"/>
      <c r="WEI80" s="1"/>
      <c r="WEJ80" s="1"/>
      <c r="WEK80" s="1"/>
      <c r="WEL80" s="1"/>
      <c r="WEM80" s="1"/>
      <c r="WEN80" s="1"/>
      <c r="WEO80" s="1"/>
      <c r="WEP80" s="1"/>
      <c r="WEQ80" s="1"/>
      <c r="WER80" s="1"/>
      <c r="WES80" s="1"/>
      <c r="WET80" s="1"/>
      <c r="WEU80" s="1"/>
      <c r="WEV80" s="1"/>
      <c r="WEW80" s="1"/>
      <c r="WEX80" s="1"/>
      <c r="WEY80" s="1"/>
      <c r="WEZ80" s="1"/>
      <c r="WFA80" s="1"/>
      <c r="WFB80" s="1"/>
      <c r="WFC80" s="1"/>
      <c r="WFD80" s="1"/>
      <c r="WFE80" s="1"/>
      <c r="WFF80" s="1"/>
      <c r="WFG80" s="1"/>
      <c r="WFH80" s="1"/>
      <c r="WFI80" s="1"/>
      <c r="WFJ80" s="1"/>
      <c r="WFK80" s="1"/>
      <c r="WFL80" s="1"/>
      <c r="WFM80" s="1"/>
      <c r="WFN80" s="1"/>
      <c r="WFO80" s="1"/>
      <c r="WFP80" s="1"/>
      <c r="WFQ80" s="1"/>
      <c r="WFR80" s="1"/>
      <c r="WFS80" s="1"/>
      <c r="WFT80" s="1"/>
      <c r="WFU80" s="1"/>
      <c r="WFV80" s="1"/>
      <c r="WFW80" s="1"/>
      <c r="WFX80" s="1"/>
      <c r="WFY80" s="1"/>
      <c r="WFZ80" s="1"/>
      <c r="WGA80" s="1"/>
      <c r="WGB80" s="1"/>
      <c r="WGC80" s="1"/>
      <c r="WGD80" s="1"/>
      <c r="WGE80" s="1"/>
      <c r="WGF80" s="1"/>
      <c r="WGG80" s="1"/>
      <c r="WGH80" s="1"/>
      <c r="WGI80" s="1"/>
      <c r="WGJ80" s="1"/>
      <c r="WGK80" s="1"/>
      <c r="WGL80" s="1"/>
      <c r="WGM80" s="1"/>
      <c r="WGN80" s="1"/>
      <c r="WGO80" s="1"/>
      <c r="WGP80" s="1"/>
      <c r="WGQ80" s="1"/>
      <c r="WGR80" s="1"/>
      <c r="WGS80" s="1"/>
      <c r="WGT80" s="1"/>
      <c r="WGU80" s="1"/>
      <c r="WGV80" s="1"/>
      <c r="WGW80" s="1"/>
      <c r="WGX80" s="1"/>
      <c r="WGY80" s="1"/>
      <c r="WGZ80" s="1"/>
      <c r="WHA80" s="1"/>
      <c r="WHB80" s="1"/>
      <c r="WHC80" s="1"/>
      <c r="WHD80" s="1"/>
      <c r="WHE80" s="1"/>
      <c r="WHF80" s="1"/>
      <c r="WHG80" s="1"/>
      <c r="WHH80" s="1"/>
      <c r="WHI80" s="1"/>
      <c r="WHJ80" s="1"/>
      <c r="WHK80" s="1"/>
      <c r="WHL80" s="1"/>
      <c r="WHM80" s="1"/>
      <c r="WHN80" s="1"/>
      <c r="WHO80" s="1"/>
      <c r="WHP80" s="1"/>
      <c r="WHQ80" s="1"/>
      <c r="WHR80" s="1"/>
      <c r="WHS80" s="1"/>
      <c r="WHT80" s="1"/>
      <c r="WHU80" s="1"/>
      <c r="WHV80" s="1"/>
      <c r="WHW80" s="1"/>
      <c r="WHX80" s="1"/>
      <c r="WHY80" s="1"/>
      <c r="WHZ80" s="1"/>
      <c r="WIA80" s="1"/>
      <c r="WIB80" s="1"/>
      <c r="WIC80" s="1"/>
      <c r="WID80" s="1"/>
      <c r="WIE80" s="1"/>
      <c r="WIF80" s="1"/>
      <c r="WIG80" s="1"/>
      <c r="WIH80" s="1"/>
      <c r="WII80" s="1"/>
      <c r="WIJ80" s="1"/>
      <c r="WIK80" s="1"/>
      <c r="WIL80" s="1"/>
      <c r="WIM80" s="1"/>
      <c r="WIN80" s="1"/>
      <c r="WIO80" s="1"/>
      <c r="WIP80" s="1"/>
      <c r="WIQ80" s="1"/>
      <c r="WIR80" s="1"/>
      <c r="WIS80" s="1"/>
      <c r="WIT80" s="1"/>
      <c r="WIU80" s="1"/>
      <c r="WIV80" s="1"/>
      <c r="WIW80" s="1"/>
      <c r="WIX80" s="1"/>
      <c r="WIY80" s="1"/>
      <c r="WIZ80" s="1"/>
      <c r="WJA80" s="1"/>
      <c r="WJB80" s="1"/>
      <c r="WJC80" s="1"/>
      <c r="WJD80" s="1"/>
      <c r="WJE80" s="1"/>
      <c r="WJF80" s="1"/>
      <c r="WJG80" s="1"/>
      <c r="WJH80" s="1"/>
      <c r="WJI80" s="1"/>
      <c r="WJJ80" s="1"/>
      <c r="WJK80" s="1"/>
      <c r="WJL80" s="1"/>
      <c r="WJM80" s="1"/>
      <c r="WJN80" s="1"/>
      <c r="WJO80" s="1"/>
      <c r="WJP80" s="1"/>
      <c r="WJQ80" s="1"/>
      <c r="WJR80" s="1"/>
      <c r="WJS80" s="1"/>
      <c r="WJT80" s="1"/>
      <c r="WJU80" s="1"/>
      <c r="WJV80" s="1"/>
      <c r="WJW80" s="1"/>
      <c r="WJX80" s="1"/>
      <c r="WJY80" s="1"/>
      <c r="WJZ80" s="1"/>
      <c r="WKA80" s="1"/>
      <c r="WKB80" s="1"/>
      <c r="WKC80" s="1"/>
      <c r="WKD80" s="1"/>
      <c r="WKE80" s="1"/>
      <c r="WKF80" s="1"/>
      <c r="WKG80" s="1"/>
      <c r="WKH80" s="1"/>
      <c r="WKI80" s="1"/>
      <c r="WKJ80" s="1"/>
      <c r="WKK80" s="1"/>
      <c r="WKL80" s="1"/>
      <c r="WKM80" s="1"/>
      <c r="WKN80" s="1"/>
      <c r="WKO80" s="1"/>
      <c r="WKP80" s="1"/>
      <c r="WKQ80" s="1"/>
      <c r="WKR80" s="1"/>
      <c r="WKS80" s="1"/>
      <c r="WKT80" s="1"/>
      <c r="WKU80" s="1"/>
      <c r="WKV80" s="1"/>
      <c r="WKW80" s="1"/>
      <c r="WKX80" s="1"/>
      <c r="WKY80" s="1"/>
      <c r="WKZ80" s="1"/>
      <c r="WLA80" s="1"/>
      <c r="WLB80" s="1"/>
      <c r="WLC80" s="1"/>
      <c r="WLD80" s="1"/>
      <c r="WLE80" s="1"/>
      <c r="WLF80" s="1"/>
      <c r="WLG80" s="1"/>
      <c r="WLH80" s="1"/>
      <c r="WLI80" s="1"/>
      <c r="WLJ80" s="1"/>
      <c r="WLK80" s="1"/>
      <c r="WLL80" s="1"/>
      <c r="WLM80" s="1"/>
      <c r="WLN80" s="1"/>
      <c r="WLO80" s="1"/>
      <c r="WLP80" s="1"/>
      <c r="WLQ80" s="1"/>
      <c r="WLR80" s="1"/>
      <c r="WLS80" s="1"/>
      <c r="WLT80" s="1"/>
      <c r="WLU80" s="1"/>
      <c r="WLV80" s="1"/>
      <c r="WLW80" s="1"/>
      <c r="WLX80" s="1"/>
      <c r="WLY80" s="1"/>
      <c r="WLZ80" s="1"/>
      <c r="WMA80" s="1"/>
      <c r="WMB80" s="1"/>
      <c r="WMC80" s="1"/>
      <c r="WMD80" s="1"/>
      <c r="WME80" s="1"/>
      <c r="WMF80" s="1"/>
      <c r="WMG80" s="1"/>
      <c r="WMH80" s="1"/>
      <c r="WMI80" s="1"/>
      <c r="WMJ80" s="1"/>
      <c r="WMK80" s="1"/>
      <c r="WML80" s="1"/>
      <c r="WMM80" s="1"/>
      <c r="WMN80" s="1"/>
      <c r="WMO80" s="1"/>
      <c r="WMP80" s="1"/>
      <c r="WMQ80" s="1"/>
      <c r="WMR80" s="1"/>
      <c r="WMS80" s="1"/>
      <c r="WMT80" s="1"/>
      <c r="WMU80" s="1"/>
      <c r="WMV80" s="1"/>
      <c r="WMW80" s="1"/>
      <c r="WMX80" s="1"/>
      <c r="WMY80" s="1"/>
      <c r="WMZ80" s="1"/>
      <c r="WNA80" s="1"/>
      <c r="WNB80" s="1"/>
      <c r="WNC80" s="1"/>
      <c r="WND80" s="1"/>
      <c r="WNE80" s="1"/>
      <c r="WNF80" s="1"/>
      <c r="WNG80" s="1"/>
      <c r="WNH80" s="1"/>
      <c r="WNI80" s="1"/>
      <c r="WNJ80" s="1"/>
      <c r="WNK80" s="1"/>
      <c r="WNL80" s="1"/>
      <c r="WNM80" s="1"/>
      <c r="WNN80" s="1"/>
      <c r="WNO80" s="1"/>
      <c r="WNP80" s="1"/>
      <c r="WNQ80" s="1"/>
      <c r="WNR80" s="1"/>
      <c r="WNS80" s="1"/>
      <c r="WNT80" s="1"/>
      <c r="WNU80" s="1"/>
      <c r="WNV80" s="1"/>
      <c r="WNW80" s="1"/>
      <c r="WNX80" s="1"/>
      <c r="WNY80" s="1"/>
      <c r="WNZ80" s="1"/>
      <c r="WOA80" s="1"/>
      <c r="WOB80" s="1"/>
      <c r="WOC80" s="1"/>
      <c r="WOD80" s="1"/>
      <c r="WOE80" s="1"/>
      <c r="WOF80" s="1"/>
      <c r="WOG80" s="1"/>
      <c r="WOH80" s="1"/>
      <c r="WOI80" s="1"/>
      <c r="WOJ80" s="1"/>
      <c r="WOK80" s="1"/>
      <c r="WOL80" s="1"/>
      <c r="WOM80" s="1"/>
      <c r="WON80" s="1"/>
      <c r="WOO80" s="1"/>
      <c r="WOP80" s="1"/>
      <c r="WOQ80" s="1"/>
      <c r="WOR80" s="1"/>
      <c r="WOS80" s="1"/>
      <c r="WOT80" s="1"/>
      <c r="WOU80" s="1"/>
      <c r="WOV80" s="1"/>
      <c r="WOW80" s="1"/>
      <c r="WOX80" s="1"/>
      <c r="WOY80" s="1"/>
      <c r="WOZ80" s="1"/>
      <c r="WPA80" s="1"/>
      <c r="WPB80" s="1"/>
      <c r="WPC80" s="1"/>
      <c r="WPD80" s="1"/>
      <c r="WPE80" s="1"/>
      <c r="WPF80" s="1"/>
      <c r="WPG80" s="1"/>
      <c r="WPH80" s="1"/>
      <c r="WPI80" s="1"/>
      <c r="WPJ80" s="1"/>
      <c r="WPK80" s="1"/>
      <c r="WPL80" s="1"/>
      <c r="WPM80" s="1"/>
      <c r="WPN80" s="1"/>
      <c r="WPO80" s="1"/>
      <c r="WPP80" s="1"/>
      <c r="WPQ80" s="1"/>
      <c r="WPR80" s="1"/>
      <c r="WPS80" s="1"/>
      <c r="WPT80" s="1"/>
      <c r="WPU80" s="1"/>
      <c r="WPV80" s="1"/>
      <c r="WPW80" s="1"/>
      <c r="WPX80" s="1"/>
      <c r="WPY80" s="1"/>
      <c r="WPZ80" s="1"/>
      <c r="WQA80" s="1"/>
      <c r="WQB80" s="1"/>
      <c r="WQC80" s="1"/>
      <c r="WQD80" s="1"/>
      <c r="WQE80" s="1"/>
      <c r="WQF80" s="1"/>
      <c r="WQG80" s="1"/>
      <c r="WQH80" s="1"/>
      <c r="WQI80" s="1"/>
      <c r="WQJ80" s="1"/>
      <c r="WQK80" s="1"/>
      <c r="WQL80" s="1"/>
      <c r="WQM80" s="1"/>
      <c r="WQN80" s="1"/>
      <c r="WQO80" s="1"/>
      <c r="WQP80" s="1"/>
      <c r="WQQ80" s="1"/>
      <c r="WQR80" s="1"/>
      <c r="WQS80" s="1"/>
      <c r="WQT80" s="1"/>
      <c r="WQU80" s="1"/>
      <c r="WQV80" s="1"/>
      <c r="WQW80" s="1"/>
      <c r="WQX80" s="1"/>
      <c r="WQY80" s="1"/>
      <c r="WQZ80" s="1"/>
      <c r="WRA80" s="1"/>
      <c r="WRB80" s="1"/>
      <c r="WRC80" s="1"/>
      <c r="WRD80" s="1"/>
      <c r="WRE80" s="1"/>
      <c r="WRF80" s="1"/>
      <c r="WRG80" s="1"/>
      <c r="WRH80" s="1"/>
      <c r="WRI80" s="1"/>
      <c r="WRJ80" s="1"/>
      <c r="WRK80" s="1"/>
      <c r="WRL80" s="1"/>
      <c r="WRM80" s="1"/>
      <c r="WRN80" s="1"/>
      <c r="WRO80" s="1"/>
      <c r="WRP80" s="1"/>
      <c r="WRQ80" s="1"/>
      <c r="WRR80" s="1"/>
      <c r="WRS80" s="1"/>
      <c r="WRT80" s="1"/>
      <c r="WRU80" s="1"/>
      <c r="WRV80" s="1"/>
      <c r="WRW80" s="1"/>
      <c r="WRX80" s="1"/>
      <c r="WRY80" s="1"/>
      <c r="WRZ80" s="1"/>
      <c r="WSA80" s="1"/>
      <c r="WSB80" s="1"/>
      <c r="WSC80" s="1"/>
      <c r="WSD80" s="1"/>
      <c r="WSE80" s="1"/>
      <c r="WSF80" s="1"/>
      <c r="WSG80" s="1"/>
      <c r="WSH80" s="1"/>
      <c r="WSI80" s="1"/>
      <c r="WSJ80" s="1"/>
      <c r="WSK80" s="1"/>
      <c r="WSL80" s="1"/>
      <c r="WSM80" s="1"/>
      <c r="WSN80" s="1"/>
      <c r="WSO80" s="1"/>
      <c r="WSP80" s="1"/>
      <c r="WSQ80" s="1"/>
      <c r="WSR80" s="1"/>
      <c r="WSS80" s="1"/>
      <c r="WST80" s="1"/>
      <c r="WSU80" s="1"/>
      <c r="WSV80" s="1"/>
      <c r="WSW80" s="1"/>
      <c r="WSX80" s="1"/>
      <c r="WSY80" s="1"/>
      <c r="WSZ80" s="1"/>
      <c r="WTA80" s="1"/>
      <c r="WTB80" s="1"/>
      <c r="WTC80" s="1"/>
      <c r="WTD80" s="1"/>
      <c r="WTE80" s="1"/>
      <c r="WTF80" s="1"/>
      <c r="WTG80" s="1"/>
      <c r="WTH80" s="1"/>
      <c r="WTI80" s="1"/>
      <c r="WTJ80" s="1"/>
      <c r="WTK80" s="1"/>
      <c r="WTL80" s="1"/>
      <c r="WTM80" s="1"/>
      <c r="WTN80" s="1"/>
      <c r="WTO80" s="1"/>
      <c r="WTP80" s="1"/>
      <c r="WTQ80" s="1"/>
      <c r="WTR80" s="1"/>
      <c r="WTS80" s="1"/>
      <c r="WTT80" s="1"/>
      <c r="WTU80" s="1"/>
      <c r="WTV80" s="1"/>
      <c r="WTW80" s="1"/>
      <c r="WTX80" s="1"/>
      <c r="WTY80" s="1"/>
      <c r="WTZ80" s="1"/>
      <c r="WUA80" s="1"/>
      <c r="WUB80" s="1"/>
      <c r="WUC80" s="1"/>
      <c r="WUD80" s="1"/>
      <c r="WUE80" s="1"/>
      <c r="WUF80" s="1"/>
      <c r="WUG80" s="1"/>
      <c r="WUH80" s="1"/>
      <c r="WUI80" s="1"/>
      <c r="WUJ80" s="1"/>
      <c r="WUK80" s="1"/>
      <c r="WUL80" s="1"/>
      <c r="WUM80" s="1"/>
      <c r="WUN80" s="1"/>
      <c r="WUO80" s="1"/>
      <c r="WUP80" s="1"/>
      <c r="WUQ80" s="1"/>
      <c r="WUR80" s="1"/>
      <c r="WUS80" s="1"/>
      <c r="WUT80" s="1"/>
      <c r="WUU80" s="1"/>
      <c r="WUV80" s="1"/>
      <c r="WUW80" s="1"/>
      <c r="WUX80" s="1"/>
      <c r="WUY80" s="1"/>
      <c r="WUZ80" s="1"/>
      <c r="WVA80" s="1"/>
      <c r="WVB80" s="1"/>
      <c r="WVC80" s="1"/>
      <c r="WVD80" s="1"/>
      <c r="WVE80" s="1"/>
      <c r="WVF80" s="1"/>
      <c r="WVG80" s="1"/>
      <c r="WVH80" s="1"/>
      <c r="WVI80" s="1"/>
      <c r="WVJ80" s="1"/>
      <c r="WVK80" s="1"/>
      <c r="WVL80" s="1"/>
      <c r="WVM80" s="1"/>
      <c r="WVN80" s="1"/>
      <c r="WVO80" s="1"/>
      <c r="WVP80" s="1"/>
      <c r="WVQ80" s="1"/>
      <c r="WVR80" s="1"/>
      <c r="WVS80" s="1"/>
      <c r="WVT80" s="1"/>
      <c r="WVU80" s="1"/>
      <c r="WVV80" s="1"/>
      <c r="WVW80" s="1"/>
      <c r="WVX80" s="1"/>
      <c r="WVY80" s="1"/>
      <c r="WVZ80" s="1"/>
      <c r="WWA80" s="1"/>
      <c r="WWB80" s="1"/>
      <c r="WWC80" s="1"/>
      <c r="WWD80" s="1"/>
      <c r="WWE80" s="1"/>
      <c r="WWF80" s="1"/>
      <c r="WWG80" s="1"/>
      <c r="WWH80" s="1"/>
      <c r="WWI80" s="1"/>
      <c r="WWJ80" s="1"/>
      <c r="WWK80" s="1"/>
      <c r="WWL80" s="1"/>
      <c r="WWM80" s="1"/>
      <c r="WWN80" s="1"/>
      <c r="WWO80" s="1"/>
      <c r="WWP80" s="1"/>
      <c r="WWQ80" s="1"/>
      <c r="WWR80" s="1"/>
      <c r="WWS80" s="1"/>
      <c r="WWT80" s="1"/>
      <c r="WWU80" s="1"/>
      <c r="WWV80" s="1"/>
      <c r="WWW80" s="1"/>
      <c r="WWX80" s="1"/>
      <c r="WWY80" s="1"/>
      <c r="WWZ80" s="1"/>
      <c r="WXA80" s="1"/>
      <c r="WXB80" s="1"/>
      <c r="WXC80" s="1"/>
      <c r="WXD80" s="1"/>
      <c r="WXE80" s="1"/>
      <c r="WXF80" s="1"/>
      <c r="WXG80" s="1"/>
      <c r="WXH80" s="1"/>
      <c r="WXI80" s="1"/>
      <c r="WXJ80" s="1"/>
      <c r="WXK80" s="1"/>
      <c r="WXL80" s="1"/>
      <c r="WXM80" s="1"/>
      <c r="WXN80" s="1"/>
      <c r="WXO80" s="1"/>
      <c r="WXP80" s="1"/>
      <c r="WXQ80" s="1"/>
      <c r="WXR80" s="1"/>
      <c r="WXS80" s="1"/>
      <c r="WXT80" s="1"/>
      <c r="WXU80" s="1"/>
      <c r="WXV80" s="1"/>
      <c r="WXW80" s="1"/>
      <c r="WXX80" s="1"/>
      <c r="WXY80" s="1"/>
      <c r="WXZ80" s="1"/>
      <c r="WYA80" s="1"/>
      <c r="WYB80" s="1"/>
      <c r="WYC80" s="1"/>
      <c r="WYD80" s="1"/>
      <c r="WYE80" s="1"/>
      <c r="WYF80" s="1"/>
      <c r="WYG80" s="1"/>
      <c r="WYH80" s="1"/>
      <c r="WYI80" s="1"/>
      <c r="WYJ80" s="1"/>
      <c r="WYK80" s="1"/>
      <c r="WYL80" s="1"/>
      <c r="WYM80" s="1"/>
      <c r="WYN80" s="1"/>
      <c r="WYO80" s="1"/>
      <c r="WYP80" s="1"/>
      <c r="WYQ80" s="1"/>
      <c r="WYR80" s="1"/>
      <c r="WYS80" s="1"/>
      <c r="WYT80" s="1"/>
      <c r="WYU80" s="1"/>
      <c r="WYV80" s="1"/>
      <c r="WYW80" s="1"/>
      <c r="WYX80" s="1"/>
      <c r="WYY80" s="1"/>
      <c r="WYZ80" s="1"/>
      <c r="WZA80" s="1"/>
      <c r="WZB80" s="1"/>
      <c r="WZC80" s="1"/>
      <c r="WZD80" s="1"/>
      <c r="WZE80" s="1"/>
      <c r="WZF80" s="1"/>
      <c r="WZG80" s="1"/>
      <c r="WZH80" s="1"/>
      <c r="WZI80" s="1"/>
      <c r="WZJ80" s="1"/>
      <c r="WZK80" s="1"/>
      <c r="WZL80" s="1"/>
      <c r="WZM80" s="1"/>
      <c r="WZN80" s="1"/>
      <c r="WZO80" s="1"/>
      <c r="WZP80" s="1"/>
      <c r="WZQ80" s="1"/>
      <c r="WZR80" s="1"/>
      <c r="WZS80" s="1"/>
      <c r="WZT80" s="1"/>
      <c r="WZU80" s="1"/>
      <c r="WZV80" s="1"/>
      <c r="WZW80" s="1"/>
      <c r="WZX80" s="1"/>
      <c r="WZY80" s="1"/>
      <c r="WZZ80" s="1"/>
      <c r="XAA80" s="1"/>
      <c r="XAB80" s="1"/>
      <c r="XAC80" s="1"/>
      <c r="XAD80" s="1"/>
      <c r="XAE80" s="1"/>
      <c r="XAF80" s="1"/>
      <c r="XAG80" s="1"/>
      <c r="XAH80" s="1"/>
      <c r="XAI80" s="1"/>
      <c r="XAJ80" s="1"/>
      <c r="XAK80" s="1"/>
      <c r="XAL80" s="1"/>
      <c r="XAM80" s="1"/>
      <c r="XAN80" s="1"/>
      <c r="XAO80" s="1"/>
      <c r="XAP80" s="1"/>
      <c r="XAQ80" s="1"/>
      <c r="XAR80" s="1"/>
      <c r="XAS80" s="1"/>
      <c r="XAT80" s="1"/>
      <c r="XAU80" s="1"/>
      <c r="XAV80" s="1"/>
      <c r="XAW80" s="1"/>
      <c r="XAX80" s="1"/>
      <c r="XAY80" s="1"/>
      <c r="XAZ80" s="1"/>
      <c r="XBA80" s="1"/>
      <c r="XBB80" s="1"/>
      <c r="XBC80" s="1"/>
      <c r="XBD80" s="1"/>
      <c r="XBE80" s="1"/>
      <c r="XBF80" s="1"/>
      <c r="XBG80" s="1"/>
      <c r="XBH80" s="1"/>
      <c r="XBI80" s="1"/>
      <c r="XBJ80" s="1"/>
      <c r="XBK80" s="1"/>
      <c r="XBL80" s="1"/>
      <c r="XBM80" s="1"/>
      <c r="XBN80" s="1"/>
      <c r="XBO80" s="1"/>
      <c r="XBP80" s="1"/>
      <c r="XBQ80" s="1"/>
      <c r="XBR80" s="1"/>
      <c r="XBS80" s="1"/>
      <c r="XBT80" s="1"/>
      <c r="XBU80" s="1"/>
      <c r="XBV80" s="1"/>
      <c r="XBW80" s="1"/>
      <c r="XBX80" s="1"/>
      <c r="XBY80" s="1"/>
      <c r="XBZ80" s="1"/>
      <c r="XCA80" s="1"/>
      <c r="XCB80" s="1"/>
      <c r="XCC80" s="1"/>
      <c r="XCD80" s="1"/>
      <c r="XCE80" s="1"/>
      <c r="XCF80" s="1"/>
      <c r="XCG80" s="1"/>
      <c r="XCH80" s="1"/>
      <c r="XCI80" s="1"/>
      <c r="XCJ80" s="1"/>
      <c r="XCK80" s="1"/>
      <c r="XCL80" s="1"/>
      <c r="XCM80" s="1"/>
      <c r="XCN80" s="1"/>
      <c r="XCO80" s="1"/>
      <c r="XCP80" s="1"/>
      <c r="XCQ80" s="1"/>
      <c r="XCR80" s="1"/>
      <c r="XCS80" s="1"/>
      <c r="XCT80" s="1"/>
      <c r="XCU80" s="1"/>
      <c r="XCV80" s="1"/>
      <c r="XCW80" s="1"/>
      <c r="XCX80" s="1"/>
      <c r="XCY80" s="1"/>
      <c r="XCZ80" s="1"/>
      <c r="XDA80" s="1"/>
      <c r="XDB80" s="1"/>
      <c r="XDC80" s="1"/>
      <c r="XDD80" s="1"/>
      <c r="XDE80" s="1"/>
      <c r="XDF80" s="1"/>
      <c r="XDG80" s="1"/>
      <c r="XDH80" s="1"/>
      <c r="XDI80" s="1"/>
      <c r="XDJ80" s="1"/>
      <c r="XDK80" s="1"/>
      <c r="XDL80" s="1"/>
      <c r="XDM80" s="1"/>
      <c r="XDN80" s="1"/>
      <c r="XDO80" s="1"/>
      <c r="XDP80" s="1"/>
      <c r="XDQ80" s="1"/>
      <c r="XDR80" s="1"/>
      <c r="XDS80" s="1"/>
      <c r="XDT80" s="1"/>
      <c r="XDU80" s="1"/>
      <c r="XDV80" s="1"/>
      <c r="XDW80" s="1"/>
      <c r="XDX80" s="1"/>
      <c r="XDY80" s="1"/>
      <c r="XDZ80" s="1"/>
      <c r="XEA80" s="1"/>
      <c r="XEB80" s="1"/>
      <c r="XEC80" s="1"/>
      <c r="XED80" s="1"/>
      <c r="XEE80" s="1"/>
      <c r="XEF80" s="1"/>
      <c r="XEG80" s="1"/>
      <c r="XEH80" s="1"/>
      <c r="XEI80" s="1"/>
      <c r="XEJ80" s="1"/>
      <c r="XEK80" s="1"/>
      <c r="XEL80" s="1"/>
      <c r="XEM80" s="1"/>
      <c r="XEN80" s="1"/>
      <c r="XEO80" s="1"/>
      <c r="XEP80" s="1"/>
      <c r="XEQ80" s="1"/>
      <c r="XER80" s="1"/>
      <c r="XES80" s="1"/>
      <c r="XET80" s="1"/>
      <c r="XEU80" s="1"/>
      <c r="XEV80" s="1"/>
      <c r="XEW80" s="1"/>
      <c r="XEX80" s="1"/>
      <c r="XEY80" s="1"/>
      <c r="XEZ80" s="1"/>
      <c r="XFA80" s="1"/>
      <c r="XFB80" s="1"/>
      <c r="XFC80" s="1"/>
      <c r="XFD80" s="1"/>
    </row>
    <row r="81" spans="2:38" ht="12.75" hidden="1">
      <c r="B81" s="1"/>
      <c r="C81" s="1"/>
      <c r="D81" s="1"/>
      <c r="L81" s="1"/>
      <c r="M81" s="1"/>
      <c r="N81" s="1"/>
      <c r="O81" s="1"/>
      <c r="P81" s="1"/>
      <c r="Q81" s="1"/>
      <c r="R81" s="1"/>
      <c r="V81" s="1"/>
      <c r="W81" s="1"/>
      <c r="X81" s="1"/>
      <c r="Y81" s="1"/>
      <c r="Z81" s="1"/>
      <c r="AA81" s="1"/>
      <c r="AB81" s="1"/>
      <c r="AF81" s="1"/>
      <c r="AG81" s="1"/>
      <c r="AH81" s="1"/>
      <c r="AI81" s="1"/>
      <c r="AJ81" s="1"/>
      <c r="AK81" s="1"/>
      <c r="AL81" s="1"/>
    </row>
    <row r="82" spans="2:38" ht="12.75" hidden="1">
      <c r="B82" s="1"/>
      <c r="C82" s="1"/>
      <c r="D82" s="1"/>
      <c r="V82" s="1"/>
      <c r="W82" s="1"/>
      <c r="X82" s="1"/>
      <c r="Y82" s="1"/>
      <c r="Z82" s="1"/>
      <c r="AA82" s="1"/>
      <c r="AB82" s="1"/>
    </row>
    <row r="83" spans="2:38" hidden="1"/>
    <row r="84" spans="2:38" hidden="1"/>
    <row r="85" spans="2:38" hidden="1"/>
    <row r="86" spans="2:38" hidden="1"/>
    <row r="87" spans="2:38" hidden="1"/>
  </sheetData>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00B0F0"/>
  </sheetPr>
  <dimension ref="A1:M53"/>
  <sheetViews>
    <sheetView showFormulas="1" workbookViewId="0">
      <selection activeCell="E21" sqref="E21"/>
    </sheetView>
  </sheetViews>
  <sheetFormatPr defaultColWidth="0" defaultRowHeight="11.25" zeroHeight="1"/>
  <cols>
    <col min="1" max="1" width="9.140625" style="6" customWidth="1"/>
    <col min="2" max="2" width="14.5703125" style="6" bestFit="1" customWidth="1"/>
    <col min="3" max="4" width="6.7109375" style="6" customWidth="1"/>
    <col min="5" max="13" width="9.140625" style="6" customWidth="1"/>
    <col min="14" max="16384" width="9.140625" style="6" hidden="1"/>
  </cols>
  <sheetData>
    <row r="1" spans="1:5" ht="15.75">
      <c r="A1" s="46" t="s">
        <v>28</v>
      </c>
    </row>
    <row r="2" spans="1:5"/>
    <row r="3" spans="1:5"/>
    <row r="4" spans="1:5">
      <c r="A4" s="48" t="s">
        <v>17</v>
      </c>
      <c r="D4" s="55"/>
      <c r="E4" s="55"/>
    </row>
    <row r="5" spans="1:5">
      <c r="B5" s="50" t="s">
        <v>224</v>
      </c>
      <c r="C5" s="49" t="s">
        <v>225</v>
      </c>
    </row>
    <row r="6" spans="1:5">
      <c r="B6" s="50" t="s">
        <v>43</v>
      </c>
      <c r="C6" s="49" t="s">
        <v>44</v>
      </c>
    </row>
    <row r="7" spans="1:5"/>
    <row r="8" spans="1:5"/>
    <row r="9" spans="1:5">
      <c r="A9" s="48" t="s">
        <v>1</v>
      </c>
      <c r="D9" s="55"/>
    </row>
    <row r="10" spans="1:5">
      <c r="B10" s="50" t="s">
        <v>236</v>
      </c>
      <c r="C10" s="49" t="s">
        <v>235</v>
      </c>
    </row>
    <row r="11" spans="1:5">
      <c r="B11" s="50" t="s">
        <v>32</v>
      </c>
      <c r="C11" s="49">
        <v>90</v>
      </c>
    </row>
    <row r="12" spans="1:5">
      <c r="B12" s="50" t="s">
        <v>85</v>
      </c>
      <c r="C12" s="49">
        <v>60</v>
      </c>
    </row>
    <row r="13" spans="1:5">
      <c r="B13" s="50" t="s">
        <v>31</v>
      </c>
      <c r="C13" s="49">
        <v>30</v>
      </c>
    </row>
    <row r="14" spans="1:5"/>
    <row r="15" spans="1:5">
      <c r="A15" s="48" t="s">
        <v>63</v>
      </c>
    </row>
    <row r="16" spans="1:5">
      <c r="B16" s="50" t="s">
        <v>236</v>
      </c>
      <c r="C16" s="49" t="s">
        <v>235</v>
      </c>
      <c r="D16" s="178">
        <v>67</v>
      </c>
      <c r="E16" s="6" t="s">
        <v>295</v>
      </c>
    </row>
    <row r="17" spans="1:4">
      <c r="B17" s="50" t="s">
        <v>226</v>
      </c>
      <c r="C17" s="49" t="s">
        <v>81</v>
      </c>
      <c r="D17" s="6">
        <v>67</v>
      </c>
    </row>
    <row r="18" spans="1:4">
      <c r="B18" s="50" t="s">
        <v>230</v>
      </c>
      <c r="C18" s="49" t="s">
        <v>232</v>
      </c>
      <c r="D18" s="6">
        <v>60</v>
      </c>
    </row>
    <row r="19" spans="1:4">
      <c r="B19" s="50" t="s">
        <v>228</v>
      </c>
      <c r="C19" s="49" t="s">
        <v>227</v>
      </c>
      <c r="D19" s="6">
        <v>67</v>
      </c>
    </row>
    <row r="20" spans="1:4">
      <c r="B20" s="50" t="s">
        <v>229</v>
      </c>
      <c r="C20" s="49" t="s">
        <v>231</v>
      </c>
      <c r="D20" s="6">
        <v>60</v>
      </c>
    </row>
    <row r="21" spans="1:4"/>
    <row r="22" spans="1:4">
      <c r="A22" s="6" t="s">
        <v>237</v>
      </c>
    </row>
    <row r="23" spans="1:4">
      <c r="B23" s="50" t="s">
        <v>236</v>
      </c>
    </row>
    <row r="24" spans="1:4">
      <c r="B24" s="50" t="s">
        <v>238</v>
      </c>
    </row>
    <row r="25" spans="1:4">
      <c r="B25" s="50" t="s">
        <v>239</v>
      </c>
    </row>
    <row r="26" spans="1:4"/>
    <row r="27" spans="1:4">
      <c r="A27" s="48" t="s">
        <v>89</v>
      </c>
    </row>
    <row r="28" spans="1:4">
      <c r="B28" s="50" t="s">
        <v>236</v>
      </c>
      <c r="C28" s="6" t="s">
        <v>235</v>
      </c>
    </row>
    <row r="29" spans="1:4">
      <c r="B29" s="50" t="s">
        <v>83</v>
      </c>
      <c r="C29" s="6" t="s">
        <v>125</v>
      </c>
    </row>
    <row r="30" spans="1:4">
      <c r="B30" s="50" t="s">
        <v>84</v>
      </c>
      <c r="C30" s="6" t="s">
        <v>125</v>
      </c>
    </row>
    <row r="31" spans="1:4"/>
    <row r="32" spans="1:4">
      <c r="A32" s="48" t="s">
        <v>95</v>
      </c>
    </row>
    <row r="33" spans="1:3">
      <c r="B33" s="51" t="s">
        <v>236</v>
      </c>
      <c r="C33" s="6" t="s">
        <v>96</v>
      </c>
    </row>
    <row r="34" spans="1:3">
      <c r="B34" s="51" t="s">
        <v>33</v>
      </c>
      <c r="C34" s="6" t="s">
        <v>96</v>
      </c>
    </row>
    <row r="35" spans="1:3">
      <c r="B35" s="51" t="s">
        <v>88</v>
      </c>
      <c r="C35" s="6" t="s">
        <v>96</v>
      </c>
    </row>
    <row r="36" spans="1:3">
      <c r="B36" s="50"/>
    </row>
    <row r="37" spans="1:3"/>
    <row r="38" spans="1:3">
      <c r="A38" s="48" t="s">
        <v>13</v>
      </c>
    </row>
    <row r="39" spans="1:3">
      <c r="B39" s="50" t="s">
        <v>12</v>
      </c>
    </row>
    <row r="40" spans="1:3">
      <c r="B40" s="50" t="s">
        <v>11</v>
      </c>
    </row>
    <row r="41" spans="1:3">
      <c r="B41" s="50" t="s">
        <v>14</v>
      </c>
    </row>
    <row r="42" spans="1:3"/>
    <row r="43" spans="1:3"/>
    <row r="44" spans="1:3">
      <c r="A44" s="6" t="s">
        <v>15</v>
      </c>
      <c r="B44" s="6" t="s">
        <v>39</v>
      </c>
    </row>
    <row r="45" spans="1:3"/>
    <row r="46" spans="1:3"/>
    <row r="47" spans="1:3">
      <c r="A47" s="48" t="s">
        <v>16</v>
      </c>
    </row>
    <row r="48" spans="1:3">
      <c r="B48" s="50" t="s">
        <v>29</v>
      </c>
    </row>
    <row r="49" spans="2:2">
      <c r="B49" s="50">
        <v>2</v>
      </c>
    </row>
    <row r="50" spans="2:2"/>
    <row r="51" spans="2:2"/>
    <row r="52" spans="2:2"/>
    <row r="53" spans="2:2"/>
  </sheetData>
  <phoneticPr fontId="5" type="noConversion"/>
  <pageMargins left="0.75" right="0.75" top="1" bottom="1" header="0.5" footer="0.5"/>
  <pageSetup paperSize="15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Version Control</vt:lpstr>
      <vt:lpstr>Summary</vt:lpstr>
      <vt:lpstr>Prem Calc Formulas</vt:lpstr>
      <vt:lpstr>1. Rates</vt:lpstr>
      <vt:lpstr>2. Unit Scale SI and Units</vt:lpstr>
      <vt:lpstr>GL Rates</vt:lpstr>
      <vt:lpstr>GSC Rates</vt:lpstr>
      <vt:lpstr>Parameters</vt:lpstr>
      <vt:lpstr>Cover_Types</vt:lpstr>
      <vt:lpstr>DTH_SItbl</vt:lpstr>
      <vt:lpstr>DTH_Unittbl</vt:lpstr>
      <vt:lpstr>IP_BPtbl</vt:lpstr>
      <vt:lpstr>IP_BPtbl_Default</vt:lpstr>
      <vt:lpstr>IP_SItbl</vt:lpstr>
      <vt:lpstr>IP_Unittbl</vt:lpstr>
      <vt:lpstr>IP_WPtbl</vt:lpstr>
      <vt:lpstr>Occupation_Categories</vt:lpstr>
      <vt:lpstr>Password</vt:lpstr>
      <vt:lpstr>Premium_Frequency</vt:lpstr>
      <vt:lpstr>Rate_Rounding</vt:lpstr>
      <vt:lpstr>TPD_Cover_Starts</vt:lpstr>
      <vt:lpstr>TPD_Occ_Definition</vt:lpstr>
      <vt:lpstr>TPD_SItbl</vt:lpstr>
      <vt:lpstr>TPD_Unittbl</vt:lpstr>
      <vt:lpstr>Units</vt:lpstr>
    </vt:vector>
  </TitlesOfParts>
  <Company>AIGLife Australia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Gibson</dc:creator>
  <cp:lastModifiedBy>Rao, Keerthan</cp:lastModifiedBy>
  <cp:lastPrinted>2017-08-23T05:33:31Z</cp:lastPrinted>
  <dcterms:created xsi:type="dcterms:W3CDTF">2009-06-29T00:49:33Z</dcterms:created>
  <dcterms:modified xsi:type="dcterms:W3CDTF">2017-10-10T01:06:44Z</dcterms:modified>
</cp:coreProperties>
</file>