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server\007_部門規定\承認待ち\週間審議中\"/>
    </mc:Choice>
  </mc:AlternateContent>
  <bookViews>
    <workbookView xWindow="660" yWindow="1200" windowWidth="17610" windowHeight="5205"/>
  </bookViews>
  <sheets>
    <sheet name="製造原価計算書" sheetId="2" r:id="rId1"/>
    <sheet name="積算表" sheetId="3" r:id="rId2"/>
    <sheet name="項目説明" sheetId="9" r:id="rId3"/>
    <sheet name="【参考】製品原価構成" sheetId="7" r:id="rId4"/>
  </sheets>
  <externalReferences>
    <externalReference r:id="rId5"/>
  </externalReferences>
  <definedNames>
    <definedName name="_xlnm._FilterDatabase" localSheetId="1" hidden="1">積算表!#REF!</definedName>
    <definedName name="ABC選択" localSheetId="0">製造原価計算書!#REF!</definedName>
    <definedName name="ABC選択">#REF!</definedName>
    <definedName name="ｄふぁｓふぁｓふぁｓｄｆ">[1]積算表!$B$3:$B$165</definedName>
    <definedName name="ｆ">[1]積算表!#REF!</definedName>
    <definedName name="_xlnm.Print_Area" localSheetId="0">製造原価計算書!$A$1:$P$79</definedName>
    <definedName name="_xlnm.Print_Area" localSheetId="1">積算表!$B$1:$AU$73</definedName>
    <definedName name="Z_038BC373_E403_4DC8_8698_A5A62BF915C1_.wvu.PrintArea" localSheetId="0" hidden="1">製造原価計算書!$A$2:$O$77</definedName>
    <definedName name="Z_038BC373_E403_4DC8_8698_A5A62BF915C1_.wvu.PrintArea" localSheetId="1" hidden="1">積算表!$A$1:$AQ$72</definedName>
    <definedName name="あ">[1]積算表!$Q$3:$Q$3</definedName>
    <definedName name="あｄｆ">[1]積算表!#REF!</definedName>
    <definedName name="あｄｆだｓふぁｓｄ">[1]積算表!$P$3:$P$115</definedName>
    <definedName name="あｓｄ">[1]積算表!$A$3:$A$33</definedName>
    <definedName name="あり・なし">積算表!$L$2:$L$2</definedName>
    <definedName name="ふぁｄふぁあｓｆ">[1]積算表!$M$3:$M$3</definedName>
    <definedName name="ふぁｄふぁふぁｓふぁｓ">[1]積算表!$N$3:$N$3</definedName>
    <definedName name="ふぁｓｄふぁｓ">[1]積算表!$E$3:$E$149</definedName>
    <definedName name="英語以外">積算表!$I$2:$I$2</definedName>
    <definedName name="可・不可">積算表!$K$2:$K$2</definedName>
    <definedName name="業種">積算表!$G$2:$G$15</definedName>
    <definedName name="月">積算表!$C$2:$C$2</definedName>
    <definedName name="雇用形態">積算表!$H$2:$H$2</definedName>
    <definedName name="語学レベル">積算表!$J$2:$J$2</definedName>
    <definedName name="工数選択" localSheetId="0">製造原価計算書!#REF!</definedName>
    <definedName name="工数選択">#REF!</definedName>
    <definedName name="在職">積算表!$F$2:$F$2</definedName>
    <definedName name="上場">積算表!#REF!</definedName>
    <definedName name="性別">積算表!$M$2:$M$2</definedName>
    <definedName name="西暦">積算表!$B$2:$B$72</definedName>
    <definedName name="卒業・中退">積算表!$N$2:$N$2</definedName>
    <definedName name="都道府県">積算表!$E$2:$E$72</definedName>
    <definedName name="都道府県2">積算表!$P$2:$P$70</definedName>
    <definedName name="日">積算表!$A$2:$A$24</definedName>
    <definedName name="入学編入">積算表!$Q$2:$Q$2</definedName>
    <definedName name="配偶者">積算表!#REF!</definedName>
  </definedNames>
  <calcPr calcId="152511"/>
  <customWorkbookViews>
    <customWorkbookView name="Hano - 個人用ビュー" guid="{038BC373-E403-4DC8-8698-A5A62BF915C1}" mergeInterval="0" personalView="1" maximized="1" windowWidth="1048" windowHeight="569" activeSheetId="3" showComments="commIndAndComment"/>
  </customWorkbookViews>
</workbook>
</file>

<file path=xl/calcChain.xml><?xml version="1.0" encoding="utf-8"?>
<calcChain xmlns="http://schemas.openxmlformats.org/spreadsheetml/2006/main">
  <c r="AF11" i="3" l="1"/>
  <c r="AG11" i="3"/>
  <c r="AH11" i="3"/>
  <c r="AG20" i="3" l="1"/>
  <c r="I51" i="2" s="1"/>
  <c r="AH20" i="3"/>
  <c r="J51" i="2" s="1"/>
  <c r="AI14" i="3"/>
  <c r="AF14" i="3"/>
  <c r="AF15" i="3" s="1"/>
  <c r="AG14" i="3"/>
  <c r="AH14" i="3"/>
  <c r="AE14" i="3"/>
  <c r="AD11" i="3"/>
  <c r="C55" i="2"/>
  <c r="AI52" i="3"/>
  <c r="AH52" i="3"/>
  <c r="J55" i="2"/>
  <c r="AG52" i="3"/>
  <c r="I55" i="2" s="1"/>
  <c r="AF52" i="3"/>
  <c r="H55" i="2"/>
  <c r="AE52" i="3"/>
  <c r="AD52" i="3"/>
  <c r="F55" i="2" s="1"/>
  <c r="G42" i="2"/>
  <c r="H42" i="2"/>
  <c r="I42" i="2"/>
  <c r="J42" i="2"/>
  <c r="K42" i="2"/>
  <c r="G49" i="2"/>
  <c r="H49" i="2"/>
  <c r="I49" i="2"/>
  <c r="J49" i="2"/>
  <c r="K49" i="2"/>
  <c r="AI55" i="3"/>
  <c r="AI56" i="3" s="1"/>
  <c r="K56" i="2" s="1"/>
  <c r="AI48" i="3"/>
  <c r="AI50" i="3"/>
  <c r="K54" i="2" s="1"/>
  <c r="AI31" i="3"/>
  <c r="AI34" i="3"/>
  <c r="AI37" i="3"/>
  <c r="AI40" i="3"/>
  <c r="AI43" i="3"/>
  <c r="AH48" i="3"/>
  <c r="AH50" i="3" s="1"/>
  <c r="J54" i="2" s="1"/>
  <c r="AH31" i="3"/>
  <c r="AH34" i="3"/>
  <c r="AH37" i="3"/>
  <c r="AH40" i="3"/>
  <c r="AH43" i="3"/>
  <c r="AG48" i="3"/>
  <c r="AG50" i="3"/>
  <c r="I54" i="2" s="1"/>
  <c r="AG31" i="3"/>
  <c r="AG34" i="3"/>
  <c r="AG37" i="3"/>
  <c r="AG40" i="3"/>
  <c r="AG43" i="3"/>
  <c r="AF55" i="3"/>
  <c r="AF56" i="3"/>
  <c r="H56" i="2" s="1"/>
  <c r="AF48" i="3"/>
  <c r="AF50" i="3" s="1"/>
  <c r="H54" i="2" s="1"/>
  <c r="AF31" i="3"/>
  <c r="AF34" i="3"/>
  <c r="AF37" i="3"/>
  <c r="AF40" i="3"/>
  <c r="AF43" i="3"/>
  <c r="AF19" i="3"/>
  <c r="AF20" i="3" s="1"/>
  <c r="H51" i="2" s="1"/>
  <c r="AF23" i="3"/>
  <c r="AF28" i="3" s="1"/>
  <c r="H52" i="2" s="1"/>
  <c r="AF26" i="3"/>
  <c r="AF60" i="3"/>
  <c r="H57" i="2" s="1"/>
  <c r="AF64" i="3"/>
  <c r="H58" i="2" s="1"/>
  <c r="AF67" i="3"/>
  <c r="H59" i="2" s="1"/>
  <c r="AF70" i="3"/>
  <c r="H60" i="2" s="1"/>
  <c r="AI11" i="3"/>
  <c r="AI15" i="3" s="1"/>
  <c r="AI19" i="3"/>
  <c r="AI20" i="3" s="1"/>
  <c r="K51" i="2" s="1"/>
  <c r="AI23" i="3"/>
  <c r="AI28" i="3" s="1"/>
  <c r="K52" i="2" s="1"/>
  <c r="AI26" i="3"/>
  <c r="AI60" i="3"/>
  <c r="K57" i="2" s="1"/>
  <c r="AI64" i="3"/>
  <c r="K58" i="2" s="1"/>
  <c r="AI67" i="3"/>
  <c r="K59" i="2" s="1"/>
  <c r="AI70" i="3"/>
  <c r="K60" i="2" s="1"/>
  <c r="AH15" i="3"/>
  <c r="AH19" i="3"/>
  <c r="AH23" i="3"/>
  <c r="AH28" i="3" s="1"/>
  <c r="J52" i="2" s="1"/>
  <c r="AH26" i="3"/>
  <c r="AH55" i="3"/>
  <c r="AH56" i="3" s="1"/>
  <c r="J56" i="2" s="1"/>
  <c r="AH60" i="3"/>
  <c r="J57" i="2" s="1"/>
  <c r="AH64" i="3"/>
  <c r="J58" i="2" s="1"/>
  <c r="AH67" i="3"/>
  <c r="J59" i="2" s="1"/>
  <c r="AH70" i="3"/>
  <c r="J60" i="2"/>
  <c r="AG19" i="3"/>
  <c r="AG23" i="3"/>
  <c r="AG26" i="3"/>
  <c r="AG28" i="3" s="1"/>
  <c r="I52" i="2" s="1"/>
  <c r="AG55" i="3"/>
  <c r="AG56" i="3"/>
  <c r="I56" i="2" s="1"/>
  <c r="AG60" i="3"/>
  <c r="I57" i="2" s="1"/>
  <c r="AG64" i="3"/>
  <c r="I58" i="2" s="1"/>
  <c r="AG67" i="3"/>
  <c r="I59" i="2" s="1"/>
  <c r="AG70" i="3"/>
  <c r="I60" i="2" s="1"/>
  <c r="AE11" i="3"/>
  <c r="AE19" i="3"/>
  <c r="AE20" i="3" s="1"/>
  <c r="G51" i="2" s="1"/>
  <c r="AE23" i="3"/>
  <c r="AE26" i="3"/>
  <c r="AE31" i="3"/>
  <c r="AE34" i="3"/>
  <c r="AE37" i="3"/>
  <c r="AE40" i="3"/>
  <c r="AE43" i="3"/>
  <c r="AE48" i="3"/>
  <c r="AE50" i="3" s="1"/>
  <c r="G54" i="2" s="1"/>
  <c r="AE55" i="3"/>
  <c r="AE56" i="3" s="1"/>
  <c r="G56" i="2" s="1"/>
  <c r="AE60" i="3"/>
  <c r="G57" i="2" s="1"/>
  <c r="AE64" i="3"/>
  <c r="G58" i="2" s="1"/>
  <c r="AE67" i="3"/>
  <c r="G59" i="2" s="1"/>
  <c r="AE70" i="3"/>
  <c r="G60" i="2"/>
  <c r="AD23" i="3"/>
  <c r="AD26" i="3"/>
  <c r="AD19" i="3"/>
  <c r="AD20" i="3" s="1"/>
  <c r="F51" i="2" s="1"/>
  <c r="AD31" i="3"/>
  <c r="AD34" i="3"/>
  <c r="AD37" i="3"/>
  <c r="AD40" i="3"/>
  <c r="AD43" i="3"/>
  <c r="AD48" i="3"/>
  <c r="AD50" i="3" s="1"/>
  <c r="F54" i="2" s="1"/>
  <c r="AD55" i="3"/>
  <c r="AD56" i="3" s="1"/>
  <c r="F56" i="2" s="1"/>
  <c r="AD60" i="3"/>
  <c r="F57" i="2" s="1"/>
  <c r="AD64" i="3"/>
  <c r="F58" i="2" s="1"/>
  <c r="AD67" i="3"/>
  <c r="F59" i="2"/>
  <c r="AD70" i="3"/>
  <c r="F60" i="2" s="1"/>
  <c r="C54" i="2"/>
  <c r="C53" i="2"/>
  <c r="C43" i="2"/>
  <c r="C56" i="2"/>
  <c r="C47" i="2"/>
  <c r="C60" i="2"/>
  <c r="C59" i="2"/>
  <c r="C58" i="2"/>
  <c r="C57" i="2"/>
  <c r="C52" i="2"/>
  <c r="C51" i="2"/>
  <c r="C50" i="2"/>
  <c r="F49" i="2"/>
  <c r="F42" i="2"/>
  <c r="K55" i="2"/>
  <c r="G55" i="2"/>
  <c r="AD28" i="3" l="1"/>
  <c r="F52" i="2" s="1"/>
  <c r="AE28" i="3"/>
  <c r="G52" i="2" s="1"/>
  <c r="AF45" i="3"/>
  <c r="H53" i="2" s="1"/>
  <c r="AG45" i="3"/>
  <c r="I53" i="2" s="1"/>
  <c r="AE45" i="3"/>
  <c r="G53" i="2" s="1"/>
  <c r="AI45" i="3"/>
  <c r="K53" i="2" s="1"/>
  <c r="AH45" i="3"/>
  <c r="J53" i="2" s="1"/>
  <c r="AD45" i="3"/>
  <c r="F53" i="2" s="1"/>
  <c r="AE15" i="3"/>
  <c r="AI71" i="3"/>
  <c r="K43" i="2" s="1"/>
  <c r="K50" i="2"/>
  <c r="AG15" i="3"/>
  <c r="AG71" i="3" s="1"/>
  <c r="I43" i="2" s="1"/>
  <c r="J50" i="2"/>
  <c r="H50" i="2"/>
  <c r="AD15" i="3"/>
  <c r="G50" i="2"/>
  <c r="H61" i="2" l="1"/>
  <c r="AF71" i="3"/>
  <c r="H43" i="2" s="1"/>
  <c r="G61" i="2"/>
  <c r="AE71" i="3"/>
  <c r="G43" i="2" s="1"/>
  <c r="K61" i="2"/>
  <c r="J61" i="2"/>
  <c r="AH71" i="3"/>
  <c r="J43" i="2" s="1"/>
  <c r="F50" i="2"/>
  <c r="F61" i="2" s="1"/>
  <c r="AD71" i="3"/>
  <c r="F43" i="2" s="1"/>
  <c r="I50" i="2"/>
  <c r="I61" i="2" s="1"/>
</calcChain>
</file>

<file path=xl/comments1.xml><?xml version="1.0" encoding="utf-8"?>
<comments xmlns="http://schemas.openxmlformats.org/spreadsheetml/2006/main">
  <authors>
    <author>kaihatsu</author>
  </authors>
  <commentList>
    <comment ref="B13" authorId="0" shapeId="0">
      <text>
        <r>
          <rPr>
            <b/>
            <sz val="9"/>
            <color indexed="81"/>
            <rFont val="ＭＳ Ｐゴシック"/>
            <family val="3"/>
            <charset val="128"/>
          </rPr>
          <t xml:space="preserve">製作伝票が発行されている場合は、その
見積工番を記入。
概算見積等で、製作伝票が無い場合、
見積り依頼情報シートの開発部受付番号
（15X-****-A001）を記入。
</t>
        </r>
      </text>
    </comment>
    <comment ref="G13" authorId="0" shapeId="0">
      <text>
        <r>
          <rPr>
            <b/>
            <sz val="9"/>
            <color indexed="81"/>
            <rFont val="ＭＳ Ｐゴシック"/>
            <family val="3"/>
            <charset val="128"/>
          </rPr>
          <t xml:space="preserve">15X-****-■Q▲
と記入する。
　▲部分に発行された工番の副番を記す。
　■部分は未記入とする。
　　（E,M,Sの各開発工番は、一括した試算
　　　を行うので問わない。）
</t>
        </r>
      </text>
    </comment>
    <comment ref="H21" authorId="0" shapeId="0">
      <text>
        <r>
          <rPr>
            <b/>
            <sz val="9"/>
            <color indexed="81"/>
            <rFont val="ＭＳ Ｐゴシック"/>
            <family val="3"/>
            <charset val="128"/>
          </rPr>
          <t xml:space="preserve">不明時は「不明」と記す。
</t>
        </r>
      </text>
    </comment>
    <comment ref="J21" authorId="0" shapeId="0">
      <text>
        <r>
          <rPr>
            <b/>
            <sz val="9"/>
            <color indexed="81"/>
            <rFont val="ＭＳ Ｐゴシック"/>
            <family val="3"/>
            <charset val="128"/>
          </rPr>
          <t xml:space="preserve">見積り情報依頼シートによる。不明時は「不明」と記す。
</t>
        </r>
      </text>
    </comment>
  </commentList>
</comments>
</file>

<file path=xl/sharedStrings.xml><?xml version="1.0" encoding="utf-8"?>
<sst xmlns="http://schemas.openxmlformats.org/spreadsheetml/2006/main" count="385" uniqueCount="219">
  <si>
    <t>試作</t>
    <rPh sb="0" eb="2">
      <t>シサク</t>
    </rPh>
    <phoneticPr fontId="2"/>
  </si>
  <si>
    <t>量産</t>
    <rPh sb="0" eb="2">
      <t>リョウサン</t>
    </rPh>
    <phoneticPr fontId="2"/>
  </si>
  <si>
    <t>台数/LOT生産時の単価</t>
    <rPh sb="0" eb="2">
      <t>ダイスウ</t>
    </rPh>
    <rPh sb="6" eb="8">
      <t>セイサン</t>
    </rPh>
    <rPh sb="8" eb="9">
      <t>ジ</t>
    </rPh>
    <rPh sb="10" eb="12">
      <t>タンカ</t>
    </rPh>
    <phoneticPr fontId="2"/>
  </si>
  <si>
    <t>その他費用</t>
    <rPh sb="2" eb="3">
      <t>タ</t>
    </rPh>
    <rPh sb="3" eb="5">
      <t>ヒヨウ</t>
    </rPh>
    <phoneticPr fontId="2"/>
  </si>
  <si>
    <t>合計</t>
    <rPh sb="0" eb="2">
      <t>ゴウケイ</t>
    </rPh>
    <phoneticPr fontId="2"/>
  </si>
  <si>
    <t>製品名</t>
    <rPh sb="0" eb="2">
      <t>セイヒン</t>
    </rPh>
    <rPh sb="2" eb="3">
      <t>メイ</t>
    </rPh>
    <phoneticPr fontId="2"/>
  </si>
  <si>
    <t>お客様名</t>
    <rPh sb="1" eb="3">
      <t>キャクサマ</t>
    </rPh>
    <rPh sb="3" eb="4">
      <t>メイ</t>
    </rPh>
    <phoneticPr fontId="2"/>
  </si>
  <si>
    <t>バージョン</t>
    <phoneticPr fontId="2"/>
  </si>
  <si>
    <t>有効期限</t>
    <rPh sb="0" eb="2">
      <t>ユウコウ</t>
    </rPh>
    <rPh sb="2" eb="4">
      <t>キゲン</t>
    </rPh>
    <phoneticPr fontId="2"/>
  </si>
  <si>
    <t>1ヶ月</t>
  </si>
  <si>
    <t>目標原価</t>
    <rPh sb="0" eb="2">
      <t>モクヒョウ</t>
    </rPh>
    <rPh sb="2" eb="4">
      <t>ゲンカ</t>
    </rPh>
    <phoneticPr fontId="2"/>
  </si>
  <si>
    <t>概算</t>
    <rPh sb="0" eb="2">
      <t>ガイサン</t>
    </rPh>
    <phoneticPr fontId="2"/>
  </si>
  <si>
    <t>詳細</t>
    <rPh sb="0" eb="2">
      <t>ショウサイ</t>
    </rPh>
    <phoneticPr fontId="2"/>
  </si>
  <si>
    <t>1</t>
    <phoneticPr fontId="2"/>
  </si>
  <si>
    <t>2</t>
    <phoneticPr fontId="2"/>
  </si>
  <si>
    <t>3</t>
    <phoneticPr fontId="2"/>
  </si>
  <si>
    <t>4</t>
    <phoneticPr fontId="2"/>
  </si>
  <si>
    <t>5</t>
    <phoneticPr fontId="2"/>
  </si>
  <si>
    <t>2.内訳</t>
    <rPh sb="2" eb="4">
      <t>ウチワケ</t>
    </rPh>
    <phoneticPr fontId="2"/>
  </si>
  <si>
    <t>算出根拠</t>
    <rPh sb="0" eb="2">
      <t>サンシュツ</t>
    </rPh>
    <rPh sb="2" eb="4">
      <t>コンキョ</t>
    </rPh>
    <phoneticPr fontId="2"/>
  </si>
  <si>
    <t>小計</t>
    <rPh sb="0" eb="2">
      <t>ショウケイ</t>
    </rPh>
    <phoneticPr fontId="2"/>
  </si>
  <si>
    <t>梱包材料費</t>
    <rPh sb="0" eb="2">
      <t>コンポウ</t>
    </rPh>
    <rPh sb="2" eb="5">
      <t>ザイリョウヒ</t>
    </rPh>
    <phoneticPr fontId="2"/>
  </si>
  <si>
    <t>梱包作業費</t>
    <rPh sb="0" eb="2">
      <t>コンポウ</t>
    </rPh>
    <rPh sb="2" eb="4">
      <t>サギョウ</t>
    </rPh>
    <rPh sb="4" eb="5">
      <t>ヒ</t>
    </rPh>
    <phoneticPr fontId="2"/>
  </si>
  <si>
    <t>賃率(\/h)</t>
    <phoneticPr fontId="2"/>
  </si>
  <si>
    <t>工数(h)</t>
    <phoneticPr fontId="2"/>
  </si>
  <si>
    <t>￥3000/ｈ</t>
  </si>
  <si>
    <t>輸送費</t>
  </si>
  <si>
    <t>製造原価</t>
    <rPh sb="0" eb="2">
      <t>セイゾウ</t>
    </rPh>
    <rPh sb="2" eb="4">
      <t>ゲンカ</t>
    </rPh>
    <phoneticPr fontId="2"/>
  </si>
  <si>
    <t>直接材料費</t>
    <rPh sb="0" eb="2">
      <t>チョクセツ</t>
    </rPh>
    <rPh sb="2" eb="5">
      <t>ザイリョウヒ</t>
    </rPh>
    <phoneticPr fontId="2"/>
  </si>
  <si>
    <t>部品購入費</t>
    <rPh sb="0" eb="2">
      <t>ブヒン</t>
    </rPh>
    <rPh sb="2" eb="4">
      <t>コウニュウ</t>
    </rPh>
    <rPh sb="4" eb="5">
      <t>ヒ</t>
    </rPh>
    <phoneticPr fontId="2"/>
  </si>
  <si>
    <t>仕損費</t>
    <rPh sb="0" eb="1">
      <t>シ</t>
    </rPh>
    <rPh sb="1" eb="2">
      <t>ソン</t>
    </rPh>
    <rPh sb="2" eb="3">
      <t>ヒ</t>
    </rPh>
    <phoneticPr fontId="2"/>
  </si>
  <si>
    <t>実装費</t>
    <rPh sb="0" eb="2">
      <t>ジッソウ</t>
    </rPh>
    <rPh sb="2" eb="3">
      <t>ヒ</t>
    </rPh>
    <phoneticPr fontId="2"/>
  </si>
  <si>
    <t>直接費用</t>
    <rPh sb="0" eb="2">
      <t>チョクセツ</t>
    </rPh>
    <rPh sb="2" eb="4">
      <t>ヒヨウ</t>
    </rPh>
    <phoneticPr fontId="2"/>
  </si>
  <si>
    <t>間接費用</t>
    <rPh sb="0" eb="2">
      <t>カンセツ</t>
    </rPh>
    <rPh sb="2" eb="4">
      <t>ヒヨウ</t>
    </rPh>
    <phoneticPr fontId="2"/>
  </si>
  <si>
    <t>実装場所以外で行う作業費用
（例：ナット打込、プレスフィット等の実装前工程や、実装後工程）</t>
    <rPh sb="0" eb="2">
      <t>ジッソウ</t>
    </rPh>
    <rPh sb="2" eb="4">
      <t>バショ</t>
    </rPh>
    <rPh sb="4" eb="6">
      <t>イガイ</t>
    </rPh>
    <rPh sb="7" eb="8">
      <t>オコナ</t>
    </rPh>
    <rPh sb="9" eb="11">
      <t>サギョウ</t>
    </rPh>
    <rPh sb="11" eb="13">
      <t>ヒヨウ</t>
    </rPh>
    <phoneticPr fontId="2"/>
  </si>
  <si>
    <t>ｿﾌﾄ書込み代</t>
    <rPh sb="3" eb="5">
      <t>カキコ</t>
    </rPh>
    <rPh sb="6" eb="7">
      <t>ダイ</t>
    </rPh>
    <phoneticPr fontId="2"/>
  </si>
  <si>
    <t>リピート性なし</t>
    <rPh sb="4" eb="5">
      <t>セイ</t>
    </rPh>
    <phoneticPr fontId="2"/>
  </si>
  <si>
    <t>全作業</t>
    <rPh sb="0" eb="1">
      <t>ゼン</t>
    </rPh>
    <rPh sb="1" eb="3">
      <t>サギョウ</t>
    </rPh>
    <phoneticPr fontId="2"/>
  </si>
  <si>
    <t>リピート性あり</t>
    <rPh sb="4" eb="5">
      <t>セイ</t>
    </rPh>
    <phoneticPr fontId="2"/>
  </si>
  <si>
    <t>単純作業</t>
    <rPh sb="0" eb="2">
      <t>タンジュン</t>
    </rPh>
    <rPh sb="2" eb="4">
      <t>サギョウ</t>
    </rPh>
    <phoneticPr fontId="2"/>
  </si>
  <si>
    <t>技術費</t>
    <rPh sb="0" eb="2">
      <t>ギジュツ</t>
    </rPh>
    <rPh sb="2" eb="3">
      <t>ヒ</t>
    </rPh>
    <phoneticPr fontId="2"/>
  </si>
  <si>
    <t>パテント料</t>
    <rPh sb="4" eb="5">
      <t>リョウ</t>
    </rPh>
    <phoneticPr fontId="2"/>
  </si>
  <si>
    <t>初期費でなく、製品１台当たりに特許料を上乗せする場合の費用</t>
    <rPh sb="0" eb="2">
      <t>ショキ</t>
    </rPh>
    <rPh sb="2" eb="3">
      <t>ヒ</t>
    </rPh>
    <rPh sb="7" eb="9">
      <t>セイヒン</t>
    </rPh>
    <rPh sb="10" eb="11">
      <t>ダイ</t>
    </rPh>
    <rPh sb="11" eb="12">
      <t>ア</t>
    </rPh>
    <rPh sb="15" eb="17">
      <t>トッキョ</t>
    </rPh>
    <rPh sb="17" eb="18">
      <t>リョウ</t>
    </rPh>
    <rPh sb="19" eb="21">
      <t>ウワノ</t>
    </rPh>
    <rPh sb="24" eb="26">
      <t>バアイ</t>
    </rPh>
    <rPh sb="27" eb="29">
      <t>ヒヨウ</t>
    </rPh>
    <phoneticPr fontId="2"/>
  </si>
  <si>
    <t>ロイヤリティ</t>
    <phoneticPr fontId="2"/>
  </si>
  <si>
    <t>初期費でなく、製品１台当たりに技術費を上乗せする場合の費用</t>
    <rPh sb="15" eb="17">
      <t>ギジュツ</t>
    </rPh>
    <rPh sb="17" eb="18">
      <t>ヒ</t>
    </rPh>
    <phoneticPr fontId="2"/>
  </si>
  <si>
    <t>社内加工品代</t>
    <rPh sb="0" eb="2">
      <t>シャナイ</t>
    </rPh>
    <rPh sb="2" eb="5">
      <t>カコウヒン</t>
    </rPh>
    <rPh sb="5" eb="6">
      <t>ダイ</t>
    </rPh>
    <phoneticPr fontId="2"/>
  </si>
  <si>
    <t>営業より客先に提出する社内加工品価格</t>
    <rPh sb="0" eb="2">
      <t>エイギョウ</t>
    </rPh>
    <rPh sb="4" eb="6">
      <t>キャクサキ</t>
    </rPh>
    <rPh sb="7" eb="9">
      <t>テイシュツ</t>
    </rPh>
    <rPh sb="11" eb="13">
      <t>シャナイ</t>
    </rPh>
    <rPh sb="13" eb="16">
      <t>カコウヒン</t>
    </rPh>
    <rPh sb="16" eb="18">
      <t>カカク</t>
    </rPh>
    <phoneticPr fontId="2"/>
  </si>
  <si>
    <t>賃率(\/h)</t>
    <phoneticPr fontId="2"/>
  </si>
  <si>
    <t>工数(h)</t>
    <phoneticPr fontId="2"/>
  </si>
  <si>
    <t>配線一式</t>
    <phoneticPr fontId="2"/>
  </si>
  <si>
    <t>機構部（社内加工品含まず）</t>
    <phoneticPr fontId="2"/>
  </si>
  <si>
    <t>直接費用</t>
    <phoneticPr fontId="2"/>
  </si>
  <si>
    <t>間接費用</t>
    <phoneticPr fontId="2"/>
  </si>
  <si>
    <t>ｿﾌﾄ書込み代</t>
    <phoneticPr fontId="2"/>
  </si>
  <si>
    <t>賃率(\/h)</t>
    <phoneticPr fontId="2"/>
  </si>
  <si>
    <t>工数(h)</t>
    <phoneticPr fontId="2"/>
  </si>
  <si>
    <t>輸送費（直送の場合）</t>
    <rPh sb="4" eb="6">
      <t>チョクソウ</t>
    </rPh>
    <rPh sb="7" eb="9">
      <t>バアイ</t>
    </rPh>
    <phoneticPr fontId="2"/>
  </si>
  <si>
    <t>￥5000/ｈ</t>
    <phoneticPr fontId="2"/>
  </si>
  <si>
    <t>(1)</t>
    <phoneticPr fontId="2"/>
  </si>
  <si>
    <t>賃率(\/h)</t>
    <phoneticPr fontId="2"/>
  </si>
  <si>
    <t>工数(h)</t>
    <phoneticPr fontId="2"/>
  </si>
  <si>
    <t>受入検査費
（賃率×工数(\)）</t>
    <rPh sb="0" eb="1">
      <t>ウ</t>
    </rPh>
    <rPh sb="1" eb="2">
      <t>イ</t>
    </rPh>
    <rPh sb="2" eb="4">
      <t>ケンサ</t>
    </rPh>
    <rPh sb="4" eb="5">
      <t>ヒ</t>
    </rPh>
    <phoneticPr fontId="2"/>
  </si>
  <si>
    <t>検査費</t>
    <rPh sb="0" eb="2">
      <t>ケンサ</t>
    </rPh>
    <rPh sb="2" eb="3">
      <t>ヒ</t>
    </rPh>
    <phoneticPr fontId="2"/>
  </si>
  <si>
    <t>総計</t>
    <rPh sb="0" eb="2">
      <t>ソウケイ</t>
    </rPh>
    <phoneticPr fontId="2"/>
  </si>
  <si>
    <t>出荷後対応費</t>
    <rPh sb="0" eb="2">
      <t>シュッカ</t>
    </rPh>
    <rPh sb="2" eb="3">
      <t>ゴ</t>
    </rPh>
    <rPh sb="3" eb="5">
      <t>タイオウ</t>
    </rPh>
    <rPh sb="5" eb="6">
      <t>ヒ</t>
    </rPh>
    <phoneticPr fontId="2"/>
  </si>
  <si>
    <t>梱包費</t>
    <rPh sb="0" eb="2">
      <t>コンポウ</t>
    </rPh>
    <rPh sb="2" eb="3">
      <t>ヒ</t>
    </rPh>
    <phoneticPr fontId="2"/>
  </si>
  <si>
    <t>対象材料費</t>
    <phoneticPr fontId="2"/>
  </si>
  <si>
    <t>仕損率(%）</t>
    <phoneticPr fontId="2"/>
  </si>
  <si>
    <t>回収不可</t>
    <phoneticPr fontId="2"/>
  </si>
  <si>
    <t>(2)</t>
    <phoneticPr fontId="2"/>
  </si>
  <si>
    <t>(3)</t>
    <phoneticPr fontId="2"/>
  </si>
  <si>
    <t>(4)</t>
    <phoneticPr fontId="2"/>
  </si>
  <si>
    <t>(5)</t>
    <phoneticPr fontId="2"/>
  </si>
  <si>
    <t>賃率(\/h)</t>
    <phoneticPr fontId="2"/>
  </si>
  <si>
    <t>工数(h)</t>
    <phoneticPr fontId="2"/>
  </si>
  <si>
    <t>(6)</t>
    <phoneticPr fontId="2"/>
  </si>
  <si>
    <t>(7)</t>
    <phoneticPr fontId="2"/>
  </si>
  <si>
    <t>（賃率×工数(\)）</t>
    <phoneticPr fontId="2"/>
  </si>
  <si>
    <t>パテント料</t>
    <phoneticPr fontId="2"/>
  </si>
  <si>
    <t>社内加工品代</t>
    <phoneticPr fontId="2"/>
  </si>
  <si>
    <t>工程内
検査</t>
    <rPh sb="0" eb="2">
      <t>コウテイ</t>
    </rPh>
    <rPh sb="2" eb="3">
      <t>ナイ</t>
    </rPh>
    <rPh sb="4" eb="6">
      <t>ケンサ</t>
    </rPh>
    <phoneticPr fontId="2"/>
  </si>
  <si>
    <t>社内
検査</t>
    <rPh sb="0" eb="1">
      <t>シャ</t>
    </rPh>
    <rPh sb="1" eb="2">
      <t>ナイ</t>
    </rPh>
    <rPh sb="3" eb="5">
      <t>ケンサ</t>
    </rPh>
    <phoneticPr fontId="2"/>
  </si>
  <si>
    <t>量産試作</t>
    <rPh sb="0" eb="2">
      <t>リョウサン</t>
    </rPh>
    <rPh sb="2" eb="4">
      <t>シサク</t>
    </rPh>
    <phoneticPr fontId="2"/>
  </si>
  <si>
    <t>組立費</t>
  </si>
  <si>
    <t>ロイヤリティ　　・・・通常は営業経費扱い</t>
    <rPh sb="11" eb="13">
      <t>ツウジョウ</t>
    </rPh>
    <rPh sb="14" eb="16">
      <t>エイギョウ</t>
    </rPh>
    <rPh sb="16" eb="18">
      <t>ケイヒ</t>
    </rPh>
    <rPh sb="18" eb="19">
      <t>アツカ</t>
    </rPh>
    <phoneticPr fontId="2"/>
  </si>
  <si>
    <t>部品購入費</t>
    <phoneticPr fontId="2"/>
  </si>
  <si>
    <t>仕損費
（対象材料費×仕損率）</t>
    <phoneticPr fontId="2"/>
  </si>
  <si>
    <t>電気
（賃率×工数(\)）</t>
    <phoneticPr fontId="2"/>
  </si>
  <si>
    <t>賃率(\/h)</t>
    <phoneticPr fontId="2"/>
  </si>
  <si>
    <t>工数(h)</t>
    <phoneticPr fontId="2"/>
  </si>
  <si>
    <t>機構
（賃率×工数(\)）</t>
    <phoneticPr fontId="2"/>
  </si>
  <si>
    <t>実装品（目視・画像）検査費
（賃率×工数(\)）</t>
    <rPh sb="0" eb="2">
      <t>ジッソウ</t>
    </rPh>
    <rPh sb="2" eb="3">
      <t>シナ</t>
    </rPh>
    <rPh sb="4" eb="6">
      <t>モクシ</t>
    </rPh>
    <rPh sb="7" eb="9">
      <t>ガゾウ</t>
    </rPh>
    <rPh sb="10" eb="12">
      <t>ケンサ</t>
    </rPh>
    <rPh sb="12" eb="13">
      <t>ヒ</t>
    </rPh>
    <phoneticPr fontId="2"/>
  </si>
  <si>
    <t>賃率(\/h)</t>
    <phoneticPr fontId="2"/>
  </si>
  <si>
    <t>工数(h)</t>
    <phoneticPr fontId="2"/>
  </si>
  <si>
    <t>組立確認検査費
（賃率×工数(\)）</t>
    <rPh sb="0" eb="2">
      <t>クミタテ</t>
    </rPh>
    <rPh sb="2" eb="4">
      <t>カクニン</t>
    </rPh>
    <rPh sb="4" eb="6">
      <t>ケンサ</t>
    </rPh>
    <rPh sb="6" eb="7">
      <t>ヒ</t>
    </rPh>
    <phoneticPr fontId="2"/>
  </si>
  <si>
    <t>(8)</t>
    <phoneticPr fontId="2"/>
  </si>
  <si>
    <t>性能検査費
（賃率×工数(\)）</t>
    <rPh sb="0" eb="2">
      <t>セイノウ</t>
    </rPh>
    <rPh sb="2" eb="4">
      <t>ケンサ</t>
    </rPh>
    <rPh sb="4" eb="5">
      <t>ヒ</t>
    </rPh>
    <phoneticPr fontId="2"/>
  </si>
  <si>
    <t>(9)</t>
    <phoneticPr fontId="2"/>
  </si>
  <si>
    <t>賃率(\/h)</t>
    <phoneticPr fontId="2"/>
  </si>
  <si>
    <t>工数(h)</t>
    <phoneticPr fontId="2"/>
  </si>
  <si>
    <t>(10)</t>
    <phoneticPr fontId="2"/>
  </si>
  <si>
    <t>製品原価構成（案）</t>
    <rPh sb="0" eb="2">
      <t>セイヒン</t>
    </rPh>
    <rPh sb="2" eb="4">
      <t>ゲンカ</t>
    </rPh>
    <rPh sb="4" eb="6">
      <t>コウセイ</t>
    </rPh>
    <rPh sb="7" eb="8">
      <t>アン</t>
    </rPh>
    <phoneticPr fontId="2"/>
  </si>
  <si>
    <t>資材人件費</t>
    <rPh sb="0" eb="2">
      <t>シザイ</t>
    </rPh>
    <rPh sb="2" eb="5">
      <t>ジンケンヒ</t>
    </rPh>
    <phoneticPr fontId="2"/>
  </si>
  <si>
    <t>調達費</t>
    <rPh sb="0" eb="2">
      <t>チョウタツ</t>
    </rPh>
    <rPh sb="2" eb="3">
      <t>ヒ</t>
    </rPh>
    <phoneticPr fontId="2"/>
  </si>
  <si>
    <t>組立費</t>
    <rPh sb="0" eb="2">
      <t>クミタテ</t>
    </rPh>
    <rPh sb="2" eb="3">
      <t>ヒ</t>
    </rPh>
    <phoneticPr fontId="2"/>
  </si>
  <si>
    <t>作業費</t>
    <rPh sb="0" eb="2">
      <t>サギョウ</t>
    </rPh>
    <rPh sb="2" eb="3">
      <t>ヒ</t>
    </rPh>
    <phoneticPr fontId="2"/>
  </si>
  <si>
    <t>部品
受入費</t>
    <rPh sb="0" eb="2">
      <t>ブヒン</t>
    </rPh>
    <rPh sb="3" eb="5">
      <t>ウケイレ</t>
    </rPh>
    <rPh sb="5" eb="6">
      <t>ヒ</t>
    </rPh>
    <phoneticPr fontId="2"/>
  </si>
  <si>
    <t>部品
購入費</t>
    <rPh sb="0" eb="2">
      <t>ブヒン</t>
    </rPh>
    <rPh sb="3" eb="6">
      <t>コウニュウヒ</t>
    </rPh>
    <phoneticPr fontId="2"/>
  </si>
  <si>
    <t>在庫
管理費</t>
    <rPh sb="0" eb="2">
      <t>ザイコ</t>
    </rPh>
    <rPh sb="3" eb="6">
      <t>カンリヒ</t>
    </rPh>
    <phoneticPr fontId="2"/>
  </si>
  <si>
    <t>実装
管理費</t>
    <rPh sb="0" eb="2">
      <t>ジッソウ</t>
    </rPh>
    <rPh sb="3" eb="6">
      <t>カンリヒ</t>
    </rPh>
    <phoneticPr fontId="2"/>
  </si>
  <si>
    <t>組立
管理費</t>
    <rPh sb="0" eb="2">
      <t>クミタテ</t>
    </rPh>
    <rPh sb="3" eb="5">
      <t>カンリ</t>
    </rPh>
    <rPh sb="5" eb="6">
      <t>ヒ</t>
    </rPh>
    <phoneticPr fontId="2"/>
  </si>
  <si>
    <t>検査
管理費</t>
    <rPh sb="0" eb="2">
      <t>ケンサ</t>
    </rPh>
    <rPh sb="3" eb="6">
      <t>カンリヒ</t>
    </rPh>
    <phoneticPr fontId="2"/>
  </si>
  <si>
    <t>受入・
目視等</t>
    <rPh sb="0" eb="2">
      <t>ウケイレ</t>
    </rPh>
    <rPh sb="4" eb="6">
      <t>モクシ</t>
    </rPh>
    <rPh sb="6" eb="7">
      <t>トウ</t>
    </rPh>
    <phoneticPr fontId="2"/>
  </si>
  <si>
    <t>梱包
作業費</t>
    <rPh sb="0" eb="2">
      <t>コンポウ</t>
    </rPh>
    <rPh sb="3" eb="5">
      <t>サギョウ</t>
    </rPh>
    <rPh sb="5" eb="6">
      <t>ヒ</t>
    </rPh>
    <phoneticPr fontId="2"/>
  </si>
  <si>
    <t>梱包
材料費</t>
    <rPh sb="0" eb="2">
      <t>コンポウ</t>
    </rPh>
    <rPh sb="3" eb="6">
      <t>ザイリョウヒ</t>
    </rPh>
    <phoneticPr fontId="2"/>
  </si>
  <si>
    <t>輸送費</t>
    <rPh sb="0" eb="3">
      <t>ユソウヒ</t>
    </rPh>
    <phoneticPr fontId="2"/>
  </si>
  <si>
    <t>（直送時）</t>
    <rPh sb="1" eb="3">
      <t>チョクソウ</t>
    </rPh>
    <rPh sb="3" eb="4">
      <t>ジ</t>
    </rPh>
    <phoneticPr fontId="2"/>
  </si>
  <si>
    <t>出荷後
対応費</t>
    <rPh sb="0" eb="2">
      <t>シュッカ</t>
    </rPh>
    <rPh sb="2" eb="3">
      <t>ゴ</t>
    </rPh>
    <rPh sb="4" eb="6">
      <t>タイオウ</t>
    </rPh>
    <rPh sb="6" eb="7">
      <t>ヒ</t>
    </rPh>
    <phoneticPr fontId="2"/>
  </si>
  <si>
    <t>基板
代</t>
    <rPh sb="0" eb="2">
      <t>キバン</t>
    </rPh>
    <rPh sb="3" eb="4">
      <t>ダイ</t>
    </rPh>
    <phoneticPr fontId="2"/>
  </si>
  <si>
    <t>社内
加工費</t>
    <rPh sb="0" eb="2">
      <t>シャナイ</t>
    </rPh>
    <rPh sb="3" eb="6">
      <t>カコウヒ</t>
    </rPh>
    <phoneticPr fontId="2"/>
  </si>
  <si>
    <t>○</t>
    <phoneticPr fontId="2"/>
  </si>
  <si>
    <t>？</t>
  </si>
  <si>
    <t>？</t>
    <phoneticPr fontId="2"/>
  </si>
  <si>
    <t>-</t>
    <phoneticPr fontId="2"/>
  </si>
  <si>
    <t>？？</t>
    <phoneticPr fontId="2"/>
  </si>
  <si>
    <t>★根拠となる数値情報or資料（シート名、orリンク先）を記す★</t>
    <rPh sb="1" eb="3">
      <t>コンキョ</t>
    </rPh>
    <rPh sb="6" eb="8">
      <t>スウチ</t>
    </rPh>
    <rPh sb="8" eb="10">
      <t>ジョウホウ</t>
    </rPh>
    <rPh sb="12" eb="14">
      <t>シリョウ</t>
    </rPh>
    <rPh sb="18" eb="19">
      <t>メイ</t>
    </rPh>
    <rPh sb="25" eb="26">
      <t>サキ</t>
    </rPh>
    <rPh sb="28" eb="29">
      <t>シル</t>
    </rPh>
    <phoneticPr fontId="2"/>
  </si>
  <si>
    <t>（量産単価に関する原価試算）</t>
    <rPh sb="1" eb="3">
      <t>リョウサン</t>
    </rPh>
    <rPh sb="3" eb="5">
      <t>タンカ</t>
    </rPh>
    <rPh sb="6" eb="7">
      <t>カン</t>
    </rPh>
    <rPh sb="9" eb="11">
      <t>ゲンカ</t>
    </rPh>
    <rPh sb="11" eb="13">
      <t>シサン</t>
    </rPh>
    <phoneticPr fontId="2"/>
  </si>
  <si>
    <t>★根拠となる数値情報or資料（シート名、orリンク先）を記す★</t>
    <phoneticPr fontId="2"/>
  </si>
  <si>
    <t>外注費（社外組立時）</t>
    <rPh sb="0" eb="2">
      <t>ガイチュウ</t>
    </rPh>
    <rPh sb="2" eb="3">
      <t>ヒ</t>
    </rPh>
    <rPh sb="4" eb="6">
      <t>シャガイ</t>
    </rPh>
    <rPh sb="6" eb="8">
      <t>クミタテ</t>
    </rPh>
    <rPh sb="8" eb="9">
      <t>ジ</t>
    </rPh>
    <phoneticPr fontId="2"/>
  </si>
  <si>
    <t>外注費（社外検査時）</t>
    <rPh sb="6" eb="8">
      <t>ケンサ</t>
    </rPh>
    <phoneticPr fontId="2"/>
  </si>
  <si>
    <t>配線一式</t>
    <rPh sb="0" eb="2">
      <t>ハイセン</t>
    </rPh>
    <rPh sb="2" eb="4">
      <t>イッシキ</t>
    </rPh>
    <phoneticPr fontId="2"/>
  </si>
  <si>
    <t>電気部・機構部に含まれない配線部材などの費用</t>
    <phoneticPr fontId="2"/>
  </si>
  <si>
    <t>機構部　　</t>
    <rPh sb="0" eb="2">
      <t>キコウ</t>
    </rPh>
    <rPh sb="2" eb="3">
      <t>ブ</t>
    </rPh>
    <phoneticPr fontId="2"/>
  </si>
  <si>
    <t>対称材料費　　</t>
    <rPh sb="0" eb="2">
      <t>タイショウ</t>
    </rPh>
    <rPh sb="2" eb="4">
      <t>ザイリョウ</t>
    </rPh>
    <rPh sb="4" eb="5">
      <t>ヒ</t>
    </rPh>
    <phoneticPr fontId="2"/>
  </si>
  <si>
    <t>仕損率(%）</t>
    <rPh sb="0" eb="1">
      <t>シ</t>
    </rPh>
    <rPh sb="1" eb="2">
      <t>ソン</t>
    </rPh>
    <rPh sb="2" eb="3">
      <t>リツ</t>
    </rPh>
    <phoneticPr fontId="2"/>
  </si>
  <si>
    <t>組立費・検査費・梱包費（梱包作業費）</t>
    <rPh sb="0" eb="2">
      <t>クミタ</t>
    </rPh>
    <rPh sb="2" eb="3">
      <t>ヒ</t>
    </rPh>
    <rPh sb="4" eb="6">
      <t>ケンサ</t>
    </rPh>
    <rPh sb="6" eb="7">
      <t>ヒ</t>
    </rPh>
    <rPh sb="8" eb="10">
      <t>コンポウ</t>
    </rPh>
    <rPh sb="10" eb="11">
      <t>ヒ</t>
    </rPh>
    <rPh sb="12" eb="14">
      <t>コンポウ</t>
    </rPh>
    <rPh sb="14" eb="16">
      <t>サギョウ</t>
    </rPh>
    <rPh sb="16" eb="17">
      <t>ヒ</t>
    </rPh>
    <phoneticPr fontId="2"/>
  </si>
  <si>
    <t>社外での組立て・検査の場合は、その見積り費用を計上</t>
    <rPh sb="0" eb="2">
      <t>シャガイ</t>
    </rPh>
    <rPh sb="4" eb="6">
      <t>クミタ</t>
    </rPh>
    <rPh sb="8" eb="10">
      <t>ケンサ</t>
    </rPh>
    <rPh sb="11" eb="13">
      <t>バアイ</t>
    </rPh>
    <rPh sb="17" eb="19">
      <t>ミツモ</t>
    </rPh>
    <rPh sb="20" eb="22">
      <t>ヒヨウ</t>
    </rPh>
    <rPh sb="23" eb="25">
      <t>ケイジョウ</t>
    </rPh>
    <phoneticPr fontId="2"/>
  </si>
  <si>
    <t>包装材料費</t>
    <rPh sb="2" eb="4">
      <t>ザイリョウ</t>
    </rPh>
    <phoneticPr fontId="2"/>
  </si>
  <si>
    <t>　（営業が営業車両でルート営業するついでに納品を行う場合は、営業経費として計上している）</t>
    <phoneticPr fontId="2"/>
  </si>
  <si>
    <t>既に利益等含まれているため、工場原価ではない</t>
    <rPh sb="0" eb="1">
      <t>スデ</t>
    </rPh>
    <rPh sb="2" eb="4">
      <t>リエキ</t>
    </rPh>
    <rPh sb="4" eb="5">
      <t>ナド</t>
    </rPh>
    <rPh sb="5" eb="6">
      <t>フク</t>
    </rPh>
    <rPh sb="14" eb="16">
      <t>コウジョウ</t>
    </rPh>
    <rPh sb="16" eb="18">
      <t>ゲンカ</t>
    </rPh>
    <phoneticPr fontId="2"/>
  </si>
  <si>
    <t>積算表の項目説明</t>
    <rPh sb="0" eb="2">
      <t>セキサン</t>
    </rPh>
    <rPh sb="2" eb="3">
      <t>オモテ</t>
    </rPh>
    <rPh sb="4" eb="6">
      <t>コウモク</t>
    </rPh>
    <rPh sb="6" eb="8">
      <t>セツメイ</t>
    </rPh>
    <phoneticPr fontId="2"/>
  </si>
  <si>
    <t>「？」は経理確認項目</t>
    <rPh sb="4" eb="6">
      <t>ケイリ</t>
    </rPh>
    <rPh sb="6" eb="8">
      <t>カクニン</t>
    </rPh>
    <rPh sb="8" eb="10">
      <t>コウモク</t>
    </rPh>
    <phoneticPr fontId="2"/>
  </si>
  <si>
    <t>★資材回答額に含まれているが、資材・生管と打合せの上、難易度に応じ数％を加算★</t>
    <rPh sb="1" eb="3">
      <t>シザイ</t>
    </rPh>
    <rPh sb="3" eb="5">
      <t>カイトウ</t>
    </rPh>
    <rPh sb="5" eb="6">
      <t>ガク</t>
    </rPh>
    <rPh sb="7" eb="8">
      <t>フク</t>
    </rPh>
    <rPh sb="15" eb="17">
      <t>シザイ</t>
    </rPh>
    <rPh sb="18" eb="20">
      <t>セイカン</t>
    </rPh>
    <rPh sb="21" eb="23">
      <t>ウチアワ</t>
    </rPh>
    <rPh sb="25" eb="26">
      <t>ウエ</t>
    </rPh>
    <rPh sb="27" eb="30">
      <t>ナンイド</t>
    </rPh>
    <rPh sb="31" eb="32">
      <t>オウ</t>
    </rPh>
    <rPh sb="33" eb="34">
      <t>スウ</t>
    </rPh>
    <rPh sb="36" eb="38">
      <t>カサン</t>
    </rPh>
    <phoneticPr fontId="2"/>
  </si>
  <si>
    <t>作成</t>
    <rPh sb="0" eb="2">
      <t>サクセイ</t>
    </rPh>
    <phoneticPr fontId="2"/>
  </si>
  <si>
    <t>一般購入、及び、社外加工の機構部品費用。社内加工品は別途下の項目に入力する</t>
    <rPh sb="22" eb="24">
      <t>カコウ</t>
    </rPh>
    <phoneticPr fontId="2"/>
  </si>
  <si>
    <t>製品の難易度により、資材部・生産管理部と協議の上、個別に決定する</t>
    <rPh sb="10" eb="12">
      <t>シザイ</t>
    </rPh>
    <rPh sb="12" eb="13">
      <t>ブ</t>
    </rPh>
    <phoneticPr fontId="2"/>
  </si>
  <si>
    <t>仕損の対象となる材料費。基本的には「小計(1)」となる。高額部品のみなど、個別に加算する場合もある）</t>
    <rPh sb="12" eb="15">
      <t>キホンテキ</t>
    </rPh>
    <rPh sb="28" eb="30">
      <t>コウガク</t>
    </rPh>
    <rPh sb="30" eb="32">
      <t>ブヒン</t>
    </rPh>
    <rPh sb="37" eb="39">
      <t>コベツ</t>
    </rPh>
    <rPh sb="40" eb="42">
      <t>カサン</t>
    </rPh>
    <rPh sb="44" eb="46">
      <t>バアイ</t>
    </rPh>
    <phoneticPr fontId="2"/>
  </si>
  <si>
    <t>（調達・受入・在庫管理に関わる人件費は、資材部からの部品購入費に含めて回答があるので、試算表上は、本項目を削除する）</t>
    <rPh sb="1" eb="3">
      <t>チョウタツ</t>
    </rPh>
    <rPh sb="4" eb="6">
      <t>ウケイレ</t>
    </rPh>
    <rPh sb="7" eb="9">
      <t>ザイコ</t>
    </rPh>
    <rPh sb="9" eb="11">
      <t>カンリ</t>
    </rPh>
    <rPh sb="12" eb="13">
      <t>カカ</t>
    </rPh>
    <rPh sb="15" eb="18">
      <t>ジンケンヒ</t>
    </rPh>
    <rPh sb="20" eb="22">
      <t>シザイ</t>
    </rPh>
    <rPh sb="22" eb="23">
      <t>ブ</t>
    </rPh>
    <rPh sb="26" eb="28">
      <t>ブヒン</t>
    </rPh>
    <rPh sb="28" eb="31">
      <t>コウニュウヒ</t>
    </rPh>
    <rPh sb="32" eb="33">
      <t>フク</t>
    </rPh>
    <rPh sb="35" eb="37">
      <t>カイトウ</t>
    </rPh>
    <rPh sb="43" eb="45">
      <t>シサン</t>
    </rPh>
    <rPh sb="45" eb="46">
      <t>ヒョウ</t>
    </rPh>
    <rPh sb="46" eb="47">
      <t>ジョウ</t>
    </rPh>
    <rPh sb="49" eb="50">
      <t>ホン</t>
    </rPh>
    <rPh sb="50" eb="52">
      <t>コウモク</t>
    </rPh>
    <rPh sb="53" eb="55">
      <t>サクジョ</t>
    </rPh>
    <phoneticPr fontId="2"/>
  </si>
  <si>
    <t>（管理費用はそれぞれの組立・検査・梱包費用に含む）</t>
    <rPh sb="1" eb="3">
      <t>カンリ</t>
    </rPh>
    <rPh sb="3" eb="5">
      <t>ヒヨウ</t>
    </rPh>
    <rPh sb="11" eb="13">
      <t>クミタテ</t>
    </rPh>
    <rPh sb="14" eb="16">
      <t>ケンサ</t>
    </rPh>
    <rPh sb="17" eb="19">
      <t>コンポウ</t>
    </rPh>
    <rPh sb="19" eb="21">
      <t>ヒヨウ</t>
    </rPh>
    <rPh sb="22" eb="23">
      <t>フク</t>
    </rPh>
    <phoneticPr fontId="2"/>
  </si>
  <si>
    <t>社内</t>
    <rPh sb="0" eb="2">
      <t>シャナイ</t>
    </rPh>
    <phoneticPr fontId="2"/>
  </si>
  <si>
    <t>外注</t>
    <rPh sb="0" eb="2">
      <t>ガイチュウ</t>
    </rPh>
    <phoneticPr fontId="2"/>
  </si>
  <si>
    <t>輸送費</t>
    <rPh sb="0" eb="2">
      <t>ユソウ</t>
    </rPh>
    <phoneticPr fontId="2"/>
  </si>
  <si>
    <t>運送会社や郵送で直送する場合のみ、計上すること　（外注工場からの出荷時は生管部、それ以外は総務部へ問合せ）</t>
    <rPh sb="0" eb="2">
      <t>ウンソウ</t>
    </rPh>
    <rPh sb="2" eb="4">
      <t>ガイシャ</t>
    </rPh>
    <rPh sb="5" eb="7">
      <t>ユウソウ</t>
    </rPh>
    <rPh sb="8" eb="10">
      <t>チョクソウ</t>
    </rPh>
    <rPh sb="12" eb="14">
      <t>バアイ</t>
    </rPh>
    <rPh sb="17" eb="19">
      <t>ケイジョウ</t>
    </rPh>
    <rPh sb="25" eb="29">
      <t>ガイチュウコウジョウ</t>
    </rPh>
    <rPh sb="32" eb="34">
      <t>シュッカ</t>
    </rPh>
    <rPh sb="34" eb="35">
      <t>ジ</t>
    </rPh>
    <rPh sb="36" eb="39">
      <t>セイカンブ</t>
    </rPh>
    <rPh sb="42" eb="44">
      <t>イガイ</t>
    </rPh>
    <rPh sb="45" eb="47">
      <t>ソウム</t>
    </rPh>
    <rPh sb="47" eb="48">
      <t>ブ</t>
    </rPh>
    <rPh sb="49" eb="51">
      <t>トイアワ</t>
    </rPh>
    <phoneticPr fontId="2"/>
  </si>
  <si>
    <t>試算分類</t>
    <rPh sb="0" eb="2">
      <t>シサン</t>
    </rPh>
    <rPh sb="2" eb="4">
      <t>ブンルイ</t>
    </rPh>
    <phoneticPr fontId="2"/>
  </si>
  <si>
    <t>試作/量産試作/量産の分類はロット台数に応じ、適宜変更してよい。（例：量産試作が10/20ロットの2パターンある場合は列を変更してよい）</t>
    <rPh sb="0" eb="2">
      <t>シサク</t>
    </rPh>
    <rPh sb="3" eb="5">
      <t>リョウサン</t>
    </rPh>
    <rPh sb="5" eb="7">
      <t>シサク</t>
    </rPh>
    <rPh sb="8" eb="10">
      <t>リョウサン</t>
    </rPh>
    <rPh sb="11" eb="13">
      <t>ブンルイ</t>
    </rPh>
    <rPh sb="17" eb="19">
      <t>ダイスウ</t>
    </rPh>
    <rPh sb="20" eb="21">
      <t>オウ</t>
    </rPh>
    <rPh sb="23" eb="25">
      <t>テキギ</t>
    </rPh>
    <rPh sb="25" eb="27">
      <t>ヘンコウ</t>
    </rPh>
    <rPh sb="33" eb="34">
      <t>レイ</t>
    </rPh>
    <rPh sb="35" eb="37">
      <t>リョウサン</t>
    </rPh>
    <rPh sb="37" eb="39">
      <t>シサク</t>
    </rPh>
    <rPh sb="56" eb="58">
      <t>バアイ</t>
    </rPh>
    <rPh sb="59" eb="60">
      <t>レツ</t>
    </rPh>
    <rPh sb="61" eb="63">
      <t>ヘンコウ</t>
    </rPh>
    <phoneticPr fontId="2"/>
  </si>
  <si>
    <t>（原価意味合いが異なる為）</t>
    <phoneticPr fontId="2"/>
  </si>
  <si>
    <t>　（試作品、及び、生産品を開発部で行う場合、の組立作業を想定）</t>
    <rPh sb="2" eb="4">
      <t>シサク</t>
    </rPh>
    <rPh sb="4" eb="5">
      <t>ヒン</t>
    </rPh>
    <rPh sb="6" eb="7">
      <t>オヨ</t>
    </rPh>
    <rPh sb="9" eb="11">
      <t>セイサン</t>
    </rPh>
    <rPh sb="11" eb="12">
      <t>ヒン</t>
    </rPh>
    <rPh sb="13" eb="16">
      <t>カイハツブ</t>
    </rPh>
    <rPh sb="17" eb="18">
      <t>オコナ</t>
    </rPh>
    <rPh sb="19" eb="21">
      <t>バアイ</t>
    </rPh>
    <rPh sb="23" eb="25">
      <t>クミタテ</t>
    </rPh>
    <rPh sb="25" eb="27">
      <t>サギョウ</t>
    </rPh>
    <rPh sb="28" eb="30">
      <t>ソウテイ</t>
    </rPh>
    <phoneticPr fontId="2"/>
  </si>
  <si>
    <t>以下検査項目ごとに費用欄を設けているが、案件に応じ、代表的な検査（例：性能検査費）に纏めてもよい。</t>
    <rPh sb="0" eb="2">
      <t>イカ</t>
    </rPh>
    <rPh sb="2" eb="4">
      <t>ケンサ</t>
    </rPh>
    <rPh sb="4" eb="6">
      <t>コウモク</t>
    </rPh>
    <rPh sb="9" eb="11">
      <t>ヒヨウ</t>
    </rPh>
    <rPh sb="11" eb="12">
      <t>ラン</t>
    </rPh>
    <rPh sb="13" eb="14">
      <t>モウ</t>
    </rPh>
    <rPh sb="20" eb="22">
      <t>アンケン</t>
    </rPh>
    <rPh sb="23" eb="24">
      <t>オウ</t>
    </rPh>
    <rPh sb="26" eb="29">
      <t>ダイヒョウテキ</t>
    </rPh>
    <rPh sb="30" eb="32">
      <t>ケンサ</t>
    </rPh>
    <rPh sb="33" eb="34">
      <t>レイ</t>
    </rPh>
    <rPh sb="35" eb="37">
      <t>セイノウ</t>
    </rPh>
    <rPh sb="37" eb="39">
      <t>ケンサ</t>
    </rPh>
    <rPh sb="39" eb="40">
      <t>ヒ</t>
    </rPh>
    <rPh sb="42" eb="43">
      <t>マト</t>
    </rPh>
    <phoneticPr fontId="2"/>
  </si>
  <si>
    <t>受入検査費</t>
    <rPh sb="0" eb="2">
      <t>ウケイレ</t>
    </rPh>
    <rPh sb="2" eb="4">
      <t>ケンサ</t>
    </rPh>
    <rPh sb="4" eb="5">
      <t>ヒ</t>
    </rPh>
    <phoneticPr fontId="2"/>
  </si>
  <si>
    <t>実装品（目視・画像）検査費</t>
    <rPh sb="0" eb="2">
      <t>ジッソウ</t>
    </rPh>
    <rPh sb="2" eb="3">
      <t>ヒン</t>
    </rPh>
    <rPh sb="4" eb="6">
      <t>モクシ</t>
    </rPh>
    <rPh sb="7" eb="9">
      <t>ガゾウ</t>
    </rPh>
    <rPh sb="10" eb="12">
      <t>ケンサ</t>
    </rPh>
    <rPh sb="12" eb="13">
      <t>ヒ</t>
    </rPh>
    <phoneticPr fontId="2"/>
  </si>
  <si>
    <t>性能検査費</t>
    <rPh sb="0" eb="2">
      <t>セイノウ</t>
    </rPh>
    <rPh sb="2" eb="4">
      <t>ケンサ</t>
    </rPh>
    <rPh sb="4" eb="5">
      <t>ヒ</t>
    </rPh>
    <phoneticPr fontId="2"/>
  </si>
  <si>
    <t>組立確認検査費</t>
    <rPh sb="0" eb="2">
      <t>クミタテ</t>
    </rPh>
    <rPh sb="2" eb="4">
      <t>カクニン</t>
    </rPh>
    <rPh sb="4" eb="6">
      <t>ケンサ</t>
    </rPh>
    <rPh sb="6" eb="7">
      <t>ヒ</t>
    </rPh>
    <phoneticPr fontId="2"/>
  </si>
  <si>
    <t>外観検査費</t>
    <rPh sb="0" eb="2">
      <t>ガイカン</t>
    </rPh>
    <rPh sb="2" eb="4">
      <t>ケンサ</t>
    </rPh>
    <rPh sb="4" eb="5">
      <t>ヒ</t>
    </rPh>
    <phoneticPr fontId="2"/>
  </si>
  <si>
    <t>部材の受入検査にかかる工数。実施内容や実施部門に応じ、算出。</t>
    <rPh sb="0" eb="2">
      <t>ブザイ</t>
    </rPh>
    <rPh sb="3" eb="5">
      <t>ウケイレ</t>
    </rPh>
    <rPh sb="5" eb="7">
      <t>ケンサ</t>
    </rPh>
    <rPh sb="11" eb="13">
      <t>コウスウ</t>
    </rPh>
    <rPh sb="14" eb="16">
      <t>ジッシ</t>
    </rPh>
    <rPh sb="16" eb="18">
      <t>ナイヨウ</t>
    </rPh>
    <rPh sb="19" eb="21">
      <t>ジッシ</t>
    </rPh>
    <rPh sb="21" eb="23">
      <t>ブモン</t>
    </rPh>
    <rPh sb="24" eb="25">
      <t>オウ</t>
    </rPh>
    <rPh sb="27" eb="29">
      <t>サンシュツ</t>
    </rPh>
    <phoneticPr fontId="2"/>
  </si>
  <si>
    <t>主に外注工場での実装後の、社内検査費用</t>
    <rPh sb="0" eb="1">
      <t>オモ</t>
    </rPh>
    <rPh sb="2" eb="4">
      <t>ガイチュウ</t>
    </rPh>
    <rPh sb="4" eb="6">
      <t>コウジョウ</t>
    </rPh>
    <rPh sb="8" eb="10">
      <t>ジッソウ</t>
    </rPh>
    <rPh sb="10" eb="11">
      <t>ゴ</t>
    </rPh>
    <rPh sb="13" eb="15">
      <t>シャナイ</t>
    </rPh>
    <rPh sb="15" eb="17">
      <t>ケンサ</t>
    </rPh>
    <rPh sb="17" eb="19">
      <t>ヒヨウ</t>
    </rPh>
    <phoneticPr fontId="2"/>
  </si>
  <si>
    <t>案件に応じ、組立途中で確認検査が必要となる場合に算出</t>
    <rPh sb="0" eb="2">
      <t>アンケン</t>
    </rPh>
    <rPh sb="3" eb="4">
      <t>オウ</t>
    </rPh>
    <rPh sb="6" eb="8">
      <t>クミタテ</t>
    </rPh>
    <rPh sb="8" eb="10">
      <t>トチュウ</t>
    </rPh>
    <rPh sb="11" eb="13">
      <t>カクニン</t>
    </rPh>
    <rPh sb="13" eb="15">
      <t>ケンサ</t>
    </rPh>
    <rPh sb="16" eb="18">
      <t>ヒツヨウ</t>
    </rPh>
    <rPh sb="21" eb="23">
      <t>バアイ</t>
    </rPh>
    <rPh sb="24" eb="26">
      <t>サンシュツ</t>
    </rPh>
    <phoneticPr fontId="2"/>
  </si>
  <si>
    <t>機能・性能検査に係る費用</t>
    <rPh sb="0" eb="2">
      <t>キノウ</t>
    </rPh>
    <rPh sb="3" eb="5">
      <t>セイノウ</t>
    </rPh>
    <rPh sb="5" eb="7">
      <t>ケンサ</t>
    </rPh>
    <rPh sb="8" eb="9">
      <t>カカワ</t>
    </rPh>
    <rPh sb="10" eb="12">
      <t>ヒヨウ</t>
    </rPh>
    <phoneticPr fontId="2"/>
  </si>
  <si>
    <t>寸法確認や官能検査に係る費用</t>
    <rPh sb="0" eb="2">
      <t>スンポウ</t>
    </rPh>
    <rPh sb="2" eb="4">
      <t>カクニン</t>
    </rPh>
    <rPh sb="5" eb="7">
      <t>カンノウ</t>
    </rPh>
    <rPh sb="7" eb="9">
      <t>ケンサ</t>
    </rPh>
    <rPh sb="10" eb="11">
      <t>カカワ</t>
    </rPh>
    <rPh sb="12" eb="14">
      <t>ヒヨウ</t>
    </rPh>
    <phoneticPr fontId="2"/>
  </si>
  <si>
    <t>外観検査費
（賃率×工数(\)）</t>
    <rPh sb="0" eb="2">
      <t>ガイカン</t>
    </rPh>
    <rPh sb="2" eb="4">
      <t>ケンサ</t>
    </rPh>
    <rPh sb="4" eb="5">
      <t>ヒ</t>
    </rPh>
    <phoneticPr fontId="2"/>
  </si>
  <si>
    <r>
      <t xml:space="preserve">実装費
</t>
    </r>
    <r>
      <rPr>
        <sz val="12"/>
        <color theme="0"/>
        <rFont val="ＭＳ Ｐゴシック"/>
        <family val="3"/>
        <charset val="128"/>
      </rPr>
      <t>（実装人件費・管理費込み）</t>
    </r>
    <rPh sb="0" eb="2">
      <t>ジッソウ</t>
    </rPh>
    <rPh sb="2" eb="3">
      <t>ヒ</t>
    </rPh>
    <rPh sb="5" eb="7">
      <t>ジッソウ</t>
    </rPh>
    <rPh sb="7" eb="10">
      <t>ジンケンヒ</t>
    </rPh>
    <rPh sb="11" eb="14">
      <t>カンリヒ</t>
    </rPh>
    <rPh sb="14" eb="15">
      <t>コ</t>
    </rPh>
    <phoneticPr fontId="2"/>
  </si>
  <si>
    <t>仕損費は資材部より部品購入費に含めて回答があるが、必要に応じ、</t>
    <rPh sb="25" eb="27">
      <t>ヒツヨウ</t>
    </rPh>
    <rPh sb="28" eb="29">
      <t>オウ</t>
    </rPh>
    <phoneticPr fontId="2"/>
  </si>
  <si>
    <t>実装先以外にて行う場合の費用。組立や検査費に含む場合もある。単価は対象ＩＣによる</t>
    <rPh sb="2" eb="3">
      <t>サキ</t>
    </rPh>
    <rPh sb="15" eb="17">
      <t>クミタテ</t>
    </rPh>
    <rPh sb="18" eb="20">
      <t>ケンサ</t>
    </rPh>
    <rPh sb="20" eb="21">
      <t>ヒ</t>
    </rPh>
    <rPh sb="22" eb="23">
      <t>フク</t>
    </rPh>
    <rPh sb="24" eb="26">
      <t>バアイ</t>
    </rPh>
    <phoneticPr fontId="2"/>
  </si>
  <si>
    <t>出荷後に、現地対応や調査等の対応が予想される場合に計上する。</t>
    <rPh sb="0" eb="2">
      <t>シュッカ</t>
    </rPh>
    <rPh sb="2" eb="3">
      <t>ゴ</t>
    </rPh>
    <rPh sb="5" eb="7">
      <t>ゲンチ</t>
    </rPh>
    <rPh sb="7" eb="9">
      <t>タイオウ</t>
    </rPh>
    <rPh sb="10" eb="12">
      <t>チョウサ</t>
    </rPh>
    <rPh sb="12" eb="13">
      <t>トウ</t>
    </rPh>
    <rPh sb="14" eb="16">
      <t>タイオウ</t>
    </rPh>
    <rPh sb="17" eb="19">
      <t>ヨソウ</t>
    </rPh>
    <rPh sb="22" eb="24">
      <t>バアイ</t>
    </rPh>
    <rPh sb="25" eb="27">
      <t>ケイジョウ</t>
    </rPh>
    <phoneticPr fontId="2"/>
  </si>
  <si>
    <r>
      <t>出荷数量に対する平均工数を計上する。</t>
    </r>
    <r>
      <rPr>
        <sz val="10"/>
        <color theme="1"/>
        <rFont val="ＭＳ Ｐゴシック"/>
        <family val="3"/>
        <charset val="128"/>
      </rPr>
      <t>（例：年100台出荷に対し計20ｈ対応する場合、1台あたり0.2ｈを計上）</t>
    </r>
    <rPh sb="0" eb="2">
      <t>シュッカ</t>
    </rPh>
    <rPh sb="2" eb="4">
      <t>スウリョウ</t>
    </rPh>
    <rPh sb="5" eb="6">
      <t>タイ</t>
    </rPh>
    <rPh sb="8" eb="10">
      <t>ヘイキン</t>
    </rPh>
    <rPh sb="10" eb="12">
      <t>コウスウ</t>
    </rPh>
    <rPh sb="13" eb="15">
      <t>ケイジョウ</t>
    </rPh>
    <rPh sb="19" eb="20">
      <t>レイ</t>
    </rPh>
    <rPh sb="21" eb="22">
      <t>ネン</t>
    </rPh>
    <rPh sb="25" eb="26">
      <t>ダイ</t>
    </rPh>
    <rPh sb="26" eb="28">
      <t>シュッカ</t>
    </rPh>
    <rPh sb="29" eb="30">
      <t>タイ</t>
    </rPh>
    <rPh sb="31" eb="32">
      <t>ケイ</t>
    </rPh>
    <rPh sb="35" eb="37">
      <t>タイオウ</t>
    </rPh>
    <rPh sb="39" eb="41">
      <t>バアイ</t>
    </rPh>
    <rPh sb="43" eb="44">
      <t>ダイ</t>
    </rPh>
    <rPh sb="52" eb="54">
      <t>ケイジョウ</t>
    </rPh>
    <phoneticPr fontId="2"/>
  </si>
  <si>
    <t>営業想定単価</t>
    <rPh sb="0" eb="2">
      <t>エイギョウ</t>
    </rPh>
    <rPh sb="2" eb="4">
      <t>ソウテイ</t>
    </rPh>
    <rPh sb="4" eb="6">
      <t>タンカ</t>
    </rPh>
    <phoneticPr fontId="2"/>
  </si>
  <si>
    <t>【営業部算出】　　　★部品名称・部品仕様を記す★</t>
    <rPh sb="1" eb="3">
      <t>エイギョウ</t>
    </rPh>
    <rPh sb="3" eb="4">
      <t>ブ</t>
    </rPh>
    <rPh sb="4" eb="6">
      <t>サンシュツ</t>
    </rPh>
    <rPh sb="11" eb="13">
      <t>ブヒン</t>
    </rPh>
    <rPh sb="13" eb="15">
      <t>メイショウ</t>
    </rPh>
    <rPh sb="16" eb="18">
      <t>ブヒン</t>
    </rPh>
    <rPh sb="18" eb="20">
      <t>シヨウ</t>
    </rPh>
    <rPh sb="21" eb="22">
      <t>シル</t>
    </rPh>
    <phoneticPr fontId="2"/>
  </si>
  <si>
    <t>【営業部算出】　　　★基板名称・基板仕様を記す★</t>
    <rPh sb="1" eb="3">
      <t>エイギョウ</t>
    </rPh>
    <rPh sb="3" eb="4">
      <t>ブ</t>
    </rPh>
    <rPh sb="4" eb="6">
      <t>サンシュツ</t>
    </rPh>
    <rPh sb="11" eb="13">
      <t>キバン</t>
    </rPh>
    <rPh sb="13" eb="15">
      <t>メイショウ</t>
    </rPh>
    <rPh sb="16" eb="18">
      <t>キバン</t>
    </rPh>
    <rPh sb="18" eb="20">
      <t>シヨウ</t>
    </rPh>
    <rPh sb="21" eb="22">
      <t>シル</t>
    </rPh>
    <phoneticPr fontId="2"/>
  </si>
  <si>
    <t>Ver.*</t>
    <phoneticPr fontId="2"/>
  </si>
  <si>
    <t>実装先からの見積り提示額に生産管理部にて管理費用を計上した額</t>
    <rPh sb="0" eb="2">
      <t>ジッソウ</t>
    </rPh>
    <rPh sb="2" eb="3">
      <t>サキ</t>
    </rPh>
    <rPh sb="6" eb="8">
      <t>ミツモ</t>
    </rPh>
    <rPh sb="9" eb="11">
      <t>テイジ</t>
    </rPh>
    <rPh sb="11" eb="12">
      <t>ガク</t>
    </rPh>
    <rPh sb="13" eb="15">
      <t>セイサン</t>
    </rPh>
    <rPh sb="15" eb="17">
      <t>カンリ</t>
    </rPh>
    <rPh sb="17" eb="18">
      <t>ブ</t>
    </rPh>
    <rPh sb="20" eb="22">
      <t>カンリ</t>
    </rPh>
    <rPh sb="22" eb="24">
      <t>ヒヨウ</t>
    </rPh>
    <rPh sb="25" eb="27">
      <t>ケイジョウ</t>
    </rPh>
    <rPh sb="29" eb="30">
      <t>ガク</t>
    </rPh>
    <phoneticPr fontId="2"/>
  </si>
  <si>
    <t>製造原価試算書</t>
    <rPh sb="0" eb="2">
      <t>セイゾウ</t>
    </rPh>
    <rPh sb="2" eb="4">
      <t>ゲンカ</t>
    </rPh>
    <rPh sb="4" eb="6">
      <t>シサン</t>
    </rPh>
    <rPh sb="6" eb="7">
      <t>ショ</t>
    </rPh>
    <phoneticPr fontId="2"/>
  </si>
  <si>
    <t>試算No.</t>
    <phoneticPr fontId="2"/>
  </si>
  <si>
    <t>試算日</t>
    <rPh sb="2" eb="3">
      <t>ビ</t>
    </rPh>
    <phoneticPr fontId="2"/>
  </si>
  <si>
    <t>試算区分</t>
    <rPh sb="2" eb="4">
      <t>クブン</t>
    </rPh>
    <phoneticPr fontId="2"/>
  </si>
  <si>
    <t>試算名</t>
    <phoneticPr fontId="2"/>
  </si>
  <si>
    <t>試算対象</t>
    <rPh sb="2" eb="4">
      <t>タイショウ</t>
    </rPh>
    <phoneticPr fontId="2"/>
  </si>
  <si>
    <t>試算条件</t>
    <phoneticPr fontId="2"/>
  </si>
  <si>
    <t>※仕様変更及び、仕様決定遅れが発生した場合は、別途試算となります。</t>
    <rPh sb="1" eb="3">
      <t>シヨウ</t>
    </rPh>
    <rPh sb="3" eb="5">
      <t>ヘンコウ</t>
    </rPh>
    <rPh sb="5" eb="6">
      <t>オヨ</t>
    </rPh>
    <rPh sb="8" eb="10">
      <t>シヨウ</t>
    </rPh>
    <rPh sb="10" eb="12">
      <t>ケッテイ</t>
    </rPh>
    <rPh sb="12" eb="13">
      <t>オク</t>
    </rPh>
    <rPh sb="15" eb="17">
      <t>ハッセイ</t>
    </rPh>
    <rPh sb="19" eb="21">
      <t>バアイ</t>
    </rPh>
    <rPh sb="23" eb="25">
      <t>ベット</t>
    </rPh>
    <phoneticPr fontId="2"/>
  </si>
  <si>
    <t>1.概要</t>
    <rPh sb="2" eb="4">
      <t>ガイヨウ</t>
    </rPh>
    <phoneticPr fontId="2"/>
  </si>
  <si>
    <t>3．積算表</t>
    <rPh sb="2" eb="4">
      <t>セキサン</t>
    </rPh>
    <rPh sb="4" eb="5">
      <t>ヒョウ</t>
    </rPh>
    <phoneticPr fontId="2"/>
  </si>
  <si>
    <t>見積工番 or 見積依頼情報シートNo</t>
    <rPh sb="0" eb="2">
      <t>ミツモ</t>
    </rPh>
    <rPh sb="2" eb="3">
      <t>コウ</t>
    </rPh>
    <rPh sb="3" eb="4">
      <t>バン</t>
    </rPh>
    <rPh sb="8" eb="10">
      <t>ミツモ</t>
    </rPh>
    <rPh sb="10" eb="12">
      <t>イライ</t>
    </rPh>
    <rPh sb="12" eb="14">
      <t>ジョウホウ</t>
    </rPh>
    <phoneticPr fontId="2"/>
  </si>
  <si>
    <t>開発工番</t>
    <rPh sb="0" eb="2">
      <t>カイハツ</t>
    </rPh>
    <rPh sb="2" eb="3">
      <t>コウ</t>
    </rPh>
    <rPh sb="3" eb="4">
      <t>バン</t>
    </rPh>
    <phoneticPr fontId="2"/>
  </si>
  <si>
    <t>（回路）</t>
    <rPh sb="1" eb="3">
      <t>カイロ</t>
    </rPh>
    <phoneticPr fontId="2"/>
  </si>
  <si>
    <t>（機構）</t>
    <rPh sb="1" eb="3">
      <t>キコウ</t>
    </rPh>
    <phoneticPr fontId="2"/>
  </si>
  <si>
    <t>（ソフト）</t>
    <phoneticPr fontId="2"/>
  </si>
  <si>
    <t>←</t>
    <phoneticPr fontId="2"/>
  </si>
  <si>
    <t>（承認ルート）</t>
    <rPh sb="1" eb="3">
      <t>ショウニン</t>
    </rPh>
    <phoneticPr fontId="2"/>
  </si>
  <si>
    <r>
      <t>営業より客先に提出する</t>
    </r>
    <r>
      <rPr>
        <sz val="11"/>
        <color rgb="FFFF0000"/>
        <rFont val="ＭＳ Ｐゴシック"/>
        <family val="3"/>
        <charset val="128"/>
      </rPr>
      <t>生</t>
    </r>
    <r>
      <rPr>
        <sz val="11"/>
        <color theme="1"/>
        <rFont val="ＭＳ Ｐゴシック"/>
        <family val="3"/>
        <charset val="128"/>
      </rPr>
      <t>基板価格</t>
    </r>
    <rPh sb="0" eb="2">
      <t>エイギョウ</t>
    </rPh>
    <rPh sb="4" eb="6">
      <t>キャクサキ</t>
    </rPh>
    <rPh sb="7" eb="9">
      <t>テイシュツ</t>
    </rPh>
    <rPh sb="11" eb="12">
      <t>ナマ</t>
    </rPh>
    <rPh sb="12" eb="14">
      <t>キバン</t>
    </rPh>
    <rPh sb="14" eb="16">
      <t>カカク</t>
    </rPh>
    <phoneticPr fontId="2"/>
  </si>
  <si>
    <r>
      <t>基板代</t>
    </r>
    <r>
      <rPr>
        <sz val="11"/>
        <color rgb="FFFF0000"/>
        <rFont val="ＭＳ Ｐゴシック"/>
        <family val="3"/>
        <charset val="128"/>
      </rPr>
      <t xml:space="preserve">
（生基板）</t>
    </r>
    <rPh sb="0" eb="2">
      <t>キバン</t>
    </rPh>
    <rPh sb="2" eb="3">
      <t>ダイ</t>
    </rPh>
    <rPh sb="5" eb="6">
      <t>ショウ</t>
    </rPh>
    <rPh sb="6" eb="8">
      <t>キバン</t>
    </rPh>
    <phoneticPr fontId="2"/>
  </si>
  <si>
    <t>実装部品（基板含まず）</t>
    <phoneticPr fontId="2"/>
  </si>
  <si>
    <t>実装部品</t>
    <rPh sb="0" eb="2">
      <t>ジッソウ</t>
    </rPh>
    <rPh sb="2" eb="3">
      <t>ブ</t>
    </rPh>
    <rPh sb="3" eb="4">
      <t>シナ</t>
    </rPh>
    <phoneticPr fontId="2"/>
  </si>
  <si>
    <t>ヒートシンクやLEDスペーサ、LEDキャップなど、実装工程で搭載する部品も含む。</t>
    <phoneticPr fontId="2"/>
  </si>
  <si>
    <t>組立電気部品</t>
    <phoneticPr fontId="2"/>
  </si>
  <si>
    <t>組立電気部品</t>
    <phoneticPr fontId="2"/>
  </si>
  <si>
    <r>
      <t>電気部品のうち、</t>
    </r>
    <r>
      <rPr>
        <sz val="11"/>
        <color rgb="FFFF0000"/>
        <rFont val="ＭＳ Ｐゴシック"/>
        <family val="3"/>
        <charset val="128"/>
      </rPr>
      <t>実装基板にのる部品費用</t>
    </r>
    <r>
      <rPr>
        <sz val="11"/>
        <color theme="1"/>
        <rFont val="ＭＳ Ｐゴシック"/>
        <family val="3"/>
        <charset val="128"/>
      </rPr>
      <t>。基板代含まず。</t>
    </r>
    <rPh sb="8" eb="10">
      <t>ジッソウ</t>
    </rPh>
    <rPh sb="10" eb="12">
      <t>キバン</t>
    </rPh>
    <rPh sb="15" eb="17">
      <t>ブヒン</t>
    </rPh>
    <phoneticPr fontId="2"/>
  </si>
  <si>
    <t>電気部品のうち、実装基板部品や配線部材を除いた部品（パネルマウント部品、電源モジュール、リレーなど）</t>
    <rPh sb="8" eb="10">
      <t>ジッソウ</t>
    </rPh>
    <rPh sb="10" eb="12">
      <t>キバン</t>
    </rPh>
    <rPh sb="12" eb="14">
      <t>ブヒン</t>
    </rPh>
    <rPh sb="15" eb="17">
      <t>ハイセン</t>
    </rPh>
    <rPh sb="17" eb="19">
      <t>ブザイ</t>
    </rPh>
    <rPh sb="20" eb="21">
      <t>ノゾ</t>
    </rPh>
    <rPh sb="23" eb="25">
      <t>ブヒン</t>
    </rPh>
    <rPh sb="33" eb="35">
      <t>ブヒン</t>
    </rPh>
    <rPh sb="36" eb="38">
      <t>デンゲン</t>
    </rPh>
    <phoneticPr fontId="2"/>
  </si>
  <si>
    <r>
      <t>確認</t>
    </r>
    <r>
      <rPr>
        <sz val="9"/>
        <color theme="1"/>
        <rFont val="ＭＳ Ｐゴシック"/>
        <family val="3"/>
        <charset val="128"/>
      </rPr>
      <t>（ﾘｰﾀﾞ）</t>
    </r>
    <rPh sb="0" eb="2">
      <t>カクニン</t>
    </rPh>
    <phoneticPr fontId="2"/>
  </si>
  <si>
    <t>基板代（生基板）</t>
    <rPh sb="0" eb="2">
      <t>キバン</t>
    </rPh>
    <rPh sb="2" eb="3">
      <t>ダイ</t>
    </rPh>
    <rPh sb="4" eb="5">
      <t>ナマ</t>
    </rPh>
    <rPh sb="5" eb="7">
      <t>キバン</t>
    </rPh>
    <phoneticPr fontId="2"/>
  </si>
  <si>
    <r>
      <t>梱包材料費用。</t>
    </r>
    <r>
      <rPr>
        <sz val="11"/>
        <color rgb="FFFF0000"/>
        <rFont val="ＭＳ Ｐゴシック"/>
        <family val="3"/>
        <charset val="128"/>
      </rPr>
      <t>目安としてエアキャップ1ｍ*1ｍで百円</t>
    </r>
    <r>
      <rPr>
        <sz val="11"/>
        <color theme="1"/>
        <rFont val="ＭＳ Ｐゴシック"/>
        <family val="3"/>
        <charset val="128"/>
      </rPr>
      <t>。通い箱の時は材料費用発生なし。</t>
    </r>
    <rPh sb="0" eb="2">
      <t>コンポウ</t>
    </rPh>
    <rPh sb="2" eb="4">
      <t>ザイリョウ</t>
    </rPh>
    <rPh sb="4" eb="6">
      <t>ヒヨウ</t>
    </rPh>
    <rPh sb="7" eb="9">
      <t>メヤス</t>
    </rPh>
    <rPh sb="24" eb="26">
      <t>ヒャクエン</t>
    </rPh>
    <rPh sb="27" eb="28">
      <t>カヨ</t>
    </rPh>
    <rPh sb="33" eb="35">
      <t>ザイリョウ</t>
    </rPh>
    <phoneticPr fontId="2"/>
  </si>
  <si>
    <t>⇒</t>
  </si>
  <si>
    <t>17X-****-Q*</t>
    <phoneticPr fontId="2"/>
  </si>
  <si>
    <t>17*-****-C00*</t>
    <phoneticPr fontId="2"/>
  </si>
  <si>
    <t>照査/回答</t>
    <rPh sb="0" eb="2">
      <t>ショウサ</t>
    </rPh>
    <rPh sb="3" eb="5">
      <t>カイトウ</t>
    </rPh>
    <phoneticPr fontId="2"/>
  </si>
  <si>
    <t>営業部</t>
    <rPh sb="0" eb="2">
      <t>エイギョウ</t>
    </rPh>
    <rPh sb="2" eb="3">
      <t>ブ</t>
    </rPh>
    <phoneticPr fontId="2"/>
  </si>
  <si>
    <t>⇒</t>
    <phoneticPr fontId="2"/>
  </si>
  <si>
    <t>部長承認</t>
    <rPh sb="0" eb="2">
      <t>ブチョウ</t>
    </rPh>
    <rPh sb="2" eb="4">
      <t>ショウニン</t>
    </rPh>
    <phoneticPr fontId="2"/>
  </si>
  <si>
    <t>課長確認</t>
    <rPh sb="0" eb="2">
      <t>カチョウ</t>
    </rPh>
    <rPh sb="2" eb="4">
      <t>カクニン</t>
    </rPh>
    <phoneticPr fontId="2"/>
  </si>
  <si>
    <r>
      <t>3.部材購入余剰額</t>
    </r>
    <r>
      <rPr>
        <sz val="10"/>
        <color rgb="FFFF0000"/>
        <rFont val="ＭＳ Ｐゴシック"/>
        <family val="3"/>
        <charset val="128"/>
      </rPr>
      <t xml:space="preserve"> （未算出時、不明と記す）</t>
    </r>
    <rPh sb="2" eb="4">
      <t>ブザイ</t>
    </rPh>
    <rPh sb="4" eb="6">
      <t>コウニュウ</t>
    </rPh>
    <rPh sb="6" eb="8">
      <t>ヨジョウ</t>
    </rPh>
    <rPh sb="8" eb="9">
      <t>ガク</t>
    </rPh>
    <rPh sb="11" eb="12">
      <t>ミ</t>
    </rPh>
    <rPh sb="12" eb="14">
      <t>サンシュツ</t>
    </rPh>
    <rPh sb="14" eb="15">
      <t>ジ</t>
    </rPh>
    <rPh sb="16" eb="18">
      <t>フメイ</t>
    </rPh>
    <rPh sb="19" eb="20">
      <t>シル</t>
    </rPh>
    <phoneticPr fontId="2"/>
  </si>
  <si>
    <t>部材購入余剰額</t>
  </si>
  <si>
    <t>原価試算台数に対し、部品購入のMOQが大きい場合、余剰となる部品の台数分の総額を余剰額として記す。この余剰額は試算する原価には入れ込まない。</t>
    <rPh sb="0" eb="2">
      <t>ゲンカ</t>
    </rPh>
    <rPh sb="2" eb="4">
      <t>シサン</t>
    </rPh>
    <rPh sb="4" eb="6">
      <t>ダイスウ</t>
    </rPh>
    <rPh sb="7" eb="8">
      <t>タイ</t>
    </rPh>
    <rPh sb="10" eb="12">
      <t>ブヒン</t>
    </rPh>
    <rPh sb="12" eb="14">
      <t>コウニュウ</t>
    </rPh>
    <rPh sb="19" eb="20">
      <t>オオ</t>
    </rPh>
    <rPh sb="22" eb="24">
      <t>バアイ</t>
    </rPh>
    <rPh sb="25" eb="27">
      <t>ヨジョウ</t>
    </rPh>
    <rPh sb="30" eb="32">
      <t>ブヒン</t>
    </rPh>
    <rPh sb="33" eb="35">
      <t>ダイスウ</t>
    </rPh>
    <rPh sb="35" eb="36">
      <t>ブン</t>
    </rPh>
    <rPh sb="37" eb="39">
      <t>ソウガク</t>
    </rPh>
    <rPh sb="40" eb="42">
      <t>ヨジョウ</t>
    </rPh>
    <rPh sb="42" eb="43">
      <t>ガク</t>
    </rPh>
    <rPh sb="46" eb="47">
      <t>シル</t>
    </rPh>
    <rPh sb="51" eb="53">
      <t>ヨジョウ</t>
    </rPh>
    <rPh sb="53" eb="54">
      <t>ガク</t>
    </rPh>
    <rPh sb="55" eb="57">
      <t>シサン</t>
    </rPh>
    <rPh sb="59" eb="61">
      <t>ゲンカ</t>
    </rPh>
    <rPh sb="63" eb="64">
      <t>イ</t>
    </rPh>
    <rPh sb="65" eb="66">
      <t>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</si>
</sst>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
    <numFmt numFmtId="177" formatCode="#,##0_);[Red]\(#,##0\)"/>
    <numFmt numFmtId="178" formatCode="#,##0.00_);[Red]\(#,##0.00\)"/>
    <numFmt numFmtId="179" formatCode="#,##0_ "/>
    <numFmt numFmtId="180" formatCode="0&quot;ヵ月&quot;"/>
    <numFmt numFmtId="181" formatCode="[$-F800]dddd\,\ mmmm\ dd\,\ yyyy"/>
    <numFmt numFmtId="182" formatCode="&quot;(&quot;#,##0&quot;)&quot;"/>
  </numFmts>
  <fonts count="42" x14ac:knownFonts="1">
    <font>
      <sz val="11"/>
      <name val="ＭＳ Ｐゴシック"/>
      <family val="3"/>
      <charset val="128"/>
    </font>
    <font>
      <sz val="11"/>
      <name val="ＭＳ Ｐゴシック"/>
      <family val="3"/>
      <charset val="128"/>
    </font>
    <font>
      <sz val="6"/>
      <name val="ＭＳ Ｐゴシック"/>
      <family val="3"/>
      <charset val="128"/>
    </font>
    <font>
      <b/>
      <sz val="10"/>
      <name val="ＭＳ Ｐゴシック"/>
      <family val="3"/>
      <charset val="128"/>
    </font>
    <font>
      <b/>
      <sz val="12"/>
      <name val="ＭＳ Ｐゴシック"/>
      <family val="3"/>
      <charset val="128"/>
    </font>
    <font>
      <b/>
      <sz val="11"/>
      <color indexed="9"/>
      <name val="ＭＳ Ｐゴシック"/>
      <family val="3"/>
      <charset val="128"/>
    </font>
    <font>
      <b/>
      <sz val="11"/>
      <name val="ＭＳ Ｐゴシック"/>
      <family val="3"/>
      <charset val="128"/>
    </font>
    <font>
      <b/>
      <sz val="9"/>
      <color indexed="54"/>
      <name val="ＭＳ Ｐゴシック"/>
      <family val="3"/>
      <charset val="128"/>
    </font>
    <font>
      <b/>
      <sz val="22"/>
      <name val="ＭＳ Ｐゴシック"/>
      <family val="3"/>
      <charset val="128"/>
    </font>
    <font>
      <b/>
      <sz val="6"/>
      <name val="ＭＳ Ｐゴシック"/>
      <family val="3"/>
      <charset val="128"/>
    </font>
    <font>
      <b/>
      <sz val="14"/>
      <color indexed="9"/>
      <name val="ＭＳ Ｐゴシック"/>
      <family val="3"/>
      <charset val="128"/>
    </font>
    <font>
      <b/>
      <sz val="14"/>
      <name val="ＭＳ Ｐゴシック"/>
      <family val="3"/>
      <charset val="128"/>
    </font>
    <font>
      <sz val="14"/>
      <color indexed="9"/>
      <name val="ＭＳ Ｐゴシック"/>
      <family val="3"/>
      <charset val="128"/>
    </font>
    <font>
      <sz val="14"/>
      <name val="ＭＳ Ｐゴシック"/>
      <family val="3"/>
      <charset val="128"/>
    </font>
    <font>
      <sz val="11"/>
      <name val="ＭＳ Ｐゴシック"/>
      <family val="3"/>
      <charset val="128"/>
    </font>
    <font>
      <b/>
      <u/>
      <sz val="14"/>
      <name val="ＭＳ Ｐゴシック"/>
      <family val="3"/>
      <charset val="128"/>
    </font>
    <font>
      <sz val="14"/>
      <color indexed="8"/>
      <name val="ＭＳ Ｐゴシック"/>
      <family val="3"/>
      <charset val="128"/>
    </font>
    <font>
      <b/>
      <sz val="11"/>
      <color indexed="11"/>
      <name val="ＭＳ Ｐゴシック"/>
      <family val="3"/>
      <charset val="128"/>
    </font>
    <font>
      <sz val="14"/>
      <color indexed="11"/>
      <name val="ＭＳ Ｐゴシック"/>
      <family val="3"/>
      <charset val="128"/>
    </font>
    <font>
      <b/>
      <sz val="18"/>
      <name val="ＭＳ Ｐゴシック"/>
      <family val="3"/>
      <charset val="128"/>
    </font>
    <font>
      <sz val="8"/>
      <name val="ＭＳ Ｐゴシック"/>
      <family val="3"/>
      <charset val="128"/>
    </font>
    <font>
      <sz val="14"/>
      <color rgb="FFFFC000"/>
      <name val="ＭＳ Ｐゴシック"/>
      <family val="3"/>
      <charset val="128"/>
    </font>
    <font>
      <sz val="14"/>
      <color rgb="FFFF0000"/>
      <name val="ＭＳ Ｐゴシック"/>
      <family val="3"/>
      <charset val="128"/>
    </font>
    <font>
      <sz val="11"/>
      <color rgb="FFFF0000"/>
      <name val="ＭＳ Ｐゴシック"/>
      <family val="3"/>
      <charset val="128"/>
    </font>
    <font>
      <sz val="14"/>
      <color theme="0"/>
      <name val="ＭＳ Ｐゴシック"/>
      <family val="3"/>
      <charset val="128"/>
    </font>
    <font>
      <sz val="14"/>
      <color theme="1"/>
      <name val="ＭＳ Ｐゴシック"/>
      <family val="3"/>
      <charset val="128"/>
    </font>
    <font>
      <b/>
      <sz val="11"/>
      <color rgb="FFFF0000"/>
      <name val="ＭＳ Ｐゴシック"/>
      <family val="3"/>
      <charset val="128"/>
    </font>
    <font>
      <sz val="11"/>
      <color theme="1"/>
      <name val="ＭＳ Ｐゴシック"/>
      <family val="3"/>
      <charset val="128"/>
    </font>
    <font>
      <strike/>
      <sz val="11"/>
      <color rgb="FFFF0000"/>
      <name val="ＭＳ Ｐゴシック"/>
      <family val="3"/>
      <charset val="128"/>
    </font>
    <font>
      <sz val="12"/>
      <color theme="0"/>
      <name val="ＭＳ Ｐゴシック"/>
      <family val="3"/>
      <charset val="128"/>
    </font>
    <font>
      <strike/>
      <sz val="14"/>
      <color theme="0"/>
      <name val="ＭＳ Ｐゴシック"/>
      <family val="3"/>
      <charset val="128"/>
    </font>
    <font>
      <b/>
      <u/>
      <sz val="14"/>
      <color theme="1"/>
      <name val="ＭＳ Ｐゴシック"/>
      <family val="3"/>
      <charset val="128"/>
    </font>
    <font>
      <sz val="10"/>
      <color theme="1"/>
      <name val="ＭＳ Ｐゴシック"/>
      <family val="3"/>
      <charset val="128"/>
    </font>
    <font>
      <sz val="9"/>
      <color theme="1"/>
      <name val="ＭＳ Ｐゴシック"/>
      <family val="3"/>
      <charset val="128"/>
    </font>
    <font>
      <sz val="10"/>
      <color theme="1"/>
      <name val="ＭＳ ゴシック"/>
      <family val="3"/>
      <charset val="128"/>
    </font>
    <font>
      <strike/>
      <sz val="11"/>
      <color theme="1"/>
      <name val="ＭＳ Ｐゴシック"/>
      <family val="3"/>
      <charset val="128"/>
    </font>
    <font>
      <b/>
      <sz val="14"/>
      <color theme="1"/>
      <name val="ＭＳ Ｐゴシック"/>
      <family val="3"/>
      <charset val="128"/>
    </font>
    <font>
      <b/>
      <sz val="20"/>
      <color theme="1"/>
      <name val="ＭＳ Ｐゴシック"/>
      <family val="3"/>
      <charset val="128"/>
    </font>
    <font>
      <b/>
      <sz val="11"/>
      <color theme="1"/>
      <name val="ＭＳ Ｐゴシック"/>
      <family val="3"/>
      <charset val="128"/>
    </font>
    <font>
      <b/>
      <sz val="9"/>
      <color indexed="81"/>
      <name val="ＭＳ Ｐゴシック"/>
      <family val="3"/>
      <charset val="128"/>
    </font>
    <font>
      <sz val="18"/>
      <color theme="1"/>
      <name val="ＭＳ Ｐゴシック"/>
      <family val="3"/>
      <charset val="128"/>
    </font>
    <font>
      <sz val="10"/>
      <color rgb="FFFF0000"/>
      <name val="ＭＳ Ｐゴシック"/>
      <family val="3"/>
      <charset val="128"/>
    </font>
  </fonts>
  <fills count="11">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62"/>
        <bgColor indexed="64"/>
      </patternFill>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rgb="FF92D050"/>
        <bgColor indexed="64"/>
      </patternFill>
    </fill>
    <fill>
      <patternFill patternType="solid">
        <fgColor rgb="FFFFFF99"/>
        <bgColor indexed="64"/>
      </patternFill>
    </fill>
    <fill>
      <patternFill patternType="solid">
        <fgColor rgb="FFFFC000"/>
        <bgColor indexed="64"/>
      </patternFill>
    </fill>
  </fills>
  <borders count="14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dashed">
        <color indexed="64"/>
      </left>
      <right/>
      <top style="medium">
        <color indexed="64"/>
      </top>
      <bottom/>
      <diagonal/>
    </border>
    <border>
      <left/>
      <right style="dashed">
        <color indexed="64"/>
      </right>
      <top style="medium">
        <color indexed="64"/>
      </top>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bottom/>
      <diagonal/>
    </border>
    <border>
      <left style="dashed">
        <color indexed="64"/>
      </left>
      <right/>
      <top/>
      <bottom/>
      <diagonal/>
    </border>
    <border>
      <left/>
      <right style="dashed">
        <color indexed="64"/>
      </right>
      <top/>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dashed">
        <color indexed="64"/>
      </left>
      <right/>
      <top/>
      <bottom style="dashed">
        <color indexed="64"/>
      </bottom>
      <diagonal/>
    </border>
    <border>
      <left/>
      <right/>
      <top/>
      <bottom style="dashed">
        <color indexed="64"/>
      </bottom>
      <diagonal/>
    </border>
    <border>
      <left style="dashed">
        <color indexed="64"/>
      </left>
      <right/>
      <top style="dashed">
        <color indexed="64"/>
      </top>
      <bottom/>
      <diagonal/>
    </border>
    <border>
      <left/>
      <right/>
      <top style="dashed">
        <color indexed="64"/>
      </top>
      <bottom/>
      <diagonal/>
    </border>
    <border>
      <left style="medium">
        <color indexed="64"/>
      </left>
      <right/>
      <top/>
      <bottom style="thin">
        <color indexed="64"/>
      </bottom>
      <diagonal/>
    </border>
    <border>
      <left/>
      <right/>
      <top style="dashed">
        <color indexed="64"/>
      </top>
      <bottom style="thin">
        <color indexed="64"/>
      </bottom>
      <diagonal/>
    </border>
    <border>
      <left/>
      <right style="medium">
        <color indexed="64"/>
      </right>
      <top style="dashed">
        <color indexed="64"/>
      </top>
      <bottom style="thin">
        <color indexed="64"/>
      </bottom>
      <diagonal/>
    </border>
    <border>
      <left style="medium">
        <color indexed="64"/>
      </left>
      <right/>
      <top style="thin">
        <color indexed="64"/>
      </top>
      <bottom/>
      <diagonal/>
    </border>
    <border>
      <left style="dashed">
        <color indexed="64"/>
      </left>
      <right/>
      <top style="thin">
        <color indexed="64"/>
      </top>
      <bottom style="dashed">
        <color indexed="64"/>
      </bottom>
      <diagonal/>
    </border>
    <border>
      <left/>
      <right/>
      <top style="thin">
        <color indexed="64"/>
      </top>
      <bottom style="dashed">
        <color indexed="64"/>
      </bottom>
      <diagonal/>
    </border>
    <border>
      <left/>
      <right style="medium">
        <color indexed="64"/>
      </right>
      <top style="thin">
        <color indexed="64"/>
      </top>
      <bottom style="dashed">
        <color indexed="64"/>
      </bottom>
      <diagonal/>
    </border>
    <border>
      <left/>
      <right style="medium">
        <color indexed="64"/>
      </right>
      <top/>
      <bottom style="thin">
        <color indexed="64"/>
      </bottom>
      <diagonal/>
    </border>
    <border>
      <left/>
      <right style="medium">
        <color indexed="64"/>
      </right>
      <top/>
      <bottom style="dashed">
        <color indexed="64"/>
      </bottom>
      <diagonal/>
    </border>
    <border>
      <left/>
      <right style="medium">
        <color indexed="64"/>
      </right>
      <top style="dashed">
        <color indexed="64"/>
      </top>
      <bottom/>
      <diagonal/>
    </border>
    <border>
      <left style="medium">
        <color indexed="64"/>
      </left>
      <right/>
      <top/>
      <bottom style="medium">
        <color indexed="64"/>
      </bottom>
      <diagonal/>
    </border>
    <border>
      <left style="dashed">
        <color indexed="64"/>
      </left>
      <right/>
      <top/>
      <bottom style="medium">
        <color indexed="64"/>
      </bottom>
      <diagonal/>
    </border>
    <border>
      <left/>
      <right/>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medium">
        <color indexed="64"/>
      </right>
      <top style="dashed">
        <color indexed="64"/>
      </top>
      <bottom style="dashed">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style="dotted">
        <color indexed="64"/>
      </right>
      <top style="thin">
        <color indexed="64"/>
      </top>
      <bottom style="dashed">
        <color indexed="64"/>
      </bottom>
      <diagonal/>
    </border>
    <border>
      <left style="dotted">
        <color indexed="64"/>
      </left>
      <right/>
      <top style="thin">
        <color indexed="64"/>
      </top>
      <bottom style="dashed">
        <color indexed="64"/>
      </bottom>
      <diagonal/>
    </border>
    <border>
      <left/>
      <right style="dotted">
        <color indexed="64"/>
      </right>
      <top style="dashed">
        <color indexed="64"/>
      </top>
      <bottom style="dashed">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dashed">
        <color indexed="64"/>
      </right>
      <top style="dashed">
        <color indexed="64"/>
      </top>
      <bottom/>
      <diagonal/>
    </border>
    <border>
      <left/>
      <right style="dashed">
        <color indexed="64"/>
      </right>
      <top/>
      <bottom style="dashed">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right style="medium">
        <color indexed="64"/>
      </right>
      <top style="thin">
        <color indexed="64"/>
      </top>
      <bottom/>
      <diagonal/>
    </border>
    <border>
      <left style="hair">
        <color indexed="64"/>
      </left>
      <right style="medium">
        <color indexed="64"/>
      </right>
      <top style="thin">
        <color indexed="64"/>
      </top>
      <bottom style="thin">
        <color indexed="64"/>
      </bottom>
      <diagonal/>
    </border>
    <border>
      <left style="medium">
        <color indexed="64"/>
      </left>
      <right style="hair">
        <color indexed="64"/>
      </right>
      <top/>
      <bottom style="hair">
        <color indexed="64"/>
      </bottom>
      <diagonal/>
    </border>
    <border>
      <left style="dotted">
        <color indexed="64"/>
      </left>
      <right/>
      <top style="medium">
        <color indexed="64"/>
      </top>
      <bottom style="medium">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dotted">
        <color indexed="64"/>
      </left>
      <right style="dotted">
        <color indexed="64"/>
      </right>
      <top style="dashed">
        <color indexed="64"/>
      </top>
      <bottom style="dashed">
        <color indexed="64"/>
      </bottom>
      <diagonal/>
    </border>
    <border>
      <left style="dotted">
        <color indexed="64"/>
      </left>
      <right/>
      <top style="dashed">
        <color indexed="64"/>
      </top>
      <bottom style="dashed">
        <color indexed="64"/>
      </bottom>
      <diagonal/>
    </border>
    <border>
      <left style="dotted">
        <color indexed="64"/>
      </left>
      <right style="medium">
        <color indexed="64"/>
      </right>
      <top style="dashed">
        <color indexed="64"/>
      </top>
      <bottom style="dashed">
        <color indexed="64"/>
      </bottom>
      <diagonal/>
    </border>
    <border>
      <left style="thin">
        <color indexed="64"/>
      </left>
      <right style="dotted">
        <color indexed="64"/>
      </right>
      <top style="thin">
        <color indexed="64"/>
      </top>
      <bottom/>
      <diagonal/>
    </border>
    <border>
      <left style="thin">
        <color indexed="64"/>
      </left>
      <right style="dotted">
        <color indexed="64"/>
      </right>
      <top/>
      <bottom style="thin">
        <color indexed="64"/>
      </bottom>
      <diagonal/>
    </border>
    <border>
      <left style="dotted">
        <color indexed="64"/>
      </left>
      <right style="dotted">
        <color indexed="64"/>
      </right>
      <top style="thin">
        <color indexed="64"/>
      </top>
      <bottom/>
      <diagonal/>
    </border>
    <border>
      <left style="dotted">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style="thin">
        <color indexed="64"/>
      </right>
      <top/>
      <bottom/>
      <diagonal/>
    </border>
    <border>
      <left/>
      <right style="dashed">
        <color indexed="64"/>
      </right>
      <top style="dashed">
        <color indexed="64"/>
      </top>
      <bottom style="dashed">
        <color indexed="64"/>
      </bottom>
      <diagonal/>
    </border>
    <border>
      <left style="thick">
        <color rgb="FFFF0000"/>
      </left>
      <right/>
      <top style="thick">
        <color rgb="FFFF0000"/>
      </top>
      <bottom style="thick">
        <color rgb="FFFF0000"/>
      </bottom>
      <diagonal/>
    </border>
    <border>
      <left style="medium">
        <color indexed="64"/>
      </left>
      <right style="dashed">
        <color indexed="64"/>
      </right>
      <top style="thick">
        <color rgb="FFFF0000"/>
      </top>
      <bottom style="thick">
        <color rgb="FFFF0000"/>
      </bottom>
      <diagonal/>
    </border>
    <border>
      <left style="dashed">
        <color indexed="64"/>
      </left>
      <right style="dashed">
        <color indexed="64"/>
      </right>
      <top style="thick">
        <color rgb="FFFF0000"/>
      </top>
      <bottom style="thick">
        <color rgb="FFFF0000"/>
      </bottom>
      <diagonal/>
    </border>
    <border>
      <left style="dashed">
        <color indexed="64"/>
      </left>
      <right style="thick">
        <color rgb="FFFF0000"/>
      </right>
      <top style="thick">
        <color rgb="FFFF0000"/>
      </top>
      <bottom style="thick">
        <color rgb="FFFF0000"/>
      </bottom>
      <diagonal/>
    </border>
  </borders>
  <cellStyleXfs count="2">
    <xf numFmtId="0" fontId="0" fillId="0" borderId="0">
      <alignment vertical="center"/>
    </xf>
    <xf numFmtId="0" fontId="1" fillId="0" borderId="0"/>
  </cellStyleXfs>
  <cellXfs count="550">
    <xf numFmtId="0" fontId="0" fillId="0" borderId="0" xfId="0">
      <alignment vertical="center"/>
    </xf>
    <xf numFmtId="0" fontId="7" fillId="2" borderId="0" xfId="0" applyFont="1" applyFill="1" applyAlignment="1" applyProtection="1">
      <alignment horizontal="left" vertical="center"/>
      <protection locked="0"/>
    </xf>
    <xf numFmtId="0" fontId="6" fillId="2" borderId="0" xfId="0" applyFont="1" applyFill="1" applyAlignment="1" applyProtection="1">
      <alignment horizontal="left" vertical="center"/>
      <protection locked="0"/>
    </xf>
    <xf numFmtId="0" fontId="8" fillId="2" borderId="0" xfId="0" applyFont="1" applyFill="1" applyAlignment="1" applyProtection="1">
      <alignment horizontal="left" vertical="center"/>
      <protection locked="0"/>
    </xf>
    <xf numFmtId="0" fontId="6" fillId="2" borderId="0" xfId="0" applyFont="1" applyFill="1" applyBorder="1" applyAlignment="1" applyProtection="1">
      <alignment horizontal="left" vertical="center"/>
      <protection locked="0"/>
    </xf>
    <xf numFmtId="20" fontId="6" fillId="2" borderId="0" xfId="0" applyNumberFormat="1" applyFont="1" applyFill="1" applyAlignment="1" applyProtection="1">
      <alignment horizontal="left" vertical="center"/>
      <protection locked="0"/>
    </xf>
    <xf numFmtId="0" fontId="6" fillId="2" borderId="0" xfId="0" applyFont="1" applyFill="1" applyBorder="1" applyAlignment="1" applyProtection="1">
      <alignment horizontal="center" vertical="center"/>
      <protection locked="0"/>
    </xf>
    <xf numFmtId="176" fontId="3" fillId="2" borderId="0" xfId="0" applyNumberFormat="1" applyFont="1" applyFill="1" applyBorder="1" applyAlignment="1" applyProtection="1">
      <alignment horizontal="left" vertical="center"/>
      <protection locked="0"/>
    </xf>
    <xf numFmtId="0" fontId="3" fillId="2" borderId="0" xfId="0" applyFont="1" applyFill="1" applyBorder="1" applyAlignment="1" applyProtection="1">
      <alignment horizontal="left" vertical="center"/>
      <protection locked="0"/>
    </xf>
    <xf numFmtId="0" fontId="9" fillId="3" borderId="0" xfId="0" applyFont="1" applyFill="1" applyBorder="1" applyAlignment="1" applyProtection="1">
      <alignment horizontal="left" vertical="center"/>
      <protection locked="0"/>
    </xf>
    <xf numFmtId="0" fontId="6" fillId="3" borderId="0" xfId="0" applyFont="1" applyFill="1" applyBorder="1" applyAlignment="1" applyProtection="1">
      <alignment horizontal="left" vertical="center"/>
      <protection locked="0"/>
    </xf>
    <xf numFmtId="0" fontId="4" fillId="3" borderId="0" xfId="0" applyFont="1" applyFill="1" applyBorder="1" applyAlignment="1" applyProtection="1">
      <alignment horizontal="center" vertical="center"/>
      <protection locked="0"/>
    </xf>
    <xf numFmtId="0" fontId="5" fillId="2"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0" fontId="5" fillId="3" borderId="0" xfId="0" applyFont="1" applyFill="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12" fillId="3" borderId="0" xfId="0" applyFont="1" applyFill="1" applyBorder="1" applyAlignment="1" applyProtection="1">
      <alignment horizontal="right" vertical="center"/>
      <protection locked="0"/>
    </xf>
    <xf numFmtId="0" fontId="11" fillId="3" borderId="0" xfId="0" applyFont="1" applyFill="1" applyAlignment="1" applyProtection="1">
      <alignment horizontal="left" vertical="center"/>
      <protection locked="0"/>
    </xf>
    <xf numFmtId="0" fontId="11" fillId="3" borderId="0" xfId="0" applyFont="1" applyFill="1" applyBorder="1" applyAlignment="1" applyProtection="1">
      <alignment horizontal="left" vertical="center"/>
      <protection locked="0"/>
    </xf>
    <xf numFmtId="0" fontId="11" fillId="3" borderId="0" xfId="0" applyFont="1" applyFill="1" applyAlignment="1" applyProtection="1">
      <alignment horizontal="center" vertical="center"/>
      <protection locked="0"/>
    </xf>
    <xf numFmtId="0" fontId="6" fillId="3" borderId="0" xfId="0" applyFont="1" applyFill="1" applyAlignment="1" applyProtection="1">
      <alignment horizontal="center" vertical="center"/>
      <protection locked="0"/>
    </xf>
    <xf numFmtId="0" fontId="12" fillId="4" borderId="2" xfId="0" applyFont="1" applyFill="1" applyBorder="1" applyAlignment="1" applyProtection="1">
      <alignment horizontal="left" vertical="center"/>
      <protection locked="0"/>
    </xf>
    <xf numFmtId="0" fontId="12" fillId="4" borderId="3" xfId="0" applyFont="1" applyFill="1" applyBorder="1" applyAlignment="1" applyProtection="1">
      <alignment horizontal="left" vertical="center"/>
      <protection locked="0"/>
    </xf>
    <xf numFmtId="0" fontId="12" fillId="2" borderId="0" xfId="0" applyFont="1" applyFill="1" applyBorder="1" applyAlignment="1" applyProtection="1">
      <alignment horizontal="left" vertical="center"/>
      <protection locked="0"/>
    </xf>
    <xf numFmtId="0" fontId="12" fillId="2" borderId="0" xfId="0" applyFont="1" applyFill="1" applyBorder="1" applyAlignment="1" applyProtection="1">
      <alignment horizontal="right" vertical="center"/>
      <protection locked="0"/>
    </xf>
    <xf numFmtId="0" fontId="12" fillId="3" borderId="0" xfId="0" applyFont="1" applyFill="1" applyBorder="1" applyAlignment="1" applyProtection="1">
      <alignment horizontal="left" vertical="center"/>
      <protection locked="0"/>
    </xf>
    <xf numFmtId="0" fontId="12" fillId="3" borderId="0" xfId="0" applyFont="1" applyFill="1" applyBorder="1" applyAlignment="1" applyProtection="1">
      <alignment horizontal="center" vertical="center"/>
      <protection locked="0"/>
    </xf>
    <xf numFmtId="179" fontId="13" fillId="3" borderId="0" xfId="0" applyNumberFormat="1" applyFont="1" applyFill="1" applyBorder="1" applyAlignment="1" applyProtection="1">
      <alignment horizontal="center" vertical="center"/>
    </xf>
    <xf numFmtId="0" fontId="11" fillId="3" borderId="0" xfId="0" applyFont="1" applyFill="1" applyBorder="1" applyAlignment="1" applyProtection="1">
      <alignment horizontal="center" vertical="center"/>
      <protection locked="0"/>
    </xf>
    <xf numFmtId="0" fontId="5" fillId="3" borderId="4" xfId="0" applyFont="1" applyFill="1" applyBorder="1" applyAlignment="1" applyProtection="1">
      <alignment horizontal="left" vertical="center"/>
      <protection locked="0"/>
    </xf>
    <xf numFmtId="0" fontId="12" fillId="4" borderId="60" xfId="0" applyFont="1" applyFill="1" applyBorder="1" applyAlignment="1" applyProtection="1">
      <alignment horizontal="center" vertical="center"/>
      <protection locked="0"/>
    </xf>
    <xf numFmtId="0" fontId="12" fillId="4" borderId="62" xfId="0" applyFont="1" applyFill="1" applyBorder="1" applyAlignment="1" applyProtection="1">
      <alignment horizontal="left" vertical="center"/>
      <protection locked="0"/>
    </xf>
    <xf numFmtId="0" fontId="10" fillId="4" borderId="62" xfId="0" applyFont="1" applyFill="1" applyBorder="1" applyAlignment="1" applyProtection="1">
      <alignment vertical="center"/>
      <protection locked="0"/>
    </xf>
    <xf numFmtId="0" fontId="10" fillId="4" borderId="3" xfId="0" applyFont="1" applyFill="1" applyBorder="1" applyAlignment="1" applyProtection="1">
      <alignment vertical="center"/>
      <protection locked="0"/>
    </xf>
    <xf numFmtId="0" fontId="12" fillId="4" borderId="62" xfId="0" applyFont="1" applyFill="1" applyBorder="1" applyAlignment="1" applyProtection="1">
      <alignment vertical="center"/>
      <protection locked="0"/>
    </xf>
    <xf numFmtId="0" fontId="12" fillId="4" borderId="3" xfId="0" applyFont="1" applyFill="1" applyBorder="1" applyAlignment="1" applyProtection="1">
      <alignment vertical="center"/>
      <protection locked="0"/>
    </xf>
    <xf numFmtId="0" fontId="12" fillId="4" borderId="65" xfId="0" applyFont="1" applyFill="1" applyBorder="1" applyAlignment="1" applyProtection="1">
      <alignment horizontal="left" vertical="center"/>
      <protection locked="0"/>
    </xf>
    <xf numFmtId="0" fontId="12" fillId="2" borderId="4" xfId="0" applyFont="1" applyFill="1" applyBorder="1" applyAlignment="1" applyProtection="1">
      <alignment horizontal="right" vertical="center"/>
      <protection locked="0"/>
    </xf>
    <xf numFmtId="0" fontId="6" fillId="2" borderId="0" xfId="0" applyFont="1" applyFill="1" applyAlignment="1" applyProtection="1">
      <alignment horizontal="left" vertical="center" shrinkToFit="1"/>
      <protection locked="0"/>
    </xf>
    <xf numFmtId="0" fontId="6" fillId="2" borderId="0" xfId="0" applyFont="1" applyFill="1" applyBorder="1" applyAlignment="1" applyProtection="1">
      <alignment horizontal="left" vertical="center" shrinkToFit="1"/>
      <protection locked="0"/>
    </xf>
    <xf numFmtId="0" fontId="12" fillId="4" borderId="66" xfId="0" applyFont="1" applyFill="1" applyBorder="1" applyAlignment="1" applyProtection="1">
      <alignment horizontal="left" vertical="center" shrinkToFit="1"/>
      <protection locked="0"/>
    </xf>
    <xf numFmtId="0" fontId="12" fillId="4" borderId="64" xfId="0" applyFont="1" applyFill="1" applyBorder="1" applyAlignment="1" applyProtection="1">
      <alignment horizontal="left" vertical="center" shrinkToFit="1"/>
      <protection locked="0"/>
    </xf>
    <xf numFmtId="0" fontId="12" fillId="3" borderId="0" xfId="0" applyFont="1" applyFill="1" applyBorder="1" applyAlignment="1" applyProtection="1">
      <alignment horizontal="center" vertical="center" shrinkToFit="1"/>
      <protection locked="0"/>
    </xf>
    <xf numFmtId="0" fontId="11" fillId="3" borderId="0" xfId="0" applyFont="1" applyFill="1" applyAlignment="1" applyProtection="1">
      <alignment horizontal="left" vertical="center" shrinkToFit="1"/>
      <protection locked="0"/>
    </xf>
    <xf numFmtId="0" fontId="6" fillId="3" borderId="0" xfId="0" applyFont="1" applyFill="1" applyAlignment="1" applyProtection="1">
      <alignment horizontal="left" vertical="center" shrinkToFit="1"/>
      <protection locked="0"/>
    </xf>
    <xf numFmtId="176" fontId="13" fillId="5" borderId="70" xfId="0" applyNumberFormat="1" applyFont="1" applyFill="1" applyBorder="1" applyAlignment="1" applyProtection="1">
      <alignment horizontal="center" vertical="center"/>
      <protection locked="0"/>
    </xf>
    <xf numFmtId="176" fontId="13" fillId="5" borderId="71" xfId="0" applyNumberFormat="1" applyFont="1" applyFill="1" applyBorder="1" applyAlignment="1" applyProtection="1">
      <alignment horizontal="center" vertical="center"/>
      <protection locked="0"/>
    </xf>
    <xf numFmtId="176" fontId="13" fillId="5" borderId="72" xfId="0" applyNumberFormat="1" applyFont="1" applyFill="1" applyBorder="1" applyAlignment="1" applyProtection="1">
      <alignment horizontal="center" vertical="center"/>
      <protection locked="0"/>
    </xf>
    <xf numFmtId="179" fontId="13" fillId="3" borderId="52" xfId="0" applyNumberFormat="1" applyFont="1" applyFill="1" applyBorder="1" applyAlignment="1" applyProtection="1">
      <alignment horizontal="center" vertical="center"/>
    </xf>
    <xf numFmtId="177" fontId="13" fillId="6" borderId="73" xfId="0" applyNumberFormat="1" applyFont="1" applyFill="1" applyBorder="1" applyAlignment="1" applyProtection="1">
      <alignment horizontal="center" vertical="center"/>
    </xf>
    <xf numFmtId="177" fontId="13" fillId="6" borderId="74" xfId="0" applyNumberFormat="1" applyFont="1" applyFill="1" applyBorder="1" applyAlignment="1" applyProtection="1">
      <alignment horizontal="center" vertical="center"/>
    </xf>
    <xf numFmtId="177" fontId="13" fillId="6" borderId="75" xfId="0" applyNumberFormat="1" applyFont="1" applyFill="1" applyBorder="1" applyAlignment="1" applyProtection="1">
      <alignment horizontal="center" vertical="center"/>
    </xf>
    <xf numFmtId="177" fontId="13" fillId="5" borderId="60" xfId="0" applyNumberFormat="1" applyFont="1" applyFill="1" applyBorder="1" applyAlignment="1" applyProtection="1">
      <alignment horizontal="center" vertical="center"/>
      <protection locked="0"/>
    </xf>
    <xf numFmtId="177" fontId="13" fillId="5" borderId="76" xfId="0" applyNumberFormat="1" applyFont="1" applyFill="1" applyBorder="1" applyAlignment="1" applyProtection="1">
      <alignment horizontal="center" vertical="center"/>
      <protection locked="0"/>
    </xf>
    <xf numFmtId="177" fontId="13" fillId="5" borderId="77" xfId="0" applyNumberFormat="1" applyFont="1" applyFill="1" applyBorder="1" applyAlignment="1" applyProtection="1">
      <alignment horizontal="center" vertical="center"/>
      <protection locked="0"/>
    </xf>
    <xf numFmtId="177" fontId="13" fillId="5" borderId="78" xfId="0" applyNumberFormat="1" applyFont="1" applyFill="1" applyBorder="1" applyAlignment="1" applyProtection="1">
      <alignment horizontal="center" vertical="center"/>
      <protection locked="0"/>
    </xf>
    <xf numFmtId="177" fontId="13" fillId="5" borderId="79" xfId="0" applyNumberFormat="1" applyFont="1" applyFill="1" applyBorder="1" applyAlignment="1" applyProtection="1">
      <alignment horizontal="center" vertical="center"/>
      <protection locked="0"/>
    </xf>
    <xf numFmtId="177" fontId="13" fillId="5" borderId="80" xfId="0" applyNumberFormat="1" applyFont="1" applyFill="1" applyBorder="1" applyAlignment="1" applyProtection="1">
      <alignment horizontal="center" vertical="center"/>
      <protection locked="0"/>
    </xf>
    <xf numFmtId="177" fontId="13" fillId="5" borderId="70" xfId="0" applyNumberFormat="1" applyFont="1" applyFill="1" applyBorder="1" applyAlignment="1" applyProtection="1">
      <alignment horizontal="center" vertical="center"/>
      <protection locked="0"/>
    </xf>
    <xf numFmtId="177" fontId="13" fillId="5" borderId="71" xfId="0" applyNumberFormat="1" applyFont="1" applyFill="1" applyBorder="1" applyAlignment="1" applyProtection="1">
      <alignment horizontal="center" vertical="center"/>
      <protection locked="0"/>
    </xf>
    <xf numFmtId="177" fontId="13" fillId="5" borderId="72" xfId="0" applyNumberFormat="1" applyFont="1" applyFill="1" applyBorder="1" applyAlignment="1" applyProtection="1">
      <alignment horizontal="center" vertical="center"/>
      <protection locked="0"/>
    </xf>
    <xf numFmtId="178" fontId="13" fillId="5" borderId="78" xfId="0" applyNumberFormat="1" applyFont="1" applyFill="1" applyBorder="1" applyAlignment="1" applyProtection="1">
      <alignment horizontal="center" vertical="center"/>
      <protection locked="0"/>
    </xf>
    <xf numFmtId="178" fontId="13" fillId="5" borderId="79" xfId="0" applyNumberFormat="1" applyFont="1" applyFill="1" applyBorder="1" applyAlignment="1" applyProtection="1">
      <alignment horizontal="center" vertical="center"/>
      <protection locked="0"/>
    </xf>
    <xf numFmtId="178" fontId="13" fillId="5" borderId="80" xfId="0" applyNumberFormat="1" applyFont="1" applyFill="1" applyBorder="1" applyAlignment="1" applyProtection="1">
      <alignment horizontal="center" vertical="center"/>
      <protection locked="0"/>
    </xf>
    <xf numFmtId="0" fontId="14" fillId="5" borderId="57" xfId="0" applyFont="1" applyFill="1" applyBorder="1" applyAlignment="1" applyProtection="1">
      <alignment horizontal="center" vertical="center"/>
      <protection locked="0"/>
    </xf>
    <xf numFmtId="0" fontId="14" fillId="5" borderId="58" xfId="0" applyFont="1" applyFill="1" applyBorder="1" applyAlignment="1" applyProtection="1">
      <alignment horizontal="center" vertical="center"/>
      <protection locked="0"/>
    </xf>
    <xf numFmtId="0" fontId="14" fillId="5" borderId="59" xfId="0" applyFont="1" applyFill="1" applyBorder="1" applyAlignment="1" applyProtection="1">
      <alignment horizontal="center" vertical="center"/>
      <protection locked="0"/>
    </xf>
    <xf numFmtId="177" fontId="13" fillId="5" borderId="84" xfId="0" applyNumberFormat="1" applyFont="1" applyFill="1" applyBorder="1" applyAlignment="1" applyProtection="1">
      <alignment horizontal="center" vertical="center"/>
      <protection locked="0"/>
    </xf>
    <xf numFmtId="177" fontId="13" fillId="5" borderId="86" xfId="0" applyNumberFormat="1" applyFont="1" applyFill="1" applyBorder="1" applyAlignment="1" applyProtection="1">
      <alignment horizontal="center" vertical="center"/>
      <protection locked="0"/>
    </xf>
    <xf numFmtId="177" fontId="13" fillId="5" borderId="85" xfId="0" applyNumberFormat="1" applyFont="1" applyFill="1" applyBorder="1" applyAlignment="1" applyProtection="1">
      <alignment horizontal="center" vertical="center"/>
      <protection locked="0"/>
    </xf>
    <xf numFmtId="177" fontId="13" fillId="6" borderId="87" xfId="0" applyNumberFormat="1" applyFont="1" applyFill="1" applyBorder="1" applyAlignment="1" applyProtection="1">
      <alignment horizontal="center" vertical="center"/>
    </xf>
    <xf numFmtId="177" fontId="13" fillId="6" borderId="88" xfId="0" applyNumberFormat="1" applyFont="1" applyFill="1" applyBorder="1" applyAlignment="1" applyProtection="1">
      <alignment horizontal="center" vertical="center"/>
    </xf>
    <xf numFmtId="177" fontId="13" fillId="6" borderId="89" xfId="0" applyNumberFormat="1" applyFont="1" applyFill="1" applyBorder="1" applyAlignment="1" applyProtection="1">
      <alignment horizontal="center" vertical="center"/>
    </xf>
    <xf numFmtId="0" fontId="17" fillId="2" borderId="0" xfId="0" applyFont="1" applyFill="1" applyAlignment="1" applyProtection="1">
      <alignment horizontal="left" vertical="center"/>
      <protection locked="0"/>
    </xf>
    <xf numFmtId="0" fontId="17" fillId="2" borderId="0" xfId="0" applyFont="1" applyFill="1" applyBorder="1" applyAlignment="1" applyProtection="1">
      <alignment horizontal="left" vertical="center"/>
      <protection locked="0"/>
    </xf>
    <xf numFmtId="179" fontId="18" fillId="3" borderId="0" xfId="0" applyNumberFormat="1" applyFont="1" applyFill="1" applyBorder="1" applyAlignment="1" applyProtection="1">
      <alignment horizontal="center" vertical="center"/>
    </xf>
    <xf numFmtId="0" fontId="17" fillId="3" borderId="0" xfId="0" applyFont="1" applyFill="1" applyAlignment="1" applyProtection="1">
      <alignment horizontal="left" vertical="center"/>
      <protection locked="0"/>
    </xf>
    <xf numFmtId="176" fontId="16" fillId="5" borderId="71" xfId="0" applyNumberFormat="1" applyFont="1" applyFill="1" applyBorder="1" applyAlignment="1" applyProtection="1">
      <alignment horizontal="center" vertical="center"/>
      <protection locked="0"/>
    </xf>
    <xf numFmtId="177" fontId="16" fillId="5" borderId="76" xfId="0" applyNumberFormat="1" applyFont="1" applyFill="1" applyBorder="1" applyAlignment="1" applyProtection="1">
      <alignment horizontal="center" vertical="center"/>
      <protection locked="0"/>
    </xf>
    <xf numFmtId="177" fontId="16" fillId="5" borderId="79" xfId="0" applyNumberFormat="1" applyFont="1" applyFill="1" applyBorder="1" applyAlignment="1" applyProtection="1">
      <alignment horizontal="center" vertical="center"/>
      <protection locked="0"/>
    </xf>
    <xf numFmtId="177" fontId="16" fillId="6" borderId="88" xfId="0" applyNumberFormat="1" applyFont="1" applyFill="1" applyBorder="1" applyAlignment="1" applyProtection="1">
      <alignment horizontal="center" vertical="center"/>
    </xf>
    <xf numFmtId="177" fontId="16" fillId="5" borderId="90" xfId="0" applyNumberFormat="1" applyFont="1" applyFill="1" applyBorder="1" applyAlignment="1" applyProtection="1">
      <alignment horizontal="center" vertical="center"/>
      <protection locked="0"/>
    </xf>
    <xf numFmtId="177" fontId="16" fillId="5" borderId="91" xfId="0" applyNumberFormat="1" applyFont="1" applyFill="1" applyBorder="1" applyAlignment="1" applyProtection="1">
      <alignment horizontal="center" vertical="center"/>
      <protection locked="0"/>
    </xf>
    <xf numFmtId="177" fontId="13" fillId="6" borderId="73" xfId="0" applyNumberFormat="1" applyFont="1" applyFill="1" applyBorder="1" applyAlignment="1" applyProtection="1">
      <alignment horizontal="center" vertical="center" shrinkToFit="1"/>
    </xf>
    <xf numFmtId="177" fontId="13" fillId="6" borderId="74" xfId="0" applyNumberFormat="1" applyFont="1" applyFill="1" applyBorder="1" applyAlignment="1" applyProtection="1">
      <alignment horizontal="center" vertical="center" shrinkToFit="1"/>
    </xf>
    <xf numFmtId="177" fontId="13" fillId="6" borderId="75" xfId="0" applyNumberFormat="1" applyFont="1" applyFill="1" applyBorder="1" applyAlignment="1" applyProtection="1">
      <alignment horizontal="center" vertical="center" shrinkToFit="1"/>
    </xf>
    <xf numFmtId="177" fontId="13" fillId="6" borderId="92" xfId="0" applyNumberFormat="1" applyFont="1" applyFill="1" applyBorder="1" applyAlignment="1" applyProtection="1">
      <alignment horizontal="center" vertical="center" shrinkToFit="1"/>
    </xf>
    <xf numFmtId="177" fontId="13" fillId="6" borderId="93" xfId="0" applyNumberFormat="1" applyFont="1" applyFill="1" applyBorder="1" applyAlignment="1" applyProtection="1">
      <alignment horizontal="center" vertical="center" shrinkToFit="1"/>
    </xf>
    <xf numFmtId="0" fontId="12" fillId="4" borderId="90" xfId="0" applyFont="1" applyFill="1" applyBorder="1" applyAlignment="1" applyProtection="1">
      <alignment horizontal="center" vertical="center"/>
      <protection locked="0"/>
    </xf>
    <xf numFmtId="0" fontId="0" fillId="0" borderId="0" xfId="0" applyAlignment="1">
      <alignment horizontal="center" vertical="center"/>
    </xf>
    <xf numFmtId="0" fontId="20" fillId="0" borderId="0" xfId="0" applyFont="1" applyAlignment="1">
      <alignment horizontal="center" vertical="center"/>
    </xf>
    <xf numFmtId="0" fontId="0" fillId="0" borderId="5" xfId="0" applyBorder="1" applyAlignment="1">
      <alignment horizontal="center" vertical="center"/>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0" fillId="0" borderId="5" xfId="0" applyBorder="1" applyAlignment="1">
      <alignment horizontal="center" vertical="center" wrapText="1"/>
    </xf>
    <xf numFmtId="0" fontId="20" fillId="0" borderId="94" xfId="0" applyFont="1" applyBorder="1" applyAlignment="1">
      <alignment horizontal="center" vertical="center" wrapText="1"/>
    </xf>
    <xf numFmtId="0" fontId="20" fillId="0" borderId="95" xfId="0" applyFont="1" applyBorder="1" applyAlignment="1">
      <alignment horizontal="center" vertical="center"/>
    </xf>
    <xf numFmtId="0" fontId="20" fillId="0" borderId="96" xfId="0" applyFont="1" applyBorder="1" applyAlignment="1">
      <alignment horizontal="center" vertical="center"/>
    </xf>
    <xf numFmtId="0" fontId="20" fillId="0" borderId="94" xfId="0" applyFont="1" applyBorder="1" applyAlignment="1">
      <alignment horizontal="center" vertical="center"/>
    </xf>
    <xf numFmtId="0" fontId="20" fillId="0" borderId="95" xfId="0" applyFont="1" applyBorder="1" applyAlignment="1">
      <alignment horizontal="center" vertical="center" wrapText="1"/>
    </xf>
    <xf numFmtId="0" fontId="20" fillId="0" borderId="96" xfId="0" applyFont="1" applyBorder="1" applyAlignment="1">
      <alignment horizontal="center" vertical="center" wrapText="1"/>
    </xf>
    <xf numFmtId="0" fontId="21" fillId="4" borderId="62" xfId="0" applyFont="1" applyFill="1" applyBorder="1" applyAlignment="1" applyProtection="1">
      <alignment vertical="center"/>
      <protection locked="0"/>
    </xf>
    <xf numFmtId="0" fontId="21" fillId="4" borderId="3" xfId="0" applyFont="1" applyFill="1" applyBorder="1" applyAlignment="1" applyProtection="1">
      <alignment vertical="center"/>
      <protection locked="0"/>
    </xf>
    <xf numFmtId="0" fontId="24" fillId="4" borderId="2" xfId="0" applyFont="1" applyFill="1" applyBorder="1" applyAlignment="1" applyProtection="1">
      <alignment horizontal="left" vertical="center"/>
      <protection locked="0"/>
    </xf>
    <xf numFmtId="0" fontId="24" fillId="4" borderId="44" xfId="0" applyFont="1" applyFill="1" applyBorder="1" applyAlignment="1" applyProtection="1">
      <alignment horizontal="left" vertical="center" shrinkToFit="1"/>
      <protection locked="0"/>
    </xf>
    <xf numFmtId="0" fontId="24" fillId="4" borderId="64" xfId="0" applyFont="1" applyFill="1" applyBorder="1" applyAlignment="1" applyProtection="1">
      <alignment horizontal="left" vertical="center" shrinkToFit="1"/>
      <protection locked="0"/>
    </xf>
    <xf numFmtId="0" fontId="24" fillId="4" borderId="64" xfId="0" quotePrefix="1" applyFont="1" applyFill="1" applyBorder="1" applyAlignment="1" applyProtection="1">
      <alignment horizontal="right" vertical="center" shrinkToFit="1"/>
      <protection locked="0"/>
    </xf>
    <xf numFmtId="177" fontId="25" fillId="5" borderId="109" xfId="0" applyNumberFormat="1" applyFont="1" applyFill="1" applyBorder="1" applyAlignment="1" applyProtection="1">
      <alignment horizontal="center" vertical="center"/>
    </xf>
    <xf numFmtId="177" fontId="25" fillId="5" borderId="110" xfId="0" applyNumberFormat="1" applyFont="1" applyFill="1" applyBorder="1" applyAlignment="1" applyProtection="1">
      <alignment horizontal="center" vertical="center"/>
    </xf>
    <xf numFmtId="10" fontId="25" fillId="5" borderId="79" xfId="0" applyNumberFormat="1" applyFont="1" applyFill="1" applyBorder="1" applyAlignment="1" applyProtection="1">
      <alignment horizontal="center" vertical="center"/>
      <protection locked="0"/>
    </xf>
    <xf numFmtId="10" fontId="25" fillId="5" borderId="80" xfId="0" applyNumberFormat="1" applyFont="1" applyFill="1" applyBorder="1" applyAlignment="1" applyProtection="1">
      <alignment horizontal="center" vertical="center"/>
      <protection locked="0"/>
    </xf>
    <xf numFmtId="177" fontId="22" fillId="5" borderId="113" xfId="0" applyNumberFormat="1" applyFont="1" applyFill="1" applyBorder="1" applyAlignment="1" applyProtection="1">
      <alignment horizontal="center" vertical="center"/>
    </xf>
    <xf numFmtId="10" fontId="22" fillId="5" borderId="78" xfId="0" applyNumberFormat="1" applyFont="1" applyFill="1" applyBorder="1" applyAlignment="1" applyProtection="1">
      <alignment horizontal="center" vertical="center"/>
      <protection locked="0"/>
    </xf>
    <xf numFmtId="0" fontId="26" fillId="3" borderId="0" xfId="0" applyFont="1" applyFill="1" applyBorder="1" applyAlignment="1" applyProtection="1">
      <alignment horizontal="left" vertical="center"/>
      <protection locked="0"/>
    </xf>
    <xf numFmtId="0" fontId="26" fillId="3" borderId="0" xfId="0" applyFont="1" applyFill="1" applyAlignment="1" applyProtection="1">
      <alignment horizontal="left" vertical="center"/>
      <protection locked="0"/>
    </xf>
    <xf numFmtId="177" fontId="27" fillId="3" borderId="14" xfId="1" applyNumberFormat="1" applyFont="1" applyFill="1" applyBorder="1" applyProtection="1"/>
    <xf numFmtId="177" fontId="27" fillId="3" borderId="15" xfId="1" applyNumberFormat="1" applyFont="1" applyFill="1" applyBorder="1" applyProtection="1"/>
    <xf numFmtId="177" fontId="27" fillId="3" borderId="16" xfId="1" applyNumberFormat="1" applyFont="1" applyFill="1" applyBorder="1" applyProtection="1"/>
    <xf numFmtId="177" fontId="27" fillId="3" borderId="17" xfId="1" applyNumberFormat="1" applyFont="1" applyFill="1" applyBorder="1" applyProtection="1"/>
    <xf numFmtId="177" fontId="13" fillId="9" borderId="112" xfId="0" applyNumberFormat="1" applyFont="1" applyFill="1" applyBorder="1" applyAlignment="1" applyProtection="1">
      <alignment horizontal="center" vertical="center"/>
    </xf>
    <xf numFmtId="0" fontId="24" fillId="4" borderId="1" xfId="0" applyFont="1" applyFill="1" applyBorder="1" applyAlignment="1" applyProtection="1">
      <alignment horizontal="left" vertical="center"/>
      <protection locked="0"/>
    </xf>
    <xf numFmtId="0" fontId="24" fillId="4" borderId="3" xfId="0" applyFont="1" applyFill="1" applyBorder="1" applyAlignment="1" applyProtection="1">
      <alignment horizontal="left" vertical="center"/>
      <protection locked="0"/>
    </xf>
    <xf numFmtId="0" fontId="24" fillId="4" borderId="67" xfId="0" applyFont="1" applyFill="1" applyBorder="1" applyAlignment="1" applyProtection="1">
      <alignment horizontal="left" vertical="center"/>
      <protection locked="0"/>
    </xf>
    <xf numFmtId="0" fontId="24" fillId="4" borderId="56" xfId="0" applyFont="1" applyFill="1" applyBorder="1" applyAlignment="1" applyProtection="1">
      <alignment horizontal="left" vertical="center"/>
      <protection locked="0"/>
    </xf>
    <xf numFmtId="0" fontId="24" fillId="4" borderId="0" xfId="0" applyFont="1" applyFill="1" applyBorder="1" applyAlignment="1" applyProtection="1">
      <alignment horizontal="left" vertical="center"/>
      <protection locked="0"/>
    </xf>
    <xf numFmtId="0" fontId="24" fillId="4" borderId="55" xfId="0" applyFont="1" applyFill="1" applyBorder="1" applyAlignment="1" applyProtection="1">
      <alignment horizontal="left" vertical="center"/>
      <protection locked="0"/>
    </xf>
    <xf numFmtId="177" fontId="13" fillId="9" borderId="81" xfId="0" applyNumberFormat="1" applyFont="1" applyFill="1" applyBorder="1" applyAlignment="1" applyProtection="1">
      <alignment horizontal="center" vertical="center"/>
    </xf>
    <xf numFmtId="177" fontId="13" fillId="9" borderId="82" xfId="0" applyNumberFormat="1" applyFont="1" applyFill="1" applyBorder="1" applyAlignment="1" applyProtection="1">
      <alignment horizontal="center" vertical="center"/>
    </xf>
    <xf numFmtId="177" fontId="13" fillId="9" borderId="83" xfId="0" applyNumberFormat="1" applyFont="1" applyFill="1" applyBorder="1" applyAlignment="1" applyProtection="1">
      <alignment horizontal="center" vertical="center"/>
    </xf>
    <xf numFmtId="177" fontId="13" fillId="9" borderId="100" xfId="0" applyNumberFormat="1" applyFont="1" applyFill="1" applyBorder="1" applyAlignment="1" applyProtection="1">
      <alignment horizontal="center" vertical="center"/>
    </xf>
    <xf numFmtId="177" fontId="13" fillId="9" borderId="101" xfId="0" applyNumberFormat="1" applyFont="1" applyFill="1" applyBorder="1" applyAlignment="1" applyProtection="1">
      <alignment horizontal="center" vertical="center"/>
    </xf>
    <xf numFmtId="0" fontId="24" fillId="4" borderId="65" xfId="0" applyFont="1" applyFill="1" applyBorder="1" applyAlignment="1" applyProtection="1">
      <alignment horizontal="left" vertical="center"/>
      <protection locked="0"/>
    </xf>
    <xf numFmtId="0" fontId="24" fillId="4" borderId="62" xfId="0" applyFont="1" applyFill="1" applyBorder="1" applyAlignment="1" applyProtection="1">
      <alignment horizontal="left" vertical="center"/>
      <protection locked="0"/>
    </xf>
    <xf numFmtId="0" fontId="24" fillId="4" borderId="66" xfId="0" applyFont="1" applyFill="1" applyBorder="1" applyAlignment="1" applyProtection="1">
      <alignment horizontal="left" vertical="center" shrinkToFit="1"/>
      <protection locked="0"/>
    </xf>
    <xf numFmtId="0" fontId="24" fillId="4" borderId="65" xfId="0" applyFont="1" applyFill="1" applyBorder="1" applyAlignment="1" applyProtection="1">
      <alignment vertical="center"/>
      <protection locked="0"/>
    </xf>
    <xf numFmtId="0" fontId="24" fillId="4" borderId="62" xfId="0" applyFont="1" applyFill="1" applyBorder="1" applyAlignment="1" applyProtection="1">
      <alignment vertical="center"/>
      <protection locked="0"/>
    </xf>
    <xf numFmtId="0" fontId="24" fillId="4" borderId="2" xfId="0" applyFont="1" applyFill="1" applyBorder="1" applyAlignment="1" applyProtection="1">
      <alignment vertical="center"/>
      <protection locked="0"/>
    </xf>
    <xf numFmtId="0" fontId="24" fillId="4" borderId="3" xfId="0" applyFont="1" applyFill="1" applyBorder="1" applyAlignment="1" applyProtection="1">
      <alignment vertical="center"/>
      <protection locked="0"/>
    </xf>
    <xf numFmtId="0" fontId="24" fillId="4" borderId="52" xfId="0" applyFont="1" applyFill="1" applyBorder="1" applyAlignment="1" applyProtection="1">
      <alignment vertical="center" wrapText="1"/>
      <protection locked="0"/>
    </xf>
    <xf numFmtId="0" fontId="24" fillId="4" borderId="0" xfId="0" applyFont="1" applyFill="1" applyBorder="1" applyAlignment="1" applyProtection="1">
      <alignment vertical="center" wrapText="1"/>
      <protection locked="0"/>
    </xf>
    <xf numFmtId="0" fontId="24" fillId="4" borderId="49" xfId="0" applyFont="1" applyFill="1" applyBorder="1" applyAlignment="1" applyProtection="1">
      <alignment vertical="center" wrapText="1"/>
      <protection locked="0"/>
    </xf>
    <xf numFmtId="0" fontId="24" fillId="4" borderId="22" xfId="0" applyFont="1" applyFill="1" applyBorder="1" applyAlignment="1" applyProtection="1">
      <alignment vertical="center"/>
      <protection locked="0"/>
    </xf>
    <xf numFmtId="0" fontId="24" fillId="4" borderId="52" xfId="0" applyFont="1" applyFill="1" applyBorder="1" applyAlignment="1" applyProtection="1">
      <alignment vertical="center"/>
      <protection locked="0"/>
    </xf>
    <xf numFmtId="0" fontId="24" fillId="4" borderId="27" xfId="0" applyFont="1" applyFill="1" applyBorder="1" applyAlignment="1" applyProtection="1">
      <alignment vertical="center"/>
      <protection locked="0"/>
    </xf>
    <xf numFmtId="0" fontId="24" fillId="4" borderId="0" xfId="0" applyFont="1" applyFill="1" applyBorder="1" applyAlignment="1" applyProtection="1">
      <alignment vertical="center"/>
      <protection locked="0"/>
    </xf>
    <xf numFmtId="0" fontId="24" fillId="4" borderId="111" xfId="0" quotePrefix="1" applyFont="1" applyFill="1" applyBorder="1" applyAlignment="1" applyProtection="1">
      <alignment horizontal="right" vertical="center" shrinkToFit="1"/>
      <protection locked="0"/>
    </xf>
    <xf numFmtId="0" fontId="24" fillId="4" borderId="44" xfId="0" quotePrefix="1" applyFont="1" applyFill="1" applyBorder="1" applyAlignment="1" applyProtection="1">
      <alignment horizontal="right" vertical="center" shrinkToFit="1"/>
      <protection locked="0"/>
    </xf>
    <xf numFmtId="0" fontId="24" fillId="4" borderId="47" xfId="0" applyFont="1" applyFill="1" applyBorder="1" applyAlignment="1" applyProtection="1">
      <alignment vertical="center"/>
      <protection locked="0"/>
    </xf>
    <xf numFmtId="0" fontId="24" fillId="4" borderId="49" xfId="0" applyFont="1" applyFill="1" applyBorder="1" applyAlignment="1" applyProtection="1">
      <alignment vertical="center"/>
      <protection locked="0"/>
    </xf>
    <xf numFmtId="0" fontId="24" fillId="4" borderId="115" xfId="0" applyFont="1" applyFill="1" applyBorder="1" applyAlignment="1" applyProtection="1">
      <alignment vertical="center"/>
      <protection locked="0"/>
    </xf>
    <xf numFmtId="0" fontId="24" fillId="4" borderId="68" xfId="0" applyFont="1" applyFill="1" applyBorder="1" applyAlignment="1" applyProtection="1">
      <alignment vertical="center"/>
      <protection locked="0"/>
    </xf>
    <xf numFmtId="0" fontId="24" fillId="4" borderId="67" xfId="0" applyFont="1" applyFill="1" applyBorder="1" applyAlignment="1" applyProtection="1">
      <alignment vertical="center"/>
      <protection locked="0"/>
    </xf>
    <xf numFmtId="0" fontId="30" fillId="4" borderId="3" xfId="0" applyFont="1" applyFill="1" applyBorder="1" applyAlignment="1" applyProtection="1">
      <alignment horizontal="right" vertical="center"/>
      <protection locked="0"/>
    </xf>
    <xf numFmtId="0" fontId="30" fillId="4" borderId="3" xfId="0" applyFont="1" applyFill="1" applyBorder="1" applyAlignment="1" applyProtection="1">
      <alignment horizontal="left" vertical="center"/>
      <protection locked="0"/>
    </xf>
    <xf numFmtId="0" fontId="30" fillId="4" borderId="64" xfId="0" quotePrefix="1" applyFont="1" applyFill="1" applyBorder="1" applyAlignment="1" applyProtection="1">
      <alignment horizontal="right" vertical="center" shrinkToFit="1"/>
      <protection locked="0"/>
    </xf>
    <xf numFmtId="0" fontId="24" fillId="4" borderId="56" xfId="0" applyFont="1" applyFill="1" applyBorder="1" applyAlignment="1" applyProtection="1">
      <alignment vertical="center"/>
      <protection locked="0"/>
    </xf>
    <xf numFmtId="0" fontId="24" fillId="4" borderId="55" xfId="0" applyFont="1" applyFill="1" applyBorder="1" applyAlignment="1" applyProtection="1">
      <alignment vertical="center"/>
      <protection locked="0"/>
    </xf>
    <xf numFmtId="0" fontId="24" fillId="4" borderId="1" xfId="0" applyFont="1" applyFill="1" applyBorder="1" applyAlignment="1" applyProtection="1">
      <alignment vertical="center"/>
      <protection locked="0"/>
    </xf>
    <xf numFmtId="0" fontId="24" fillId="4" borderId="64" xfId="0" applyFont="1" applyFill="1" applyBorder="1" applyAlignment="1" applyProtection="1">
      <alignment vertical="center" shrinkToFit="1"/>
      <protection locked="0"/>
    </xf>
    <xf numFmtId="0" fontId="31" fillId="0" borderId="0" xfId="1" applyFont="1"/>
    <xf numFmtId="0" fontId="27" fillId="0" borderId="0" xfId="1" applyFont="1"/>
    <xf numFmtId="177" fontId="27" fillId="0" borderId="0" xfId="1" applyNumberFormat="1" applyFont="1" applyBorder="1" applyAlignment="1" applyProtection="1">
      <alignment horizontal="center"/>
      <protection locked="0"/>
    </xf>
    <xf numFmtId="177" fontId="27" fillId="0" borderId="0" xfId="1" applyNumberFormat="1" applyFont="1" applyProtection="1">
      <protection locked="0"/>
    </xf>
    <xf numFmtId="177" fontId="27" fillId="0" borderId="22" xfId="1" applyNumberFormat="1" applyFont="1" applyBorder="1" applyProtection="1"/>
    <xf numFmtId="177" fontId="27" fillId="0" borderId="114" xfId="1" applyNumberFormat="1" applyFont="1" applyBorder="1" applyAlignment="1" applyProtection="1">
      <alignment horizontal="left" vertical="center"/>
    </xf>
    <xf numFmtId="177" fontId="27" fillId="0" borderId="0" xfId="1" applyNumberFormat="1" applyFont="1" applyBorder="1" applyAlignment="1" applyProtection="1">
      <alignment horizontal="left" vertical="center"/>
    </xf>
    <xf numFmtId="177" fontId="27" fillId="0" borderId="4" xfId="1" applyNumberFormat="1" applyFont="1" applyBorder="1" applyAlignment="1" applyProtection="1">
      <alignment horizontal="left" vertical="center"/>
    </xf>
    <xf numFmtId="177" fontId="27" fillId="0" borderId="23" xfId="1" applyNumberFormat="1" applyFont="1" applyFill="1" applyBorder="1" applyProtection="1"/>
    <xf numFmtId="177" fontId="27" fillId="0" borderId="24" xfId="1" applyNumberFormat="1" applyFont="1" applyFill="1" applyBorder="1" applyProtection="1"/>
    <xf numFmtId="177" fontId="27" fillId="0" borderId="27" xfId="1" applyNumberFormat="1" applyFont="1" applyBorder="1" applyProtection="1"/>
    <xf numFmtId="177" fontId="27" fillId="0" borderId="28" xfId="1" applyNumberFormat="1" applyFont="1" applyFill="1" applyBorder="1" applyProtection="1"/>
    <xf numFmtId="177" fontId="27" fillId="0" borderId="29" xfId="1" applyNumberFormat="1" applyFont="1" applyFill="1" applyBorder="1" applyProtection="1"/>
    <xf numFmtId="177" fontId="27" fillId="0" borderId="30" xfId="1" applyNumberFormat="1" applyFont="1" applyFill="1" applyBorder="1" applyProtection="1"/>
    <xf numFmtId="177" fontId="27" fillId="0" borderId="31" xfId="1" applyNumberFormat="1" applyFont="1" applyFill="1" applyBorder="1" applyProtection="1"/>
    <xf numFmtId="177" fontId="27" fillId="0" borderId="31" xfId="1" applyNumberFormat="1" applyFont="1" applyBorder="1" applyAlignment="1" applyProtection="1">
      <protection locked="0"/>
    </xf>
    <xf numFmtId="177" fontId="27" fillId="0" borderId="32" xfId="1" applyNumberFormat="1" applyFont="1" applyBorder="1" applyAlignment="1" applyProtection="1">
      <protection locked="0"/>
    </xf>
    <xf numFmtId="177" fontId="27" fillId="0" borderId="33" xfId="1" applyNumberFormat="1" applyFont="1" applyFill="1" applyBorder="1" applyProtection="1"/>
    <xf numFmtId="177" fontId="27" fillId="0" borderId="34" xfId="1" applyNumberFormat="1" applyFont="1" applyFill="1" applyBorder="1" applyProtection="1"/>
    <xf numFmtId="177" fontId="27" fillId="0" borderId="35" xfId="1" applyNumberFormat="1" applyFont="1" applyFill="1" applyBorder="1" applyProtection="1"/>
    <xf numFmtId="177" fontId="27" fillId="0" borderId="36" xfId="1" applyNumberFormat="1" applyFont="1" applyFill="1" applyBorder="1" applyProtection="1"/>
    <xf numFmtId="177" fontId="27" fillId="0" borderId="30" xfId="1" applyNumberFormat="1" applyFont="1" applyFill="1" applyBorder="1" applyAlignment="1" applyProtection="1"/>
    <xf numFmtId="177" fontId="32" fillId="0" borderId="30" xfId="1" applyNumberFormat="1" applyFont="1" applyFill="1" applyBorder="1" applyProtection="1"/>
    <xf numFmtId="177" fontId="27" fillId="0" borderId="0" xfId="1" applyNumberFormat="1" applyFont="1" applyFill="1" applyBorder="1" applyProtection="1"/>
    <xf numFmtId="177" fontId="27" fillId="0" borderId="107" xfId="1" applyNumberFormat="1" applyFont="1" applyFill="1" applyBorder="1" applyProtection="1"/>
    <xf numFmtId="177" fontId="33" fillId="0" borderId="28" xfId="1" applyNumberFormat="1" applyFont="1" applyFill="1" applyBorder="1" applyProtection="1"/>
    <xf numFmtId="177" fontId="27" fillId="0" borderId="108" xfId="1" applyNumberFormat="1" applyFont="1" applyFill="1" applyBorder="1" applyProtection="1"/>
    <xf numFmtId="177" fontId="27" fillId="0" borderId="37" xfId="1" applyNumberFormat="1" applyFont="1" applyBorder="1" applyProtection="1"/>
    <xf numFmtId="177" fontId="27" fillId="0" borderId="38" xfId="1" applyNumberFormat="1" applyFont="1" applyFill="1" applyBorder="1" applyProtection="1"/>
    <xf numFmtId="177" fontId="27" fillId="0" borderId="1" xfId="1" applyNumberFormat="1" applyFont="1" applyFill="1" applyBorder="1" applyProtection="1"/>
    <xf numFmtId="177" fontId="27" fillId="0" borderId="38" xfId="1" applyNumberFormat="1" applyFont="1" applyBorder="1" applyAlignment="1" applyProtection="1">
      <protection locked="0"/>
    </xf>
    <xf numFmtId="177" fontId="27" fillId="0" borderId="39" xfId="1" applyNumberFormat="1" applyFont="1" applyBorder="1" applyAlignment="1" applyProtection="1">
      <protection locked="0"/>
    </xf>
    <xf numFmtId="177" fontId="27" fillId="0" borderId="40" xfId="1" applyNumberFormat="1" applyFont="1" applyFill="1" applyBorder="1" applyProtection="1"/>
    <xf numFmtId="0" fontId="27" fillId="0" borderId="0" xfId="1" applyFont="1" applyBorder="1"/>
    <xf numFmtId="177" fontId="27" fillId="0" borderId="41" xfId="1" applyNumberFormat="1" applyFont="1" applyFill="1" applyBorder="1" applyProtection="1"/>
    <xf numFmtId="177" fontId="27" fillId="0" borderId="97" xfId="1" applyNumberFormat="1" applyFont="1" applyFill="1" applyBorder="1" applyProtection="1"/>
    <xf numFmtId="177" fontId="27" fillId="0" borderId="98" xfId="1" applyNumberFormat="1" applyFont="1" applyFill="1" applyBorder="1" applyProtection="1"/>
    <xf numFmtId="177" fontId="27" fillId="0" borderId="42" xfId="1" applyNumberFormat="1" applyFont="1" applyFill="1" applyBorder="1" applyProtection="1"/>
    <xf numFmtId="177" fontId="27" fillId="0" borderId="42" xfId="1" applyNumberFormat="1" applyFont="1" applyBorder="1" applyAlignment="1" applyProtection="1">
      <protection locked="0"/>
    </xf>
    <xf numFmtId="177" fontId="27" fillId="0" borderId="43" xfId="1" applyNumberFormat="1" applyFont="1" applyBorder="1" applyAlignment="1" applyProtection="1">
      <protection locked="0"/>
    </xf>
    <xf numFmtId="177" fontId="27" fillId="0" borderId="27" xfId="1" applyNumberFormat="1" applyFont="1" applyFill="1" applyBorder="1" applyProtection="1"/>
    <xf numFmtId="177" fontId="27" fillId="0" borderId="30" xfId="1" applyNumberFormat="1" applyFont="1" applyFill="1" applyBorder="1" applyAlignment="1" applyProtection="1">
      <alignment vertical="top"/>
    </xf>
    <xf numFmtId="177" fontId="27" fillId="0" borderId="99" xfId="1" applyNumberFormat="1" applyFont="1" applyFill="1" applyBorder="1" applyAlignment="1" applyProtection="1"/>
    <xf numFmtId="177" fontId="27" fillId="0" borderId="46" xfId="1" applyNumberFormat="1" applyFont="1" applyBorder="1" applyAlignment="1" applyProtection="1">
      <protection locked="0"/>
    </xf>
    <xf numFmtId="177" fontId="27" fillId="0" borderId="37" xfId="1" applyNumberFormat="1" applyFont="1" applyFill="1" applyBorder="1" applyProtection="1"/>
    <xf numFmtId="177" fontId="27" fillId="0" borderId="44" xfId="1" applyNumberFormat="1" applyFont="1" applyBorder="1" applyAlignment="1" applyProtection="1">
      <protection locked="0"/>
    </xf>
    <xf numFmtId="177" fontId="27" fillId="0" borderId="0" xfId="1" applyNumberFormat="1" applyFont="1" applyBorder="1" applyAlignment="1" applyProtection="1">
      <protection locked="0"/>
    </xf>
    <xf numFmtId="177" fontId="27" fillId="0" borderId="4" xfId="1" applyNumberFormat="1" applyFont="1" applyBorder="1" applyAlignment="1" applyProtection="1">
      <protection locked="0"/>
    </xf>
    <xf numFmtId="0" fontId="27" fillId="0" borderId="5" xfId="1" applyFont="1" applyBorder="1"/>
    <xf numFmtId="177" fontId="27" fillId="0" borderId="1" xfId="1" applyNumberFormat="1" applyFont="1" applyBorder="1" applyAlignment="1" applyProtection="1">
      <protection locked="0"/>
    </xf>
    <xf numFmtId="177" fontId="27" fillId="0" borderId="34" xfId="1" applyNumberFormat="1" applyFont="1" applyBorder="1" applyAlignment="1" applyProtection="1">
      <protection locked="0"/>
    </xf>
    <xf numFmtId="177" fontId="27" fillId="0" borderId="45" xfId="1" applyNumberFormat="1" applyFont="1" applyBorder="1" applyAlignment="1" applyProtection="1">
      <protection locked="0"/>
    </xf>
    <xf numFmtId="0" fontId="34" fillId="0" borderId="38" xfId="1" applyFont="1" applyBorder="1"/>
    <xf numFmtId="0" fontId="34" fillId="0" borderId="31" xfId="1" applyFont="1" applyBorder="1"/>
    <xf numFmtId="177" fontId="27" fillId="0" borderId="36" xfId="1" applyNumberFormat="1" applyFont="1" applyBorder="1" applyAlignment="1" applyProtection="1">
      <protection locked="0"/>
    </xf>
    <xf numFmtId="177" fontId="27" fillId="0" borderId="40" xfId="1" applyNumberFormat="1" applyFont="1" applyBorder="1" applyProtection="1"/>
    <xf numFmtId="177" fontId="27" fillId="0" borderId="33" xfId="1" applyNumberFormat="1" applyFont="1" applyFill="1" applyBorder="1" applyProtection="1">
      <protection locked="0"/>
    </xf>
    <xf numFmtId="177" fontId="27" fillId="0" borderId="34" xfId="1" applyNumberFormat="1" applyFont="1" applyFill="1" applyBorder="1" applyProtection="1">
      <protection locked="0"/>
    </xf>
    <xf numFmtId="177" fontId="27" fillId="0" borderId="47" xfId="1" applyNumberFormat="1" applyFont="1" applyFill="1" applyBorder="1" applyProtection="1"/>
    <xf numFmtId="177" fontId="27" fillId="0" borderId="48" xfId="1" applyNumberFormat="1" applyFont="1" applyFill="1" applyBorder="1" applyProtection="1">
      <protection locked="0"/>
    </xf>
    <xf numFmtId="177" fontId="27" fillId="0" borderId="49" xfId="1" applyNumberFormat="1" applyFont="1" applyFill="1" applyBorder="1" applyProtection="1">
      <protection locked="0"/>
    </xf>
    <xf numFmtId="177" fontId="27" fillId="0" borderId="50" xfId="1" applyNumberFormat="1" applyFont="1" applyBorder="1" applyAlignment="1" applyProtection="1">
      <protection locked="0"/>
    </xf>
    <xf numFmtId="177" fontId="27" fillId="0" borderId="51" xfId="1" applyNumberFormat="1" applyFont="1" applyBorder="1" applyAlignment="1" applyProtection="1">
      <protection locked="0"/>
    </xf>
    <xf numFmtId="177" fontId="27" fillId="0" borderId="0" xfId="1" applyNumberFormat="1" applyFont="1" applyBorder="1" applyProtection="1"/>
    <xf numFmtId="177" fontId="27" fillId="0" borderId="52" xfId="1" applyNumberFormat="1" applyFont="1" applyBorder="1" applyAlignment="1" applyProtection="1">
      <alignment vertical="center"/>
    </xf>
    <xf numFmtId="177" fontId="27" fillId="0" borderId="52" xfId="1" applyNumberFormat="1" applyFont="1" applyBorder="1" applyAlignment="1" applyProtection="1">
      <alignment horizontal="center" vertical="center"/>
    </xf>
    <xf numFmtId="177" fontId="27" fillId="0" borderId="53" xfId="1" applyNumberFormat="1" applyFont="1" applyBorder="1" applyAlignment="1" applyProtection="1">
      <alignment vertical="center"/>
    </xf>
    <xf numFmtId="177" fontId="27" fillId="0" borderId="0" xfId="1" applyNumberFormat="1" applyFont="1" applyBorder="1" applyAlignment="1" applyProtection="1">
      <alignment vertical="center"/>
    </xf>
    <xf numFmtId="177" fontId="27" fillId="0" borderId="0" xfId="1" applyNumberFormat="1" applyFont="1" applyBorder="1" applyAlignment="1" applyProtection="1">
      <alignment horizontal="center" vertical="center"/>
    </xf>
    <xf numFmtId="177" fontId="27" fillId="0" borderId="4" xfId="1" applyNumberFormat="1" applyFont="1" applyBorder="1" applyAlignment="1" applyProtection="1">
      <alignment vertical="center"/>
    </xf>
    <xf numFmtId="177" fontId="27" fillId="0" borderId="49" xfId="1" applyNumberFormat="1" applyFont="1" applyBorder="1" applyAlignment="1" applyProtection="1">
      <alignment vertical="center"/>
    </xf>
    <xf numFmtId="177" fontId="27" fillId="0" borderId="49" xfId="1" applyNumberFormat="1" applyFont="1" applyBorder="1" applyAlignment="1" applyProtection="1">
      <alignment horizontal="center" vertical="center"/>
    </xf>
    <xf numFmtId="177" fontId="27" fillId="0" borderId="54" xfId="1" applyNumberFormat="1" applyFont="1" applyBorder="1" applyAlignment="1" applyProtection="1">
      <alignment vertical="center"/>
    </xf>
    <xf numFmtId="177" fontId="27" fillId="0" borderId="0" xfId="1" applyNumberFormat="1" applyFont="1" applyFill="1" applyBorder="1" applyAlignment="1" applyProtection="1">
      <protection locked="0"/>
    </xf>
    <xf numFmtId="0" fontId="10" fillId="4" borderId="66" xfId="0" applyFont="1" applyFill="1" applyBorder="1" applyAlignment="1" applyProtection="1">
      <alignment vertical="center"/>
      <protection locked="0"/>
    </xf>
    <xf numFmtId="0" fontId="10" fillId="4" borderId="64" xfId="0" applyFont="1" applyFill="1" applyBorder="1" applyAlignment="1" applyProtection="1">
      <alignment vertical="center"/>
      <protection locked="0"/>
    </xf>
    <xf numFmtId="0" fontId="12" fillId="4" borderId="66" xfId="0" applyFont="1" applyFill="1" applyBorder="1" applyAlignment="1" applyProtection="1">
      <alignment vertical="center"/>
      <protection locked="0"/>
    </xf>
    <xf numFmtId="0" fontId="12" fillId="4" borderId="64" xfId="0" applyFont="1" applyFill="1" applyBorder="1" applyAlignment="1" applyProtection="1">
      <alignment vertical="center"/>
      <protection locked="0"/>
    </xf>
    <xf numFmtId="177" fontId="27" fillId="3" borderId="14" xfId="1" applyNumberFormat="1" applyFont="1" applyFill="1" applyBorder="1" applyAlignment="1" applyProtection="1">
      <alignment horizontal="left"/>
    </xf>
    <xf numFmtId="177" fontId="27" fillId="3" borderId="31" xfId="1" applyNumberFormat="1" applyFont="1" applyFill="1" applyBorder="1" applyAlignment="1" applyProtection="1">
      <alignment horizontal="left"/>
    </xf>
    <xf numFmtId="177" fontId="27" fillId="3" borderId="32" xfId="1" applyNumberFormat="1" applyFont="1" applyFill="1" applyBorder="1" applyAlignment="1" applyProtection="1">
      <alignment horizontal="left"/>
    </xf>
    <xf numFmtId="0" fontId="35" fillId="5" borderId="57" xfId="0" applyFont="1" applyFill="1" applyBorder="1" applyAlignment="1" applyProtection="1">
      <alignment horizontal="center" vertical="center"/>
      <protection locked="0"/>
    </xf>
    <xf numFmtId="0" fontId="35" fillId="5" borderId="58" xfId="0" applyFont="1" applyFill="1" applyBorder="1" applyAlignment="1" applyProtection="1">
      <alignment horizontal="center" vertical="center"/>
      <protection locked="0"/>
    </xf>
    <xf numFmtId="0" fontId="35" fillId="5" borderId="59" xfId="0" applyFont="1" applyFill="1" applyBorder="1" applyAlignment="1" applyProtection="1">
      <alignment horizontal="center" vertical="center"/>
      <protection locked="0"/>
    </xf>
    <xf numFmtId="177" fontId="27" fillId="3" borderId="0" xfId="1" applyNumberFormat="1" applyFont="1" applyFill="1" applyProtection="1">
      <protection locked="0"/>
    </xf>
    <xf numFmtId="177" fontId="27" fillId="3" borderId="0" xfId="1" applyNumberFormat="1" applyFont="1" applyFill="1" applyAlignment="1" applyProtection="1">
      <alignment horizontal="right"/>
      <protection locked="0"/>
    </xf>
    <xf numFmtId="177" fontId="36" fillId="3" borderId="0" xfId="1" applyNumberFormat="1" applyFont="1" applyFill="1" applyAlignment="1" applyProtection="1"/>
    <xf numFmtId="177" fontId="27" fillId="3" borderId="0" xfId="1" applyNumberFormat="1" applyFont="1" applyFill="1" applyProtection="1"/>
    <xf numFmtId="177" fontId="37" fillId="3" borderId="0" xfId="1" applyNumberFormat="1" applyFont="1" applyFill="1" applyBorder="1" applyAlignment="1" applyProtection="1">
      <alignment horizontal="center"/>
    </xf>
    <xf numFmtId="177" fontId="27" fillId="3" borderId="0" xfId="1" applyNumberFormat="1" applyFont="1" applyFill="1" applyAlignment="1" applyProtection="1">
      <alignment horizontal="center"/>
    </xf>
    <xf numFmtId="177" fontId="27" fillId="3" borderId="0" xfId="1" applyNumberFormat="1" applyFont="1" applyFill="1" applyAlignment="1" applyProtection="1">
      <alignment horizontal="right"/>
    </xf>
    <xf numFmtId="177" fontId="27" fillId="0" borderId="5" xfId="1" applyNumberFormat="1" applyFont="1" applyFill="1" applyBorder="1" applyAlignment="1" applyProtection="1">
      <alignment horizontal="left"/>
    </xf>
    <xf numFmtId="177" fontId="27" fillId="0" borderId="0" xfId="1" applyNumberFormat="1" applyFont="1" applyFill="1" applyAlignment="1" applyProtection="1">
      <alignment horizontal="center"/>
    </xf>
    <xf numFmtId="177" fontId="27" fillId="0" borderId="5" xfId="1" applyNumberFormat="1" applyFont="1" applyFill="1" applyBorder="1" applyAlignment="1" applyProtection="1">
      <alignment horizontal="center"/>
      <protection locked="0"/>
    </xf>
    <xf numFmtId="177" fontId="27" fillId="3" borderId="0" xfId="1" applyNumberFormat="1" applyFont="1" applyFill="1" applyAlignment="1" applyProtection="1">
      <alignment horizontal="center"/>
      <protection locked="0"/>
    </xf>
    <xf numFmtId="177" fontId="27" fillId="0" borderId="0" xfId="1" applyNumberFormat="1" applyFont="1" applyFill="1" applyAlignment="1" applyProtection="1">
      <alignment horizontal="center"/>
      <protection locked="0"/>
    </xf>
    <xf numFmtId="177" fontId="27" fillId="0" borderId="0" xfId="1" applyNumberFormat="1" applyFont="1" applyFill="1" applyBorder="1" applyAlignment="1" applyProtection="1">
      <alignment horizontal="center"/>
      <protection locked="0"/>
    </xf>
    <xf numFmtId="177" fontId="27" fillId="0" borderId="0" xfId="1" applyNumberFormat="1" applyFont="1" applyFill="1" applyProtection="1">
      <protection locked="0"/>
    </xf>
    <xf numFmtId="177" fontId="32" fillId="0" borderId="0" xfId="1" applyNumberFormat="1" applyFont="1" applyFill="1" applyAlignment="1" applyProtection="1">
      <alignment horizontal="left"/>
      <protection locked="0"/>
    </xf>
    <xf numFmtId="177" fontId="27" fillId="0" borderId="5" xfId="1" applyNumberFormat="1" applyFont="1" applyFill="1" applyBorder="1" applyAlignment="1" applyProtection="1">
      <alignment horizontal="center"/>
    </xf>
    <xf numFmtId="177" fontId="27" fillId="0" borderId="0" xfId="1" applyNumberFormat="1" applyFont="1" applyFill="1" applyBorder="1" applyAlignment="1" applyProtection="1">
      <alignment horizontal="center" vertical="center"/>
      <protection locked="0"/>
    </xf>
    <xf numFmtId="49" fontId="27" fillId="0" borderId="5" xfId="1" applyNumberFormat="1" applyFont="1" applyFill="1" applyBorder="1" applyAlignment="1" applyProtection="1">
      <alignment horizontal="right"/>
    </xf>
    <xf numFmtId="177" fontId="27" fillId="0" borderId="0" xfId="1" applyNumberFormat="1" applyFont="1" applyFill="1" applyBorder="1" applyAlignment="1" applyProtection="1">
      <alignment horizontal="center"/>
    </xf>
    <xf numFmtId="177" fontId="27" fillId="0" borderId="0" xfId="1" applyNumberFormat="1" applyFont="1" applyFill="1" applyAlignment="1" applyProtection="1">
      <alignment horizontal="right"/>
      <protection locked="0"/>
    </xf>
    <xf numFmtId="177" fontId="27" fillId="0" borderId="0" xfId="1" applyNumberFormat="1" applyFont="1" applyFill="1" applyProtection="1"/>
    <xf numFmtId="49" fontId="27" fillId="3" borderId="0" xfId="1" applyNumberFormat="1" applyFont="1" applyFill="1" applyBorder="1" applyAlignment="1" applyProtection="1">
      <alignment horizontal="right"/>
    </xf>
    <xf numFmtId="177" fontId="38" fillId="3" borderId="0" xfId="1" applyNumberFormat="1" applyFont="1" applyFill="1" applyProtection="1"/>
    <xf numFmtId="177" fontId="27" fillId="3" borderId="0" xfId="1" applyNumberFormat="1" applyFont="1" applyFill="1" applyBorder="1" applyAlignment="1" applyProtection="1">
      <alignment horizontal="left"/>
      <protection locked="0"/>
    </xf>
    <xf numFmtId="177" fontId="27" fillId="3" borderId="0" xfId="1" applyNumberFormat="1" applyFont="1" applyFill="1" applyBorder="1" applyAlignment="1" applyProtection="1">
      <alignment horizontal="center"/>
      <protection locked="0"/>
    </xf>
    <xf numFmtId="177" fontId="27" fillId="3" borderId="0" xfId="1" applyNumberFormat="1" applyFont="1" applyFill="1" applyBorder="1" applyAlignment="1" applyProtection="1">
      <alignment horizontal="left"/>
    </xf>
    <xf numFmtId="177" fontId="27" fillId="3" borderId="0" xfId="1" applyNumberFormat="1" applyFont="1" applyFill="1" applyBorder="1" applyProtection="1">
      <protection locked="0"/>
    </xf>
    <xf numFmtId="177" fontId="27" fillId="3" borderId="6" xfId="1" applyNumberFormat="1" applyFont="1" applyFill="1" applyBorder="1" applyAlignment="1" applyProtection="1">
      <alignment horizontal="center"/>
    </xf>
    <xf numFmtId="177" fontId="27" fillId="3" borderId="11" xfId="1" applyNumberFormat="1" applyFont="1" applyFill="1" applyBorder="1" applyAlignment="1" applyProtection="1">
      <alignment horizontal="center"/>
    </xf>
    <xf numFmtId="177" fontId="27" fillId="3" borderId="7" xfId="1" applyNumberFormat="1" applyFont="1" applyFill="1" applyBorder="1" applyAlignment="1" applyProtection="1">
      <alignment horizontal="center" vertical="center"/>
    </xf>
    <xf numFmtId="177" fontId="27" fillId="3" borderId="8" xfId="1" applyNumberFormat="1" applyFont="1" applyFill="1" applyBorder="1" applyAlignment="1" applyProtection="1">
      <alignment horizontal="center" vertical="center"/>
    </xf>
    <xf numFmtId="177" fontId="27" fillId="3" borderId="9" xfId="1" applyNumberFormat="1" applyFont="1" applyFill="1" applyBorder="1" applyAlignment="1" applyProtection="1">
      <alignment horizontal="center" vertical="center"/>
    </xf>
    <xf numFmtId="177" fontId="27" fillId="3" borderId="10" xfId="1" applyNumberFormat="1" applyFont="1" applyFill="1" applyBorder="1" applyAlignment="1" applyProtection="1">
      <alignment horizontal="center" vertical="center"/>
    </xf>
    <xf numFmtId="177" fontId="27" fillId="3" borderId="18" xfId="1" applyNumberFormat="1" applyFont="1" applyFill="1" applyBorder="1" applyAlignment="1" applyProtection="1">
      <alignment horizontal="right"/>
    </xf>
    <xf numFmtId="177" fontId="27" fillId="3" borderId="19" xfId="1" applyNumberFormat="1" applyFont="1" applyFill="1" applyBorder="1" applyAlignment="1" applyProtection="1">
      <alignment horizontal="right"/>
    </xf>
    <xf numFmtId="177" fontId="27" fillId="3" borderId="20" xfId="1" applyNumberFormat="1" applyFont="1" applyFill="1" applyBorder="1" applyAlignment="1" applyProtection="1">
      <alignment horizontal="right"/>
    </xf>
    <xf numFmtId="177" fontId="27" fillId="3" borderId="21" xfId="1" applyNumberFormat="1" applyFont="1" applyFill="1" applyBorder="1" applyAlignment="1" applyProtection="1">
      <alignment horizontal="right"/>
    </xf>
    <xf numFmtId="177" fontId="27" fillId="3" borderId="0" xfId="1" applyNumberFormat="1" applyFont="1" applyFill="1" applyBorder="1" applyAlignment="1" applyProtection="1">
      <alignment horizontal="center"/>
    </xf>
    <xf numFmtId="177" fontId="27" fillId="3" borderId="0" xfId="1" applyNumberFormat="1" applyFont="1" applyFill="1" applyBorder="1" applyProtection="1"/>
    <xf numFmtId="177" fontId="27" fillId="0" borderId="11" xfId="1" applyNumberFormat="1" applyFont="1" applyFill="1" applyBorder="1" applyAlignment="1" applyProtection="1">
      <alignment horizontal="center"/>
    </xf>
    <xf numFmtId="177" fontId="27" fillId="3" borderId="6" xfId="1" applyNumberFormat="1" applyFont="1" applyFill="1" applyBorder="1" applyProtection="1"/>
    <xf numFmtId="177" fontId="27" fillId="3" borderId="11" xfId="1" applyNumberFormat="1" applyFont="1" applyFill="1" applyBorder="1" applyProtection="1"/>
    <xf numFmtId="177" fontId="27" fillId="3" borderId="12" xfId="1" applyNumberFormat="1" applyFont="1" applyFill="1" applyBorder="1" applyProtection="1"/>
    <xf numFmtId="177" fontId="27" fillId="3" borderId="13" xfId="1" applyNumberFormat="1" applyFont="1" applyFill="1" applyBorder="1" applyProtection="1"/>
    <xf numFmtId="177" fontId="27" fillId="3" borderId="61" xfId="1" applyNumberFormat="1" applyFont="1" applyFill="1" applyBorder="1" applyProtection="1"/>
    <xf numFmtId="177" fontId="27" fillId="3" borderId="7" xfId="1" applyNumberFormat="1" applyFont="1" applyFill="1" applyBorder="1" applyProtection="1"/>
    <xf numFmtId="177" fontId="27" fillId="3" borderId="8" xfId="1" applyNumberFormat="1" applyFont="1" applyFill="1" applyBorder="1" applyProtection="1"/>
    <xf numFmtId="177" fontId="27" fillId="3" borderId="9" xfId="1" applyNumberFormat="1" applyFont="1" applyFill="1" applyBorder="1" applyProtection="1"/>
    <xf numFmtId="177" fontId="27" fillId="3" borderId="10" xfId="1" applyNumberFormat="1" applyFont="1" applyFill="1" applyBorder="1" applyProtection="1"/>
    <xf numFmtId="177" fontId="27" fillId="3" borderId="18" xfId="1" applyNumberFormat="1" applyFont="1" applyFill="1" applyBorder="1" applyAlignment="1" applyProtection="1">
      <alignment horizontal="center"/>
    </xf>
    <xf numFmtId="177" fontId="27" fillId="3" borderId="18" xfId="1" applyNumberFormat="1" applyFont="1" applyFill="1" applyBorder="1" applyProtection="1"/>
    <xf numFmtId="177" fontId="27" fillId="3" borderId="19" xfId="1" applyNumberFormat="1" applyFont="1" applyFill="1" applyBorder="1" applyProtection="1"/>
    <xf numFmtId="177" fontId="27" fillId="3" borderId="20" xfId="1" applyNumberFormat="1" applyFont="1" applyFill="1" applyBorder="1" applyProtection="1"/>
    <xf numFmtId="177" fontId="27" fillId="3" borderId="21" xfId="1" applyNumberFormat="1" applyFont="1" applyFill="1" applyBorder="1" applyProtection="1"/>
    <xf numFmtId="177" fontId="27" fillId="3" borderId="0" xfId="1" applyNumberFormat="1" applyFont="1" applyFill="1" applyBorder="1" applyAlignment="1" applyProtection="1">
      <protection locked="0"/>
    </xf>
    <xf numFmtId="0" fontId="24" fillId="4" borderId="1" xfId="0" applyFont="1" applyFill="1" applyBorder="1" applyAlignment="1" applyProtection="1">
      <alignment horizontal="left" vertical="center"/>
      <protection locked="0"/>
    </xf>
    <xf numFmtId="177" fontId="27" fillId="2" borderId="0" xfId="1" applyNumberFormat="1" applyFont="1" applyFill="1" applyBorder="1" applyAlignment="1" applyProtection="1">
      <alignment horizontal="center"/>
    </xf>
    <xf numFmtId="177" fontId="27" fillId="0" borderId="0" xfId="1" applyNumberFormat="1" applyFont="1" applyBorder="1" applyAlignment="1" applyProtection="1">
      <alignment horizontal="left" vertical="center"/>
    </xf>
    <xf numFmtId="177" fontId="27" fillId="3" borderId="5" xfId="1" applyNumberFormat="1" applyFont="1" applyFill="1" applyBorder="1" applyAlignment="1" applyProtection="1">
      <alignment horizontal="center" vertical="center"/>
      <protection locked="0"/>
    </xf>
    <xf numFmtId="177" fontId="27" fillId="3" borderId="0" xfId="1" applyNumberFormat="1" applyFont="1" applyFill="1" applyAlignment="1" applyProtection="1">
      <alignment vertical="center"/>
    </xf>
    <xf numFmtId="177" fontId="27" fillId="3" borderId="102" xfId="1" applyNumberFormat="1" applyFont="1" applyFill="1" applyBorder="1" applyAlignment="1" applyProtection="1">
      <alignment horizontal="center"/>
      <protection locked="0"/>
    </xf>
    <xf numFmtId="177" fontId="27" fillId="3" borderId="103" xfId="1" applyNumberFormat="1" applyFont="1" applyFill="1" applyBorder="1" applyAlignment="1" applyProtection="1">
      <alignment horizontal="center"/>
      <protection locked="0"/>
    </xf>
    <xf numFmtId="177" fontId="27" fillId="3" borderId="105" xfId="1" applyNumberFormat="1" applyFont="1" applyFill="1" applyBorder="1" applyAlignment="1" applyProtection="1">
      <alignment horizontal="center"/>
      <protection locked="0"/>
    </xf>
    <xf numFmtId="177" fontId="27" fillId="0" borderId="52" xfId="1" applyNumberFormat="1" applyFont="1" applyFill="1" applyBorder="1" applyProtection="1"/>
    <xf numFmtId="177" fontId="27" fillId="0" borderId="52" xfId="1" applyNumberFormat="1" applyFont="1" applyBorder="1" applyAlignment="1" applyProtection="1">
      <protection locked="0"/>
    </xf>
    <xf numFmtId="177" fontId="27" fillId="0" borderId="53" xfId="1" applyNumberFormat="1" applyFont="1" applyBorder="1" applyAlignment="1" applyProtection="1">
      <protection locked="0"/>
    </xf>
    <xf numFmtId="177" fontId="23" fillId="0" borderId="23" xfId="1" applyNumberFormat="1" applyFont="1" applyFill="1" applyBorder="1" applyProtection="1"/>
    <xf numFmtId="177" fontId="23" fillId="0" borderId="33" xfId="1" applyNumberFormat="1" applyFont="1" applyFill="1" applyBorder="1" applyProtection="1"/>
    <xf numFmtId="177" fontId="32" fillId="3" borderId="5" xfId="1" applyNumberFormat="1" applyFont="1" applyFill="1" applyBorder="1" applyAlignment="1" applyProtection="1">
      <alignment horizontal="center" vertical="center"/>
      <protection locked="0"/>
    </xf>
    <xf numFmtId="0" fontId="24" fillId="4" borderId="55" xfId="0" applyFont="1" applyFill="1" applyBorder="1" applyAlignment="1" applyProtection="1">
      <alignment horizontal="left" vertical="center"/>
      <protection locked="0"/>
    </xf>
    <xf numFmtId="177" fontId="32" fillId="3" borderId="0" xfId="1" applyNumberFormat="1" applyFont="1" applyFill="1" applyAlignment="1" applyProtection="1"/>
    <xf numFmtId="177" fontId="33" fillId="3" borderId="102" xfId="1" applyNumberFormat="1" applyFont="1" applyFill="1" applyBorder="1" applyAlignment="1" applyProtection="1">
      <alignment horizontal="center"/>
      <protection locked="0"/>
    </xf>
    <xf numFmtId="177" fontId="40" fillId="3" borderId="0" xfId="1" applyNumberFormat="1" applyFont="1" applyFill="1" applyAlignment="1" applyProtection="1">
      <alignment horizontal="center"/>
    </xf>
    <xf numFmtId="177" fontId="27" fillId="0" borderId="5" xfId="1" applyNumberFormat="1" applyFont="1" applyFill="1" applyBorder="1" applyAlignment="1" applyProtection="1">
      <alignment horizontal="center" vertical="center"/>
    </xf>
    <xf numFmtId="182" fontId="13" fillId="7" borderId="82" xfId="0" applyNumberFormat="1" applyFont="1" applyFill="1" applyBorder="1" applyAlignment="1" applyProtection="1">
      <alignment horizontal="center" vertical="center"/>
    </xf>
    <xf numFmtId="177" fontId="40" fillId="3" borderId="0" xfId="1" applyNumberFormat="1" applyFont="1" applyFill="1" applyBorder="1" applyAlignment="1" applyProtection="1">
      <alignment horizontal="center"/>
    </xf>
    <xf numFmtId="177" fontId="25" fillId="3" borderId="0" xfId="1" applyNumberFormat="1" applyFont="1" applyFill="1" applyBorder="1" applyAlignment="1" applyProtection="1">
      <alignment horizontal="center" textRotation="180"/>
      <protection locked="0"/>
    </xf>
    <xf numFmtId="177" fontId="23" fillId="3" borderId="0" xfId="1" applyNumberFormat="1" applyFont="1" applyFill="1" applyBorder="1" applyAlignment="1" applyProtection="1">
      <alignment horizontal="left"/>
    </xf>
    <xf numFmtId="177" fontId="27" fillId="3" borderId="145" xfId="1" applyNumberFormat="1" applyFont="1" applyFill="1" applyBorder="1" applyProtection="1"/>
    <xf numFmtId="177" fontId="27" fillId="3" borderId="146" xfId="1" applyNumberFormat="1" applyFont="1" applyFill="1" applyBorder="1" applyProtection="1"/>
    <xf numFmtId="177" fontId="27" fillId="3" borderId="147" xfId="1" applyNumberFormat="1" applyFont="1" applyFill="1" applyBorder="1" applyProtection="1"/>
    <xf numFmtId="177" fontId="27" fillId="3" borderId="148" xfId="1" applyNumberFormat="1" applyFont="1" applyFill="1" applyBorder="1" applyProtection="1"/>
    <xf numFmtId="177" fontId="27" fillId="0" borderId="6" xfId="1" applyNumberFormat="1" applyFont="1" applyFill="1" applyBorder="1" applyAlignment="1" applyProtection="1">
      <alignment horizontal="center"/>
    </xf>
    <xf numFmtId="177" fontId="27" fillId="0" borderId="25" xfId="1" applyNumberFormat="1" applyFont="1" applyFill="1" applyBorder="1" applyAlignment="1" applyProtection="1">
      <alignment horizontal="center"/>
    </xf>
    <xf numFmtId="177" fontId="27" fillId="0" borderId="26" xfId="1" applyNumberFormat="1" applyFont="1" applyFill="1" applyBorder="1" applyAlignment="1" applyProtection="1">
      <alignment horizontal="center"/>
    </xf>
    <xf numFmtId="177" fontId="27" fillId="0" borderId="2" xfId="1" applyNumberFormat="1" applyFont="1" applyFill="1" applyBorder="1" applyAlignment="1" applyProtection="1">
      <alignment horizontal="left"/>
      <protection locked="0"/>
    </xf>
    <xf numFmtId="177" fontId="27" fillId="0" borderId="3" xfId="1" applyNumberFormat="1" applyFont="1" applyFill="1" applyBorder="1" applyAlignment="1" applyProtection="1">
      <alignment horizontal="left"/>
      <protection locked="0"/>
    </xf>
    <xf numFmtId="177" fontId="27" fillId="0" borderId="63" xfId="1" applyNumberFormat="1" applyFont="1" applyFill="1" applyBorder="1" applyAlignment="1" applyProtection="1">
      <alignment horizontal="left"/>
      <protection locked="0"/>
    </xf>
    <xf numFmtId="177" fontId="27" fillId="3" borderId="22" xfId="1" applyNumberFormat="1" applyFont="1" applyFill="1" applyBorder="1" applyAlignment="1" applyProtection="1">
      <alignment horizontal="center" vertical="center"/>
    </xf>
    <xf numFmtId="177" fontId="27" fillId="3" borderId="52" xfId="1" applyNumberFormat="1" applyFont="1" applyFill="1" applyBorder="1" applyAlignment="1" applyProtection="1">
      <alignment horizontal="center" vertical="center"/>
    </xf>
    <xf numFmtId="177" fontId="27" fillId="3" borderId="53" xfId="1" applyNumberFormat="1" applyFont="1" applyFill="1" applyBorder="1" applyAlignment="1" applyProtection="1">
      <alignment horizontal="center" vertical="center"/>
    </xf>
    <xf numFmtId="177" fontId="27" fillId="3" borderId="27" xfId="1" applyNumberFormat="1" applyFont="1" applyFill="1" applyBorder="1" applyAlignment="1" applyProtection="1">
      <alignment horizontal="center" vertical="center"/>
    </xf>
    <xf numFmtId="177" fontId="27" fillId="3" borderId="0" xfId="1" applyNumberFormat="1" applyFont="1" applyFill="1" applyBorder="1" applyAlignment="1" applyProtection="1">
      <alignment horizontal="center" vertical="center"/>
    </xf>
    <xf numFmtId="177" fontId="27" fillId="3" borderId="4" xfId="1" applyNumberFormat="1" applyFont="1" applyFill="1" applyBorder="1" applyAlignment="1" applyProtection="1">
      <alignment horizontal="center" vertical="center"/>
    </xf>
    <xf numFmtId="177" fontId="27" fillId="3" borderId="47" xfId="1" applyNumberFormat="1" applyFont="1" applyFill="1" applyBorder="1" applyAlignment="1" applyProtection="1">
      <alignment horizontal="center" vertical="center"/>
    </xf>
    <xf numFmtId="177" fontId="27" fillId="3" borderId="49" xfId="1" applyNumberFormat="1" applyFont="1" applyFill="1" applyBorder="1" applyAlignment="1" applyProtection="1">
      <alignment horizontal="center" vertical="center"/>
    </xf>
    <xf numFmtId="177" fontId="27" fillId="3" borderId="54" xfId="1" applyNumberFormat="1" applyFont="1" applyFill="1" applyBorder="1" applyAlignment="1" applyProtection="1">
      <alignment horizontal="center" vertical="center"/>
    </xf>
    <xf numFmtId="177" fontId="27" fillId="3" borderId="14" xfId="1" applyNumberFormat="1" applyFont="1" applyFill="1" applyBorder="1" applyAlignment="1" applyProtection="1">
      <alignment horizontal="center"/>
    </xf>
    <xf numFmtId="177" fontId="27" fillId="3" borderId="31" xfId="1" applyNumberFormat="1" applyFont="1" applyFill="1" applyBorder="1" applyAlignment="1" applyProtection="1">
      <alignment horizontal="center"/>
    </xf>
    <xf numFmtId="177" fontId="27" fillId="3" borderId="32" xfId="1" applyNumberFormat="1" applyFont="1" applyFill="1" applyBorder="1" applyAlignment="1" applyProtection="1">
      <alignment horizontal="center"/>
    </xf>
    <xf numFmtId="177" fontId="27" fillId="3" borderId="7" xfId="1" applyNumberFormat="1" applyFont="1" applyFill="1" applyBorder="1" applyAlignment="1" applyProtection="1">
      <alignment horizontal="left"/>
    </xf>
    <xf numFmtId="177" fontId="27" fillId="3" borderId="50" xfId="1" applyNumberFormat="1" applyFont="1" applyFill="1" applyBorder="1" applyAlignment="1" applyProtection="1">
      <alignment horizontal="left"/>
    </xf>
    <xf numFmtId="177" fontId="27" fillId="3" borderId="51" xfId="1" applyNumberFormat="1" applyFont="1" applyFill="1" applyBorder="1" applyAlignment="1" applyProtection="1">
      <alignment horizontal="left"/>
    </xf>
    <xf numFmtId="177" fontId="27" fillId="3" borderId="14" xfId="1" applyNumberFormat="1" applyFont="1" applyFill="1" applyBorder="1" applyAlignment="1" applyProtection="1">
      <alignment horizontal="left"/>
    </xf>
    <xf numFmtId="177" fontId="27" fillId="3" borderId="31" xfId="1" applyNumberFormat="1" applyFont="1" applyFill="1" applyBorder="1" applyAlignment="1" applyProtection="1">
      <alignment horizontal="left"/>
    </xf>
    <xf numFmtId="177" fontId="27" fillId="3" borderId="32" xfId="1" applyNumberFormat="1" applyFont="1" applyFill="1" applyBorder="1" applyAlignment="1" applyProtection="1">
      <alignment horizontal="left"/>
    </xf>
    <xf numFmtId="181" fontId="27" fillId="0" borderId="2" xfId="1" applyNumberFormat="1" applyFont="1" applyFill="1" applyBorder="1" applyAlignment="1" applyProtection="1">
      <alignment horizontal="center"/>
      <protection locked="0"/>
    </xf>
    <xf numFmtId="181" fontId="27" fillId="0" borderId="3" xfId="1" applyNumberFormat="1" applyFont="1" applyFill="1" applyBorder="1" applyAlignment="1" applyProtection="1">
      <alignment horizontal="center"/>
      <protection locked="0"/>
    </xf>
    <xf numFmtId="181" fontId="27" fillId="0" borderId="63" xfId="1" applyNumberFormat="1" applyFont="1" applyFill="1" applyBorder="1" applyAlignment="1" applyProtection="1">
      <alignment horizontal="center"/>
      <protection locked="0"/>
    </xf>
    <xf numFmtId="177" fontId="27" fillId="0" borderId="2" xfId="1" applyNumberFormat="1" applyFont="1" applyFill="1" applyBorder="1" applyAlignment="1" applyProtection="1">
      <alignment horizontal="center"/>
      <protection locked="0"/>
    </xf>
    <xf numFmtId="177" fontId="27" fillId="0" borderId="3" xfId="1" applyNumberFormat="1" applyFont="1" applyFill="1" applyBorder="1" applyAlignment="1" applyProtection="1">
      <alignment horizontal="center"/>
      <protection locked="0"/>
    </xf>
    <xf numFmtId="177" fontId="27" fillId="0" borderId="63" xfId="1" applyNumberFormat="1" applyFont="1" applyFill="1" applyBorder="1" applyAlignment="1" applyProtection="1">
      <alignment horizontal="center"/>
      <protection locked="0"/>
    </xf>
    <xf numFmtId="177" fontId="27" fillId="3" borderId="6" xfId="1" applyNumberFormat="1" applyFont="1" applyFill="1" applyBorder="1" applyAlignment="1" applyProtection="1">
      <alignment horizontal="left"/>
    </xf>
    <xf numFmtId="177" fontId="27" fillId="3" borderId="25" xfId="1" applyNumberFormat="1" applyFont="1" applyFill="1" applyBorder="1" applyAlignment="1" applyProtection="1">
      <alignment horizontal="left"/>
    </xf>
    <xf numFmtId="177" fontId="27" fillId="3" borderId="26" xfId="1" applyNumberFormat="1" applyFont="1" applyFill="1" applyBorder="1" applyAlignment="1" applyProtection="1">
      <alignment horizontal="left"/>
    </xf>
    <xf numFmtId="177" fontId="27" fillId="3" borderId="6" xfId="1" applyNumberFormat="1" applyFont="1" applyFill="1" applyBorder="1" applyAlignment="1" applyProtection="1">
      <alignment horizontal="center"/>
    </xf>
    <xf numFmtId="177" fontId="27" fillId="3" borderId="25" xfId="1" applyNumberFormat="1" applyFont="1" applyFill="1" applyBorder="1" applyAlignment="1" applyProtection="1">
      <alignment horizontal="center"/>
    </xf>
    <xf numFmtId="177" fontId="27" fillId="3" borderId="26" xfId="1" applyNumberFormat="1" applyFont="1" applyFill="1" applyBorder="1" applyAlignment="1" applyProtection="1">
      <alignment horizontal="center"/>
    </xf>
    <xf numFmtId="177" fontId="25" fillId="3" borderId="18" xfId="1" applyNumberFormat="1" applyFont="1" applyFill="1" applyBorder="1" applyAlignment="1" applyProtection="1">
      <alignment horizontal="center" shrinkToFit="1"/>
    </xf>
    <xf numFmtId="177" fontId="25" fillId="3" borderId="116" xfId="1" applyNumberFormat="1" applyFont="1" applyFill="1" applyBorder="1" applyAlignment="1" applyProtection="1">
      <alignment horizontal="center" shrinkToFit="1"/>
    </xf>
    <xf numFmtId="177" fontId="25" fillId="3" borderId="117" xfId="1" applyNumberFormat="1" applyFont="1" applyFill="1" applyBorder="1" applyAlignment="1" applyProtection="1">
      <alignment horizontal="center" shrinkToFit="1"/>
    </xf>
    <xf numFmtId="177" fontId="27" fillId="0" borderId="2" xfId="1" applyNumberFormat="1" applyFont="1" applyFill="1" applyBorder="1" applyAlignment="1" applyProtection="1">
      <alignment horizontal="center"/>
    </xf>
    <xf numFmtId="177" fontId="27" fillId="0" borderId="63" xfId="1" applyNumberFormat="1" applyFont="1" applyFill="1" applyBorder="1" applyAlignment="1" applyProtection="1">
      <alignment horizontal="center"/>
    </xf>
    <xf numFmtId="177" fontId="27" fillId="0" borderId="68" xfId="1" applyNumberFormat="1" applyFont="1" applyFill="1" applyBorder="1" applyAlignment="1" applyProtection="1">
      <alignment horizontal="center" vertical="center"/>
      <protection locked="0"/>
    </xf>
    <xf numFmtId="177" fontId="27" fillId="0" borderId="69" xfId="1" applyNumberFormat="1" applyFont="1" applyFill="1" applyBorder="1" applyAlignment="1" applyProtection="1">
      <alignment horizontal="center" vertical="center"/>
      <protection locked="0"/>
    </xf>
    <xf numFmtId="177" fontId="27" fillId="0" borderId="55" xfId="1" applyNumberFormat="1" applyFont="1" applyFill="1" applyBorder="1" applyAlignment="1" applyProtection="1">
      <alignment horizontal="center" vertical="center"/>
      <protection locked="0"/>
    </xf>
    <xf numFmtId="177" fontId="27" fillId="0" borderId="106" xfId="1" applyNumberFormat="1" applyFont="1" applyFill="1" applyBorder="1" applyAlignment="1" applyProtection="1">
      <alignment horizontal="center" vertical="center"/>
      <protection locked="0"/>
    </xf>
    <xf numFmtId="177" fontId="27" fillId="0" borderId="5" xfId="1" applyNumberFormat="1" applyFont="1" applyFill="1" applyBorder="1" applyAlignment="1" applyProtection="1">
      <alignment horizontal="center" vertical="center"/>
      <protection locked="0"/>
    </xf>
    <xf numFmtId="177" fontId="37" fillId="10" borderId="18" xfId="1" applyNumberFormat="1" applyFont="1" applyFill="1" applyBorder="1" applyAlignment="1" applyProtection="1">
      <alignment horizontal="center"/>
    </xf>
    <xf numFmtId="177" fontId="37" fillId="10" borderId="116" xfId="1" applyNumberFormat="1" applyFont="1" applyFill="1" applyBorder="1" applyAlignment="1" applyProtection="1">
      <alignment horizontal="center"/>
    </xf>
    <xf numFmtId="177" fontId="37" fillId="10" borderId="117" xfId="1" applyNumberFormat="1" applyFont="1" applyFill="1" applyBorder="1" applyAlignment="1" applyProtection="1">
      <alignment horizontal="center"/>
    </xf>
    <xf numFmtId="177" fontId="27" fillId="0" borderId="5" xfId="1" applyNumberFormat="1" applyFont="1" applyFill="1" applyBorder="1" applyAlignment="1" applyProtection="1">
      <alignment vertical="center"/>
    </xf>
    <xf numFmtId="177" fontId="27" fillId="0" borderId="5" xfId="1" applyNumberFormat="1" applyFont="1" applyFill="1" applyBorder="1" applyAlignment="1" applyProtection="1">
      <alignment horizontal="center"/>
    </xf>
    <xf numFmtId="49" fontId="27" fillId="0" borderId="68" xfId="1" applyNumberFormat="1" applyFont="1" applyFill="1" applyBorder="1" applyAlignment="1" applyProtection="1">
      <alignment horizontal="center" vertical="center"/>
      <protection locked="0"/>
    </xf>
    <xf numFmtId="49" fontId="27" fillId="0" borderId="67" xfId="1" applyNumberFormat="1" applyFont="1" applyFill="1" applyBorder="1" applyAlignment="1" applyProtection="1">
      <alignment horizontal="center" vertical="center"/>
      <protection locked="0"/>
    </xf>
    <xf numFmtId="49" fontId="27" fillId="0" borderId="69" xfId="1" applyNumberFormat="1" applyFont="1" applyFill="1" applyBorder="1" applyAlignment="1" applyProtection="1">
      <alignment horizontal="center" vertical="center"/>
      <protection locked="0"/>
    </xf>
    <xf numFmtId="49" fontId="27" fillId="0" borderId="55" xfId="1" applyNumberFormat="1" applyFont="1" applyFill="1" applyBorder="1" applyAlignment="1" applyProtection="1">
      <alignment horizontal="center" vertical="center"/>
      <protection locked="0"/>
    </xf>
    <xf numFmtId="49" fontId="27" fillId="0" borderId="1" xfId="1" applyNumberFormat="1" applyFont="1" applyFill="1" applyBorder="1" applyAlignment="1" applyProtection="1">
      <alignment horizontal="center" vertical="center"/>
      <protection locked="0"/>
    </xf>
    <xf numFmtId="49" fontId="27" fillId="0" borderId="106" xfId="1" applyNumberFormat="1" applyFont="1" applyFill="1" applyBorder="1" applyAlignment="1" applyProtection="1">
      <alignment horizontal="center" vertical="center"/>
      <protection locked="0"/>
    </xf>
    <xf numFmtId="14" fontId="27" fillId="0" borderId="2" xfId="1" applyNumberFormat="1" applyFont="1" applyFill="1" applyBorder="1" applyAlignment="1" applyProtection="1">
      <alignment horizontal="center"/>
      <protection locked="0"/>
    </xf>
    <xf numFmtId="14" fontId="27" fillId="0" borderId="3" xfId="1" applyNumberFormat="1" applyFont="1" applyFill="1" applyBorder="1" applyAlignment="1" applyProtection="1">
      <alignment horizontal="center"/>
      <protection locked="0"/>
    </xf>
    <xf numFmtId="14" fontId="27" fillId="0" borderId="63" xfId="1" applyNumberFormat="1" applyFont="1" applyFill="1" applyBorder="1" applyAlignment="1" applyProtection="1">
      <alignment horizontal="center"/>
      <protection locked="0"/>
    </xf>
    <xf numFmtId="177" fontId="27" fillId="3" borderId="52" xfId="1" applyNumberFormat="1" applyFont="1" applyFill="1" applyBorder="1" applyAlignment="1" applyProtection="1">
      <alignment horizontal="center"/>
    </xf>
    <xf numFmtId="177" fontId="33" fillId="0" borderId="5" xfId="1" applyNumberFormat="1" applyFont="1" applyFill="1" applyBorder="1" applyAlignment="1" applyProtection="1">
      <alignment horizontal="center"/>
    </xf>
    <xf numFmtId="177" fontId="32" fillId="0" borderId="5" xfId="1" applyNumberFormat="1" applyFont="1" applyFill="1" applyBorder="1" applyAlignment="1" applyProtection="1">
      <alignment horizontal="center"/>
    </xf>
    <xf numFmtId="177" fontId="27" fillId="3" borderId="5" xfId="1" applyNumberFormat="1" applyFont="1" applyFill="1" applyBorder="1" applyAlignment="1" applyProtection="1">
      <alignment horizontal="center"/>
    </xf>
    <xf numFmtId="177" fontId="27" fillId="3" borderId="2" xfId="1" applyNumberFormat="1" applyFont="1" applyFill="1" applyBorder="1" applyAlignment="1" applyProtection="1">
      <alignment horizontal="center" vertical="center"/>
      <protection locked="0"/>
    </xf>
    <xf numFmtId="177" fontId="27" fillId="3" borderId="3" xfId="1" applyNumberFormat="1" applyFont="1" applyFill="1" applyBorder="1" applyAlignment="1" applyProtection="1">
      <alignment horizontal="center" vertical="center"/>
      <protection locked="0"/>
    </xf>
    <xf numFmtId="177" fontId="27" fillId="3" borderId="63" xfId="1" applyNumberFormat="1" applyFont="1" applyFill="1" applyBorder="1" applyAlignment="1" applyProtection="1">
      <alignment horizontal="center" vertical="center"/>
      <protection locked="0"/>
    </xf>
    <xf numFmtId="177" fontId="40" fillId="3" borderId="103" xfId="1" applyNumberFormat="1" applyFont="1" applyFill="1" applyBorder="1" applyAlignment="1" applyProtection="1">
      <alignment horizontal="center"/>
    </xf>
    <xf numFmtId="0" fontId="0" fillId="5" borderId="129" xfId="0" applyFont="1" applyFill="1" applyBorder="1" applyAlignment="1" applyProtection="1">
      <alignment horizontal="center" vertical="center"/>
      <protection locked="0"/>
    </xf>
    <xf numFmtId="0" fontId="14" fillId="5" borderId="130" xfId="0" applyFont="1" applyFill="1" applyBorder="1" applyAlignment="1" applyProtection="1">
      <alignment horizontal="center" vertical="center"/>
      <protection locked="0"/>
    </xf>
    <xf numFmtId="0" fontId="14" fillId="5" borderId="131" xfId="0" applyFont="1" applyFill="1" applyBorder="1" applyAlignment="1" applyProtection="1">
      <alignment horizontal="center" vertical="center"/>
      <protection locked="0"/>
    </xf>
    <xf numFmtId="0" fontId="14" fillId="5" borderId="119" xfId="0" applyFont="1" applyFill="1" applyBorder="1" applyAlignment="1" applyProtection="1">
      <alignment horizontal="center" vertical="center"/>
      <protection locked="0"/>
    </xf>
    <xf numFmtId="0" fontId="14" fillId="5" borderId="120" xfId="0" applyFont="1" applyFill="1" applyBorder="1" applyAlignment="1" applyProtection="1">
      <alignment horizontal="center" vertical="center"/>
      <protection locked="0"/>
    </xf>
    <xf numFmtId="0" fontId="14" fillId="5" borderId="121" xfId="0" applyFont="1" applyFill="1" applyBorder="1" applyAlignment="1" applyProtection="1">
      <alignment horizontal="center" vertical="center"/>
      <protection locked="0"/>
    </xf>
    <xf numFmtId="0" fontId="24" fillId="4" borderId="126" xfId="0" applyFont="1" applyFill="1" applyBorder="1" applyAlignment="1" applyProtection="1">
      <alignment horizontal="right" vertical="center"/>
      <protection locked="0"/>
    </xf>
    <xf numFmtId="0" fontId="24" fillId="4" borderId="127" xfId="0" applyFont="1" applyFill="1" applyBorder="1" applyAlignment="1" applyProtection="1">
      <alignment horizontal="right" vertical="center"/>
      <protection locked="0"/>
    </xf>
    <xf numFmtId="0" fontId="24" fillId="4" borderId="3" xfId="0" applyFont="1" applyFill="1" applyBorder="1" applyAlignment="1" applyProtection="1">
      <alignment horizontal="left" vertical="center"/>
      <protection locked="0"/>
    </xf>
    <xf numFmtId="0" fontId="0" fillId="5" borderId="57" xfId="0" applyFont="1" applyFill="1" applyBorder="1" applyAlignment="1" applyProtection="1">
      <alignment horizontal="center" vertical="center" wrapText="1"/>
      <protection locked="0"/>
    </xf>
    <xf numFmtId="0" fontId="14" fillId="5" borderId="58" xfId="0" applyFont="1" applyFill="1" applyBorder="1" applyAlignment="1" applyProtection="1">
      <alignment horizontal="center" vertical="center"/>
      <protection locked="0"/>
    </xf>
    <xf numFmtId="0" fontId="14" fillId="5" borderId="59" xfId="0" applyFont="1" applyFill="1" applyBorder="1" applyAlignment="1" applyProtection="1">
      <alignment horizontal="center" vertical="center"/>
      <protection locked="0"/>
    </xf>
    <xf numFmtId="0" fontId="27" fillId="5" borderId="57" xfId="0" applyFont="1" applyFill="1" applyBorder="1" applyAlignment="1" applyProtection="1">
      <alignment horizontal="left" vertical="center" wrapText="1"/>
      <protection locked="0"/>
    </xf>
    <xf numFmtId="0" fontId="27" fillId="5" borderId="58" xfId="0" applyFont="1" applyFill="1" applyBorder="1" applyAlignment="1" applyProtection="1">
      <alignment horizontal="left" vertical="center"/>
      <protection locked="0"/>
    </xf>
    <xf numFmtId="0" fontId="27" fillId="5" borderId="59" xfId="0" applyFont="1" applyFill="1" applyBorder="1" applyAlignment="1" applyProtection="1">
      <alignment horizontal="left" vertical="center"/>
      <protection locked="0"/>
    </xf>
    <xf numFmtId="0" fontId="24" fillId="4" borderId="68" xfId="0" applyFont="1" applyFill="1" applyBorder="1" applyAlignment="1" applyProtection="1">
      <alignment horizontal="left" vertical="center" wrapText="1"/>
      <protection locked="0"/>
    </xf>
    <xf numFmtId="0" fontId="24" fillId="4" borderId="67" xfId="0" applyFont="1" applyFill="1" applyBorder="1" applyAlignment="1" applyProtection="1">
      <alignment horizontal="left" vertical="center"/>
      <protection locked="0"/>
    </xf>
    <xf numFmtId="0" fontId="24" fillId="4" borderId="69" xfId="0" applyFont="1" applyFill="1" applyBorder="1" applyAlignment="1" applyProtection="1">
      <alignment horizontal="left" vertical="center"/>
      <protection locked="0"/>
    </xf>
    <xf numFmtId="0" fontId="24" fillId="4" borderId="56" xfId="0" applyFont="1" applyFill="1" applyBorder="1" applyAlignment="1" applyProtection="1">
      <alignment horizontal="left" vertical="center"/>
      <protection locked="0"/>
    </xf>
    <xf numFmtId="0" fontId="24" fillId="4" borderId="0" xfId="0" applyFont="1" applyFill="1" applyBorder="1" applyAlignment="1" applyProtection="1">
      <alignment horizontal="left" vertical="center"/>
      <protection locked="0"/>
    </xf>
    <xf numFmtId="0" fontId="24" fillId="4" borderId="104" xfId="0" applyFont="1" applyFill="1" applyBorder="1" applyAlignment="1" applyProtection="1">
      <alignment horizontal="left" vertical="center"/>
      <protection locked="0"/>
    </xf>
    <xf numFmtId="0" fontId="24" fillId="4" borderId="1" xfId="0" applyFont="1" applyFill="1" applyBorder="1" applyAlignment="1" applyProtection="1">
      <alignment horizontal="left" vertical="center"/>
      <protection locked="0"/>
    </xf>
    <xf numFmtId="0" fontId="11" fillId="5" borderId="123" xfId="0" applyFont="1" applyFill="1" applyBorder="1" applyAlignment="1" applyProtection="1">
      <alignment horizontal="center" vertical="center"/>
      <protection locked="0"/>
    </xf>
    <xf numFmtId="0" fontId="11" fillId="5" borderId="124" xfId="0" applyFont="1" applyFill="1" applyBorder="1" applyAlignment="1" applyProtection="1">
      <alignment horizontal="center" vertical="center"/>
      <protection locked="0"/>
    </xf>
    <xf numFmtId="0" fontId="11" fillId="5" borderId="125" xfId="0" applyFont="1" applyFill="1" applyBorder="1" applyAlignment="1" applyProtection="1">
      <alignment horizontal="center" vertical="center"/>
      <protection locked="0"/>
    </xf>
    <xf numFmtId="0" fontId="23" fillId="5" borderId="119" xfId="0" applyFont="1" applyFill="1" applyBorder="1" applyAlignment="1" applyProtection="1">
      <alignment horizontal="center" vertical="center"/>
      <protection locked="0"/>
    </xf>
    <xf numFmtId="0" fontId="23" fillId="5" borderId="120" xfId="0" applyFont="1" applyFill="1" applyBorder="1" applyAlignment="1" applyProtection="1">
      <alignment horizontal="center" vertical="center"/>
      <protection locked="0"/>
    </xf>
    <xf numFmtId="0" fontId="23" fillId="5" borderId="121" xfId="0" applyFont="1" applyFill="1" applyBorder="1" applyAlignment="1" applyProtection="1">
      <alignment horizontal="center" vertical="center"/>
      <protection locked="0"/>
    </xf>
    <xf numFmtId="0" fontId="12" fillId="4" borderId="47" xfId="0" applyFont="1" applyFill="1" applyBorder="1" applyAlignment="1" applyProtection="1">
      <alignment horizontal="center" vertical="center"/>
      <protection locked="0"/>
    </xf>
    <xf numFmtId="0" fontId="12" fillId="4" borderId="49" xfId="0" applyFont="1" applyFill="1" applyBorder="1" applyAlignment="1" applyProtection="1">
      <alignment horizontal="center" vertical="center"/>
      <protection locked="0"/>
    </xf>
    <xf numFmtId="0" fontId="12" fillId="4" borderId="54" xfId="0" applyFont="1" applyFill="1" applyBorder="1" applyAlignment="1" applyProtection="1">
      <alignment horizontal="center" vertical="center"/>
      <protection locked="0"/>
    </xf>
    <xf numFmtId="0" fontId="12" fillId="4" borderId="126" xfId="0" applyFont="1" applyFill="1" applyBorder="1" applyAlignment="1" applyProtection="1">
      <alignment horizontal="right" vertical="center"/>
      <protection locked="0"/>
    </xf>
    <xf numFmtId="0" fontId="12" fillId="4" borderId="127" xfId="0" applyFont="1" applyFill="1" applyBorder="1" applyAlignment="1" applyProtection="1">
      <alignment horizontal="right" vertical="center"/>
      <protection locked="0"/>
    </xf>
    <xf numFmtId="0" fontId="25" fillId="5" borderId="57" xfId="0" applyFont="1" applyFill="1" applyBorder="1" applyAlignment="1" applyProtection="1">
      <alignment horizontal="center" vertical="center"/>
      <protection locked="0"/>
    </xf>
    <xf numFmtId="0" fontId="25" fillId="5" borderId="58" xfId="0" applyFont="1" applyFill="1" applyBorder="1" applyAlignment="1" applyProtection="1">
      <alignment horizontal="center" vertical="center"/>
      <protection locked="0"/>
    </xf>
    <xf numFmtId="0" fontId="25" fillId="5" borderId="59" xfId="0" applyFont="1" applyFill="1" applyBorder="1" applyAlignment="1" applyProtection="1">
      <alignment horizontal="center" vertical="center"/>
      <protection locked="0"/>
    </xf>
    <xf numFmtId="0" fontId="12" fillId="4" borderId="62" xfId="0" applyFont="1" applyFill="1" applyBorder="1" applyAlignment="1" applyProtection="1">
      <alignment horizontal="left" vertical="center"/>
      <protection locked="0"/>
    </xf>
    <xf numFmtId="0" fontId="12" fillId="4" borderId="3" xfId="0" applyFont="1" applyFill="1" applyBorder="1" applyAlignment="1" applyProtection="1">
      <alignment horizontal="left" vertical="center"/>
      <protection locked="0"/>
    </xf>
    <xf numFmtId="0" fontId="28" fillId="5" borderId="57" xfId="0" applyFont="1" applyFill="1" applyBorder="1" applyAlignment="1" applyProtection="1">
      <alignment horizontal="center" vertical="center" wrapText="1"/>
      <protection locked="0"/>
    </xf>
    <xf numFmtId="0" fontId="28" fillId="5" borderId="58" xfId="0" applyFont="1" applyFill="1" applyBorder="1" applyAlignment="1" applyProtection="1">
      <alignment horizontal="center" vertical="center"/>
      <protection locked="0"/>
    </xf>
    <xf numFmtId="0" fontId="28" fillId="5" borderId="59" xfId="0" applyFont="1" applyFill="1" applyBorder="1" applyAlignment="1" applyProtection="1">
      <alignment horizontal="center" vertical="center"/>
      <protection locked="0"/>
    </xf>
    <xf numFmtId="0" fontId="27" fillId="5" borderId="57" xfId="0" applyFont="1" applyFill="1" applyBorder="1" applyAlignment="1" applyProtection="1">
      <alignment horizontal="center" vertical="center"/>
      <protection locked="0"/>
    </xf>
    <xf numFmtId="0" fontId="27" fillId="5" borderId="58" xfId="0" applyFont="1" applyFill="1" applyBorder="1" applyAlignment="1" applyProtection="1">
      <alignment horizontal="center" vertical="center"/>
      <protection locked="0"/>
    </xf>
    <xf numFmtId="0" fontId="27" fillId="5" borderId="59" xfId="0" applyFont="1" applyFill="1" applyBorder="1" applyAlignment="1" applyProtection="1">
      <alignment horizontal="center" vertical="center"/>
      <protection locked="0"/>
    </xf>
    <xf numFmtId="0" fontId="24" fillId="4" borderId="55" xfId="0" applyFont="1" applyFill="1" applyBorder="1" applyAlignment="1" applyProtection="1">
      <alignment horizontal="left" vertical="center"/>
      <protection locked="0"/>
    </xf>
    <xf numFmtId="0" fontId="24" fillId="4" borderId="22" xfId="0" applyFont="1" applyFill="1" applyBorder="1" applyAlignment="1" applyProtection="1">
      <alignment horizontal="left" vertical="center" wrapText="1"/>
      <protection locked="0"/>
    </xf>
    <xf numFmtId="0" fontId="24" fillId="4" borderId="52" xfId="0" applyFont="1" applyFill="1" applyBorder="1" applyAlignment="1" applyProtection="1">
      <alignment horizontal="left" vertical="center" wrapText="1"/>
      <protection locked="0"/>
    </xf>
    <xf numFmtId="0" fontId="24" fillId="4" borderId="27" xfId="0" applyFont="1" applyFill="1" applyBorder="1" applyAlignment="1" applyProtection="1">
      <alignment horizontal="left" vertical="center" wrapText="1"/>
      <protection locked="0"/>
    </xf>
    <xf numFmtId="0" fontId="24" fillId="4" borderId="0" xfId="0" applyFont="1" applyFill="1" applyBorder="1" applyAlignment="1" applyProtection="1">
      <alignment horizontal="left" vertical="center" wrapText="1"/>
      <protection locked="0"/>
    </xf>
    <xf numFmtId="0" fontId="24" fillId="4" borderId="47" xfId="0" applyFont="1" applyFill="1" applyBorder="1" applyAlignment="1" applyProtection="1">
      <alignment horizontal="left" vertical="center" wrapText="1"/>
      <protection locked="0"/>
    </xf>
    <xf numFmtId="0" fontId="24" fillId="4" borderId="49" xfId="0" applyFont="1" applyFill="1" applyBorder="1" applyAlignment="1" applyProtection="1">
      <alignment horizontal="left" vertical="center" wrapText="1"/>
      <protection locked="0"/>
    </xf>
    <xf numFmtId="0" fontId="24" fillId="4" borderId="5" xfId="0" applyFont="1" applyFill="1" applyBorder="1" applyAlignment="1" applyProtection="1">
      <alignment horizontal="center" vertical="center" wrapText="1"/>
      <protection locked="0"/>
    </xf>
    <xf numFmtId="0" fontId="24" fillId="4" borderId="128" xfId="0" applyFont="1" applyFill="1" applyBorder="1" applyAlignment="1" applyProtection="1">
      <alignment horizontal="left" vertical="center" wrapText="1"/>
      <protection locked="0"/>
    </xf>
    <xf numFmtId="0" fontId="24" fillId="4" borderId="52" xfId="0" applyFont="1" applyFill="1" applyBorder="1" applyAlignment="1" applyProtection="1">
      <alignment horizontal="left" vertical="center"/>
      <protection locked="0"/>
    </xf>
    <xf numFmtId="0" fontId="14" fillId="5" borderId="57" xfId="0" applyFont="1" applyFill="1" applyBorder="1" applyAlignment="1" applyProtection="1">
      <alignment horizontal="left" vertical="center"/>
      <protection locked="0"/>
    </xf>
    <xf numFmtId="0" fontId="14" fillId="5" borderId="58" xfId="0" applyFont="1" applyFill="1" applyBorder="1" applyAlignment="1" applyProtection="1">
      <alignment horizontal="left" vertical="center"/>
      <protection locked="0"/>
    </xf>
    <xf numFmtId="0" fontId="14" fillId="5" borderId="59" xfId="0" applyFont="1" applyFill="1" applyBorder="1" applyAlignment="1" applyProtection="1">
      <alignment horizontal="left" vertical="center"/>
      <protection locked="0"/>
    </xf>
    <xf numFmtId="0" fontId="14" fillId="5" borderId="57" xfId="0" applyFont="1" applyFill="1" applyBorder="1" applyAlignment="1" applyProtection="1">
      <alignment horizontal="center" vertical="center"/>
      <protection locked="0"/>
    </xf>
    <xf numFmtId="0" fontId="24" fillId="4" borderId="115" xfId="0" applyFont="1" applyFill="1" applyBorder="1" applyAlignment="1" applyProtection="1">
      <alignment horizontal="left" vertical="center"/>
      <protection locked="0"/>
    </xf>
    <xf numFmtId="0" fontId="24" fillId="4" borderId="62" xfId="0" applyFont="1" applyFill="1" applyBorder="1" applyAlignment="1" applyProtection="1">
      <alignment horizontal="left" vertical="center"/>
      <protection locked="0"/>
    </xf>
    <xf numFmtId="176" fontId="3" fillId="2" borderId="0" xfId="0" applyNumberFormat="1" applyFont="1" applyFill="1" applyBorder="1" applyAlignment="1" applyProtection="1">
      <alignment horizontal="center" vertical="center"/>
      <protection locked="0"/>
    </xf>
    <xf numFmtId="0" fontId="24" fillId="4" borderId="128" xfId="0" applyFont="1" applyFill="1" applyBorder="1" applyAlignment="1" applyProtection="1">
      <alignment horizontal="center" vertical="center" wrapText="1"/>
      <protection locked="0"/>
    </xf>
    <xf numFmtId="0" fontId="24" fillId="4" borderId="52" xfId="0" applyFont="1" applyFill="1" applyBorder="1" applyAlignment="1" applyProtection="1">
      <alignment horizontal="center" vertical="center"/>
      <protection locked="0"/>
    </xf>
    <xf numFmtId="0" fontId="24" fillId="4" borderId="115" xfId="0" applyFont="1" applyFill="1" applyBorder="1" applyAlignment="1" applyProtection="1">
      <alignment horizontal="center" vertical="center"/>
      <protection locked="0"/>
    </xf>
    <xf numFmtId="0" fontId="24" fillId="4" borderId="56" xfId="0" applyFont="1" applyFill="1" applyBorder="1" applyAlignment="1" applyProtection="1">
      <alignment horizontal="center" vertical="center"/>
      <protection locked="0"/>
    </xf>
    <xf numFmtId="0" fontId="24" fillId="4" borderId="0" xfId="0" applyFont="1" applyFill="1" applyBorder="1" applyAlignment="1" applyProtection="1">
      <alignment horizontal="center" vertical="center"/>
      <protection locked="0"/>
    </xf>
    <xf numFmtId="0" fontId="24" fillId="4" borderId="104" xfId="0" applyFont="1" applyFill="1" applyBorder="1" applyAlignment="1" applyProtection="1">
      <alignment horizontal="center" vertical="center"/>
      <protection locked="0"/>
    </xf>
    <xf numFmtId="0" fontId="24" fillId="4" borderId="55" xfId="0" applyFont="1" applyFill="1" applyBorder="1" applyAlignment="1" applyProtection="1">
      <alignment horizontal="center" vertical="center"/>
      <protection locked="0"/>
    </xf>
    <xf numFmtId="0" fontId="24" fillId="4" borderId="1" xfId="0" applyFont="1" applyFill="1" applyBorder="1" applyAlignment="1" applyProtection="1">
      <alignment horizontal="center" vertical="center"/>
      <protection locked="0"/>
    </xf>
    <xf numFmtId="0" fontId="24" fillId="4" borderId="106" xfId="0" applyFont="1" applyFill="1" applyBorder="1" applyAlignment="1" applyProtection="1">
      <alignment horizontal="center" vertical="center"/>
      <protection locked="0"/>
    </xf>
    <xf numFmtId="0" fontId="19" fillId="0" borderId="0" xfId="0" applyFont="1" applyFill="1" applyAlignment="1" applyProtection="1">
      <alignment horizontal="left" vertical="center"/>
      <protection locked="0"/>
    </xf>
    <xf numFmtId="0" fontId="19" fillId="0" borderId="49" xfId="0" applyFont="1" applyFill="1" applyBorder="1" applyAlignment="1" applyProtection="1">
      <alignment horizontal="left" vertical="center"/>
      <protection locked="0"/>
    </xf>
    <xf numFmtId="0" fontId="24" fillId="4" borderId="18" xfId="0" applyFont="1" applyFill="1" applyBorder="1" applyAlignment="1" applyProtection="1">
      <alignment horizontal="left" vertical="center"/>
      <protection locked="0"/>
    </xf>
    <xf numFmtId="0" fontId="24" fillId="4" borderId="116" xfId="0" applyFont="1" applyFill="1" applyBorder="1" applyAlignment="1" applyProtection="1">
      <alignment horizontal="left" vertical="center"/>
      <protection locked="0"/>
    </xf>
    <xf numFmtId="0" fontId="24" fillId="4" borderId="122" xfId="0" applyFont="1" applyFill="1" applyBorder="1" applyAlignment="1" applyProtection="1">
      <alignment horizontal="left" vertical="center"/>
      <protection locked="0"/>
    </xf>
    <xf numFmtId="0" fontId="24" fillId="4" borderId="68" xfId="0" applyFont="1" applyFill="1" applyBorder="1" applyAlignment="1" applyProtection="1">
      <alignment horizontal="center" vertical="center" wrapText="1"/>
      <protection locked="0"/>
    </xf>
    <xf numFmtId="0" fontId="24" fillId="4" borderId="67" xfId="0" applyFont="1" applyFill="1" applyBorder="1" applyAlignment="1" applyProtection="1">
      <alignment horizontal="center" vertical="center"/>
      <protection locked="0"/>
    </xf>
    <xf numFmtId="0" fontId="24" fillId="4" borderId="69" xfId="0" applyFont="1" applyFill="1" applyBorder="1" applyAlignment="1" applyProtection="1">
      <alignment horizontal="center" vertical="center"/>
      <protection locked="0"/>
    </xf>
    <xf numFmtId="180" fontId="24" fillId="2" borderId="5" xfId="0" applyNumberFormat="1" applyFont="1" applyFill="1" applyBorder="1" applyAlignment="1" applyProtection="1">
      <alignment horizontal="center" vertical="center" shrinkToFit="1"/>
      <protection locked="0" hidden="1"/>
    </xf>
    <xf numFmtId="0" fontId="12" fillId="4" borderId="22" xfId="0" applyFont="1" applyFill="1" applyBorder="1" applyAlignment="1" applyProtection="1">
      <alignment horizontal="center" vertical="center"/>
      <protection locked="0"/>
    </xf>
    <xf numFmtId="0" fontId="12" fillId="4" borderId="52" xfId="0" applyFont="1" applyFill="1" applyBorder="1" applyAlignment="1" applyProtection="1">
      <alignment horizontal="center" vertical="center"/>
      <protection locked="0"/>
    </xf>
    <xf numFmtId="0" fontId="12" fillId="4" borderId="53" xfId="0" applyFont="1" applyFill="1" applyBorder="1" applyAlignment="1" applyProtection="1">
      <alignment horizontal="center" vertical="center"/>
      <protection locked="0"/>
    </xf>
    <xf numFmtId="0" fontId="12" fillId="4" borderId="27" xfId="0" applyFont="1" applyFill="1" applyBorder="1" applyAlignment="1" applyProtection="1">
      <alignment horizontal="center" vertical="center"/>
      <protection locked="0"/>
    </xf>
    <xf numFmtId="0" fontId="12" fillId="4" borderId="0"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vertical="center"/>
      <protection locked="0"/>
    </xf>
    <xf numFmtId="0" fontId="24" fillId="4" borderId="22" xfId="0" applyFont="1" applyFill="1" applyBorder="1" applyAlignment="1" applyProtection="1">
      <alignment horizontal="left" vertical="center"/>
      <protection locked="0"/>
    </xf>
    <xf numFmtId="0" fontId="24" fillId="4" borderId="27" xfId="0" applyFont="1" applyFill="1" applyBorder="1" applyAlignment="1" applyProtection="1">
      <alignment horizontal="left" vertical="center"/>
      <protection locked="0"/>
    </xf>
    <xf numFmtId="0" fontId="24" fillId="4" borderId="47" xfId="0" applyFont="1" applyFill="1" applyBorder="1" applyAlignment="1" applyProtection="1">
      <alignment horizontal="left" vertical="center"/>
      <protection locked="0"/>
    </xf>
    <xf numFmtId="0" fontId="24" fillId="4" borderId="49" xfId="0" applyFont="1" applyFill="1" applyBorder="1" applyAlignment="1" applyProtection="1">
      <alignment horizontal="left" vertical="center"/>
      <protection locked="0"/>
    </xf>
    <xf numFmtId="0" fontId="12" fillId="4" borderId="22" xfId="0" applyFont="1" applyFill="1" applyBorder="1" applyAlignment="1" applyProtection="1">
      <alignment horizontal="left" vertical="center"/>
      <protection locked="0"/>
    </xf>
    <xf numFmtId="0" fontId="12" fillId="4" borderId="52" xfId="0" applyFont="1" applyFill="1" applyBorder="1" applyAlignment="1" applyProtection="1">
      <alignment horizontal="left" vertical="center"/>
      <protection locked="0"/>
    </xf>
    <xf numFmtId="0" fontId="12" fillId="4" borderId="115" xfId="0" applyFont="1" applyFill="1" applyBorder="1" applyAlignment="1" applyProtection="1">
      <alignment horizontal="left" vertical="center"/>
      <protection locked="0"/>
    </xf>
    <xf numFmtId="0" fontId="12" fillId="4" borderId="27" xfId="0" applyFont="1" applyFill="1" applyBorder="1" applyAlignment="1" applyProtection="1">
      <alignment horizontal="left" vertical="center"/>
      <protection locked="0"/>
    </xf>
    <xf numFmtId="0" fontId="12" fillId="4" borderId="0" xfId="0" applyFont="1" applyFill="1" applyBorder="1" applyAlignment="1" applyProtection="1">
      <alignment horizontal="left" vertical="center"/>
      <protection locked="0"/>
    </xf>
    <xf numFmtId="0" fontId="12" fillId="4" borderId="47" xfId="0" applyFont="1" applyFill="1" applyBorder="1" applyAlignment="1" applyProtection="1">
      <alignment horizontal="left" vertical="center"/>
      <protection locked="0"/>
    </xf>
    <xf numFmtId="0" fontId="12" fillId="4" borderId="49" xfId="0" applyFont="1" applyFill="1" applyBorder="1" applyAlignment="1" applyProtection="1">
      <alignment horizontal="left" vertical="center"/>
      <protection locked="0"/>
    </xf>
    <xf numFmtId="0" fontId="12" fillId="4" borderId="104" xfId="0" applyFont="1" applyFill="1" applyBorder="1" applyAlignment="1" applyProtection="1">
      <alignment horizontal="left" vertical="center"/>
      <protection locked="0"/>
    </xf>
    <xf numFmtId="0" fontId="24" fillId="4" borderId="128" xfId="0" applyFont="1" applyFill="1" applyBorder="1" applyAlignment="1" applyProtection="1">
      <alignment horizontal="left" vertical="center"/>
      <protection locked="0"/>
    </xf>
    <xf numFmtId="0" fontId="0" fillId="5" borderId="57" xfId="0" applyFont="1" applyFill="1" applyBorder="1" applyAlignment="1" applyProtection="1">
      <alignment horizontal="center" vertical="center"/>
      <protection locked="0"/>
    </xf>
    <xf numFmtId="0" fontId="12" fillId="4" borderId="76" xfId="0" applyFont="1" applyFill="1" applyBorder="1" applyAlignment="1" applyProtection="1">
      <alignment horizontal="center" vertical="center"/>
      <protection locked="0"/>
    </xf>
    <xf numFmtId="0" fontId="12" fillId="4" borderId="77" xfId="0" applyFont="1" applyFill="1" applyBorder="1" applyAlignment="1" applyProtection="1">
      <alignment horizontal="center" vertical="center"/>
      <protection locked="0"/>
    </xf>
    <xf numFmtId="0" fontId="27" fillId="5" borderId="57" xfId="0" applyFont="1" applyFill="1" applyBorder="1" applyAlignment="1" applyProtection="1">
      <alignment horizontal="center" vertical="center" shrinkToFit="1"/>
      <protection locked="0"/>
    </xf>
    <xf numFmtId="0" fontId="27" fillId="5" borderId="58" xfId="0" applyFont="1" applyFill="1" applyBorder="1" applyAlignment="1" applyProtection="1">
      <alignment horizontal="center" vertical="center" shrinkToFit="1"/>
      <protection locked="0"/>
    </xf>
    <xf numFmtId="0" fontId="27" fillId="5" borderId="59" xfId="0" applyFont="1" applyFill="1" applyBorder="1" applyAlignment="1" applyProtection="1">
      <alignment horizontal="center" vertical="center" shrinkToFit="1"/>
      <protection locked="0"/>
    </xf>
    <xf numFmtId="0" fontId="12" fillId="4" borderId="78" xfId="0" applyFont="1" applyFill="1" applyBorder="1" applyAlignment="1" applyProtection="1">
      <alignment horizontal="center" vertical="center"/>
      <protection locked="0"/>
    </xf>
    <xf numFmtId="0" fontId="12" fillId="4" borderId="91" xfId="0" applyFont="1" applyFill="1" applyBorder="1" applyAlignment="1" applyProtection="1">
      <alignment horizontal="center" vertical="center"/>
      <protection locked="0"/>
    </xf>
    <xf numFmtId="0" fontId="12" fillId="4" borderId="79" xfId="0" applyFont="1" applyFill="1" applyBorder="1" applyAlignment="1" applyProtection="1">
      <alignment horizontal="center" vertical="center"/>
      <protection locked="0"/>
    </xf>
    <xf numFmtId="0" fontId="12" fillId="4" borderId="80" xfId="0" applyFont="1" applyFill="1" applyBorder="1" applyAlignment="1" applyProtection="1">
      <alignment horizontal="center" vertical="center"/>
      <protection locked="0"/>
    </xf>
    <xf numFmtId="0" fontId="24" fillId="4" borderId="118" xfId="0" applyFont="1" applyFill="1" applyBorder="1" applyAlignment="1" applyProtection="1">
      <alignment horizontal="center" vertical="center" wrapText="1"/>
      <protection locked="0"/>
    </xf>
    <xf numFmtId="177" fontId="27" fillId="0" borderId="30" xfId="1" applyNumberFormat="1" applyFont="1" applyFill="1" applyBorder="1" applyAlignment="1" applyProtection="1">
      <alignment horizontal="left"/>
    </xf>
    <xf numFmtId="177" fontId="27" fillId="0" borderId="31" xfId="1" applyNumberFormat="1" applyFont="1" applyFill="1" applyBorder="1" applyAlignment="1" applyProtection="1">
      <alignment horizontal="left"/>
    </xf>
    <xf numFmtId="177" fontId="27" fillId="0" borderId="144" xfId="1" applyNumberFormat="1" applyFont="1" applyFill="1" applyBorder="1" applyAlignment="1" applyProtection="1">
      <alignment horizontal="left"/>
    </xf>
    <xf numFmtId="177" fontId="27" fillId="0" borderId="22" xfId="1" applyNumberFormat="1" applyFont="1" applyBorder="1" applyAlignment="1" applyProtection="1">
      <alignment horizontal="left" vertical="center" wrapText="1"/>
    </xf>
    <xf numFmtId="177" fontId="27" fillId="0" borderId="27" xfId="1" applyNumberFormat="1" applyFont="1" applyBorder="1" applyAlignment="1" applyProtection="1">
      <alignment horizontal="left" vertical="center"/>
    </xf>
    <xf numFmtId="177" fontId="27" fillId="0" borderId="47" xfId="1" applyNumberFormat="1" applyFont="1" applyBorder="1" applyAlignment="1" applyProtection="1">
      <alignment horizontal="left" vertical="center"/>
    </xf>
    <xf numFmtId="177" fontId="27" fillId="0" borderId="22" xfId="1" applyNumberFormat="1" applyFont="1" applyBorder="1" applyAlignment="1" applyProtection="1">
      <alignment horizontal="left" vertical="center"/>
    </xf>
    <xf numFmtId="177" fontId="27" fillId="0" borderId="52" xfId="1" applyNumberFormat="1" applyFont="1" applyBorder="1" applyAlignment="1" applyProtection="1">
      <alignment horizontal="left" vertical="center"/>
    </xf>
    <xf numFmtId="177" fontId="27" fillId="0" borderId="53" xfId="1" applyNumberFormat="1" applyFont="1" applyBorder="1" applyAlignment="1" applyProtection="1">
      <alignment horizontal="left" vertical="center"/>
    </xf>
    <xf numFmtId="177" fontId="27" fillId="0" borderId="0" xfId="1" applyNumberFormat="1" applyFont="1" applyBorder="1" applyAlignment="1" applyProtection="1">
      <alignment horizontal="left" vertical="center"/>
    </xf>
    <xf numFmtId="177" fontId="27" fillId="0" borderId="4" xfId="1" applyNumberFormat="1" applyFont="1" applyBorder="1" applyAlignment="1" applyProtection="1">
      <alignment horizontal="left" vertical="center"/>
    </xf>
    <xf numFmtId="177" fontId="27" fillId="0" borderId="49" xfId="1" applyNumberFormat="1" applyFont="1" applyBorder="1" applyAlignment="1" applyProtection="1">
      <alignment horizontal="left" vertical="center"/>
    </xf>
    <xf numFmtId="177" fontId="27" fillId="0" borderId="54" xfId="1" applyNumberFormat="1" applyFont="1" applyBorder="1" applyAlignment="1" applyProtection="1">
      <alignment horizontal="left" vertical="center"/>
    </xf>
    <xf numFmtId="177" fontId="27" fillId="0" borderId="132" xfId="1" applyNumberFormat="1" applyFont="1" applyFill="1" applyBorder="1" applyAlignment="1" applyProtection="1">
      <alignment horizontal="left" wrapText="1"/>
    </xf>
    <xf numFmtId="177" fontId="27" fillId="0" borderId="133" xfId="1" applyNumberFormat="1" applyFont="1" applyFill="1" applyBorder="1" applyAlignment="1" applyProtection="1">
      <alignment horizontal="left" wrapText="1"/>
    </xf>
    <xf numFmtId="177" fontId="27" fillId="0" borderId="134" xfId="1" applyNumberFormat="1" applyFont="1" applyFill="1" applyBorder="1" applyAlignment="1" applyProtection="1">
      <alignment horizontal="left" wrapText="1"/>
    </xf>
    <xf numFmtId="0" fontId="27" fillId="0" borderId="2" xfId="1" applyFont="1" applyBorder="1" applyAlignment="1">
      <alignment horizontal="center"/>
    </xf>
    <xf numFmtId="0" fontId="27" fillId="0" borderId="63" xfId="1" applyFont="1" applyBorder="1" applyAlignment="1">
      <alignment horizontal="center"/>
    </xf>
    <xf numFmtId="0" fontId="27" fillId="0" borderId="2" xfId="1" applyFont="1" applyBorder="1" applyAlignment="1">
      <alignment horizontal="center" vertical="center"/>
    </xf>
    <xf numFmtId="0" fontId="27" fillId="0" borderId="63" xfId="1" applyFont="1" applyBorder="1" applyAlignment="1">
      <alignment horizontal="center" vertical="center"/>
    </xf>
    <xf numFmtId="0" fontId="15" fillId="0" borderId="0" xfId="0" applyFont="1" applyAlignment="1">
      <alignment horizontal="center" vertical="center"/>
    </xf>
    <xf numFmtId="0" fontId="20" fillId="0" borderId="95" xfId="0" applyFont="1" applyBorder="1" applyAlignment="1">
      <alignment horizontal="center" vertical="center"/>
    </xf>
    <xf numFmtId="0" fontId="20" fillId="0" borderId="96" xfId="0" applyFont="1" applyBorder="1" applyAlignment="1">
      <alignment horizontal="center" vertical="center"/>
    </xf>
    <xf numFmtId="0" fontId="0" fillId="0" borderId="5" xfId="0" applyBorder="1" applyAlignment="1">
      <alignment horizontal="center" vertical="center"/>
    </xf>
    <xf numFmtId="0" fontId="0" fillId="0" borderId="102" xfId="0" applyBorder="1" applyAlignment="1">
      <alignment horizontal="center" vertical="center"/>
    </xf>
    <xf numFmtId="0" fontId="0" fillId="0" borderId="103" xfId="0" applyBorder="1" applyAlignment="1">
      <alignment horizontal="center" vertical="center"/>
    </xf>
    <xf numFmtId="0" fontId="0" fillId="0" borderId="105" xfId="0" applyBorder="1" applyAlignment="1">
      <alignment horizontal="center" vertical="center"/>
    </xf>
    <xf numFmtId="0" fontId="0" fillId="0" borderId="135" xfId="0" applyBorder="1" applyAlignment="1">
      <alignment horizontal="center" vertical="center"/>
    </xf>
    <xf numFmtId="0" fontId="0" fillId="0" borderId="136" xfId="0" applyBorder="1" applyAlignment="1">
      <alignment horizontal="center" vertical="center"/>
    </xf>
    <xf numFmtId="0" fontId="0" fillId="0" borderId="137" xfId="0" applyBorder="1" applyAlignment="1">
      <alignment horizontal="center" vertical="center"/>
    </xf>
    <xf numFmtId="0" fontId="0" fillId="0" borderId="138" xfId="0" applyBorder="1" applyAlignment="1">
      <alignment horizontal="center" vertical="center"/>
    </xf>
    <xf numFmtId="0" fontId="0" fillId="0" borderId="139" xfId="0" applyBorder="1" applyAlignment="1">
      <alignment horizontal="center" vertical="center"/>
    </xf>
    <xf numFmtId="0" fontId="0" fillId="0" borderId="140" xfId="0" applyBorder="1" applyAlignment="1">
      <alignment horizontal="center" vertical="center"/>
    </xf>
    <xf numFmtId="0" fontId="0" fillId="0" borderId="141" xfId="0" applyBorder="1" applyAlignment="1">
      <alignment horizontal="center" vertical="center"/>
    </xf>
    <xf numFmtId="0" fontId="0" fillId="0" borderId="142" xfId="0" applyBorder="1" applyAlignment="1">
      <alignment horizontal="center" vertical="center"/>
    </xf>
    <xf numFmtId="0" fontId="0" fillId="0" borderId="143" xfId="0" applyBorder="1" applyAlignment="1">
      <alignment horizontal="center" vertical="center"/>
    </xf>
    <xf numFmtId="0" fontId="0" fillId="8" borderId="102" xfId="0" applyFill="1" applyBorder="1" applyAlignment="1">
      <alignment horizontal="center" vertical="center"/>
    </xf>
    <xf numFmtId="0" fontId="0" fillId="8" borderId="103" xfId="0" applyFill="1" applyBorder="1" applyAlignment="1">
      <alignment horizontal="center" vertical="center"/>
    </xf>
    <xf numFmtId="0" fontId="0" fillId="8" borderId="105" xfId="0" applyFill="1" applyBorder="1" applyAlignment="1">
      <alignment horizontal="center" vertical="center"/>
    </xf>
    <xf numFmtId="177" fontId="27" fillId="0" borderId="52" xfId="1" applyNumberFormat="1" applyFont="1" applyBorder="1" applyProtection="1">
      <protection locked="0"/>
    </xf>
    <xf numFmtId="177" fontId="27" fillId="0" borderId="52" xfId="1" applyNumberFormat="1" applyFont="1" applyFill="1" applyBorder="1" applyAlignment="1" applyProtection="1">
      <protection locked="0"/>
    </xf>
    <xf numFmtId="177" fontId="27" fillId="0" borderId="53" xfId="1" applyNumberFormat="1" applyFont="1" applyFill="1" applyBorder="1" applyAlignment="1" applyProtection="1">
      <protection locked="0"/>
    </xf>
    <xf numFmtId="0" fontId="27" fillId="0" borderId="49" xfId="1" applyFont="1" applyBorder="1"/>
    <xf numFmtId="0" fontId="27" fillId="0" borderId="54" xfId="1" applyFont="1" applyBorder="1"/>
    <xf numFmtId="177" fontId="23" fillId="0" borderId="22" xfId="1" applyNumberFormat="1" applyFont="1" applyBorder="1" applyProtection="1">
      <protection locked="0"/>
    </xf>
    <xf numFmtId="177" fontId="23" fillId="0" borderId="52" xfId="1" applyNumberFormat="1" applyFont="1" applyBorder="1" applyProtection="1">
      <protection locked="0"/>
    </xf>
    <xf numFmtId="0" fontId="23" fillId="0" borderId="47" xfId="1" applyFont="1" applyBorder="1"/>
    <xf numFmtId="0" fontId="23" fillId="0" borderId="49" xfId="1" applyFont="1" applyBorder="1"/>
  </cellXfs>
  <cellStyles count="2">
    <cellStyle name="標準" xfId="0" builtinId="0"/>
    <cellStyle name="標準_【原紙】製品原価試算表"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339538</xdr:colOff>
      <xdr:row>64</xdr:row>
      <xdr:rowOff>67234</xdr:rowOff>
    </xdr:from>
    <xdr:to>
      <xdr:col>13</xdr:col>
      <xdr:colOff>201706</xdr:colOff>
      <xdr:row>78</xdr:row>
      <xdr:rowOff>67234</xdr:rowOff>
    </xdr:to>
    <xdr:sp macro="" textlink="">
      <xdr:nvSpPr>
        <xdr:cNvPr id="28033" name="Text Box 385"/>
        <xdr:cNvSpPr txBox="1">
          <a:spLocks noChangeArrowheads="1"/>
        </xdr:cNvSpPr>
      </xdr:nvSpPr>
      <xdr:spPr bwMode="auto">
        <a:xfrm>
          <a:off x="664509" y="11497234"/>
          <a:ext cx="8199344" cy="2353235"/>
        </a:xfrm>
        <a:prstGeom prst="rect">
          <a:avLst/>
        </a:prstGeom>
        <a:solidFill>
          <a:srgbClr val="FFFFFF"/>
        </a:solidFill>
        <a:ln w="38100" cmpd="dbl">
          <a:solidFill>
            <a:srgbClr val="000000"/>
          </a:solidFill>
          <a:miter lim="800000"/>
          <a:headEnd/>
          <a:tailEnd/>
        </a:ln>
      </xdr:spPr>
      <xdr:txBody>
        <a:bodyPr vertOverflow="clip" wrap="square" lIns="74295" tIns="8890" rIns="74295" bIns="8890" anchor="t" upright="1"/>
        <a:lstStyle/>
        <a:p>
          <a:pPr rtl="0"/>
          <a:r>
            <a:rPr lang="ja-JP" altLang="en-US" sz="1050" b="1" i="0" u="none" strike="noStrike" baseline="0">
              <a:solidFill>
                <a:srgbClr val="0070C0"/>
              </a:solidFill>
              <a:latin typeface="ＭＳ 明朝"/>
              <a:ea typeface="ＭＳ 明朝"/>
            </a:rPr>
            <a:t>＜本試算書の利用方法について</a:t>
          </a:r>
          <a:r>
            <a:rPr lang="ja-JP" altLang="en-US" sz="1050" b="1" i="0" u="none" strike="noStrike" baseline="0">
              <a:solidFill>
                <a:srgbClr val="0070C0"/>
              </a:solidFill>
              <a:latin typeface="ＭＳ 明朝"/>
              <a:ea typeface="ＭＳ 明朝"/>
              <a:cs typeface="+mn-cs"/>
            </a:rPr>
            <a:t>＞ </a:t>
          </a:r>
          <a:r>
            <a:rPr lang="ja-JP" altLang="ja-JP" sz="1050" b="1" i="0" u="none" strike="noStrike" baseline="0">
              <a:solidFill>
                <a:srgbClr val="0070C0"/>
              </a:solidFill>
              <a:latin typeface="ＭＳ 明朝"/>
              <a:ea typeface="ＭＳ 明朝"/>
              <a:cs typeface="+mn-cs"/>
            </a:rPr>
            <a:t>（詳細は原価試算基準「</a:t>
          </a:r>
          <a:r>
            <a:rPr lang="en-US" altLang="ja-JP" sz="1050" b="1" i="0" u="none" strike="noStrike" baseline="0">
              <a:solidFill>
                <a:srgbClr val="0070C0"/>
              </a:solidFill>
              <a:latin typeface="ＭＳ 明朝"/>
              <a:ea typeface="ＭＳ 明朝"/>
              <a:cs typeface="+mn-cs"/>
            </a:rPr>
            <a:t>HR40-S03</a:t>
          </a:r>
          <a:r>
            <a:rPr lang="ja-JP" altLang="ja-JP" sz="1050" b="1" i="0" u="none" strike="noStrike" baseline="0">
              <a:solidFill>
                <a:srgbClr val="0070C0"/>
              </a:solidFill>
              <a:latin typeface="ＭＳ 明朝"/>
              <a:ea typeface="ＭＳ 明朝"/>
              <a:cs typeface="+mn-cs"/>
            </a:rPr>
            <a:t>」参照）</a:t>
          </a:r>
        </a:p>
        <a:p>
          <a:pPr algn="l" rtl="0">
            <a:lnSpc>
              <a:spcPts val="1300"/>
            </a:lnSpc>
            <a:defRPr sz="1000"/>
          </a:pPr>
          <a:endParaRPr lang="ja-JP" altLang="en-US" sz="1050" b="1" i="0" u="none" strike="noStrike" baseline="0">
            <a:solidFill>
              <a:srgbClr val="0070C0"/>
            </a:solidFill>
            <a:latin typeface="ＭＳ 明朝"/>
            <a:ea typeface="ＭＳ 明朝"/>
          </a:endParaRPr>
        </a:p>
        <a:p>
          <a:pPr algn="l" rtl="0">
            <a:lnSpc>
              <a:spcPts val="1300"/>
            </a:lnSpc>
            <a:defRPr sz="1000"/>
          </a:pPr>
          <a:r>
            <a:rPr lang="ja-JP" altLang="en-US" sz="1050" b="0" i="0" u="none" strike="noStrike" baseline="0">
              <a:solidFill>
                <a:srgbClr val="0070C0"/>
              </a:solidFill>
              <a:latin typeface="ＭＳ 明朝"/>
              <a:ea typeface="ＭＳ 明朝"/>
            </a:rPr>
            <a:t>①このテキストボックスは、本試算書の利用方法について記述しています。</a:t>
          </a:r>
        </a:p>
        <a:p>
          <a:pPr algn="l" rtl="0">
            <a:lnSpc>
              <a:spcPts val="1200"/>
            </a:lnSpc>
            <a:defRPr sz="1000"/>
          </a:pPr>
          <a:r>
            <a:rPr lang="ja-JP" altLang="en-US" sz="1050" b="0" i="0" u="none" strike="noStrike" baseline="0">
              <a:solidFill>
                <a:srgbClr val="0070C0"/>
              </a:solidFill>
              <a:latin typeface="ＭＳ 明朝"/>
              <a:ea typeface="ＭＳ 明朝"/>
            </a:rPr>
            <a:t>従って、</a:t>
          </a:r>
          <a:r>
            <a:rPr lang="ja-JP" altLang="en-US" sz="1050" b="0" i="0" u="none" strike="noStrike" baseline="0">
              <a:solidFill>
                <a:srgbClr val="FF0000"/>
              </a:solidFill>
              <a:latin typeface="ＭＳ 明朝"/>
              <a:ea typeface="ＭＳ 明朝"/>
            </a:rPr>
            <a:t>参照された後は削除</a:t>
          </a:r>
          <a:r>
            <a:rPr lang="ja-JP" altLang="en-US" sz="1050" b="0" i="0" u="none" strike="noStrike" baseline="0">
              <a:solidFill>
                <a:srgbClr val="0070C0"/>
              </a:solidFill>
              <a:latin typeface="ＭＳ 明朝"/>
              <a:ea typeface="ＭＳ 明朝"/>
            </a:rPr>
            <a:t>してください。</a:t>
          </a:r>
        </a:p>
        <a:p>
          <a:pPr algn="l" rtl="0">
            <a:lnSpc>
              <a:spcPts val="1300"/>
            </a:lnSpc>
            <a:defRPr sz="1000"/>
          </a:pPr>
          <a:endParaRPr lang="ja-JP" altLang="en-US" sz="1050" b="0" i="0" u="none" strike="noStrike" baseline="0">
            <a:solidFill>
              <a:srgbClr val="0070C0"/>
            </a:solidFill>
            <a:latin typeface="ＭＳ 明朝"/>
            <a:ea typeface="ＭＳ 明朝"/>
          </a:endParaRPr>
        </a:p>
        <a:p>
          <a:pPr algn="l" rtl="0">
            <a:lnSpc>
              <a:spcPts val="1200"/>
            </a:lnSpc>
            <a:defRPr sz="1000"/>
          </a:pPr>
          <a:r>
            <a:rPr lang="ja-JP" altLang="en-US" sz="1050" b="0" i="0" u="none" strike="noStrike" baseline="0">
              <a:solidFill>
                <a:srgbClr val="0070C0"/>
              </a:solidFill>
              <a:latin typeface="ＭＳ 明朝"/>
              <a:ea typeface="ＭＳ 明朝"/>
            </a:rPr>
            <a:t>②顧客、営業部からの要求に応じ、試算にあたり必要事項を適宜記入してください。</a:t>
          </a:r>
          <a:endParaRPr lang="en-US" altLang="ja-JP" sz="1050" b="0" i="0" u="none" strike="noStrike" baseline="0">
            <a:solidFill>
              <a:srgbClr val="0070C0"/>
            </a:solidFill>
            <a:latin typeface="ＭＳ 明朝"/>
            <a:ea typeface="ＭＳ 明朝"/>
          </a:endParaRPr>
        </a:p>
        <a:p>
          <a:pPr algn="l" rtl="0">
            <a:lnSpc>
              <a:spcPts val="1200"/>
            </a:lnSpc>
            <a:defRPr sz="1000"/>
          </a:pPr>
          <a:r>
            <a:rPr lang="ja-JP" altLang="en-US" sz="1050" b="0" i="0" u="none" strike="noStrike" baseline="0">
              <a:solidFill>
                <a:srgbClr val="0070C0"/>
              </a:solidFill>
              <a:latin typeface="ＭＳ 明朝"/>
              <a:ea typeface="ＭＳ 明朝"/>
            </a:rPr>
            <a:t>③見積対象、見積条件が提案書に明記している場合、該当欄への記入は提案書の文書番号参照、でも可能とします。</a:t>
          </a:r>
          <a:endParaRPr lang="en-US" altLang="ja-JP" sz="1050" b="0" i="0" u="none" strike="noStrike" baseline="0">
            <a:solidFill>
              <a:srgbClr val="0070C0"/>
            </a:solidFill>
            <a:latin typeface="ＭＳ 明朝"/>
            <a:ea typeface="ＭＳ 明朝"/>
          </a:endParaRPr>
        </a:p>
        <a:p>
          <a:pPr algn="l" rtl="0">
            <a:lnSpc>
              <a:spcPts val="1200"/>
            </a:lnSpc>
            <a:defRPr sz="1000"/>
          </a:pPr>
          <a:r>
            <a:rPr lang="ja-JP" altLang="en-US" sz="1050" b="0" i="0" u="none" strike="noStrike" baseline="0">
              <a:solidFill>
                <a:srgbClr val="0070C0"/>
              </a:solidFill>
              <a:latin typeface="ＭＳ 明朝"/>
              <a:ea typeface="ＭＳ 明朝"/>
              <a:cs typeface="+mn-cs"/>
            </a:rPr>
            <a:t>④「</a:t>
          </a:r>
          <a:r>
            <a:rPr lang="en-US" altLang="ja-JP" sz="1050" b="0" i="0" u="none" strike="noStrike" baseline="0">
              <a:solidFill>
                <a:srgbClr val="0070C0"/>
              </a:solidFill>
              <a:latin typeface="ＭＳ 明朝"/>
              <a:ea typeface="ＭＳ 明朝"/>
              <a:cs typeface="+mn-cs"/>
            </a:rPr>
            <a:t>1.</a:t>
          </a:r>
          <a:r>
            <a:rPr lang="ja-JP" altLang="en-US" sz="1050" b="0" i="0" u="none" strike="noStrike" baseline="0">
              <a:solidFill>
                <a:srgbClr val="0070C0"/>
              </a:solidFill>
              <a:latin typeface="ＭＳ 明朝"/>
              <a:ea typeface="ＭＳ 明朝"/>
              <a:cs typeface="+mn-cs"/>
            </a:rPr>
            <a:t>概要」「</a:t>
          </a:r>
          <a:r>
            <a:rPr lang="en-US" altLang="ja-JP" sz="1050" b="0" i="0" u="none" strike="noStrike" baseline="0">
              <a:solidFill>
                <a:srgbClr val="0070C0"/>
              </a:solidFill>
              <a:latin typeface="ＭＳ 明朝"/>
              <a:ea typeface="ＭＳ 明朝"/>
              <a:cs typeface="+mn-cs"/>
            </a:rPr>
            <a:t>2.</a:t>
          </a:r>
          <a:r>
            <a:rPr lang="ja-JP" altLang="en-US" sz="1050" b="0" i="0" u="none" strike="noStrike" baseline="0">
              <a:solidFill>
                <a:srgbClr val="0070C0"/>
              </a:solidFill>
              <a:latin typeface="ＭＳ 明朝"/>
              <a:ea typeface="ＭＳ 明朝"/>
              <a:cs typeface="+mn-cs"/>
            </a:rPr>
            <a:t>内訳」欄は、「積算表」シートよりリンクされていますので、試算書として必要のない項目欄</a:t>
          </a:r>
          <a:endParaRPr lang="en-US" altLang="ja-JP" sz="1050" b="0" i="0" u="none" strike="noStrike" baseline="0">
            <a:solidFill>
              <a:srgbClr val="0070C0"/>
            </a:solidFill>
            <a:latin typeface="ＭＳ 明朝"/>
            <a:ea typeface="ＭＳ 明朝"/>
            <a:cs typeface="+mn-cs"/>
          </a:endParaRPr>
        </a:p>
        <a:p>
          <a:pPr algn="l" rtl="0">
            <a:lnSpc>
              <a:spcPts val="1200"/>
            </a:lnSpc>
            <a:defRPr sz="1000"/>
          </a:pPr>
          <a:r>
            <a:rPr lang="ja-JP" altLang="en-US" sz="1050" b="0" i="0" u="none" strike="noStrike" baseline="0">
              <a:solidFill>
                <a:srgbClr val="0070C0"/>
              </a:solidFill>
              <a:latin typeface="ＭＳ 明朝"/>
              <a:ea typeface="ＭＳ 明朝"/>
              <a:cs typeface="+mn-cs"/>
            </a:rPr>
            <a:t>　　や数量欄は削除してください（意図的に￥</a:t>
          </a:r>
          <a:r>
            <a:rPr lang="en-US" altLang="ja-JP" sz="1050" b="0" i="0" u="none" strike="noStrike" baseline="0">
              <a:solidFill>
                <a:srgbClr val="0070C0"/>
              </a:solidFill>
              <a:latin typeface="ＭＳ 明朝"/>
              <a:ea typeface="ＭＳ 明朝"/>
              <a:cs typeface="+mn-cs"/>
            </a:rPr>
            <a:t>0</a:t>
          </a:r>
          <a:r>
            <a:rPr lang="ja-JP" altLang="en-US" sz="1050" b="0" i="0" u="none" strike="noStrike" baseline="0">
              <a:solidFill>
                <a:srgbClr val="0070C0"/>
              </a:solidFill>
              <a:latin typeface="ＭＳ 明朝"/>
              <a:ea typeface="ＭＳ 明朝"/>
              <a:cs typeface="+mn-cs"/>
            </a:rPr>
            <a:t>で残す場合もあり）</a:t>
          </a:r>
          <a:endParaRPr lang="en-US" altLang="ja-JP" sz="1050" b="0" i="0" u="none" strike="noStrike" baseline="0">
            <a:solidFill>
              <a:srgbClr val="0070C0"/>
            </a:solidFill>
            <a:latin typeface="ＭＳ 明朝"/>
            <a:ea typeface="ＭＳ 明朝"/>
            <a:cs typeface="+mn-cs"/>
          </a:endParaRPr>
        </a:p>
        <a:p>
          <a:pPr algn="l" rtl="0">
            <a:lnSpc>
              <a:spcPts val="1300"/>
            </a:lnSpc>
            <a:defRPr sz="1000"/>
          </a:pPr>
          <a:r>
            <a:rPr lang="ja-JP" altLang="en-US" sz="1050" b="0" i="0" u="none" strike="noStrike" baseline="0">
              <a:solidFill>
                <a:srgbClr val="0070C0"/>
              </a:solidFill>
              <a:latin typeface="ＭＳ 明朝"/>
              <a:ea typeface="ＭＳ 明朝"/>
              <a:cs typeface="+mn-cs"/>
            </a:rPr>
            <a:t>⑤</a:t>
          </a:r>
          <a:r>
            <a:rPr lang="ja-JP" altLang="ja-JP" sz="1050" b="0" i="0" u="none" strike="noStrike" baseline="0">
              <a:solidFill>
                <a:srgbClr val="0070C0"/>
              </a:solidFill>
              <a:latin typeface="ＭＳ 明朝"/>
              <a:ea typeface="ＭＳ 明朝"/>
              <a:cs typeface="+mn-cs"/>
            </a:rPr>
            <a:t>「</a:t>
          </a:r>
          <a:r>
            <a:rPr lang="en-US" altLang="ja-JP" sz="1050" b="0" i="0" u="none" strike="noStrike" baseline="0">
              <a:solidFill>
                <a:srgbClr val="0070C0"/>
              </a:solidFill>
              <a:latin typeface="ＭＳ 明朝"/>
              <a:ea typeface="ＭＳ 明朝"/>
              <a:cs typeface="+mn-cs"/>
            </a:rPr>
            <a:t>1.</a:t>
          </a:r>
          <a:r>
            <a:rPr lang="ja-JP" altLang="ja-JP" sz="1050" b="0" i="0" u="none" strike="noStrike" baseline="0">
              <a:solidFill>
                <a:srgbClr val="0070C0"/>
              </a:solidFill>
              <a:latin typeface="ＭＳ 明朝"/>
              <a:ea typeface="ＭＳ 明朝"/>
              <a:cs typeface="+mn-cs"/>
            </a:rPr>
            <a:t>概要」「</a:t>
          </a:r>
          <a:r>
            <a:rPr lang="en-US" altLang="ja-JP" sz="1050" b="0" i="0" u="none" strike="noStrike" baseline="0">
              <a:solidFill>
                <a:srgbClr val="0070C0"/>
              </a:solidFill>
              <a:latin typeface="ＭＳ 明朝"/>
              <a:ea typeface="ＭＳ 明朝"/>
              <a:cs typeface="+mn-cs"/>
            </a:rPr>
            <a:t>2.</a:t>
          </a:r>
          <a:r>
            <a:rPr lang="ja-JP" altLang="ja-JP" sz="1050" b="0" i="0" u="none" strike="noStrike" baseline="0">
              <a:solidFill>
                <a:srgbClr val="0070C0"/>
              </a:solidFill>
              <a:latin typeface="ＭＳ 明朝"/>
              <a:ea typeface="ＭＳ 明朝"/>
              <a:cs typeface="+mn-cs"/>
            </a:rPr>
            <a:t>内訳」欄は、</a:t>
          </a:r>
          <a:r>
            <a:rPr lang="ja-JP" altLang="en-US" sz="1050" b="0" i="0" u="none" strike="noStrike" baseline="0">
              <a:solidFill>
                <a:srgbClr val="0070C0"/>
              </a:solidFill>
              <a:latin typeface="ＭＳ 明朝"/>
              <a:ea typeface="ＭＳ 明朝"/>
              <a:cs typeface="+mn-cs"/>
            </a:rPr>
            <a:t>概算見積りなどで「積算表」シートを使わない場合は、直接金額を入力して</a:t>
          </a:r>
          <a:endParaRPr lang="en-US" altLang="ja-JP" sz="1050" b="0" i="0" u="none" strike="noStrike" baseline="0">
            <a:solidFill>
              <a:srgbClr val="0070C0"/>
            </a:solidFill>
            <a:latin typeface="ＭＳ 明朝"/>
            <a:ea typeface="ＭＳ 明朝"/>
            <a:cs typeface="+mn-cs"/>
          </a:endParaRPr>
        </a:p>
        <a:p>
          <a:pPr algn="l" rtl="0">
            <a:lnSpc>
              <a:spcPts val="1200"/>
            </a:lnSpc>
            <a:defRPr sz="1000"/>
          </a:pPr>
          <a:r>
            <a:rPr lang="ja-JP" altLang="en-US" sz="1050" b="0" i="0" u="none" strike="noStrike" baseline="0">
              <a:solidFill>
                <a:srgbClr val="0070C0"/>
              </a:solidFill>
              <a:latin typeface="ＭＳ 明朝"/>
              <a:ea typeface="ＭＳ 明朝"/>
              <a:cs typeface="+mn-cs"/>
            </a:rPr>
            <a:t>　　ください。</a:t>
          </a:r>
          <a:endParaRPr lang="en-US" altLang="ja-JP" sz="1050" b="0" i="0" u="none" strike="noStrike" baseline="0">
            <a:solidFill>
              <a:srgbClr val="0070C0"/>
            </a:solidFill>
            <a:latin typeface="ＭＳ 明朝"/>
            <a:ea typeface="ＭＳ 明朝"/>
            <a:cs typeface="+mn-cs"/>
          </a:endParaRPr>
        </a:p>
        <a:p>
          <a:pPr rtl="0"/>
          <a:r>
            <a:rPr lang="ja-JP" altLang="ja-JP" sz="1100" b="0" i="0" baseline="0">
              <a:solidFill>
                <a:srgbClr val="0070C0"/>
              </a:solidFill>
              <a:effectLst/>
              <a:latin typeface="+mn-lt"/>
              <a:ea typeface="+mn-ea"/>
              <a:cs typeface="+mn-cs"/>
            </a:rPr>
            <a:t>⑥課長押印欄は、作業に関連する各課長が押印する。</a:t>
          </a:r>
          <a:endParaRPr lang="ja-JP" altLang="ja-JP" sz="1050">
            <a:solidFill>
              <a:srgbClr val="0070C0"/>
            </a:solidFill>
            <a:effectLst/>
          </a:endParaRPr>
        </a:p>
        <a:p>
          <a:pPr rtl="0"/>
          <a:r>
            <a:rPr lang="ja-JP" altLang="ja-JP" sz="1100" b="0" i="0" baseline="0">
              <a:solidFill>
                <a:srgbClr val="0070C0"/>
              </a:solidFill>
              <a:effectLst/>
              <a:latin typeface="+mn-lt"/>
              <a:ea typeface="+mn-ea"/>
              <a:cs typeface="+mn-cs"/>
            </a:rPr>
            <a:t>⑦確認押印欄は、作成者の上長（係長）、及び、プロジェクトリーダが押印する。</a:t>
          </a:r>
          <a:endParaRPr lang="ja-JP" altLang="ja-JP" sz="1050">
            <a:solidFill>
              <a:srgbClr val="0070C0"/>
            </a:solidFill>
            <a:effectLst/>
          </a:endParaRPr>
        </a:p>
        <a:p>
          <a:pPr algn="l" rtl="0">
            <a:lnSpc>
              <a:spcPts val="1200"/>
            </a:lnSpc>
            <a:defRPr sz="1000"/>
          </a:pPr>
          <a:endParaRPr lang="ja-JP" altLang="en-US" sz="1050" b="0" i="0" u="none" strike="noStrike" baseline="0">
            <a:solidFill>
              <a:srgbClr val="0070C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17</xdr:row>
      <xdr:rowOff>0</xdr:rowOff>
    </xdr:from>
    <xdr:to>
      <xdr:col>7</xdr:col>
      <xdr:colOff>0</xdr:colOff>
      <xdr:row>21</xdr:row>
      <xdr:rowOff>0</xdr:rowOff>
    </xdr:to>
    <xdr:sp macro="" textlink="">
      <xdr:nvSpPr>
        <xdr:cNvPr id="2" name="テキスト ボックス 1"/>
        <xdr:cNvSpPr txBox="1"/>
      </xdr:nvSpPr>
      <xdr:spPr>
        <a:xfrm>
          <a:off x="2057400" y="2057400"/>
          <a:ext cx="1371600" cy="514350"/>
        </a:xfrm>
        <a:prstGeom prst="rect">
          <a:avLst/>
        </a:prstGeom>
        <a:solidFill>
          <a:srgbClr val="A7F1F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材料費</a:t>
          </a:r>
        </a:p>
      </xdr:txBody>
    </xdr:sp>
    <xdr:clientData/>
  </xdr:twoCellAnchor>
  <xdr:twoCellAnchor>
    <xdr:from>
      <xdr:col>5</xdr:col>
      <xdr:colOff>0</xdr:colOff>
      <xdr:row>15</xdr:row>
      <xdr:rowOff>0</xdr:rowOff>
    </xdr:from>
    <xdr:to>
      <xdr:col>7</xdr:col>
      <xdr:colOff>0</xdr:colOff>
      <xdr:row>17</xdr:row>
      <xdr:rowOff>0</xdr:rowOff>
    </xdr:to>
    <xdr:sp macro="" textlink="">
      <xdr:nvSpPr>
        <xdr:cNvPr id="3" name="テキスト ボックス 2"/>
        <xdr:cNvSpPr txBox="1"/>
      </xdr:nvSpPr>
      <xdr:spPr>
        <a:xfrm>
          <a:off x="3429000" y="1762125"/>
          <a:ext cx="1371600" cy="342900"/>
        </a:xfrm>
        <a:prstGeom prst="rect">
          <a:avLst/>
        </a:prstGeom>
        <a:solidFill>
          <a:srgbClr val="A7F1F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外注加工費</a:t>
          </a:r>
        </a:p>
      </xdr:txBody>
    </xdr:sp>
    <xdr:clientData/>
  </xdr:twoCellAnchor>
  <xdr:twoCellAnchor>
    <xdr:from>
      <xdr:col>5</xdr:col>
      <xdr:colOff>0</xdr:colOff>
      <xdr:row>13</xdr:row>
      <xdr:rowOff>0</xdr:rowOff>
    </xdr:from>
    <xdr:to>
      <xdr:col>7</xdr:col>
      <xdr:colOff>0</xdr:colOff>
      <xdr:row>15</xdr:row>
      <xdr:rowOff>0</xdr:rowOff>
    </xdr:to>
    <xdr:sp macro="" textlink="">
      <xdr:nvSpPr>
        <xdr:cNvPr id="4" name="テキスト ボックス 3"/>
        <xdr:cNvSpPr txBox="1"/>
      </xdr:nvSpPr>
      <xdr:spPr>
        <a:xfrm>
          <a:off x="3429000" y="1419225"/>
          <a:ext cx="1371600" cy="342900"/>
        </a:xfrm>
        <a:prstGeom prst="rect">
          <a:avLst/>
        </a:prstGeom>
        <a:solidFill>
          <a:srgbClr val="A7F1F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工場労務費</a:t>
          </a:r>
        </a:p>
      </xdr:txBody>
    </xdr:sp>
    <xdr:clientData/>
  </xdr:twoCellAnchor>
  <xdr:twoCellAnchor>
    <xdr:from>
      <xdr:col>5</xdr:col>
      <xdr:colOff>0</xdr:colOff>
      <xdr:row>11</xdr:row>
      <xdr:rowOff>0</xdr:rowOff>
    </xdr:from>
    <xdr:to>
      <xdr:col>7</xdr:col>
      <xdr:colOff>0</xdr:colOff>
      <xdr:row>13</xdr:row>
      <xdr:rowOff>0</xdr:rowOff>
    </xdr:to>
    <xdr:sp macro="" textlink="">
      <xdr:nvSpPr>
        <xdr:cNvPr id="5" name="テキスト ボックス 4"/>
        <xdr:cNvSpPr txBox="1"/>
      </xdr:nvSpPr>
      <xdr:spPr>
        <a:xfrm>
          <a:off x="3429000" y="1076325"/>
          <a:ext cx="1371600" cy="342900"/>
        </a:xfrm>
        <a:prstGeom prst="rect">
          <a:avLst/>
        </a:prstGeom>
        <a:solidFill>
          <a:srgbClr val="A7F1F9"/>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工場経費</a:t>
          </a:r>
        </a:p>
      </xdr:txBody>
    </xdr:sp>
    <xdr:clientData/>
  </xdr:twoCellAnchor>
  <xdr:twoCellAnchor>
    <xdr:from>
      <xdr:col>5</xdr:col>
      <xdr:colOff>0</xdr:colOff>
      <xdr:row>7</xdr:row>
      <xdr:rowOff>0</xdr:rowOff>
    </xdr:from>
    <xdr:to>
      <xdr:col>7</xdr:col>
      <xdr:colOff>0</xdr:colOff>
      <xdr:row>11</xdr:row>
      <xdr:rowOff>0</xdr:rowOff>
    </xdr:to>
    <xdr:sp macro="" textlink="">
      <xdr:nvSpPr>
        <xdr:cNvPr id="6" name="テキスト ボックス 5"/>
        <xdr:cNvSpPr txBox="1"/>
      </xdr:nvSpPr>
      <xdr:spPr>
        <a:xfrm>
          <a:off x="3429000" y="733425"/>
          <a:ext cx="1371600" cy="342900"/>
        </a:xfrm>
        <a:prstGeom prst="rect">
          <a:avLst/>
        </a:prstGeom>
        <a:solidFill>
          <a:schemeClr val="accent6">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本社一般管理費</a:t>
          </a:r>
          <a:endParaRPr kumimoji="1" lang="en-US" altLang="ja-JP" sz="1100"/>
        </a:p>
        <a:p>
          <a:pPr algn="ctr"/>
          <a:r>
            <a:rPr kumimoji="1" lang="ja-JP" altLang="en-US" sz="800"/>
            <a:t>営業・総務</a:t>
          </a:r>
          <a:endParaRPr kumimoji="1" lang="en-US" altLang="ja-JP" sz="800"/>
        </a:p>
        <a:p>
          <a:pPr algn="ctr"/>
          <a:r>
            <a:rPr kumimoji="1" lang="ja-JP" altLang="en-US" sz="800"/>
            <a:t>・自社開発</a:t>
          </a:r>
        </a:p>
      </xdr:txBody>
    </xdr:sp>
    <xdr:clientData/>
  </xdr:twoCellAnchor>
  <xdr:twoCellAnchor>
    <xdr:from>
      <xdr:col>5</xdr:col>
      <xdr:colOff>0</xdr:colOff>
      <xdr:row>5</xdr:row>
      <xdr:rowOff>0</xdr:rowOff>
    </xdr:from>
    <xdr:to>
      <xdr:col>7</xdr:col>
      <xdr:colOff>0</xdr:colOff>
      <xdr:row>7</xdr:row>
      <xdr:rowOff>0</xdr:rowOff>
    </xdr:to>
    <xdr:sp macro="" textlink="">
      <xdr:nvSpPr>
        <xdr:cNvPr id="7" name="テキスト ボックス 6"/>
        <xdr:cNvSpPr txBox="1"/>
      </xdr:nvSpPr>
      <xdr:spPr>
        <a:xfrm>
          <a:off x="3429000" y="390525"/>
          <a:ext cx="1371600" cy="342900"/>
        </a:xfrm>
        <a:prstGeom prst="rect">
          <a:avLst/>
        </a:prstGeom>
        <a:solidFill>
          <a:srgbClr val="FFFF00"/>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利益</a:t>
          </a:r>
        </a:p>
      </xdr:txBody>
    </xdr:sp>
    <xdr:clientData/>
  </xdr:twoCellAnchor>
  <xdr:twoCellAnchor>
    <xdr:from>
      <xdr:col>1</xdr:col>
      <xdr:colOff>0</xdr:colOff>
      <xdr:row>21</xdr:row>
      <xdr:rowOff>0</xdr:rowOff>
    </xdr:from>
    <xdr:to>
      <xdr:col>5</xdr:col>
      <xdr:colOff>0</xdr:colOff>
      <xdr:row>21</xdr:row>
      <xdr:rowOff>0</xdr:rowOff>
    </xdr:to>
    <xdr:cxnSp macro="">
      <xdr:nvCxnSpPr>
        <xdr:cNvPr id="13" name="直線コネクタ 12"/>
        <xdr:cNvCxnSpPr/>
      </xdr:nvCxnSpPr>
      <xdr:spPr bwMode="auto">
        <a:xfrm>
          <a:off x="685800" y="2962275"/>
          <a:ext cx="2743200" cy="0"/>
        </a:xfrm>
        <a:prstGeom prst="line">
          <a:avLst/>
        </a:prstGeom>
        <a:ln w="19050">
          <a:solidFill>
            <a:schemeClr val="bg1">
              <a:lumMod val="50000"/>
            </a:schemeClr>
          </a:solidFill>
          <a:prstDash val="dash"/>
          <a:headEnd type="none" w="med" len="med"/>
          <a:tailEnd type="none" w="med" len="med"/>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400050</xdr:colOff>
      <xdr:row>11</xdr:row>
      <xdr:rowOff>0</xdr:rowOff>
    </xdr:from>
    <xdr:to>
      <xdr:col>5</xdr:col>
      <xdr:colOff>0</xdr:colOff>
      <xdr:row>11</xdr:row>
      <xdr:rowOff>0</xdr:rowOff>
    </xdr:to>
    <xdr:cxnSp macro="">
      <xdr:nvCxnSpPr>
        <xdr:cNvPr id="16" name="直線コネクタ 15"/>
        <xdr:cNvCxnSpPr/>
      </xdr:nvCxnSpPr>
      <xdr:spPr bwMode="auto">
        <a:xfrm>
          <a:off x="2457450" y="1419225"/>
          <a:ext cx="971550" cy="0"/>
        </a:xfrm>
        <a:prstGeom prst="line">
          <a:avLst/>
        </a:prstGeom>
        <a:ln w="19050">
          <a:solidFill>
            <a:schemeClr val="bg1">
              <a:lumMod val="50000"/>
            </a:schemeClr>
          </a:solidFill>
          <a:prstDash val="dash"/>
          <a:headEnd type="none" w="med" len="med"/>
          <a:tailEnd type="none" w="med" len="med"/>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685799</xdr:colOff>
      <xdr:row>11</xdr:row>
      <xdr:rowOff>0</xdr:rowOff>
    </xdr:from>
    <xdr:to>
      <xdr:col>4</xdr:col>
      <xdr:colOff>0</xdr:colOff>
      <xdr:row>21</xdr:row>
      <xdr:rowOff>0</xdr:rowOff>
    </xdr:to>
    <xdr:cxnSp macro="">
      <xdr:nvCxnSpPr>
        <xdr:cNvPr id="21" name="直線矢印コネクタ 20"/>
        <xdr:cNvCxnSpPr/>
      </xdr:nvCxnSpPr>
      <xdr:spPr bwMode="auto">
        <a:xfrm>
          <a:off x="2743199" y="1419225"/>
          <a:ext cx="1" cy="1543050"/>
        </a:xfrm>
        <a:prstGeom prst="straightConnector1">
          <a:avLst/>
        </a:prstGeom>
        <a:ln>
          <a:headEnd type="triangle"/>
          <a:tailEnd type="triangle"/>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295275</xdr:colOff>
      <xdr:row>14</xdr:row>
      <xdr:rowOff>85725</xdr:rowOff>
    </xdr:from>
    <xdr:to>
      <xdr:col>4</xdr:col>
      <xdr:colOff>409574</xdr:colOff>
      <xdr:row>16</xdr:row>
      <xdr:rowOff>85725</xdr:rowOff>
    </xdr:to>
    <xdr:sp macro="" textlink="">
      <xdr:nvSpPr>
        <xdr:cNvPr id="24" name="テキスト ボックス 23"/>
        <xdr:cNvSpPr txBox="1"/>
      </xdr:nvSpPr>
      <xdr:spPr>
        <a:xfrm>
          <a:off x="2352675" y="2019300"/>
          <a:ext cx="800099"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t>製造原価</a:t>
          </a:r>
        </a:p>
      </xdr:txBody>
    </xdr:sp>
    <xdr:clientData/>
  </xdr:twoCellAnchor>
  <xdr:twoCellAnchor>
    <xdr:from>
      <xdr:col>2</xdr:col>
      <xdr:colOff>333375</xdr:colOff>
      <xdr:row>7</xdr:row>
      <xdr:rowOff>0</xdr:rowOff>
    </xdr:from>
    <xdr:to>
      <xdr:col>5</xdr:col>
      <xdr:colOff>0</xdr:colOff>
      <xdr:row>7</xdr:row>
      <xdr:rowOff>0</xdr:rowOff>
    </xdr:to>
    <xdr:cxnSp macro="">
      <xdr:nvCxnSpPr>
        <xdr:cNvPr id="25" name="直線コネクタ 24"/>
        <xdr:cNvCxnSpPr/>
      </xdr:nvCxnSpPr>
      <xdr:spPr bwMode="auto">
        <a:xfrm>
          <a:off x="1704975" y="733425"/>
          <a:ext cx="1724025" cy="0"/>
        </a:xfrm>
        <a:prstGeom prst="line">
          <a:avLst/>
        </a:prstGeom>
        <a:ln w="19050">
          <a:solidFill>
            <a:schemeClr val="bg1">
              <a:lumMod val="50000"/>
            </a:schemeClr>
          </a:solidFill>
          <a:prstDash val="dash"/>
          <a:headEnd type="none" w="med" len="med"/>
          <a:tailEnd type="none" w="med" len="med"/>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590549</xdr:colOff>
      <xdr:row>7</xdr:row>
      <xdr:rowOff>0</xdr:rowOff>
    </xdr:from>
    <xdr:to>
      <xdr:col>2</xdr:col>
      <xdr:colOff>590550</xdr:colOff>
      <xdr:row>21</xdr:row>
      <xdr:rowOff>0</xdr:rowOff>
    </xdr:to>
    <xdr:cxnSp macro="">
      <xdr:nvCxnSpPr>
        <xdr:cNvPr id="26" name="直線矢印コネクタ 25"/>
        <xdr:cNvCxnSpPr/>
      </xdr:nvCxnSpPr>
      <xdr:spPr bwMode="auto">
        <a:xfrm>
          <a:off x="1962149" y="733425"/>
          <a:ext cx="1" cy="2228850"/>
        </a:xfrm>
        <a:prstGeom prst="straightConnector1">
          <a:avLst/>
        </a:prstGeom>
        <a:ln>
          <a:headEnd type="triangle"/>
          <a:tailEnd type="triangle"/>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200025</xdr:colOff>
      <xdr:row>10</xdr:row>
      <xdr:rowOff>133350</xdr:rowOff>
    </xdr:from>
    <xdr:to>
      <xdr:col>3</xdr:col>
      <xdr:colOff>314324</xdr:colOff>
      <xdr:row>12</xdr:row>
      <xdr:rowOff>133350</xdr:rowOff>
    </xdr:to>
    <xdr:sp macro="" textlink="">
      <xdr:nvSpPr>
        <xdr:cNvPr id="27" name="テキスト ボックス 26"/>
        <xdr:cNvSpPr txBox="1"/>
      </xdr:nvSpPr>
      <xdr:spPr>
        <a:xfrm>
          <a:off x="1571625" y="1381125"/>
          <a:ext cx="800099"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t>総原価</a:t>
          </a:r>
        </a:p>
      </xdr:txBody>
    </xdr:sp>
    <xdr:clientData/>
  </xdr:twoCellAnchor>
  <xdr:twoCellAnchor>
    <xdr:from>
      <xdr:col>1</xdr:col>
      <xdr:colOff>0</xdr:colOff>
      <xdr:row>5</xdr:row>
      <xdr:rowOff>0</xdr:rowOff>
    </xdr:from>
    <xdr:to>
      <xdr:col>3</xdr:col>
      <xdr:colOff>0</xdr:colOff>
      <xdr:row>5</xdr:row>
      <xdr:rowOff>0</xdr:rowOff>
    </xdr:to>
    <xdr:cxnSp macro="">
      <xdr:nvCxnSpPr>
        <xdr:cNvPr id="28" name="直線コネクタ 27"/>
        <xdr:cNvCxnSpPr/>
      </xdr:nvCxnSpPr>
      <xdr:spPr bwMode="auto">
        <a:xfrm>
          <a:off x="685800" y="390525"/>
          <a:ext cx="1371600" cy="0"/>
        </a:xfrm>
        <a:prstGeom prst="line">
          <a:avLst/>
        </a:prstGeom>
        <a:ln w="19050">
          <a:solidFill>
            <a:schemeClr val="bg1">
              <a:lumMod val="50000"/>
            </a:schemeClr>
          </a:solidFill>
          <a:prstDash val="dash"/>
          <a:headEnd type="none" w="med" len="med"/>
          <a:tailEnd type="none" w="med" len="med"/>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523874</xdr:colOff>
      <xdr:row>5</xdr:row>
      <xdr:rowOff>0</xdr:rowOff>
    </xdr:from>
    <xdr:to>
      <xdr:col>1</xdr:col>
      <xdr:colOff>523875</xdr:colOff>
      <xdr:row>21</xdr:row>
      <xdr:rowOff>0</xdr:rowOff>
    </xdr:to>
    <xdr:cxnSp macro="">
      <xdr:nvCxnSpPr>
        <xdr:cNvPr id="29" name="直線矢印コネクタ 28"/>
        <xdr:cNvCxnSpPr/>
      </xdr:nvCxnSpPr>
      <xdr:spPr bwMode="auto">
        <a:xfrm>
          <a:off x="1209674" y="390525"/>
          <a:ext cx="1" cy="2571750"/>
        </a:xfrm>
        <a:prstGeom prst="straightConnector1">
          <a:avLst/>
        </a:prstGeom>
        <a:ln>
          <a:headEnd type="triangle"/>
          <a:tailEnd type="triangle"/>
        </a:ln>
        <a:extLst>
          <a:ext uri="{53640926-AAD7-44D8-BBD7-CCE9431645EC}">
            <a14:shadowObscured xmlns:a14="http://schemas.microsoft.com/office/drawing/2010/main" val="1"/>
          </a:ext>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xdr:colOff>
      <xdr:row>7</xdr:row>
      <xdr:rowOff>57149</xdr:rowOff>
    </xdr:from>
    <xdr:to>
      <xdr:col>2</xdr:col>
      <xdr:colOff>342900</xdr:colOff>
      <xdr:row>10</xdr:row>
      <xdr:rowOff>19050</xdr:rowOff>
    </xdr:to>
    <xdr:sp macro="" textlink="">
      <xdr:nvSpPr>
        <xdr:cNvPr id="30" name="テキスト ボックス 29"/>
        <xdr:cNvSpPr txBox="1"/>
      </xdr:nvSpPr>
      <xdr:spPr>
        <a:xfrm>
          <a:off x="695325" y="790574"/>
          <a:ext cx="1019175"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t>販売価格</a:t>
          </a:r>
          <a:endParaRPr kumimoji="1" lang="en-US" altLang="ja-JP" sz="1000"/>
        </a:p>
        <a:p>
          <a:pPr algn="ctr">
            <a:lnSpc>
              <a:spcPts val="1200"/>
            </a:lnSpc>
          </a:pPr>
          <a:r>
            <a:rPr kumimoji="1" lang="ja-JP" altLang="en-US" sz="1000"/>
            <a:t>（製品価格）</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erver\002_&#21508;&#31278;&#29289;&#20214;\0263&#65288;&#20140;&#37117;&#38651;&#23376;&#24037;&#26989;_All%20in%20one&#22411;&#20998;&#26512;&#35013;&#32622;&#65289;\03_&#35211;&#31309;\15_&#31038;&#20869;&#26360;&#39006;_&#21942;&#26989;&#25552;&#20986;_&#37327;&#29987;&#28310;&#20633;&#21407;&#20385;&#25216;&#34899;&#35211;&#31309;&#65288;2012.03.21&#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渡し原価"/>
      <sheetName val="ROI試算表_表紙"/>
      <sheetName val="工場原価試算表"/>
      <sheetName val="積算表"/>
      <sheetName val="詳細工程（2012.03.21）"/>
      <sheetName val="収入（売上）概要"/>
      <sheetName val="項目説明"/>
      <sheetName val="改定履歴"/>
    </sheetNames>
    <sheetDataSet>
      <sheetData sheetId="0" refreshError="1"/>
      <sheetData sheetId="1" refreshError="1"/>
      <sheetData sheetId="2" refreshError="1"/>
      <sheetData sheetId="3">
        <row r="3">
          <cell r="B3" t="str">
            <v>１．製造原価</v>
          </cell>
        </row>
        <row r="5">
          <cell r="B5" t="str">
            <v>製造原価</v>
          </cell>
        </row>
        <row r="8">
          <cell r="B8" t="str">
            <v>直接材料費</v>
          </cell>
        </row>
        <row r="23">
          <cell r="B23" t="str">
            <v>実装費</v>
          </cell>
        </row>
        <row r="30">
          <cell r="B30" t="str">
            <v>組立費</v>
          </cell>
        </row>
        <row r="39">
          <cell r="B39" t="str">
            <v>外
注</v>
          </cell>
        </row>
        <row r="63">
          <cell r="B63" t="str">
            <v>検査費</v>
          </cell>
        </row>
        <row r="81">
          <cell r="B81" t="str">
            <v>梱包費</v>
          </cell>
        </row>
        <row r="87">
          <cell r="B87" t="str">
            <v>出荷後対応費</v>
          </cell>
        </row>
        <row r="91">
          <cell r="B91" t="str">
            <v>直接経費
（TEL、電気、紙）</v>
          </cell>
        </row>
        <row r="94">
          <cell r="B94" t="str">
            <v>技術費</v>
          </cell>
        </row>
        <row r="98">
          <cell r="B98" t="str">
            <v>設備毀損費</v>
          </cell>
        </row>
        <row r="101">
          <cell r="B101" t="str">
            <v>管理費</v>
          </cell>
        </row>
        <row r="106">
          <cell r="B106" t="str">
            <v>基板代</v>
          </cell>
        </row>
        <row r="110">
          <cell r="B110" t="str">
            <v>社内加工品代</v>
          </cell>
        </row>
        <row r="113">
          <cell r="B113" t="str">
            <v>その他費用</v>
          </cell>
        </row>
        <row r="118">
          <cell r="B118" t="str">
            <v>２．詳細（イニシャル原価）</v>
          </cell>
        </row>
        <row r="120">
          <cell r="B120" t="str">
            <v>イニシャル原価</v>
          </cell>
        </row>
        <row r="122">
          <cell r="B122" t="str">
            <v>開発費</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E1"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B1:Q79"/>
  <sheetViews>
    <sheetView tabSelected="1" view="pageBreakPreview" zoomScale="85" zoomScaleNormal="100" zoomScaleSheetLayoutView="85" workbookViewId="0">
      <selection activeCell="N21" sqref="N21"/>
    </sheetView>
  </sheetViews>
  <sheetFormatPr defaultRowHeight="13.5" x14ac:dyDescent="0.15"/>
  <cols>
    <col min="1" max="1" width="4.25" style="243" customWidth="1"/>
    <col min="2" max="11" width="9.125" style="243" customWidth="1"/>
    <col min="12" max="12" width="9.125" style="244" customWidth="1"/>
    <col min="13" max="15" width="9.125" style="243" customWidth="1"/>
    <col min="16" max="16" width="1" style="243" customWidth="1"/>
    <col min="17" max="16384" width="9" style="243"/>
  </cols>
  <sheetData>
    <row r="1" spans="2:15" ht="14.25" thickBot="1" x14ac:dyDescent="0.2"/>
    <row r="2" spans="2:15" s="246" customFormat="1" ht="24.75" customHeight="1" thickBot="1" x14ac:dyDescent="0.3">
      <c r="B2" s="245"/>
      <c r="C2" s="245"/>
      <c r="D2" s="245"/>
      <c r="E2" s="245"/>
      <c r="G2" s="371" t="s">
        <v>179</v>
      </c>
      <c r="H2" s="372"/>
      <c r="I2" s="372"/>
      <c r="J2" s="372"/>
      <c r="K2" s="373"/>
    </row>
    <row r="3" spans="2:15" s="246" customFormat="1" ht="17.25" customHeight="1" x14ac:dyDescent="0.25">
      <c r="B3" s="245"/>
      <c r="C3" s="245"/>
      <c r="D3" s="245"/>
      <c r="E3" s="245"/>
      <c r="G3" s="385" t="s">
        <v>126</v>
      </c>
      <c r="H3" s="385"/>
      <c r="I3" s="385"/>
      <c r="J3" s="385"/>
      <c r="K3" s="385"/>
      <c r="L3" s="247"/>
      <c r="M3" s="247"/>
      <c r="N3" s="247"/>
      <c r="O3" s="247"/>
    </row>
    <row r="4" spans="2:15" s="246" customFormat="1" ht="17.25" customHeight="1" x14ac:dyDescent="0.25">
      <c r="B4" s="245"/>
      <c r="C4" s="245"/>
      <c r="D4" s="313" t="s">
        <v>195</v>
      </c>
      <c r="E4" s="245"/>
      <c r="F4" s="313"/>
      <c r="G4" s="280"/>
      <c r="H4" s="280"/>
      <c r="I4" s="280"/>
      <c r="J4" s="280"/>
      <c r="K4" s="247"/>
      <c r="L4" s="245"/>
      <c r="M4" s="245"/>
      <c r="N4" s="245"/>
      <c r="O4" s="245"/>
    </row>
    <row r="5" spans="2:15" s="246" customFormat="1" x14ac:dyDescent="0.15">
      <c r="D5" s="301" t="s">
        <v>214</v>
      </c>
      <c r="F5" s="311" t="s">
        <v>211</v>
      </c>
      <c r="G5" s="302"/>
      <c r="H5" s="389" t="s">
        <v>215</v>
      </c>
      <c r="I5" s="390"/>
      <c r="J5" s="391"/>
      <c r="K5" s="302"/>
      <c r="L5" s="311" t="s">
        <v>205</v>
      </c>
      <c r="M5" s="302"/>
      <c r="N5" s="301" t="s">
        <v>143</v>
      </c>
      <c r="O5" s="299"/>
    </row>
    <row r="6" spans="2:15" s="246" customFormat="1" x14ac:dyDescent="0.15">
      <c r="D6" s="303"/>
      <c r="F6" s="303"/>
      <c r="H6" s="314" t="s">
        <v>191</v>
      </c>
      <c r="I6" s="314" t="s">
        <v>192</v>
      </c>
      <c r="J6" s="314" t="s">
        <v>193</v>
      </c>
      <c r="L6" s="303"/>
      <c r="N6" s="303"/>
      <c r="O6" s="299"/>
    </row>
    <row r="7" spans="2:15" s="246" customFormat="1" ht="21" x14ac:dyDescent="0.2">
      <c r="D7" s="304"/>
      <c r="E7" s="315" t="s">
        <v>194</v>
      </c>
      <c r="F7" s="304"/>
      <c r="G7" s="315" t="s">
        <v>194</v>
      </c>
      <c r="H7" s="304"/>
      <c r="I7" s="304"/>
      <c r="J7" s="304"/>
      <c r="K7" s="315" t="s">
        <v>194</v>
      </c>
      <c r="L7" s="304"/>
      <c r="M7" s="315" t="s">
        <v>194</v>
      </c>
      <c r="N7" s="304"/>
      <c r="O7" s="299"/>
    </row>
    <row r="8" spans="2:15" s="246" customFormat="1" x14ac:dyDescent="0.15">
      <c r="D8" s="304"/>
      <c r="E8" s="392" t="s">
        <v>213</v>
      </c>
      <c r="F8" s="304"/>
      <c r="H8" s="304"/>
      <c r="I8" s="304"/>
      <c r="J8" s="304"/>
      <c r="L8" s="304"/>
      <c r="N8" s="304"/>
      <c r="O8" s="299"/>
    </row>
    <row r="9" spans="2:15" s="246" customFormat="1" x14ac:dyDescent="0.15">
      <c r="D9" s="305"/>
      <c r="E9" s="392"/>
      <c r="F9" s="305"/>
      <c r="H9" s="305"/>
      <c r="I9" s="305"/>
      <c r="J9" s="305"/>
      <c r="L9" s="305"/>
      <c r="N9" s="305"/>
      <c r="O9" s="299"/>
    </row>
    <row r="10" spans="2:15" s="246" customFormat="1" ht="21" x14ac:dyDescent="0.2">
      <c r="D10" s="267"/>
      <c r="E10" s="318"/>
      <c r="F10" s="319" t="s">
        <v>208</v>
      </c>
      <c r="H10" s="267"/>
      <c r="I10" s="267"/>
      <c r="J10" s="267"/>
      <c r="L10" s="267"/>
      <c r="N10" s="267"/>
      <c r="O10" s="299"/>
    </row>
    <row r="11" spans="2:15" s="246" customFormat="1" ht="16.5" customHeight="1" x14ac:dyDescent="0.2">
      <c r="D11" s="267"/>
      <c r="E11" s="318"/>
      <c r="F11" s="253" t="s">
        <v>212</v>
      </c>
      <c r="H11" s="267"/>
      <c r="I11" s="267"/>
      <c r="J11" s="267"/>
      <c r="L11" s="267"/>
      <c r="N11" s="267"/>
      <c r="O11" s="299"/>
    </row>
    <row r="12" spans="2:15" s="246" customFormat="1" x14ac:dyDescent="0.15">
      <c r="G12" s="267"/>
      <c r="I12" s="267"/>
      <c r="J12" s="267"/>
      <c r="L12" s="267"/>
      <c r="N12" s="267"/>
      <c r="O12" s="299"/>
    </row>
    <row r="13" spans="2:15" s="246" customFormat="1" x14ac:dyDescent="0.15">
      <c r="B13" s="386" t="s">
        <v>189</v>
      </c>
      <c r="C13" s="387"/>
      <c r="D13" s="387"/>
      <c r="E13" s="388"/>
      <c r="F13" s="388"/>
      <c r="G13" s="316" t="s">
        <v>190</v>
      </c>
      <c r="H13" s="375" t="s">
        <v>209</v>
      </c>
      <c r="I13" s="375"/>
      <c r="J13" s="248"/>
      <c r="L13" s="249"/>
      <c r="M13" s="313"/>
      <c r="N13" s="299"/>
      <c r="O13" s="299"/>
    </row>
    <row r="14" spans="2:15" x14ac:dyDescent="0.15">
      <c r="B14" s="374" t="s">
        <v>5</v>
      </c>
      <c r="C14" s="376"/>
      <c r="D14" s="377"/>
      <c r="E14" s="378"/>
      <c r="F14" s="250" t="s">
        <v>180</v>
      </c>
      <c r="G14" s="352" t="s">
        <v>210</v>
      </c>
      <c r="H14" s="353"/>
      <c r="I14" s="354"/>
      <c r="J14" s="251"/>
      <c r="K14" s="251"/>
      <c r="L14" s="251"/>
      <c r="M14" s="251"/>
      <c r="N14" s="251"/>
      <c r="O14" s="251"/>
    </row>
    <row r="15" spans="2:15" s="253" customFormat="1" x14ac:dyDescent="0.15">
      <c r="B15" s="374"/>
      <c r="C15" s="379"/>
      <c r="D15" s="380"/>
      <c r="E15" s="381"/>
      <c r="F15" s="250" t="s">
        <v>181</v>
      </c>
      <c r="G15" s="382"/>
      <c r="H15" s="383"/>
      <c r="I15" s="384"/>
      <c r="J15" s="251"/>
      <c r="K15" s="251"/>
      <c r="L15" s="251"/>
      <c r="M15" s="251"/>
      <c r="N15" s="251"/>
      <c r="O15" s="251"/>
    </row>
    <row r="16" spans="2:15" s="253" customFormat="1" x14ac:dyDescent="0.15">
      <c r="B16" s="374" t="s">
        <v>6</v>
      </c>
      <c r="C16" s="376"/>
      <c r="D16" s="377"/>
      <c r="E16" s="378"/>
      <c r="F16" s="250" t="s">
        <v>7</v>
      </c>
      <c r="G16" s="349" t="s">
        <v>177</v>
      </c>
      <c r="H16" s="350"/>
      <c r="I16" s="351"/>
      <c r="J16" s="251"/>
      <c r="K16" s="251"/>
      <c r="L16" s="251"/>
      <c r="M16" s="251"/>
      <c r="N16" s="251"/>
      <c r="O16" s="251"/>
    </row>
    <row r="17" spans="2:16" s="253" customFormat="1" x14ac:dyDescent="0.15">
      <c r="B17" s="374"/>
      <c r="C17" s="379"/>
      <c r="D17" s="380"/>
      <c r="E17" s="381"/>
      <c r="F17" s="250" t="s">
        <v>8</v>
      </c>
      <c r="G17" s="352" t="s">
        <v>9</v>
      </c>
      <c r="H17" s="353"/>
      <c r="I17" s="354"/>
      <c r="J17" s="251"/>
      <c r="K17" s="251"/>
      <c r="L17" s="251"/>
      <c r="O17" s="251"/>
    </row>
    <row r="18" spans="2:16" s="253" customFormat="1" x14ac:dyDescent="0.15">
      <c r="B18" s="254"/>
      <c r="C18" s="254"/>
      <c r="D18" s="254"/>
      <c r="E18" s="254"/>
      <c r="F18" s="254"/>
      <c r="G18" s="254"/>
      <c r="H18" s="254"/>
      <c r="I18" s="254"/>
      <c r="J18" s="254"/>
      <c r="K18" s="251"/>
      <c r="L18" s="251"/>
      <c r="M18" s="251"/>
      <c r="N18" s="251"/>
      <c r="O18" s="251"/>
    </row>
    <row r="19" spans="2:16" s="253" customFormat="1" x14ac:dyDescent="0.15">
      <c r="B19" s="232"/>
      <c r="C19" s="255"/>
      <c r="D19" s="255"/>
      <c r="E19" s="255"/>
      <c r="F19" s="255"/>
      <c r="G19" s="256"/>
      <c r="H19" s="254"/>
      <c r="I19" s="254"/>
      <c r="J19" s="254"/>
      <c r="K19" s="257"/>
      <c r="L19" s="254"/>
      <c r="M19" s="254"/>
      <c r="N19" s="254"/>
      <c r="O19" s="254"/>
    </row>
    <row r="20" spans="2:16" s="253" customFormat="1" x14ac:dyDescent="0.15">
      <c r="B20" s="375" t="s">
        <v>182</v>
      </c>
      <c r="C20" s="375"/>
      <c r="D20" s="375" t="s">
        <v>183</v>
      </c>
      <c r="E20" s="375"/>
      <c r="F20" s="375"/>
      <c r="G20" s="375"/>
      <c r="H20" s="364" t="s">
        <v>10</v>
      </c>
      <c r="I20" s="365"/>
      <c r="J20" s="364" t="s">
        <v>174</v>
      </c>
      <c r="K20" s="365"/>
      <c r="L20" s="254"/>
      <c r="M20" s="254"/>
      <c r="N20" s="254"/>
      <c r="O20" s="254"/>
    </row>
    <row r="21" spans="2:16" s="253" customFormat="1" x14ac:dyDescent="0.15">
      <c r="B21" s="258" t="s">
        <v>11</v>
      </c>
      <c r="C21" s="252"/>
      <c r="D21" s="370"/>
      <c r="E21" s="370"/>
      <c r="F21" s="370"/>
      <c r="G21" s="370"/>
      <c r="H21" s="366"/>
      <c r="I21" s="367"/>
      <c r="J21" s="366"/>
      <c r="K21" s="367"/>
      <c r="L21" s="254"/>
      <c r="M21" s="254"/>
      <c r="N21" s="254"/>
      <c r="O21" s="254"/>
    </row>
    <row r="22" spans="2:16" s="253" customFormat="1" x14ac:dyDescent="0.15">
      <c r="B22" s="258" t="s">
        <v>12</v>
      </c>
      <c r="C22" s="252"/>
      <c r="D22" s="370"/>
      <c r="E22" s="370"/>
      <c r="F22" s="370"/>
      <c r="G22" s="370"/>
      <c r="H22" s="368"/>
      <c r="I22" s="369"/>
      <c r="J22" s="368"/>
      <c r="K22" s="369"/>
      <c r="L22" s="254"/>
      <c r="M22" s="254"/>
      <c r="N22" s="254"/>
      <c r="O22" s="254"/>
    </row>
    <row r="23" spans="2:16" s="253" customFormat="1" x14ac:dyDescent="0.15">
      <c r="B23" s="255"/>
      <c r="C23" s="255"/>
      <c r="D23" s="259"/>
      <c r="E23" s="259"/>
      <c r="F23" s="259"/>
      <c r="G23" s="259"/>
      <c r="H23" s="254"/>
      <c r="I23" s="254"/>
      <c r="J23" s="254"/>
      <c r="K23" s="254"/>
      <c r="L23" s="254"/>
      <c r="M23" s="254"/>
      <c r="N23" s="254"/>
      <c r="O23" s="254"/>
    </row>
    <row r="24" spans="2:16" s="253" customFormat="1" x14ac:dyDescent="0.15">
      <c r="B24" s="232" t="s">
        <v>184</v>
      </c>
      <c r="C24" s="255"/>
      <c r="D24" s="255"/>
      <c r="E24" s="255"/>
      <c r="F24" s="255"/>
      <c r="G24" s="256"/>
      <c r="H24" s="254"/>
      <c r="I24" s="254"/>
      <c r="J24" s="254"/>
      <c r="K24" s="254"/>
      <c r="L24" s="254"/>
      <c r="M24" s="254"/>
      <c r="N24" s="254"/>
      <c r="O24" s="254"/>
    </row>
    <row r="25" spans="2:16" s="253" customFormat="1" x14ac:dyDescent="0.15">
      <c r="B25" s="260" t="s">
        <v>13</v>
      </c>
      <c r="C25" s="328"/>
      <c r="D25" s="329"/>
      <c r="E25" s="329"/>
      <c r="F25" s="329"/>
      <c r="G25" s="329"/>
      <c r="H25" s="329"/>
      <c r="I25" s="329"/>
      <c r="J25" s="329"/>
      <c r="K25" s="329"/>
      <c r="L25" s="329"/>
      <c r="M25" s="329"/>
      <c r="N25" s="329"/>
      <c r="O25" s="330"/>
    </row>
    <row r="26" spans="2:16" s="253" customFormat="1" x14ac:dyDescent="0.15">
      <c r="B26" s="260" t="s">
        <v>14</v>
      </c>
      <c r="C26" s="328"/>
      <c r="D26" s="329"/>
      <c r="E26" s="329"/>
      <c r="F26" s="329"/>
      <c r="G26" s="329"/>
      <c r="H26" s="329"/>
      <c r="I26" s="329"/>
      <c r="J26" s="329"/>
      <c r="K26" s="329"/>
      <c r="L26" s="329"/>
      <c r="M26" s="329"/>
      <c r="N26" s="329"/>
      <c r="O26" s="330"/>
    </row>
    <row r="27" spans="2:16" s="253" customFormat="1" x14ac:dyDescent="0.15">
      <c r="B27" s="260" t="s">
        <v>15</v>
      </c>
      <c r="C27" s="328"/>
      <c r="D27" s="329"/>
      <c r="E27" s="329"/>
      <c r="F27" s="329"/>
      <c r="G27" s="329"/>
      <c r="H27" s="329"/>
      <c r="I27" s="329"/>
      <c r="J27" s="329"/>
      <c r="K27" s="329"/>
      <c r="L27" s="329"/>
      <c r="M27" s="329"/>
      <c r="N27" s="329"/>
      <c r="O27" s="330"/>
    </row>
    <row r="28" spans="2:16" s="253" customFormat="1" x14ac:dyDescent="0.15">
      <c r="B28" s="260" t="s">
        <v>16</v>
      </c>
      <c r="C28" s="328"/>
      <c r="D28" s="329"/>
      <c r="E28" s="329"/>
      <c r="F28" s="329"/>
      <c r="G28" s="329"/>
      <c r="H28" s="329"/>
      <c r="I28" s="329"/>
      <c r="J28" s="329"/>
      <c r="K28" s="329"/>
      <c r="L28" s="329"/>
      <c r="M28" s="329"/>
      <c r="N28" s="329"/>
      <c r="O28" s="330"/>
    </row>
    <row r="29" spans="2:16" s="253" customFormat="1" x14ac:dyDescent="0.15">
      <c r="B29" s="260" t="s">
        <v>17</v>
      </c>
      <c r="C29" s="328"/>
      <c r="D29" s="329"/>
      <c r="E29" s="329"/>
      <c r="F29" s="329"/>
      <c r="G29" s="329"/>
      <c r="H29" s="329"/>
      <c r="I29" s="329"/>
      <c r="J29" s="329"/>
      <c r="K29" s="329"/>
      <c r="L29" s="329"/>
      <c r="M29" s="329"/>
      <c r="N29" s="329"/>
      <c r="O29" s="330"/>
    </row>
    <row r="30" spans="2:16" x14ac:dyDescent="0.15">
      <c r="B30" s="256"/>
      <c r="C30" s="256"/>
      <c r="D30" s="261"/>
      <c r="E30" s="261"/>
      <c r="F30" s="261"/>
      <c r="G30" s="182"/>
      <c r="H30" s="182"/>
      <c r="I30" s="182"/>
      <c r="J30" s="256"/>
      <c r="K30" s="256"/>
      <c r="L30" s="262"/>
      <c r="M30" s="256"/>
      <c r="N30" s="256"/>
      <c r="O30" s="256"/>
    </row>
    <row r="31" spans="2:16" x14ac:dyDescent="0.15">
      <c r="B31" s="256" t="s">
        <v>185</v>
      </c>
      <c r="C31" s="263"/>
      <c r="D31" s="261"/>
      <c r="E31" s="182"/>
      <c r="F31" s="182"/>
      <c r="G31" s="182"/>
      <c r="H31" s="182"/>
      <c r="I31" s="182"/>
      <c r="J31" s="256"/>
      <c r="K31" s="255"/>
      <c r="L31" s="255"/>
      <c r="M31" s="255"/>
      <c r="N31" s="255"/>
      <c r="O31" s="232"/>
      <c r="P31" s="244"/>
    </row>
    <row r="32" spans="2:16" s="253" customFormat="1" x14ac:dyDescent="0.15">
      <c r="B32" s="260" t="s">
        <v>13</v>
      </c>
      <c r="C32" s="328"/>
      <c r="D32" s="329"/>
      <c r="E32" s="329"/>
      <c r="F32" s="329"/>
      <c r="G32" s="329"/>
      <c r="H32" s="329"/>
      <c r="I32" s="329"/>
      <c r="J32" s="329"/>
      <c r="K32" s="329"/>
      <c r="L32" s="329"/>
      <c r="M32" s="329"/>
      <c r="N32" s="329"/>
      <c r="O32" s="330"/>
    </row>
    <row r="33" spans="2:15" s="253" customFormat="1" x14ac:dyDescent="0.15">
      <c r="B33" s="260" t="s">
        <v>14</v>
      </c>
      <c r="C33" s="328"/>
      <c r="D33" s="329"/>
      <c r="E33" s="329"/>
      <c r="F33" s="329"/>
      <c r="G33" s="329"/>
      <c r="H33" s="329"/>
      <c r="I33" s="329"/>
      <c r="J33" s="329"/>
      <c r="K33" s="329"/>
      <c r="L33" s="329"/>
      <c r="M33" s="329"/>
      <c r="N33" s="329"/>
      <c r="O33" s="330"/>
    </row>
    <row r="34" spans="2:15" s="253" customFormat="1" x14ac:dyDescent="0.15">
      <c r="B34" s="260" t="s">
        <v>15</v>
      </c>
      <c r="C34" s="328"/>
      <c r="D34" s="329"/>
      <c r="E34" s="329"/>
      <c r="F34" s="329"/>
      <c r="G34" s="329"/>
      <c r="H34" s="329"/>
      <c r="I34" s="329"/>
      <c r="J34" s="329"/>
      <c r="K34" s="329"/>
      <c r="L34" s="329"/>
      <c r="M34" s="329"/>
      <c r="N34" s="329"/>
      <c r="O34" s="330"/>
    </row>
    <row r="35" spans="2:15" s="253" customFormat="1" x14ac:dyDescent="0.15">
      <c r="B35" s="260" t="s">
        <v>16</v>
      </c>
      <c r="C35" s="328"/>
      <c r="D35" s="329"/>
      <c r="E35" s="329"/>
      <c r="F35" s="329"/>
      <c r="G35" s="329"/>
      <c r="H35" s="329"/>
      <c r="I35" s="329"/>
      <c r="J35" s="329"/>
      <c r="K35" s="329"/>
      <c r="L35" s="329"/>
      <c r="M35" s="329"/>
      <c r="N35" s="329"/>
      <c r="O35" s="330"/>
    </row>
    <row r="36" spans="2:15" s="253" customFormat="1" x14ac:dyDescent="0.15">
      <c r="B36" s="260" t="s">
        <v>17</v>
      </c>
      <c r="C36" s="328"/>
      <c r="D36" s="329"/>
      <c r="E36" s="329"/>
      <c r="F36" s="329"/>
      <c r="G36" s="329"/>
      <c r="H36" s="329"/>
      <c r="I36" s="329"/>
      <c r="J36" s="329"/>
      <c r="K36" s="329"/>
      <c r="L36" s="329"/>
      <c r="M36" s="329"/>
      <c r="N36" s="329"/>
      <c r="O36" s="330"/>
    </row>
    <row r="37" spans="2:15" s="253" customFormat="1" x14ac:dyDescent="0.15">
      <c r="B37" s="264"/>
      <c r="C37" s="265" t="s">
        <v>186</v>
      </c>
      <c r="D37" s="266"/>
      <c r="E37" s="266"/>
      <c r="F37" s="266"/>
      <c r="G37" s="266"/>
      <c r="H37" s="266"/>
      <c r="I37" s="266"/>
      <c r="J37" s="266"/>
      <c r="K37" s="266"/>
      <c r="L37" s="266"/>
      <c r="M37" s="266"/>
      <c r="N37" s="266"/>
      <c r="O37" s="266"/>
    </row>
    <row r="38" spans="2:15" s="253" customFormat="1" x14ac:dyDescent="0.15">
      <c r="B38" s="264"/>
      <c r="C38" s="266"/>
      <c r="D38" s="266"/>
      <c r="E38" s="266"/>
      <c r="F38" s="266"/>
      <c r="G38" s="266"/>
      <c r="H38" s="266"/>
      <c r="I38" s="266"/>
      <c r="J38" s="266"/>
      <c r="K38" s="266"/>
      <c r="L38" s="266"/>
      <c r="M38" s="266"/>
      <c r="N38" s="266"/>
      <c r="O38" s="266"/>
    </row>
    <row r="39" spans="2:15" ht="13.5" customHeight="1" thickBot="1" x14ac:dyDescent="0.2">
      <c r="B39" s="268" t="s">
        <v>187</v>
      </c>
      <c r="C39" s="267"/>
      <c r="D39" s="267"/>
      <c r="E39" s="267"/>
      <c r="F39" s="267"/>
      <c r="H39" s="253"/>
      <c r="I39" s="253"/>
      <c r="J39" s="253"/>
      <c r="K39" s="253"/>
      <c r="M39" s="267"/>
      <c r="N39" s="267"/>
      <c r="O39" s="253"/>
    </row>
    <row r="40" spans="2:15" x14ac:dyDescent="0.15">
      <c r="B40" s="269"/>
      <c r="C40" s="331"/>
      <c r="D40" s="332"/>
      <c r="E40" s="333"/>
      <c r="F40" s="270" t="s">
        <v>0</v>
      </c>
      <c r="G40" s="271" t="s">
        <v>82</v>
      </c>
      <c r="H40" s="358" t="s">
        <v>1</v>
      </c>
      <c r="I40" s="359"/>
      <c r="J40" s="359"/>
      <c r="K40" s="360"/>
      <c r="L40" s="269"/>
      <c r="M40" s="267"/>
      <c r="N40" s="267"/>
      <c r="O40" s="253"/>
    </row>
    <row r="41" spans="2:15" x14ac:dyDescent="0.15">
      <c r="B41" s="269"/>
      <c r="C41" s="334"/>
      <c r="D41" s="335"/>
      <c r="E41" s="336"/>
      <c r="F41" s="340" t="s">
        <v>2</v>
      </c>
      <c r="G41" s="341"/>
      <c r="H41" s="341"/>
      <c r="I41" s="341"/>
      <c r="J41" s="341"/>
      <c r="K41" s="342"/>
      <c r="L41" s="269"/>
      <c r="M41" s="267"/>
      <c r="N41" s="267"/>
      <c r="O41" s="253"/>
    </row>
    <row r="42" spans="2:15" ht="14.25" thickBot="1" x14ac:dyDescent="0.2">
      <c r="B42" s="269"/>
      <c r="C42" s="337"/>
      <c r="D42" s="338"/>
      <c r="E42" s="339"/>
      <c r="F42" s="272">
        <f>IF(積算表!AD6="","",積算表!AD6)</f>
        <v>0</v>
      </c>
      <c r="G42" s="273">
        <f>IF(積算表!AE6="","",積算表!AE6)</f>
        <v>0</v>
      </c>
      <c r="H42" s="273">
        <f>IF(積算表!AF6="","",積算表!AF6)</f>
        <v>0</v>
      </c>
      <c r="I42" s="274">
        <f>IF(積算表!AG6="","",積算表!AG6)</f>
        <v>0</v>
      </c>
      <c r="J42" s="274">
        <f>IF(積算表!AH6="","",積算表!AH6)</f>
        <v>0</v>
      </c>
      <c r="K42" s="275">
        <f>IF(積算表!AI6="","",積算表!AI6)</f>
        <v>0</v>
      </c>
      <c r="L42" s="269"/>
      <c r="M42" s="267"/>
      <c r="N42" s="267"/>
      <c r="O42" s="253"/>
    </row>
    <row r="43" spans="2:15" ht="18" thickBot="1" x14ac:dyDescent="0.25">
      <c r="B43" s="269"/>
      <c r="C43" s="361" t="str">
        <f>積算表!B4</f>
        <v>製造原価</v>
      </c>
      <c r="D43" s="362"/>
      <c r="E43" s="363"/>
      <c r="F43" s="276">
        <f>積算表!AD71</f>
        <v>0</v>
      </c>
      <c r="G43" s="277">
        <f>積算表!AE71</f>
        <v>0</v>
      </c>
      <c r="H43" s="277">
        <f>積算表!AF71</f>
        <v>0</v>
      </c>
      <c r="I43" s="278">
        <f>積算表!AG71</f>
        <v>0</v>
      </c>
      <c r="J43" s="278">
        <f>積算表!AH71</f>
        <v>0</v>
      </c>
      <c r="K43" s="279">
        <f>積算表!AI71</f>
        <v>0</v>
      </c>
      <c r="L43" s="269"/>
      <c r="M43" s="267"/>
      <c r="N43" s="267"/>
      <c r="O43" s="253"/>
    </row>
    <row r="44" spans="2:15" x14ac:dyDescent="0.15">
      <c r="B44" s="269"/>
      <c r="C44" s="269"/>
      <c r="D44" s="268"/>
      <c r="E44" s="268"/>
      <c r="F44" s="280"/>
      <c r="G44" s="280"/>
      <c r="H44" s="281"/>
      <c r="I44" s="281"/>
      <c r="J44" s="281"/>
      <c r="K44" s="269"/>
      <c r="L44" s="269"/>
      <c r="M44" s="267"/>
      <c r="N44" s="267"/>
      <c r="O44" s="253"/>
    </row>
    <row r="45" spans="2:15" x14ac:dyDescent="0.15">
      <c r="B45" s="269"/>
      <c r="C45" s="269"/>
      <c r="D45" s="268"/>
      <c r="E45" s="268"/>
      <c r="F45" s="280"/>
      <c r="G45" s="280"/>
      <c r="H45" s="281"/>
      <c r="I45" s="281"/>
      <c r="J45" s="281"/>
      <c r="K45" s="269"/>
      <c r="L45" s="269"/>
      <c r="M45" s="244"/>
      <c r="N45" s="244"/>
    </row>
    <row r="46" spans="2:15" ht="14.25" thickBot="1" x14ac:dyDescent="0.2">
      <c r="B46" s="268" t="s">
        <v>18</v>
      </c>
      <c r="C46" s="267"/>
      <c r="D46" s="267"/>
      <c r="E46" s="267"/>
      <c r="F46" s="267"/>
      <c r="H46" s="253"/>
      <c r="I46" s="253"/>
      <c r="J46" s="253"/>
      <c r="K46" s="253"/>
    </row>
    <row r="47" spans="2:15" x14ac:dyDescent="0.15">
      <c r="C47" s="331" t="str">
        <f>積算表!B4</f>
        <v>製造原価</v>
      </c>
      <c r="D47" s="332"/>
      <c r="E47" s="333"/>
      <c r="F47" s="270" t="s">
        <v>0</v>
      </c>
      <c r="G47" s="282" t="s">
        <v>82</v>
      </c>
      <c r="H47" s="325" t="s">
        <v>1</v>
      </c>
      <c r="I47" s="326"/>
      <c r="J47" s="326"/>
      <c r="K47" s="327"/>
      <c r="L47" s="243"/>
      <c r="M47" s="244"/>
      <c r="N47" s="244"/>
    </row>
    <row r="48" spans="2:15" x14ac:dyDescent="0.15">
      <c r="C48" s="334"/>
      <c r="D48" s="335"/>
      <c r="E48" s="336"/>
      <c r="F48" s="340" t="s">
        <v>2</v>
      </c>
      <c r="G48" s="341"/>
      <c r="H48" s="341"/>
      <c r="I48" s="341"/>
      <c r="J48" s="341"/>
      <c r="K48" s="342"/>
      <c r="L48" s="243"/>
      <c r="M48" s="244"/>
      <c r="N48" s="244"/>
    </row>
    <row r="49" spans="2:17" ht="14.25" thickBot="1" x14ac:dyDescent="0.2">
      <c r="C49" s="337"/>
      <c r="D49" s="338"/>
      <c r="E49" s="339"/>
      <c r="F49" s="272">
        <f>IF(積算表!AD6="","",積算表!AD6)</f>
        <v>0</v>
      </c>
      <c r="G49" s="273">
        <f>IF(積算表!AE6="","",積算表!AE6)</f>
        <v>0</v>
      </c>
      <c r="H49" s="273">
        <f>IF(積算表!AF6="","",積算表!AF6)</f>
        <v>0</v>
      </c>
      <c r="I49" s="274">
        <f>IF(積算表!AG6="","",積算表!AG6)</f>
        <v>0</v>
      </c>
      <c r="J49" s="274">
        <f>IF(積算表!AH6="","",積算表!AH6)</f>
        <v>0</v>
      </c>
      <c r="K49" s="275">
        <f>IF(積算表!AI6="","",積算表!AI6)</f>
        <v>0</v>
      </c>
      <c r="L49" s="243"/>
      <c r="M49" s="244"/>
      <c r="N49" s="244"/>
    </row>
    <row r="50" spans="2:17" x14ac:dyDescent="0.15">
      <c r="C50" s="355" t="str">
        <f>積算表!B7</f>
        <v>直接材料費</v>
      </c>
      <c r="D50" s="356"/>
      <c r="E50" s="357"/>
      <c r="F50" s="283">
        <f>積算表!AD15</f>
        <v>0</v>
      </c>
      <c r="G50" s="284">
        <f>積算表!AE15</f>
        <v>0</v>
      </c>
      <c r="H50" s="284">
        <f>積算表!AF15</f>
        <v>0</v>
      </c>
      <c r="I50" s="285">
        <f>積算表!AG15</f>
        <v>0</v>
      </c>
      <c r="J50" s="285">
        <f>積算表!AH15</f>
        <v>0</v>
      </c>
      <c r="K50" s="286">
        <f>積算表!AI15</f>
        <v>0</v>
      </c>
      <c r="L50" s="243"/>
      <c r="M50" s="244"/>
      <c r="N50" s="244"/>
      <c r="Q50" s="244"/>
    </row>
    <row r="51" spans="2:17" x14ac:dyDescent="0.15">
      <c r="C51" s="346" t="str">
        <f>積算表!B16</f>
        <v>実装費</v>
      </c>
      <c r="D51" s="347"/>
      <c r="E51" s="348"/>
      <c r="F51" s="115">
        <f>積算表!AD20</f>
        <v>0</v>
      </c>
      <c r="G51" s="116">
        <f>積算表!AE20</f>
        <v>0</v>
      </c>
      <c r="H51" s="116">
        <f>積算表!AF20</f>
        <v>0</v>
      </c>
      <c r="I51" s="117">
        <f>積算表!AG20</f>
        <v>0</v>
      </c>
      <c r="J51" s="117">
        <f>積算表!AH20</f>
        <v>0</v>
      </c>
      <c r="K51" s="118">
        <f>積算表!AI20</f>
        <v>0</v>
      </c>
      <c r="L51" s="243"/>
      <c r="M51" s="244"/>
      <c r="N51" s="244"/>
      <c r="P51" s="267"/>
      <c r="Q51" s="244"/>
    </row>
    <row r="52" spans="2:17" x14ac:dyDescent="0.15">
      <c r="C52" s="346" t="str">
        <f>積算表!B21</f>
        <v>組立費</v>
      </c>
      <c r="D52" s="347"/>
      <c r="E52" s="348"/>
      <c r="F52" s="115">
        <f>積算表!AD28</f>
        <v>0</v>
      </c>
      <c r="G52" s="116">
        <f>積算表!AE28</f>
        <v>0</v>
      </c>
      <c r="H52" s="116">
        <f>積算表!AF28</f>
        <v>0</v>
      </c>
      <c r="I52" s="117">
        <f>積算表!AG28</f>
        <v>0</v>
      </c>
      <c r="J52" s="117">
        <f>積算表!AH28</f>
        <v>0</v>
      </c>
      <c r="K52" s="118">
        <f>積算表!AI28</f>
        <v>0</v>
      </c>
      <c r="L52" s="243"/>
      <c r="M52" s="244"/>
      <c r="N52" s="244"/>
      <c r="P52" s="267"/>
      <c r="Q52" s="244"/>
    </row>
    <row r="53" spans="2:17" x14ac:dyDescent="0.15">
      <c r="C53" s="346" t="str">
        <f>積算表!B29</f>
        <v>検査費</v>
      </c>
      <c r="D53" s="347"/>
      <c r="E53" s="348"/>
      <c r="F53" s="115">
        <f>積算表!AD45</f>
        <v>0</v>
      </c>
      <c r="G53" s="116">
        <f>積算表!AE45</f>
        <v>0</v>
      </c>
      <c r="H53" s="116">
        <f>積算表!AF45</f>
        <v>0</v>
      </c>
      <c r="I53" s="117">
        <f>積算表!AG45</f>
        <v>0</v>
      </c>
      <c r="J53" s="117">
        <f>積算表!AH45</f>
        <v>0</v>
      </c>
      <c r="K53" s="118">
        <f>積算表!AI45</f>
        <v>0</v>
      </c>
      <c r="L53" s="243"/>
      <c r="M53" s="244"/>
      <c r="N53" s="244"/>
      <c r="P53" s="267"/>
      <c r="Q53" s="244"/>
    </row>
    <row r="54" spans="2:17" x14ac:dyDescent="0.15">
      <c r="C54" s="346" t="str">
        <f>積算表!B46</f>
        <v>梱包費</v>
      </c>
      <c r="D54" s="347"/>
      <c r="E54" s="348"/>
      <c r="F54" s="115">
        <f>積算表!AD50</f>
        <v>0</v>
      </c>
      <c r="G54" s="116">
        <f>積算表!AE50</f>
        <v>0</v>
      </c>
      <c r="H54" s="116">
        <f>積算表!AF50</f>
        <v>0</v>
      </c>
      <c r="I54" s="117">
        <f>積算表!AG50</f>
        <v>0</v>
      </c>
      <c r="J54" s="117">
        <f>積算表!AH50</f>
        <v>0</v>
      </c>
      <c r="K54" s="118">
        <f>積算表!AI50</f>
        <v>0</v>
      </c>
      <c r="L54" s="243"/>
      <c r="M54" s="244"/>
      <c r="N54" s="244"/>
      <c r="P54" s="267"/>
      <c r="Q54" s="244"/>
    </row>
    <row r="55" spans="2:17" x14ac:dyDescent="0.15">
      <c r="C55" s="346" t="str">
        <f>積算表!B51</f>
        <v>輸送費</v>
      </c>
      <c r="D55" s="347"/>
      <c r="E55" s="348"/>
      <c r="F55" s="115">
        <f>積算表!AD52</f>
        <v>0</v>
      </c>
      <c r="G55" s="116">
        <f>積算表!AE52</f>
        <v>0</v>
      </c>
      <c r="H55" s="116">
        <f>積算表!AF52</f>
        <v>0</v>
      </c>
      <c r="I55" s="117">
        <f>積算表!AG52</f>
        <v>0</v>
      </c>
      <c r="J55" s="117">
        <f>積算表!AH52</f>
        <v>0</v>
      </c>
      <c r="K55" s="118">
        <f>積算表!AI52</f>
        <v>0</v>
      </c>
      <c r="L55" s="243"/>
      <c r="M55" s="244"/>
      <c r="N55" s="244"/>
      <c r="P55" s="267"/>
      <c r="Q55" s="244"/>
    </row>
    <row r="56" spans="2:17" x14ac:dyDescent="0.15">
      <c r="C56" s="237" t="str">
        <f>積算表!B53</f>
        <v>出荷後対応費</v>
      </c>
      <c r="D56" s="238"/>
      <c r="E56" s="239"/>
      <c r="F56" s="115">
        <f>積算表!AD56</f>
        <v>0</v>
      </c>
      <c r="G56" s="116">
        <f>積算表!AE56</f>
        <v>0</v>
      </c>
      <c r="H56" s="116">
        <f>積算表!AF56</f>
        <v>0</v>
      </c>
      <c r="I56" s="117">
        <f>積算表!AG56</f>
        <v>0</v>
      </c>
      <c r="J56" s="117">
        <f>積算表!AH56</f>
        <v>0</v>
      </c>
      <c r="K56" s="118">
        <f>積算表!AI56</f>
        <v>0</v>
      </c>
      <c r="L56" s="243"/>
      <c r="M56" s="244"/>
      <c r="N56" s="244"/>
      <c r="P56" s="267"/>
      <c r="Q56" s="244"/>
    </row>
    <row r="57" spans="2:17" x14ac:dyDescent="0.15">
      <c r="C57" s="346" t="str">
        <f>積算表!B57</f>
        <v>技術費</v>
      </c>
      <c r="D57" s="347"/>
      <c r="E57" s="348"/>
      <c r="F57" s="115">
        <f>積算表!AD60</f>
        <v>0</v>
      </c>
      <c r="G57" s="116">
        <f>積算表!AE60</f>
        <v>0</v>
      </c>
      <c r="H57" s="116">
        <f>積算表!AF60</f>
        <v>0</v>
      </c>
      <c r="I57" s="117">
        <f>積算表!AG60</f>
        <v>0</v>
      </c>
      <c r="J57" s="117">
        <f>積算表!AH60</f>
        <v>0</v>
      </c>
      <c r="K57" s="118">
        <f>積算表!AI60</f>
        <v>0</v>
      </c>
      <c r="L57" s="243"/>
      <c r="M57" s="244"/>
      <c r="N57" s="244"/>
      <c r="P57" s="267"/>
      <c r="Q57" s="244"/>
    </row>
    <row r="58" spans="2:17" x14ac:dyDescent="0.15">
      <c r="C58" s="237" t="str">
        <f>積算表!B61</f>
        <v>基板代（生基板）</v>
      </c>
      <c r="D58" s="238"/>
      <c r="E58" s="239"/>
      <c r="F58" s="115">
        <f>積算表!AD64</f>
        <v>0</v>
      </c>
      <c r="G58" s="116">
        <f>積算表!AE64</f>
        <v>0</v>
      </c>
      <c r="H58" s="116">
        <f>積算表!AF64</f>
        <v>0</v>
      </c>
      <c r="I58" s="117">
        <f>積算表!AG64</f>
        <v>0</v>
      </c>
      <c r="J58" s="117">
        <f>積算表!AH64</f>
        <v>0</v>
      </c>
      <c r="K58" s="118">
        <f>積算表!AI64</f>
        <v>0</v>
      </c>
      <c r="L58" s="243"/>
      <c r="M58" s="244"/>
      <c r="N58" s="244"/>
      <c r="P58" s="267"/>
      <c r="Q58" s="244"/>
    </row>
    <row r="59" spans="2:17" x14ac:dyDescent="0.15">
      <c r="C59" s="346" t="str">
        <f>積算表!B65</f>
        <v>社内加工品代</v>
      </c>
      <c r="D59" s="347"/>
      <c r="E59" s="348"/>
      <c r="F59" s="287">
        <f>積算表!AD67</f>
        <v>0</v>
      </c>
      <c r="G59" s="116">
        <f>積算表!AE67</f>
        <v>0</v>
      </c>
      <c r="H59" s="116">
        <f>積算表!AF67</f>
        <v>0</v>
      </c>
      <c r="I59" s="117">
        <f>積算表!AG67</f>
        <v>0</v>
      </c>
      <c r="J59" s="117">
        <f>積算表!AH67</f>
        <v>0</v>
      </c>
      <c r="K59" s="118">
        <f>積算表!AI67</f>
        <v>0</v>
      </c>
      <c r="L59" s="243"/>
      <c r="M59" s="244"/>
      <c r="N59" s="244"/>
      <c r="P59" s="267"/>
      <c r="Q59" s="244"/>
    </row>
    <row r="60" spans="2:17" ht="14.25" thickBot="1" x14ac:dyDescent="0.2">
      <c r="C60" s="343" t="str">
        <f>積算表!B68</f>
        <v>その他費用</v>
      </c>
      <c r="D60" s="344"/>
      <c r="E60" s="345"/>
      <c r="F60" s="288">
        <f>積算表!AD70</f>
        <v>0</v>
      </c>
      <c r="G60" s="289">
        <f>積算表!AE70</f>
        <v>0</v>
      </c>
      <c r="H60" s="289">
        <f>積算表!AF70</f>
        <v>0</v>
      </c>
      <c r="I60" s="290">
        <f>積算表!AG70</f>
        <v>0</v>
      </c>
      <c r="J60" s="290">
        <f>積算表!AH70</f>
        <v>0</v>
      </c>
      <c r="K60" s="291">
        <f>積算表!AI70</f>
        <v>0</v>
      </c>
      <c r="L60" s="243"/>
      <c r="M60" s="244"/>
      <c r="N60" s="244"/>
      <c r="P60" s="267"/>
      <c r="Q60" s="244"/>
    </row>
    <row r="61" spans="2:17" ht="14.25" thickBot="1" x14ac:dyDescent="0.2">
      <c r="C61" s="246"/>
      <c r="D61" s="246"/>
      <c r="E61" s="292" t="s">
        <v>4</v>
      </c>
      <c r="F61" s="293">
        <f t="shared" ref="F61:K61" si="0">SUM(F50:F60)</f>
        <v>0</v>
      </c>
      <c r="G61" s="294">
        <f t="shared" si="0"/>
        <v>0</v>
      </c>
      <c r="H61" s="294">
        <f t="shared" si="0"/>
        <v>0</v>
      </c>
      <c r="I61" s="295">
        <f t="shared" si="0"/>
        <v>0</v>
      </c>
      <c r="J61" s="295">
        <f t="shared" si="0"/>
        <v>0</v>
      </c>
      <c r="K61" s="296">
        <f t="shared" si="0"/>
        <v>0</v>
      </c>
      <c r="L61" s="243"/>
      <c r="M61" s="244"/>
      <c r="N61" s="244"/>
      <c r="P61" s="267"/>
      <c r="Q61" s="244"/>
    </row>
    <row r="62" spans="2:17" ht="14.25" thickBot="1" x14ac:dyDescent="0.2">
      <c r="C62" s="246"/>
      <c r="D62" s="246"/>
      <c r="E62" s="280"/>
      <c r="F62" s="281"/>
      <c r="G62" s="281"/>
      <c r="H62" s="281"/>
      <c r="I62" s="281"/>
      <c r="J62" s="281"/>
      <c r="K62" s="281"/>
      <c r="L62" s="243"/>
      <c r="M62" s="244"/>
      <c r="N62" s="244"/>
      <c r="P62" s="267"/>
      <c r="Q62" s="244"/>
    </row>
    <row r="63" spans="2:17" ht="15" thickTop="1" thickBot="1" x14ac:dyDescent="0.2">
      <c r="B63" s="320" t="s">
        <v>216</v>
      </c>
      <c r="C63" s="246"/>
      <c r="D63" s="246"/>
      <c r="E63" s="280"/>
      <c r="F63" s="321"/>
      <c r="G63" s="322"/>
      <c r="H63" s="322"/>
      <c r="I63" s="323"/>
      <c r="J63" s="323"/>
      <c r="K63" s="324"/>
      <c r="L63" s="243"/>
      <c r="M63" s="244"/>
      <c r="N63" s="244"/>
      <c r="P63" s="267"/>
      <c r="Q63" s="244"/>
    </row>
    <row r="64" spans="2:17" ht="14.25" thickTop="1" x14ac:dyDescent="0.15">
      <c r="C64" s="246"/>
      <c r="D64" s="246"/>
      <c r="E64" s="246"/>
      <c r="F64" s="246"/>
      <c r="G64" s="246"/>
      <c r="H64" s="246"/>
      <c r="I64" s="246"/>
      <c r="J64" s="246"/>
      <c r="L64" s="267"/>
      <c r="M64" s="267"/>
      <c r="N64" s="267"/>
      <c r="O64" s="267"/>
      <c r="P64" s="267"/>
      <c r="Q64" s="244"/>
    </row>
    <row r="65" spans="2:16" x14ac:dyDescent="0.15">
      <c r="B65" s="246"/>
      <c r="C65" s="246"/>
      <c r="D65" s="280"/>
      <c r="E65" s="281"/>
      <c r="F65" s="281"/>
      <c r="G65" s="269"/>
      <c r="H65" s="281"/>
      <c r="L65" s="267"/>
      <c r="M65" s="267"/>
      <c r="N65" s="267"/>
      <c r="O65" s="297"/>
      <c r="P65" s="244"/>
    </row>
    <row r="66" spans="2:16" x14ac:dyDescent="0.15">
      <c r="B66" s="246"/>
      <c r="C66" s="246"/>
      <c r="D66" s="280"/>
      <c r="E66" s="281"/>
      <c r="F66" s="281"/>
      <c r="G66" s="269"/>
      <c r="H66" s="281"/>
      <c r="L66" s="267"/>
      <c r="M66" s="267"/>
      <c r="N66" s="267"/>
      <c r="O66" s="297"/>
      <c r="P66" s="244"/>
    </row>
    <row r="67" spans="2:16" x14ac:dyDescent="0.15">
      <c r="B67" s="246"/>
      <c r="C67" s="246"/>
      <c r="D67" s="280"/>
      <c r="E67" s="281"/>
      <c r="F67" s="281"/>
      <c r="G67" s="269"/>
      <c r="H67" s="281"/>
      <c r="L67" s="267"/>
      <c r="M67" s="267"/>
      <c r="N67" s="267"/>
      <c r="O67" s="297"/>
      <c r="P67" s="244"/>
    </row>
    <row r="68" spans="2:16" x14ac:dyDescent="0.15">
      <c r="B68" s="246"/>
      <c r="C68" s="246"/>
      <c r="D68" s="280"/>
      <c r="E68" s="281"/>
      <c r="F68" s="281"/>
      <c r="G68" s="269"/>
      <c r="H68" s="281"/>
      <c r="L68" s="267"/>
      <c r="M68" s="267"/>
      <c r="N68" s="267"/>
      <c r="O68" s="297"/>
      <c r="P68" s="244"/>
    </row>
    <row r="69" spans="2:16" x14ac:dyDescent="0.15">
      <c r="B69" s="246"/>
      <c r="C69" s="246"/>
      <c r="D69" s="280"/>
      <c r="E69" s="281"/>
      <c r="F69" s="281"/>
      <c r="G69" s="269"/>
      <c r="H69" s="281"/>
      <c r="L69" s="267"/>
      <c r="M69" s="267"/>
      <c r="N69" s="267"/>
      <c r="O69" s="297"/>
      <c r="P69" s="244"/>
    </row>
    <row r="70" spans="2:16" x14ac:dyDescent="0.15">
      <c r="B70" s="246"/>
      <c r="C70" s="246"/>
      <c r="D70" s="280"/>
      <c r="E70" s="281"/>
      <c r="F70" s="281"/>
      <c r="G70" s="269"/>
      <c r="H70" s="281"/>
      <c r="L70" s="267"/>
      <c r="M70" s="267"/>
      <c r="N70" s="267"/>
      <c r="O70" s="297"/>
      <c r="P70" s="244"/>
    </row>
    <row r="71" spans="2:16" x14ac:dyDescent="0.15">
      <c r="B71" s="246"/>
      <c r="C71" s="246"/>
      <c r="D71" s="280"/>
      <c r="E71" s="281"/>
      <c r="F71" s="281"/>
      <c r="G71" s="269"/>
      <c r="H71" s="281"/>
      <c r="L71" s="267"/>
      <c r="M71" s="267"/>
      <c r="N71" s="267"/>
      <c r="O71" s="297"/>
      <c r="P71" s="244"/>
    </row>
    <row r="72" spans="2:16" x14ac:dyDescent="0.15">
      <c r="B72" s="246"/>
      <c r="C72" s="246"/>
      <c r="D72" s="280"/>
      <c r="E72" s="281"/>
      <c r="F72" s="281"/>
      <c r="G72" s="269"/>
      <c r="H72" s="281"/>
      <c r="L72" s="267"/>
      <c r="M72" s="267"/>
      <c r="N72" s="267"/>
      <c r="O72" s="297"/>
      <c r="P72" s="244"/>
    </row>
    <row r="73" spans="2:16" x14ac:dyDescent="0.15">
      <c r="B73" s="246"/>
      <c r="C73" s="246"/>
      <c r="D73" s="280"/>
      <c r="E73" s="281"/>
      <c r="F73" s="281"/>
      <c r="G73" s="269"/>
      <c r="H73" s="281"/>
      <c r="L73" s="267"/>
      <c r="M73" s="267"/>
      <c r="N73" s="267"/>
      <c r="O73" s="297"/>
      <c r="P73" s="244"/>
    </row>
    <row r="74" spans="2:16" x14ac:dyDescent="0.15">
      <c r="B74" s="246"/>
      <c r="C74" s="246"/>
      <c r="D74" s="280"/>
      <c r="E74" s="281"/>
      <c r="F74" s="281"/>
      <c r="G74" s="269"/>
      <c r="H74" s="281"/>
      <c r="L74" s="267"/>
      <c r="M74" s="267"/>
      <c r="N74" s="267"/>
      <c r="O74" s="297"/>
      <c r="P74" s="244"/>
    </row>
    <row r="75" spans="2:16" x14ac:dyDescent="0.15">
      <c r="B75" s="246"/>
      <c r="C75" s="246"/>
      <c r="D75" s="280"/>
      <c r="E75" s="281"/>
      <c r="F75" s="281"/>
      <c r="G75" s="269"/>
      <c r="H75" s="281"/>
      <c r="L75" s="267"/>
      <c r="M75" s="267"/>
      <c r="N75" s="267"/>
      <c r="O75" s="297"/>
      <c r="P75" s="244"/>
    </row>
    <row r="76" spans="2:16" x14ac:dyDescent="0.15">
      <c r="B76" s="246"/>
      <c r="C76" s="246"/>
      <c r="D76" s="280"/>
      <c r="E76" s="281"/>
      <c r="F76" s="281"/>
      <c r="G76" s="269"/>
      <c r="H76" s="281"/>
      <c r="L76" s="267"/>
      <c r="M76" s="267"/>
      <c r="N76" s="267"/>
      <c r="O76" s="297"/>
      <c r="P76" s="244"/>
    </row>
    <row r="77" spans="2:16" x14ac:dyDescent="0.15">
      <c r="D77" s="267"/>
      <c r="E77" s="269"/>
      <c r="F77" s="269"/>
      <c r="H77" s="269"/>
      <c r="L77" s="267"/>
      <c r="M77" s="267"/>
      <c r="N77" s="267"/>
      <c r="O77" s="297"/>
      <c r="P77" s="244"/>
    </row>
    <row r="78" spans="2:16" x14ac:dyDescent="0.15">
      <c r="D78" s="267"/>
      <c r="E78" s="269"/>
      <c r="F78" s="269"/>
      <c r="H78" s="269"/>
      <c r="L78" s="267"/>
      <c r="M78" s="267"/>
      <c r="N78" s="267"/>
      <c r="O78" s="297"/>
      <c r="P78" s="244"/>
    </row>
    <row r="79" spans="2:16" x14ac:dyDescent="0.15">
      <c r="L79" s="267"/>
    </row>
  </sheetData>
  <sheetProtection insertRows="0" insertHyperlinks="0" deleteRows="0"/>
  <customSheetViews>
    <customSheetView guid="{038BC373-E403-4DC8-8698-A5A62BF915C1}" scale="85" showPageBreaks="1" printArea="1" view="pageBreakPreview" showRuler="0" topLeftCell="A61">
      <selection activeCell="D7" sqref="D7:F8"/>
      <pageMargins left="0.16" right="0.45" top="0.51" bottom="0.51" header="0.51200000000000001" footer="0.51200000000000001"/>
      <pageSetup paperSize="8" scale="85" fitToHeight="2" orientation="portrait" r:id="rId1"/>
      <headerFooter alignWithMargins="0"/>
    </customSheetView>
  </customSheetViews>
  <mergeCells count="48">
    <mergeCell ref="G2:K2"/>
    <mergeCell ref="B16:B17"/>
    <mergeCell ref="D20:G20"/>
    <mergeCell ref="B14:B15"/>
    <mergeCell ref="C16:E17"/>
    <mergeCell ref="G14:I14"/>
    <mergeCell ref="C14:E15"/>
    <mergeCell ref="B20:C20"/>
    <mergeCell ref="G15:I15"/>
    <mergeCell ref="G3:K3"/>
    <mergeCell ref="B13:D13"/>
    <mergeCell ref="E13:F13"/>
    <mergeCell ref="H13:I13"/>
    <mergeCell ref="H5:J5"/>
    <mergeCell ref="E8:E9"/>
    <mergeCell ref="C26:O26"/>
    <mergeCell ref="C27:O27"/>
    <mergeCell ref="C34:O34"/>
    <mergeCell ref="J20:K20"/>
    <mergeCell ref="J21:K22"/>
    <mergeCell ref="D21:G22"/>
    <mergeCell ref="H20:I20"/>
    <mergeCell ref="H21:I22"/>
    <mergeCell ref="C25:O25"/>
    <mergeCell ref="C60:E60"/>
    <mergeCell ref="C53:E53"/>
    <mergeCell ref="C52:E52"/>
    <mergeCell ref="C57:E57"/>
    <mergeCell ref="G16:I16"/>
    <mergeCell ref="G17:I17"/>
    <mergeCell ref="C59:E59"/>
    <mergeCell ref="C50:E50"/>
    <mergeCell ref="C51:E51"/>
    <mergeCell ref="F41:K41"/>
    <mergeCell ref="H40:K40"/>
    <mergeCell ref="C29:O29"/>
    <mergeCell ref="C33:O33"/>
    <mergeCell ref="C54:E54"/>
    <mergeCell ref="C55:E55"/>
    <mergeCell ref="C43:E43"/>
    <mergeCell ref="H47:K47"/>
    <mergeCell ref="C28:O28"/>
    <mergeCell ref="C47:E49"/>
    <mergeCell ref="C35:O35"/>
    <mergeCell ref="F48:K48"/>
    <mergeCell ref="C36:O36"/>
    <mergeCell ref="C40:E42"/>
    <mergeCell ref="C32:O32"/>
  </mergeCells>
  <phoneticPr fontId="2"/>
  <dataValidations count="2">
    <dataValidation type="list" allowBlank="1" showInputMessage="1" sqref="G17">
      <formula1>"1ヶ月,2ヶ月,3ヶ月"</formula1>
    </dataValidation>
    <dataValidation type="list" allowBlank="1" showInputMessage="1" showErrorMessage="1" sqref="C21:C22">
      <formula1>"●"</formula1>
    </dataValidation>
  </dataValidations>
  <pageMargins left="0.15748031496062992" right="0.43307086614173229" top="0.51181102362204722" bottom="0.51181102362204722" header="0.51181102362204722" footer="0.51181102362204722"/>
  <pageSetup paperSize="9" scale="74" orientation="portrait" r:id="rId2"/>
  <headerFooter alignWithMargins="0">
    <oddHeader>&amp;LConfidential</oddHeader>
    <oddFooter xml:space="preserve">&amp;L株式会社　羽野製作所&amp;R&amp;9原紙番号：HR40-C001
（2018.01.13改訂）&amp;11
</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O73"/>
  <sheetViews>
    <sheetView view="pageBreakPreview" zoomScale="70" zoomScaleNormal="55" zoomScaleSheetLayoutView="70" workbookViewId="0">
      <selection activeCell="P27" sqref="P27"/>
    </sheetView>
  </sheetViews>
  <sheetFormatPr defaultColWidth="1.5" defaultRowHeight="17.25" customHeight="1" x14ac:dyDescent="0.15"/>
  <cols>
    <col min="1" max="1" width="4" style="14" customWidth="1"/>
    <col min="2" max="9" width="3.375" style="13" customWidth="1"/>
    <col min="10" max="11" width="3.375" style="10" customWidth="1"/>
    <col min="12" max="18" width="3.375" style="13" customWidth="1"/>
    <col min="19" max="19" width="3.375" style="20" customWidth="1"/>
    <col min="20" max="21" width="3.375" style="13" customWidth="1"/>
    <col min="22" max="22" width="3.375" style="20" customWidth="1"/>
    <col min="23" max="28" width="3.375" style="13" customWidth="1"/>
    <col min="29" max="29" width="3.375" style="44" customWidth="1"/>
    <col min="30" max="30" width="11.5" style="13" customWidth="1"/>
    <col min="31" max="31" width="11.5" style="76" customWidth="1"/>
    <col min="32" max="35" width="11.5" style="13" customWidth="1"/>
    <col min="36" max="39" width="11.375" style="13" customWidth="1"/>
    <col min="40" max="40" width="11.75" style="13" customWidth="1"/>
    <col min="41" max="41" width="2.375" style="13" customWidth="1"/>
    <col min="42" max="42" width="1.625" style="13" customWidth="1"/>
    <col min="43" max="16384" width="1.5" style="13"/>
  </cols>
  <sheetData>
    <row r="1" spans="1:67" ht="5.0999999999999996" customHeight="1" x14ac:dyDescent="0.15">
      <c r="A1" s="12"/>
      <c r="B1" s="1"/>
      <c r="C1" s="1"/>
      <c r="D1" s="1"/>
      <c r="E1" s="2"/>
      <c r="F1" s="2"/>
      <c r="G1" s="2"/>
      <c r="H1" s="2"/>
      <c r="I1" s="3"/>
      <c r="J1" s="4"/>
      <c r="K1" s="4"/>
      <c r="L1" s="2"/>
      <c r="M1" s="2"/>
      <c r="N1" s="5"/>
      <c r="O1" s="5"/>
      <c r="P1" s="2"/>
      <c r="Q1" s="2"/>
      <c r="R1" s="2"/>
      <c r="S1" s="6"/>
      <c r="T1" s="4"/>
      <c r="U1" s="4"/>
      <c r="V1" s="4"/>
      <c r="W1" s="4"/>
      <c r="X1" s="6"/>
      <c r="Y1" s="6"/>
      <c r="Z1" s="4"/>
      <c r="AA1" s="4"/>
      <c r="AB1" s="2"/>
      <c r="AC1" s="38"/>
      <c r="AD1" s="2"/>
      <c r="AE1" s="73"/>
      <c r="AF1" s="2"/>
      <c r="AG1" s="2"/>
      <c r="AH1" s="2"/>
      <c r="AI1" s="2"/>
      <c r="AJ1" s="7"/>
      <c r="AK1" s="8"/>
      <c r="AL1" s="453"/>
      <c r="AM1" s="453"/>
      <c r="AN1" s="453"/>
      <c r="AO1" s="2"/>
      <c r="AP1" s="2"/>
      <c r="AQ1" s="2"/>
      <c r="AR1" s="2"/>
      <c r="AS1" s="2"/>
      <c r="AT1" s="2"/>
      <c r="AU1" s="2"/>
      <c r="AV1" s="2"/>
      <c r="AW1" s="2"/>
      <c r="AX1" s="2"/>
      <c r="AY1" s="2"/>
      <c r="AZ1" s="2"/>
      <c r="BA1" s="2"/>
      <c r="BB1" s="2"/>
      <c r="BC1" s="2"/>
      <c r="BD1" s="2"/>
      <c r="BE1" s="2"/>
      <c r="BF1" s="2"/>
      <c r="BG1" s="2"/>
      <c r="BH1" s="2"/>
      <c r="BI1" s="2"/>
      <c r="BJ1" s="2"/>
      <c r="BK1" s="2"/>
      <c r="BL1" s="2"/>
      <c r="BM1" s="2"/>
      <c r="BN1" s="2"/>
      <c r="BO1" s="2"/>
    </row>
    <row r="2" spans="1:67" ht="14.25" customHeight="1" x14ac:dyDescent="0.15">
      <c r="A2" s="12"/>
      <c r="B2" s="463" t="s">
        <v>188</v>
      </c>
      <c r="C2" s="463"/>
      <c r="D2" s="463"/>
      <c r="E2" s="463"/>
      <c r="F2" s="463"/>
      <c r="G2" s="463"/>
      <c r="H2" s="463"/>
      <c r="I2" s="463"/>
      <c r="J2" s="463"/>
      <c r="K2" s="463"/>
      <c r="L2" s="463"/>
      <c r="M2" s="463"/>
      <c r="N2" s="463"/>
      <c r="O2" s="463"/>
      <c r="P2" s="463"/>
      <c r="Q2" s="463"/>
      <c r="R2" s="2"/>
      <c r="S2" s="6"/>
      <c r="T2" s="4"/>
      <c r="U2" s="4"/>
      <c r="V2" s="9"/>
      <c r="W2" s="4"/>
      <c r="X2" s="6"/>
      <c r="Y2" s="6"/>
      <c r="Z2" s="4"/>
      <c r="AA2" s="4"/>
      <c r="AB2" s="4"/>
      <c r="AC2" s="39"/>
      <c r="AD2" s="4"/>
      <c r="AE2" s="74"/>
      <c r="AF2" s="10"/>
      <c r="AG2" s="10"/>
      <c r="AH2" s="10"/>
      <c r="AI2" s="10"/>
      <c r="AJ2" s="11"/>
      <c r="AK2" s="11"/>
      <c r="AL2" s="11"/>
      <c r="AM2" s="11"/>
      <c r="AN2" s="11"/>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pans="1:67" ht="14.25" customHeight="1" thickBot="1" x14ac:dyDescent="0.2">
      <c r="A3" s="12"/>
      <c r="B3" s="464"/>
      <c r="C3" s="464"/>
      <c r="D3" s="464"/>
      <c r="E3" s="464"/>
      <c r="F3" s="464"/>
      <c r="G3" s="464"/>
      <c r="H3" s="464"/>
      <c r="I3" s="464"/>
      <c r="J3" s="464"/>
      <c r="K3" s="464"/>
      <c r="L3" s="464"/>
      <c r="M3" s="464"/>
      <c r="N3" s="464"/>
      <c r="O3" s="464"/>
      <c r="P3" s="464"/>
      <c r="Q3" s="464"/>
      <c r="R3" s="2"/>
      <c r="S3" s="6"/>
      <c r="T3" s="4"/>
      <c r="U3" s="4"/>
      <c r="V3" s="9"/>
      <c r="W3" s="4"/>
      <c r="X3" s="6"/>
      <c r="Y3" s="6"/>
      <c r="Z3" s="4"/>
      <c r="AA3" s="4"/>
      <c r="AB3" s="4"/>
      <c r="AC3" s="39"/>
      <c r="AD3" s="4"/>
      <c r="AE3" s="74"/>
      <c r="AF3" s="10"/>
      <c r="AG3" s="10"/>
      <c r="AH3" s="10"/>
      <c r="AI3" s="10"/>
      <c r="AJ3" s="11"/>
      <c r="AK3" s="11"/>
      <c r="AL3" s="11"/>
      <c r="AM3" s="11"/>
      <c r="AN3" s="11"/>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pans="1:67" ht="17.25" customHeight="1" x14ac:dyDescent="0.15">
      <c r="B4" s="472" t="s">
        <v>27</v>
      </c>
      <c r="C4" s="473"/>
      <c r="D4" s="473"/>
      <c r="E4" s="473"/>
      <c r="F4" s="473"/>
      <c r="G4" s="473"/>
      <c r="H4" s="473"/>
      <c r="I4" s="473"/>
      <c r="J4" s="473"/>
      <c r="K4" s="473"/>
      <c r="L4" s="473"/>
      <c r="M4" s="473"/>
      <c r="N4" s="473"/>
      <c r="O4" s="473"/>
      <c r="P4" s="473"/>
      <c r="Q4" s="473"/>
      <c r="R4" s="473"/>
      <c r="S4" s="473"/>
      <c r="T4" s="473"/>
      <c r="U4" s="473"/>
      <c r="V4" s="473"/>
      <c r="W4" s="473"/>
      <c r="X4" s="473"/>
      <c r="Y4" s="473"/>
      <c r="Z4" s="473"/>
      <c r="AA4" s="473"/>
      <c r="AB4" s="473"/>
      <c r="AC4" s="474"/>
      <c r="AD4" s="30" t="s">
        <v>0</v>
      </c>
      <c r="AE4" s="88" t="s">
        <v>82</v>
      </c>
      <c r="AF4" s="492" t="s">
        <v>1</v>
      </c>
      <c r="AG4" s="492"/>
      <c r="AH4" s="492"/>
      <c r="AI4" s="493"/>
      <c r="AJ4" s="472" t="s">
        <v>19</v>
      </c>
      <c r="AK4" s="473"/>
      <c r="AL4" s="473"/>
      <c r="AM4" s="473"/>
      <c r="AN4" s="473"/>
      <c r="AO4" s="474"/>
    </row>
    <row r="5" spans="1:67" ht="17.25" customHeight="1" x14ac:dyDescent="0.15">
      <c r="A5" s="29"/>
      <c r="B5" s="475"/>
      <c r="C5" s="476"/>
      <c r="D5" s="476"/>
      <c r="E5" s="476"/>
      <c r="F5" s="476"/>
      <c r="G5" s="476"/>
      <c r="H5" s="476"/>
      <c r="I5" s="476"/>
      <c r="J5" s="476"/>
      <c r="K5" s="476"/>
      <c r="L5" s="476"/>
      <c r="M5" s="476"/>
      <c r="N5" s="476"/>
      <c r="O5" s="476"/>
      <c r="P5" s="476"/>
      <c r="Q5" s="476"/>
      <c r="R5" s="476"/>
      <c r="S5" s="476"/>
      <c r="T5" s="476"/>
      <c r="U5" s="476"/>
      <c r="V5" s="476"/>
      <c r="W5" s="476"/>
      <c r="X5" s="476"/>
      <c r="Y5" s="476"/>
      <c r="Z5" s="476"/>
      <c r="AA5" s="476"/>
      <c r="AB5" s="476"/>
      <c r="AC5" s="477"/>
      <c r="AD5" s="497" t="s">
        <v>2</v>
      </c>
      <c r="AE5" s="498"/>
      <c r="AF5" s="499"/>
      <c r="AG5" s="499"/>
      <c r="AH5" s="499"/>
      <c r="AI5" s="500"/>
      <c r="AJ5" s="475"/>
      <c r="AK5" s="476"/>
      <c r="AL5" s="476"/>
      <c r="AM5" s="476"/>
      <c r="AN5" s="476"/>
      <c r="AO5" s="477"/>
    </row>
    <row r="6" spans="1:67" ht="17.25" customHeight="1" thickBot="1" x14ac:dyDescent="0.2">
      <c r="A6" s="29"/>
      <c r="B6" s="421"/>
      <c r="C6" s="422"/>
      <c r="D6" s="422"/>
      <c r="E6" s="422"/>
      <c r="F6" s="422"/>
      <c r="G6" s="422"/>
      <c r="H6" s="422"/>
      <c r="I6" s="422"/>
      <c r="J6" s="422"/>
      <c r="K6" s="422"/>
      <c r="L6" s="422"/>
      <c r="M6" s="422"/>
      <c r="N6" s="422"/>
      <c r="O6" s="422"/>
      <c r="P6" s="422"/>
      <c r="Q6" s="422"/>
      <c r="R6" s="422"/>
      <c r="S6" s="422"/>
      <c r="T6" s="422"/>
      <c r="U6" s="422"/>
      <c r="V6" s="422"/>
      <c r="W6" s="422"/>
      <c r="X6" s="422"/>
      <c r="Y6" s="422"/>
      <c r="Z6" s="422"/>
      <c r="AA6" s="422"/>
      <c r="AB6" s="422"/>
      <c r="AC6" s="423"/>
      <c r="AD6" s="45">
        <v>0</v>
      </c>
      <c r="AE6" s="77">
        <v>0</v>
      </c>
      <c r="AF6" s="46">
        <v>0</v>
      </c>
      <c r="AG6" s="46">
        <v>0</v>
      </c>
      <c r="AH6" s="46">
        <v>0</v>
      </c>
      <c r="AI6" s="47">
        <v>0</v>
      </c>
      <c r="AJ6" s="421"/>
      <c r="AK6" s="422"/>
      <c r="AL6" s="422"/>
      <c r="AM6" s="422"/>
      <c r="AN6" s="422"/>
      <c r="AO6" s="423"/>
    </row>
    <row r="7" spans="1:67" ht="17.25" customHeight="1" thickBot="1" x14ac:dyDescent="0.2">
      <c r="A7" s="29"/>
      <c r="B7" s="478" t="s">
        <v>28</v>
      </c>
      <c r="C7" s="446"/>
      <c r="D7" s="446"/>
      <c r="E7" s="446"/>
      <c r="F7" s="446"/>
      <c r="G7" s="446"/>
      <c r="H7" s="451"/>
      <c r="I7" s="490" t="s">
        <v>85</v>
      </c>
      <c r="J7" s="446"/>
      <c r="K7" s="446"/>
      <c r="L7" s="446"/>
      <c r="M7" s="446"/>
      <c r="N7" s="446"/>
      <c r="O7" s="446"/>
      <c r="P7" s="446"/>
      <c r="Q7" s="451"/>
      <c r="R7" s="131" t="s">
        <v>198</v>
      </c>
      <c r="S7" s="132"/>
      <c r="T7" s="132"/>
      <c r="U7" s="132"/>
      <c r="V7" s="132"/>
      <c r="W7" s="132"/>
      <c r="X7" s="132"/>
      <c r="Y7" s="132"/>
      <c r="Z7" s="132"/>
      <c r="AA7" s="452"/>
      <c r="AB7" s="452"/>
      <c r="AC7" s="133"/>
      <c r="AD7" s="52">
        <v>0</v>
      </c>
      <c r="AE7" s="78">
        <v>0</v>
      </c>
      <c r="AF7" s="78">
        <v>0</v>
      </c>
      <c r="AG7" s="78">
        <v>0</v>
      </c>
      <c r="AH7" s="78">
        <v>0</v>
      </c>
      <c r="AI7" s="54">
        <v>0</v>
      </c>
      <c r="AJ7" s="393" t="s">
        <v>125</v>
      </c>
      <c r="AK7" s="394"/>
      <c r="AL7" s="394"/>
      <c r="AM7" s="394"/>
      <c r="AN7" s="394"/>
      <c r="AO7" s="395"/>
    </row>
    <row r="8" spans="1:67" ht="17.25" customHeight="1" x14ac:dyDescent="0.15">
      <c r="A8" s="29"/>
      <c r="B8" s="479"/>
      <c r="C8" s="412"/>
      <c r="D8" s="412"/>
      <c r="E8" s="412"/>
      <c r="F8" s="412"/>
      <c r="G8" s="412"/>
      <c r="H8" s="413"/>
      <c r="I8" s="411"/>
      <c r="J8" s="412"/>
      <c r="K8" s="412"/>
      <c r="L8" s="412"/>
      <c r="M8" s="412"/>
      <c r="N8" s="412"/>
      <c r="O8" s="412"/>
      <c r="P8" s="412"/>
      <c r="Q8" s="413"/>
      <c r="R8" s="312" t="s">
        <v>201</v>
      </c>
      <c r="S8" s="298"/>
      <c r="T8" s="298"/>
      <c r="U8" s="298"/>
      <c r="V8" s="298"/>
      <c r="W8" s="298"/>
      <c r="X8" s="298"/>
      <c r="Y8" s="298"/>
      <c r="Z8" s="298"/>
      <c r="AA8" s="298"/>
      <c r="AB8" s="298"/>
      <c r="AC8" s="104"/>
      <c r="AD8" s="55">
        <v>0</v>
      </c>
      <c r="AE8" s="79">
        <v>0</v>
      </c>
      <c r="AF8" s="79">
        <v>0</v>
      </c>
      <c r="AG8" s="79">
        <v>0</v>
      </c>
      <c r="AH8" s="79">
        <v>0</v>
      </c>
      <c r="AI8" s="57">
        <v>0</v>
      </c>
      <c r="AJ8" s="393" t="s">
        <v>125</v>
      </c>
      <c r="AK8" s="394"/>
      <c r="AL8" s="394"/>
      <c r="AM8" s="394"/>
      <c r="AN8" s="394"/>
      <c r="AO8" s="395"/>
    </row>
    <row r="9" spans="1:67" ht="17.25" customHeight="1" x14ac:dyDescent="0.15">
      <c r="A9" s="29"/>
      <c r="B9" s="479"/>
      <c r="C9" s="412"/>
      <c r="D9" s="412"/>
      <c r="E9" s="412"/>
      <c r="F9" s="412"/>
      <c r="G9" s="412"/>
      <c r="H9" s="413"/>
      <c r="I9" s="411"/>
      <c r="J9" s="412"/>
      <c r="K9" s="412"/>
      <c r="L9" s="412"/>
      <c r="M9" s="412"/>
      <c r="N9" s="412"/>
      <c r="O9" s="412"/>
      <c r="P9" s="412"/>
      <c r="Q9" s="413"/>
      <c r="R9" s="103" t="s">
        <v>49</v>
      </c>
      <c r="S9" s="121"/>
      <c r="T9" s="121"/>
      <c r="U9" s="121"/>
      <c r="V9" s="121"/>
      <c r="W9" s="121"/>
      <c r="X9" s="121"/>
      <c r="Y9" s="121"/>
      <c r="Z9" s="121"/>
      <c r="AA9" s="401"/>
      <c r="AB9" s="401"/>
      <c r="AC9" s="105"/>
      <c r="AD9" s="55">
        <v>0</v>
      </c>
      <c r="AE9" s="79">
        <v>0</v>
      </c>
      <c r="AF9" s="79">
        <v>0</v>
      </c>
      <c r="AG9" s="79">
        <v>0</v>
      </c>
      <c r="AH9" s="79">
        <v>0</v>
      </c>
      <c r="AI9" s="57">
        <v>0</v>
      </c>
      <c r="AJ9" s="396"/>
      <c r="AK9" s="397"/>
      <c r="AL9" s="397"/>
      <c r="AM9" s="397"/>
      <c r="AN9" s="397"/>
      <c r="AO9" s="398"/>
    </row>
    <row r="10" spans="1:67" ht="17.25" customHeight="1" x14ac:dyDescent="0.15">
      <c r="A10" s="29"/>
      <c r="B10" s="479"/>
      <c r="C10" s="412"/>
      <c r="D10" s="412"/>
      <c r="E10" s="412"/>
      <c r="F10" s="412"/>
      <c r="G10" s="412"/>
      <c r="H10" s="413"/>
      <c r="I10" s="411"/>
      <c r="J10" s="412"/>
      <c r="K10" s="412"/>
      <c r="L10" s="412"/>
      <c r="M10" s="412"/>
      <c r="N10" s="412"/>
      <c r="O10" s="412"/>
      <c r="P10" s="412"/>
      <c r="Q10" s="413"/>
      <c r="R10" s="103" t="s">
        <v>50</v>
      </c>
      <c r="S10" s="121"/>
      <c r="T10" s="121"/>
      <c r="U10" s="121"/>
      <c r="V10" s="121"/>
      <c r="W10" s="121"/>
      <c r="X10" s="121"/>
      <c r="Y10" s="121"/>
      <c r="Z10" s="121"/>
      <c r="AA10" s="401"/>
      <c r="AB10" s="401"/>
      <c r="AC10" s="105"/>
      <c r="AD10" s="55">
        <v>0</v>
      </c>
      <c r="AE10" s="79">
        <v>0</v>
      </c>
      <c r="AF10" s="79">
        <v>0</v>
      </c>
      <c r="AG10" s="79">
        <v>0</v>
      </c>
      <c r="AH10" s="79">
        <v>0</v>
      </c>
      <c r="AI10" s="57">
        <v>0</v>
      </c>
      <c r="AJ10" s="491" t="s">
        <v>127</v>
      </c>
      <c r="AK10" s="403"/>
      <c r="AL10" s="403"/>
      <c r="AM10" s="403"/>
      <c r="AN10" s="403"/>
      <c r="AO10" s="404"/>
    </row>
    <row r="11" spans="1:67" ht="17.25" customHeight="1" x14ac:dyDescent="0.15">
      <c r="A11" s="29"/>
      <c r="B11" s="479"/>
      <c r="C11" s="412"/>
      <c r="D11" s="412"/>
      <c r="E11" s="412"/>
      <c r="F11" s="412"/>
      <c r="G11" s="412"/>
      <c r="H11" s="413"/>
      <c r="I11" s="437"/>
      <c r="J11" s="414"/>
      <c r="K11" s="414"/>
      <c r="L11" s="414"/>
      <c r="M11" s="414"/>
      <c r="N11" s="414"/>
      <c r="O11" s="414"/>
      <c r="P11" s="414"/>
      <c r="Q11" s="414"/>
      <c r="R11" s="121"/>
      <c r="S11" s="121"/>
      <c r="T11" s="121"/>
      <c r="U11" s="121"/>
      <c r="V11" s="121"/>
      <c r="W11" s="121"/>
      <c r="X11" s="121"/>
      <c r="Y11" s="121"/>
      <c r="Z11" s="121"/>
      <c r="AA11" s="401" t="s">
        <v>20</v>
      </c>
      <c r="AB11" s="401"/>
      <c r="AC11" s="106" t="s">
        <v>58</v>
      </c>
      <c r="AD11" s="317">
        <f>SUM(AD7:AD10)</f>
        <v>0</v>
      </c>
      <c r="AE11" s="317">
        <f t="shared" ref="AE11:AI11" si="0">SUM(AE7:AE10)</f>
        <v>0</v>
      </c>
      <c r="AF11" s="317">
        <f t="shared" si="0"/>
        <v>0</v>
      </c>
      <c r="AG11" s="317">
        <f t="shared" si="0"/>
        <v>0</v>
      </c>
      <c r="AH11" s="317">
        <f t="shared" si="0"/>
        <v>0</v>
      </c>
      <c r="AI11" s="317">
        <f t="shared" si="0"/>
        <v>0</v>
      </c>
      <c r="AJ11" s="450"/>
      <c r="AK11" s="403"/>
      <c r="AL11" s="403"/>
      <c r="AM11" s="403"/>
      <c r="AN11" s="403"/>
      <c r="AO11" s="404"/>
    </row>
    <row r="12" spans="1:67" ht="17.25" customHeight="1" x14ac:dyDescent="0.15">
      <c r="A12" s="29"/>
      <c r="B12" s="479"/>
      <c r="C12" s="412"/>
      <c r="D12" s="412"/>
      <c r="E12" s="412"/>
      <c r="F12" s="412"/>
      <c r="G12" s="412"/>
      <c r="H12" s="413"/>
      <c r="I12" s="408" t="s">
        <v>86</v>
      </c>
      <c r="J12" s="409"/>
      <c r="K12" s="409"/>
      <c r="L12" s="409"/>
      <c r="M12" s="409"/>
      <c r="N12" s="409"/>
      <c r="O12" s="409"/>
      <c r="P12" s="409"/>
      <c r="Q12" s="410"/>
      <c r="R12" s="103" t="s">
        <v>66</v>
      </c>
      <c r="S12" s="121"/>
      <c r="T12" s="121"/>
      <c r="U12" s="121"/>
      <c r="V12" s="121"/>
      <c r="W12" s="121"/>
      <c r="X12" s="121"/>
      <c r="Y12" s="121"/>
      <c r="Z12" s="121"/>
      <c r="AA12" s="414"/>
      <c r="AB12" s="414"/>
      <c r="AC12" s="104"/>
      <c r="AD12" s="111" t="s">
        <v>123</v>
      </c>
      <c r="AE12" s="107">
        <v>0</v>
      </c>
      <c r="AF12" s="107">
        <v>0</v>
      </c>
      <c r="AG12" s="107">
        <v>0</v>
      </c>
      <c r="AH12" s="107">
        <v>0</v>
      </c>
      <c r="AI12" s="108">
        <v>0</v>
      </c>
      <c r="AJ12" s="434"/>
      <c r="AK12" s="435"/>
      <c r="AL12" s="435"/>
      <c r="AM12" s="435"/>
      <c r="AN12" s="435"/>
      <c r="AO12" s="436"/>
    </row>
    <row r="13" spans="1:67" ht="17.25" customHeight="1" x14ac:dyDescent="0.15">
      <c r="A13" s="29"/>
      <c r="B13" s="479"/>
      <c r="C13" s="412"/>
      <c r="D13" s="412"/>
      <c r="E13" s="412"/>
      <c r="F13" s="412"/>
      <c r="G13" s="412"/>
      <c r="H13" s="413"/>
      <c r="I13" s="411"/>
      <c r="J13" s="412"/>
      <c r="K13" s="412"/>
      <c r="L13" s="412"/>
      <c r="M13" s="412"/>
      <c r="N13" s="412"/>
      <c r="O13" s="412"/>
      <c r="P13" s="412"/>
      <c r="Q13" s="413"/>
      <c r="R13" s="103" t="s">
        <v>67</v>
      </c>
      <c r="S13" s="121"/>
      <c r="T13" s="121"/>
      <c r="U13" s="121"/>
      <c r="V13" s="121"/>
      <c r="W13" s="121"/>
      <c r="X13" s="121"/>
      <c r="Y13" s="121"/>
      <c r="Z13" s="121"/>
      <c r="AA13" s="401"/>
      <c r="AB13" s="401"/>
      <c r="AC13" s="105"/>
      <c r="AD13" s="112" t="s">
        <v>123</v>
      </c>
      <c r="AE13" s="109">
        <v>0</v>
      </c>
      <c r="AF13" s="109">
        <v>0</v>
      </c>
      <c r="AG13" s="109">
        <v>0</v>
      </c>
      <c r="AH13" s="109">
        <v>0</v>
      </c>
      <c r="AI13" s="110">
        <v>0</v>
      </c>
      <c r="AJ13" s="494" t="s">
        <v>142</v>
      </c>
      <c r="AK13" s="495"/>
      <c r="AL13" s="495"/>
      <c r="AM13" s="495"/>
      <c r="AN13" s="495"/>
      <c r="AO13" s="496"/>
    </row>
    <row r="14" spans="1:67" ht="17.25" customHeight="1" x14ac:dyDescent="0.15">
      <c r="A14" s="29"/>
      <c r="B14" s="479"/>
      <c r="C14" s="412"/>
      <c r="D14" s="412"/>
      <c r="E14" s="412"/>
      <c r="F14" s="412"/>
      <c r="G14" s="412"/>
      <c r="H14" s="413"/>
      <c r="I14" s="437"/>
      <c r="J14" s="414"/>
      <c r="K14" s="471" t="s">
        <v>68</v>
      </c>
      <c r="L14" s="414"/>
      <c r="M14" s="414"/>
      <c r="N14" s="414"/>
      <c r="O14" s="414"/>
      <c r="P14" s="414"/>
      <c r="Q14" s="414"/>
      <c r="R14" s="121"/>
      <c r="S14" s="121"/>
      <c r="T14" s="121"/>
      <c r="U14" s="121"/>
      <c r="V14" s="121"/>
      <c r="W14" s="121"/>
      <c r="X14" s="121"/>
      <c r="Y14" s="121"/>
      <c r="Z14" s="121"/>
      <c r="AA14" s="401" t="s">
        <v>20</v>
      </c>
      <c r="AB14" s="401"/>
      <c r="AC14" s="106" t="s">
        <v>69</v>
      </c>
      <c r="AD14" s="317">
        <v>0</v>
      </c>
      <c r="AE14" s="317">
        <f t="shared" ref="AE14" si="1">AE12*AE13</f>
        <v>0</v>
      </c>
      <c r="AF14" s="317">
        <f t="shared" ref="AF14" si="2">AF12*AF13</f>
        <v>0</v>
      </c>
      <c r="AG14" s="317">
        <f t="shared" ref="AG14" si="3">AG12*AG13</f>
        <v>0</v>
      </c>
      <c r="AH14" s="317">
        <f t="shared" ref="AH14:AI14" si="4">AH12*AH13</f>
        <v>0</v>
      </c>
      <c r="AI14" s="317">
        <f t="shared" si="4"/>
        <v>0</v>
      </c>
      <c r="AJ14" s="434"/>
      <c r="AK14" s="435"/>
      <c r="AL14" s="435"/>
      <c r="AM14" s="435"/>
      <c r="AN14" s="435"/>
      <c r="AO14" s="436"/>
    </row>
    <row r="15" spans="1:67" ht="17.25" customHeight="1" thickBot="1" x14ac:dyDescent="0.2">
      <c r="A15" s="29"/>
      <c r="B15" s="480"/>
      <c r="C15" s="481"/>
      <c r="D15" s="481"/>
      <c r="E15" s="481"/>
      <c r="F15" s="481"/>
      <c r="G15" s="481"/>
      <c r="H15" s="481"/>
      <c r="I15" s="399" t="s">
        <v>4</v>
      </c>
      <c r="J15" s="399"/>
      <c r="K15" s="399"/>
      <c r="L15" s="399"/>
      <c r="M15" s="399"/>
      <c r="N15" s="399"/>
      <c r="O15" s="399"/>
      <c r="P15" s="399"/>
      <c r="Q15" s="399"/>
      <c r="R15" s="399"/>
      <c r="S15" s="399"/>
      <c r="T15" s="399"/>
      <c r="U15" s="399"/>
      <c r="V15" s="399"/>
      <c r="W15" s="399"/>
      <c r="X15" s="399"/>
      <c r="Y15" s="399"/>
      <c r="Z15" s="399"/>
      <c r="AA15" s="399"/>
      <c r="AB15" s="399"/>
      <c r="AC15" s="400"/>
      <c r="AD15" s="70">
        <f t="shared" ref="AD15:AI15" si="5">AD11+AD14</f>
        <v>0</v>
      </c>
      <c r="AE15" s="80">
        <f t="shared" si="5"/>
        <v>0</v>
      </c>
      <c r="AF15" s="80">
        <f t="shared" si="5"/>
        <v>0</v>
      </c>
      <c r="AG15" s="80">
        <f t="shared" si="5"/>
        <v>0</v>
      </c>
      <c r="AH15" s="80">
        <f t="shared" si="5"/>
        <v>0</v>
      </c>
      <c r="AI15" s="72">
        <f t="shared" si="5"/>
        <v>0</v>
      </c>
      <c r="AJ15" s="396"/>
      <c r="AK15" s="397"/>
      <c r="AL15" s="397"/>
      <c r="AM15" s="397"/>
      <c r="AN15" s="397"/>
      <c r="AO15" s="398"/>
    </row>
    <row r="16" spans="1:67" ht="17.25" customHeight="1" x14ac:dyDescent="0.15">
      <c r="A16" s="29"/>
      <c r="B16" s="479" t="s">
        <v>31</v>
      </c>
      <c r="C16" s="412"/>
      <c r="D16" s="412"/>
      <c r="E16" s="412"/>
      <c r="F16" s="412"/>
      <c r="G16" s="412"/>
      <c r="H16" s="413"/>
      <c r="I16" s="445" t="s">
        <v>169</v>
      </c>
      <c r="J16" s="446"/>
      <c r="K16" s="446"/>
      <c r="L16" s="446"/>
      <c r="M16" s="446"/>
      <c r="N16" s="446"/>
      <c r="O16" s="446"/>
      <c r="P16" s="446"/>
      <c r="Q16" s="446"/>
      <c r="R16" s="134" t="s">
        <v>51</v>
      </c>
      <c r="S16" s="135"/>
      <c r="T16" s="135"/>
      <c r="U16" s="135"/>
      <c r="V16" s="135"/>
      <c r="W16" s="135"/>
      <c r="X16" s="135"/>
      <c r="Y16" s="135"/>
      <c r="Z16" s="135"/>
      <c r="AA16" s="414"/>
      <c r="AB16" s="414"/>
      <c r="AC16" s="104"/>
      <c r="AD16" s="52">
        <v>0</v>
      </c>
      <c r="AE16" s="81">
        <v>0</v>
      </c>
      <c r="AF16" s="53">
        <v>0</v>
      </c>
      <c r="AG16" s="53">
        <v>0</v>
      </c>
      <c r="AH16" s="53">
        <v>0</v>
      </c>
      <c r="AI16" s="54">
        <v>0</v>
      </c>
      <c r="AJ16" s="396"/>
      <c r="AK16" s="397"/>
      <c r="AL16" s="397"/>
      <c r="AM16" s="397"/>
      <c r="AN16" s="397"/>
      <c r="AO16" s="398"/>
    </row>
    <row r="17" spans="1:41" ht="17.25" customHeight="1" x14ac:dyDescent="0.15">
      <c r="A17" s="29"/>
      <c r="B17" s="479"/>
      <c r="C17" s="412"/>
      <c r="D17" s="412"/>
      <c r="E17" s="412"/>
      <c r="F17" s="412"/>
      <c r="G17" s="412"/>
      <c r="H17" s="413"/>
      <c r="I17" s="411"/>
      <c r="J17" s="412"/>
      <c r="K17" s="412"/>
      <c r="L17" s="412"/>
      <c r="M17" s="412"/>
      <c r="N17" s="412"/>
      <c r="O17" s="412"/>
      <c r="P17" s="412"/>
      <c r="Q17" s="412"/>
      <c r="R17" s="136" t="s">
        <v>52</v>
      </c>
      <c r="S17" s="137"/>
      <c r="T17" s="137"/>
      <c r="U17" s="137"/>
      <c r="V17" s="137"/>
      <c r="W17" s="137"/>
      <c r="X17" s="137"/>
      <c r="Y17" s="137"/>
      <c r="Z17" s="137"/>
      <c r="AA17" s="401"/>
      <c r="AB17" s="401"/>
      <c r="AC17" s="105"/>
      <c r="AD17" s="55">
        <v>0</v>
      </c>
      <c r="AE17" s="82">
        <v>0</v>
      </c>
      <c r="AF17" s="56">
        <v>0</v>
      </c>
      <c r="AG17" s="56">
        <v>0</v>
      </c>
      <c r="AH17" s="56">
        <v>0</v>
      </c>
      <c r="AI17" s="57">
        <v>0</v>
      </c>
      <c r="AJ17" s="396"/>
      <c r="AK17" s="397"/>
      <c r="AL17" s="397"/>
      <c r="AM17" s="397"/>
      <c r="AN17" s="397"/>
      <c r="AO17" s="398"/>
    </row>
    <row r="18" spans="1:41" ht="17.25" customHeight="1" x14ac:dyDescent="0.15">
      <c r="B18" s="479"/>
      <c r="C18" s="412"/>
      <c r="D18" s="412"/>
      <c r="E18" s="412"/>
      <c r="F18" s="412"/>
      <c r="G18" s="412"/>
      <c r="H18" s="413"/>
      <c r="I18" s="411"/>
      <c r="J18" s="412"/>
      <c r="K18" s="412"/>
      <c r="L18" s="412"/>
      <c r="M18" s="412"/>
      <c r="N18" s="412"/>
      <c r="O18" s="412"/>
      <c r="P18" s="412"/>
      <c r="Q18" s="412"/>
      <c r="R18" s="103" t="s">
        <v>53</v>
      </c>
      <c r="S18" s="121"/>
      <c r="T18" s="121"/>
      <c r="U18" s="121"/>
      <c r="V18" s="121"/>
      <c r="W18" s="121"/>
      <c r="X18" s="121"/>
      <c r="Y18" s="121"/>
      <c r="Z18" s="121"/>
      <c r="AA18" s="401"/>
      <c r="AB18" s="401"/>
      <c r="AC18" s="105"/>
      <c r="AD18" s="55">
        <v>0</v>
      </c>
      <c r="AE18" s="82">
        <v>0</v>
      </c>
      <c r="AF18" s="56">
        <v>0</v>
      </c>
      <c r="AG18" s="56">
        <v>0</v>
      </c>
      <c r="AH18" s="56">
        <v>0</v>
      </c>
      <c r="AI18" s="57">
        <v>0</v>
      </c>
      <c r="AJ18" s="447"/>
      <c r="AK18" s="448"/>
      <c r="AL18" s="448"/>
      <c r="AM18" s="448"/>
      <c r="AN18" s="448"/>
      <c r="AO18" s="449"/>
    </row>
    <row r="19" spans="1:41" ht="17.25" customHeight="1" x14ac:dyDescent="0.15">
      <c r="B19" s="479"/>
      <c r="C19" s="412"/>
      <c r="D19" s="412"/>
      <c r="E19" s="412"/>
      <c r="F19" s="412"/>
      <c r="G19" s="412"/>
      <c r="H19" s="412"/>
      <c r="I19" s="437"/>
      <c r="J19" s="414"/>
      <c r="K19" s="414"/>
      <c r="L19" s="414"/>
      <c r="M19" s="414"/>
      <c r="N19" s="414"/>
      <c r="O19" s="414"/>
      <c r="P19" s="414"/>
      <c r="Q19" s="414"/>
      <c r="R19" s="121"/>
      <c r="S19" s="121"/>
      <c r="T19" s="121"/>
      <c r="U19" s="121"/>
      <c r="V19" s="121"/>
      <c r="W19" s="121"/>
      <c r="X19" s="121"/>
      <c r="Y19" s="121"/>
      <c r="Z19" s="121"/>
      <c r="AA19" s="401" t="s">
        <v>20</v>
      </c>
      <c r="AB19" s="401"/>
      <c r="AC19" s="106" t="s">
        <v>70</v>
      </c>
      <c r="AD19" s="317">
        <f t="shared" ref="AD19:AI19" si="6">SUM(AD16:AD18)</f>
        <v>0</v>
      </c>
      <c r="AE19" s="317">
        <f t="shared" si="6"/>
        <v>0</v>
      </c>
      <c r="AF19" s="317">
        <f t="shared" si="6"/>
        <v>0</v>
      </c>
      <c r="AG19" s="317">
        <f t="shared" si="6"/>
        <v>0</v>
      </c>
      <c r="AH19" s="317">
        <f t="shared" si="6"/>
        <v>0</v>
      </c>
      <c r="AI19" s="317">
        <f t="shared" si="6"/>
        <v>0</v>
      </c>
      <c r="AJ19" s="396"/>
      <c r="AK19" s="397"/>
      <c r="AL19" s="397"/>
      <c r="AM19" s="397"/>
      <c r="AN19" s="397"/>
      <c r="AO19" s="398"/>
    </row>
    <row r="20" spans="1:41" ht="17.25" customHeight="1" thickBot="1" x14ac:dyDescent="0.2">
      <c r="B20" s="479"/>
      <c r="C20" s="412"/>
      <c r="D20" s="412"/>
      <c r="E20" s="412"/>
      <c r="F20" s="412"/>
      <c r="G20" s="412"/>
      <c r="H20" s="412"/>
      <c r="I20" s="399" t="s">
        <v>4</v>
      </c>
      <c r="J20" s="399"/>
      <c r="K20" s="399"/>
      <c r="L20" s="399"/>
      <c r="M20" s="399"/>
      <c r="N20" s="399"/>
      <c r="O20" s="399"/>
      <c r="P20" s="399"/>
      <c r="Q20" s="399"/>
      <c r="R20" s="399"/>
      <c r="S20" s="399"/>
      <c r="T20" s="399"/>
      <c r="U20" s="399"/>
      <c r="V20" s="399"/>
      <c r="W20" s="399"/>
      <c r="X20" s="399"/>
      <c r="Y20" s="399"/>
      <c r="Z20" s="399"/>
      <c r="AA20" s="399"/>
      <c r="AB20" s="399"/>
      <c r="AC20" s="400"/>
      <c r="AD20" s="70">
        <f>SUM(AD19)</f>
        <v>0</v>
      </c>
      <c r="AE20" s="80">
        <f>SUM(AE19)</f>
        <v>0</v>
      </c>
      <c r="AF20" s="80">
        <f t="shared" ref="AF20:AH20" si="7">SUM(AF19)</f>
        <v>0</v>
      </c>
      <c r="AG20" s="80">
        <f t="shared" si="7"/>
        <v>0</v>
      </c>
      <c r="AH20" s="80">
        <f t="shared" si="7"/>
        <v>0</v>
      </c>
      <c r="AI20" s="72">
        <f>SUM(AI19)</f>
        <v>0</v>
      </c>
      <c r="AJ20" s="396"/>
      <c r="AK20" s="397"/>
      <c r="AL20" s="397"/>
      <c r="AM20" s="397"/>
      <c r="AN20" s="397"/>
      <c r="AO20" s="398"/>
    </row>
    <row r="21" spans="1:41" ht="17.25" customHeight="1" x14ac:dyDescent="0.15">
      <c r="B21" s="438" t="s">
        <v>83</v>
      </c>
      <c r="C21" s="439"/>
      <c r="D21" s="439"/>
      <c r="E21" s="439"/>
      <c r="F21" s="138"/>
      <c r="G21" s="501" t="s">
        <v>149</v>
      </c>
      <c r="H21" s="501"/>
      <c r="I21" s="445" t="s">
        <v>87</v>
      </c>
      <c r="J21" s="446"/>
      <c r="K21" s="446"/>
      <c r="L21" s="446"/>
      <c r="M21" s="446"/>
      <c r="N21" s="446"/>
      <c r="O21" s="446"/>
      <c r="P21" s="446"/>
      <c r="Q21" s="451"/>
      <c r="R21" s="131" t="s">
        <v>88</v>
      </c>
      <c r="S21" s="132"/>
      <c r="T21" s="132"/>
      <c r="U21" s="132"/>
      <c r="V21" s="132"/>
      <c r="W21" s="132"/>
      <c r="X21" s="132"/>
      <c r="Y21" s="132"/>
      <c r="Z21" s="132"/>
      <c r="AA21" s="452"/>
      <c r="AB21" s="452"/>
      <c r="AC21" s="133"/>
      <c r="AD21" s="52">
        <v>0</v>
      </c>
      <c r="AE21" s="53">
        <v>0</v>
      </c>
      <c r="AF21" s="53">
        <v>0</v>
      </c>
      <c r="AG21" s="53">
        <v>0</v>
      </c>
      <c r="AH21" s="53">
        <v>0</v>
      </c>
      <c r="AI21" s="54">
        <v>0</v>
      </c>
      <c r="AJ21" s="396"/>
      <c r="AK21" s="397"/>
      <c r="AL21" s="397"/>
      <c r="AM21" s="397"/>
      <c r="AN21" s="397"/>
      <c r="AO21" s="398"/>
    </row>
    <row r="22" spans="1:41" ht="17.25" customHeight="1" x14ac:dyDescent="0.15">
      <c r="B22" s="440"/>
      <c r="C22" s="441"/>
      <c r="D22" s="441"/>
      <c r="E22" s="441"/>
      <c r="F22" s="139"/>
      <c r="G22" s="444"/>
      <c r="H22" s="444"/>
      <c r="I22" s="411"/>
      <c r="J22" s="412"/>
      <c r="K22" s="412"/>
      <c r="L22" s="412"/>
      <c r="M22" s="412"/>
      <c r="N22" s="412"/>
      <c r="O22" s="412"/>
      <c r="P22" s="412"/>
      <c r="Q22" s="413"/>
      <c r="R22" s="103" t="s">
        <v>89</v>
      </c>
      <c r="S22" s="121"/>
      <c r="T22" s="121"/>
      <c r="U22" s="121"/>
      <c r="V22" s="121"/>
      <c r="W22" s="121"/>
      <c r="X22" s="121"/>
      <c r="Y22" s="121"/>
      <c r="Z22" s="121"/>
      <c r="AA22" s="401"/>
      <c r="AB22" s="401"/>
      <c r="AC22" s="105"/>
      <c r="AD22" s="61">
        <v>0</v>
      </c>
      <c r="AE22" s="62">
        <v>0</v>
      </c>
      <c r="AF22" s="62">
        <v>0</v>
      </c>
      <c r="AG22" s="62">
        <v>0</v>
      </c>
      <c r="AH22" s="62">
        <v>0</v>
      </c>
      <c r="AI22" s="63">
        <v>0</v>
      </c>
      <c r="AJ22" s="450"/>
      <c r="AK22" s="403"/>
      <c r="AL22" s="403"/>
      <c r="AM22" s="403"/>
      <c r="AN22" s="403"/>
      <c r="AO22" s="404"/>
    </row>
    <row r="23" spans="1:41" ht="17.25" customHeight="1" x14ac:dyDescent="0.15">
      <c r="B23" s="440"/>
      <c r="C23" s="441"/>
      <c r="D23" s="441"/>
      <c r="E23" s="441"/>
      <c r="F23" s="139"/>
      <c r="G23" s="444"/>
      <c r="H23" s="444"/>
      <c r="I23" s="437"/>
      <c r="J23" s="414"/>
      <c r="K23" s="414"/>
      <c r="L23" s="414"/>
      <c r="M23" s="414"/>
      <c r="N23" s="414"/>
      <c r="O23" s="414"/>
      <c r="P23" s="414"/>
      <c r="Q23" s="414"/>
      <c r="R23" s="121"/>
      <c r="S23" s="121"/>
      <c r="T23" s="121"/>
      <c r="U23" s="121"/>
      <c r="V23" s="121"/>
      <c r="W23" s="121"/>
      <c r="X23" s="121"/>
      <c r="Y23" s="121"/>
      <c r="Z23" s="121"/>
      <c r="AA23" s="401" t="s">
        <v>20</v>
      </c>
      <c r="AB23" s="401"/>
      <c r="AC23" s="106" t="s">
        <v>71</v>
      </c>
      <c r="AD23" s="317">
        <f t="shared" ref="AD23:AI23" si="8">AD21*AD22</f>
        <v>0</v>
      </c>
      <c r="AE23" s="317">
        <f t="shared" si="8"/>
        <v>0</v>
      </c>
      <c r="AF23" s="317">
        <f t="shared" si="8"/>
        <v>0</v>
      </c>
      <c r="AG23" s="317">
        <f t="shared" si="8"/>
        <v>0</v>
      </c>
      <c r="AH23" s="317">
        <f t="shared" si="8"/>
        <v>0</v>
      </c>
      <c r="AI23" s="317">
        <f t="shared" si="8"/>
        <v>0</v>
      </c>
      <c r="AJ23" s="396"/>
      <c r="AK23" s="397"/>
      <c r="AL23" s="397"/>
      <c r="AM23" s="397"/>
      <c r="AN23" s="397"/>
      <c r="AO23" s="398"/>
    </row>
    <row r="24" spans="1:41" ht="17.25" customHeight="1" x14ac:dyDescent="0.15">
      <c r="B24" s="440"/>
      <c r="C24" s="441"/>
      <c r="D24" s="441"/>
      <c r="E24" s="441"/>
      <c r="F24" s="139"/>
      <c r="G24" s="444"/>
      <c r="H24" s="444"/>
      <c r="I24" s="408" t="s">
        <v>90</v>
      </c>
      <c r="J24" s="409"/>
      <c r="K24" s="409"/>
      <c r="L24" s="409"/>
      <c r="M24" s="409"/>
      <c r="N24" s="409"/>
      <c r="O24" s="409"/>
      <c r="P24" s="409"/>
      <c r="Q24" s="410"/>
      <c r="R24" s="103" t="s">
        <v>47</v>
      </c>
      <c r="S24" s="121"/>
      <c r="T24" s="121"/>
      <c r="U24" s="121"/>
      <c r="V24" s="121"/>
      <c r="W24" s="121"/>
      <c r="X24" s="121"/>
      <c r="Y24" s="121"/>
      <c r="Z24" s="121"/>
      <c r="AA24" s="401"/>
      <c r="AB24" s="401"/>
      <c r="AC24" s="105"/>
      <c r="AD24" s="67">
        <v>0</v>
      </c>
      <c r="AE24" s="68">
        <v>0</v>
      </c>
      <c r="AF24" s="68">
        <v>0</v>
      </c>
      <c r="AG24" s="68">
        <v>0</v>
      </c>
      <c r="AH24" s="68">
        <v>0</v>
      </c>
      <c r="AI24" s="69">
        <v>0</v>
      </c>
      <c r="AJ24" s="396"/>
      <c r="AK24" s="397"/>
      <c r="AL24" s="397"/>
      <c r="AM24" s="397"/>
      <c r="AN24" s="397"/>
      <c r="AO24" s="398"/>
    </row>
    <row r="25" spans="1:41" ht="17.25" customHeight="1" x14ac:dyDescent="0.15">
      <c r="B25" s="440"/>
      <c r="C25" s="441"/>
      <c r="D25" s="441"/>
      <c r="E25" s="441"/>
      <c r="F25" s="139"/>
      <c r="G25" s="444"/>
      <c r="H25" s="444"/>
      <c r="I25" s="411"/>
      <c r="J25" s="412"/>
      <c r="K25" s="412"/>
      <c r="L25" s="412"/>
      <c r="M25" s="412"/>
      <c r="N25" s="412"/>
      <c r="O25" s="412"/>
      <c r="P25" s="412"/>
      <c r="Q25" s="413"/>
      <c r="R25" s="103" t="s">
        <v>48</v>
      </c>
      <c r="S25" s="121"/>
      <c r="T25" s="121"/>
      <c r="U25" s="121"/>
      <c r="V25" s="121"/>
      <c r="W25" s="121"/>
      <c r="X25" s="121"/>
      <c r="Y25" s="121"/>
      <c r="Z25" s="121"/>
      <c r="AA25" s="401"/>
      <c r="AB25" s="401"/>
      <c r="AC25" s="105"/>
      <c r="AD25" s="61">
        <v>0</v>
      </c>
      <c r="AE25" s="62">
        <v>0</v>
      </c>
      <c r="AF25" s="62">
        <v>0</v>
      </c>
      <c r="AG25" s="62">
        <v>0</v>
      </c>
      <c r="AH25" s="62">
        <v>0</v>
      </c>
      <c r="AI25" s="63">
        <v>0</v>
      </c>
      <c r="AJ25" s="396"/>
      <c r="AK25" s="397"/>
      <c r="AL25" s="397"/>
      <c r="AM25" s="397"/>
      <c r="AN25" s="397"/>
      <c r="AO25" s="398"/>
    </row>
    <row r="26" spans="1:41" ht="17.25" customHeight="1" x14ac:dyDescent="0.15">
      <c r="B26" s="440"/>
      <c r="C26" s="441"/>
      <c r="D26" s="441"/>
      <c r="E26" s="441"/>
      <c r="F26" s="139"/>
      <c r="G26" s="444"/>
      <c r="H26" s="444"/>
      <c r="I26" s="437"/>
      <c r="J26" s="414"/>
      <c r="K26" s="414"/>
      <c r="L26" s="414"/>
      <c r="M26" s="414"/>
      <c r="N26" s="414"/>
      <c r="O26" s="414"/>
      <c r="P26" s="414"/>
      <c r="Q26" s="414"/>
      <c r="R26" s="121"/>
      <c r="S26" s="121"/>
      <c r="T26" s="121"/>
      <c r="U26" s="121"/>
      <c r="V26" s="121"/>
      <c r="W26" s="121"/>
      <c r="X26" s="121"/>
      <c r="Y26" s="121"/>
      <c r="Z26" s="121"/>
      <c r="AA26" s="401" t="s">
        <v>20</v>
      </c>
      <c r="AB26" s="401"/>
      <c r="AC26" s="106" t="s">
        <v>72</v>
      </c>
      <c r="AD26" s="317">
        <f t="shared" ref="AD26:AI26" si="9">AD24*AD25</f>
        <v>0</v>
      </c>
      <c r="AE26" s="317">
        <f t="shared" si="9"/>
        <v>0</v>
      </c>
      <c r="AF26" s="317">
        <f t="shared" si="9"/>
        <v>0</v>
      </c>
      <c r="AG26" s="317">
        <f t="shared" si="9"/>
        <v>0</v>
      </c>
      <c r="AH26" s="317">
        <f t="shared" si="9"/>
        <v>0</v>
      </c>
      <c r="AI26" s="317">
        <f t="shared" si="9"/>
        <v>0</v>
      </c>
      <c r="AJ26" s="396"/>
      <c r="AK26" s="397"/>
      <c r="AL26" s="397"/>
      <c r="AM26" s="397"/>
      <c r="AN26" s="397"/>
      <c r="AO26" s="398"/>
    </row>
    <row r="27" spans="1:41" ht="17.25" customHeight="1" x14ac:dyDescent="0.15">
      <c r="B27" s="440"/>
      <c r="C27" s="441"/>
      <c r="D27" s="441"/>
      <c r="E27" s="441"/>
      <c r="F27" s="139"/>
      <c r="G27" s="444" t="s">
        <v>150</v>
      </c>
      <c r="H27" s="444"/>
      <c r="I27" s="123" t="s">
        <v>128</v>
      </c>
      <c r="J27" s="124"/>
      <c r="K27" s="124"/>
      <c r="L27" s="124"/>
      <c r="M27" s="124"/>
      <c r="N27" s="124"/>
      <c r="O27" s="124"/>
      <c r="P27" s="124"/>
      <c r="Q27" s="124"/>
      <c r="R27" s="121"/>
      <c r="S27" s="121"/>
      <c r="T27" s="121"/>
      <c r="U27" s="121"/>
      <c r="V27" s="121"/>
      <c r="W27" s="121"/>
      <c r="X27" s="121"/>
      <c r="Y27" s="121"/>
      <c r="Z27" s="121"/>
      <c r="AA27" s="121"/>
      <c r="AB27" s="121"/>
      <c r="AC27" s="106"/>
      <c r="AD27" s="126">
        <v>0</v>
      </c>
      <c r="AE27" s="127">
        <v>0</v>
      </c>
      <c r="AF27" s="127">
        <v>0</v>
      </c>
      <c r="AG27" s="127">
        <v>0</v>
      </c>
      <c r="AH27" s="127">
        <v>0</v>
      </c>
      <c r="AI27" s="128">
        <v>0</v>
      </c>
      <c r="AJ27" s="64"/>
      <c r="AK27" s="65"/>
      <c r="AL27" s="65"/>
      <c r="AM27" s="65"/>
      <c r="AN27" s="65"/>
      <c r="AO27" s="66"/>
    </row>
    <row r="28" spans="1:41" ht="17.25" customHeight="1" thickBot="1" x14ac:dyDescent="0.2">
      <c r="B28" s="442"/>
      <c r="C28" s="443"/>
      <c r="D28" s="443"/>
      <c r="E28" s="443"/>
      <c r="F28" s="140"/>
      <c r="G28" s="140"/>
      <c r="H28" s="140"/>
      <c r="I28" s="399" t="s">
        <v>4</v>
      </c>
      <c r="J28" s="399"/>
      <c r="K28" s="399"/>
      <c r="L28" s="399"/>
      <c r="M28" s="399"/>
      <c r="N28" s="399"/>
      <c r="O28" s="399"/>
      <c r="P28" s="399"/>
      <c r="Q28" s="399"/>
      <c r="R28" s="399"/>
      <c r="S28" s="399"/>
      <c r="T28" s="399"/>
      <c r="U28" s="399"/>
      <c r="V28" s="399"/>
      <c r="W28" s="399"/>
      <c r="X28" s="399"/>
      <c r="Y28" s="399"/>
      <c r="Z28" s="399"/>
      <c r="AA28" s="399"/>
      <c r="AB28" s="399"/>
      <c r="AC28" s="400"/>
      <c r="AD28" s="70">
        <f t="shared" ref="AD28:AI28" si="10">SUM(AD23,AD26,AD27)</f>
        <v>0</v>
      </c>
      <c r="AE28" s="71">
        <f t="shared" si="10"/>
        <v>0</v>
      </c>
      <c r="AF28" s="71">
        <f t="shared" si="10"/>
        <v>0</v>
      </c>
      <c r="AG28" s="71">
        <f t="shared" si="10"/>
        <v>0</v>
      </c>
      <c r="AH28" s="71">
        <f t="shared" si="10"/>
        <v>0</v>
      </c>
      <c r="AI28" s="72">
        <f t="shared" si="10"/>
        <v>0</v>
      </c>
      <c r="AJ28" s="396"/>
      <c r="AK28" s="397"/>
      <c r="AL28" s="397"/>
      <c r="AM28" s="397"/>
      <c r="AN28" s="397"/>
      <c r="AO28" s="398"/>
    </row>
    <row r="29" spans="1:41" ht="17.25" customHeight="1" x14ac:dyDescent="0.15">
      <c r="B29" s="141" t="s">
        <v>62</v>
      </c>
      <c r="C29" s="142"/>
      <c r="D29" s="142"/>
      <c r="E29" s="142"/>
      <c r="F29" s="454" t="s">
        <v>80</v>
      </c>
      <c r="G29" s="455"/>
      <c r="H29" s="456"/>
      <c r="I29" s="445" t="s">
        <v>61</v>
      </c>
      <c r="J29" s="446"/>
      <c r="K29" s="446"/>
      <c r="L29" s="446"/>
      <c r="M29" s="446"/>
      <c r="N29" s="446"/>
      <c r="O29" s="446"/>
      <c r="P29" s="446"/>
      <c r="Q29" s="451"/>
      <c r="R29" s="131" t="s">
        <v>73</v>
      </c>
      <c r="S29" s="132"/>
      <c r="T29" s="132"/>
      <c r="U29" s="132"/>
      <c r="V29" s="132"/>
      <c r="W29" s="132"/>
      <c r="X29" s="132"/>
      <c r="Y29" s="132"/>
      <c r="Z29" s="132"/>
      <c r="AA29" s="452"/>
      <c r="AB29" s="452"/>
      <c r="AC29" s="133"/>
      <c r="AD29" s="52">
        <v>0</v>
      </c>
      <c r="AE29" s="53">
        <v>0</v>
      </c>
      <c r="AF29" s="53">
        <v>0</v>
      </c>
      <c r="AG29" s="53">
        <v>0</v>
      </c>
      <c r="AH29" s="53">
        <v>0</v>
      </c>
      <c r="AI29" s="54">
        <v>0</v>
      </c>
      <c r="AJ29" s="396"/>
      <c r="AK29" s="397"/>
      <c r="AL29" s="397"/>
      <c r="AM29" s="397"/>
      <c r="AN29" s="397"/>
      <c r="AO29" s="398"/>
    </row>
    <row r="30" spans="1:41" ht="17.25" customHeight="1" x14ac:dyDescent="0.15">
      <c r="B30" s="143"/>
      <c r="C30" s="144"/>
      <c r="D30" s="144"/>
      <c r="E30" s="144"/>
      <c r="F30" s="457"/>
      <c r="G30" s="458"/>
      <c r="H30" s="459"/>
      <c r="I30" s="411"/>
      <c r="J30" s="412"/>
      <c r="K30" s="412"/>
      <c r="L30" s="412"/>
      <c r="M30" s="412"/>
      <c r="N30" s="412"/>
      <c r="O30" s="412"/>
      <c r="P30" s="412"/>
      <c r="Q30" s="413"/>
      <c r="R30" s="103" t="s">
        <v>74</v>
      </c>
      <c r="S30" s="121"/>
      <c r="T30" s="121"/>
      <c r="U30" s="121"/>
      <c r="V30" s="121"/>
      <c r="W30" s="121"/>
      <c r="X30" s="121"/>
      <c r="Y30" s="121"/>
      <c r="Z30" s="121"/>
      <c r="AA30" s="401"/>
      <c r="AB30" s="401"/>
      <c r="AC30" s="105"/>
      <c r="AD30" s="61">
        <v>0</v>
      </c>
      <c r="AE30" s="62">
        <v>0</v>
      </c>
      <c r="AF30" s="62">
        <v>0</v>
      </c>
      <c r="AG30" s="62">
        <v>0</v>
      </c>
      <c r="AH30" s="62">
        <v>0</v>
      </c>
      <c r="AI30" s="63">
        <v>0</v>
      </c>
      <c r="AJ30" s="402"/>
      <c r="AK30" s="403"/>
      <c r="AL30" s="403"/>
      <c r="AM30" s="403"/>
      <c r="AN30" s="403"/>
      <c r="AO30" s="404"/>
    </row>
    <row r="31" spans="1:41" ht="17.25" customHeight="1" x14ac:dyDescent="0.15">
      <c r="B31" s="143"/>
      <c r="C31" s="144"/>
      <c r="D31" s="144"/>
      <c r="E31" s="144"/>
      <c r="F31" s="457"/>
      <c r="G31" s="458"/>
      <c r="H31" s="459"/>
      <c r="I31" s="437"/>
      <c r="J31" s="414"/>
      <c r="K31" s="414"/>
      <c r="L31" s="414"/>
      <c r="M31" s="414"/>
      <c r="N31" s="414"/>
      <c r="O31" s="414"/>
      <c r="P31" s="414"/>
      <c r="Q31" s="414"/>
      <c r="R31" s="121"/>
      <c r="S31" s="121"/>
      <c r="T31" s="121"/>
      <c r="U31" s="121"/>
      <c r="V31" s="121"/>
      <c r="W31" s="121"/>
      <c r="X31" s="121"/>
      <c r="Y31" s="121"/>
      <c r="Z31" s="121"/>
      <c r="AA31" s="401" t="s">
        <v>20</v>
      </c>
      <c r="AB31" s="401"/>
      <c r="AC31" s="106" t="s">
        <v>75</v>
      </c>
      <c r="AD31" s="317">
        <f t="shared" ref="AD31:AI31" si="11">AD29*AD30</f>
        <v>0</v>
      </c>
      <c r="AE31" s="317">
        <f t="shared" si="11"/>
        <v>0</v>
      </c>
      <c r="AF31" s="317">
        <f t="shared" si="11"/>
        <v>0</v>
      </c>
      <c r="AG31" s="317">
        <f t="shared" si="11"/>
        <v>0</v>
      </c>
      <c r="AH31" s="317">
        <f t="shared" si="11"/>
        <v>0</v>
      </c>
      <c r="AI31" s="317">
        <f t="shared" si="11"/>
        <v>0</v>
      </c>
      <c r="AJ31" s="396"/>
      <c r="AK31" s="397"/>
      <c r="AL31" s="397"/>
      <c r="AM31" s="397"/>
      <c r="AN31" s="397"/>
      <c r="AO31" s="398"/>
    </row>
    <row r="32" spans="1:41" ht="17.25" customHeight="1" x14ac:dyDescent="0.15">
      <c r="B32" s="143"/>
      <c r="C32" s="144"/>
      <c r="D32" s="144"/>
      <c r="E32" s="144"/>
      <c r="F32" s="457"/>
      <c r="G32" s="458"/>
      <c r="H32" s="459"/>
      <c r="I32" s="408" t="s">
        <v>91</v>
      </c>
      <c r="J32" s="409"/>
      <c r="K32" s="409"/>
      <c r="L32" s="409"/>
      <c r="M32" s="409"/>
      <c r="N32" s="409"/>
      <c r="O32" s="409"/>
      <c r="P32" s="409"/>
      <c r="Q32" s="410"/>
      <c r="R32" s="103" t="s">
        <v>92</v>
      </c>
      <c r="S32" s="121"/>
      <c r="T32" s="121"/>
      <c r="U32" s="121"/>
      <c r="V32" s="121"/>
      <c r="W32" s="121"/>
      <c r="X32" s="121"/>
      <c r="Y32" s="121"/>
      <c r="Z32" s="121"/>
      <c r="AA32" s="401"/>
      <c r="AB32" s="401"/>
      <c r="AC32" s="105"/>
      <c r="AD32" s="67">
        <v>0</v>
      </c>
      <c r="AE32" s="68">
        <v>0</v>
      </c>
      <c r="AF32" s="68">
        <v>0</v>
      </c>
      <c r="AG32" s="68">
        <v>0</v>
      </c>
      <c r="AH32" s="68">
        <v>0</v>
      </c>
      <c r="AI32" s="69">
        <v>0</v>
      </c>
      <c r="AJ32" s="396"/>
      <c r="AK32" s="397"/>
      <c r="AL32" s="397"/>
      <c r="AM32" s="397"/>
      <c r="AN32" s="397"/>
      <c r="AO32" s="398"/>
    </row>
    <row r="33" spans="1:41" ht="17.25" customHeight="1" x14ac:dyDescent="0.15">
      <c r="B33" s="143"/>
      <c r="C33" s="144"/>
      <c r="D33" s="144"/>
      <c r="E33" s="144"/>
      <c r="F33" s="457"/>
      <c r="G33" s="458"/>
      <c r="H33" s="459"/>
      <c r="I33" s="411"/>
      <c r="J33" s="412"/>
      <c r="K33" s="412"/>
      <c r="L33" s="412"/>
      <c r="M33" s="412"/>
      <c r="N33" s="412"/>
      <c r="O33" s="412"/>
      <c r="P33" s="412"/>
      <c r="Q33" s="413"/>
      <c r="R33" s="103" t="s">
        <v>93</v>
      </c>
      <c r="S33" s="121"/>
      <c r="T33" s="121"/>
      <c r="U33" s="121"/>
      <c r="V33" s="121"/>
      <c r="W33" s="121"/>
      <c r="X33" s="121"/>
      <c r="Y33" s="121"/>
      <c r="Z33" s="121"/>
      <c r="AA33" s="401"/>
      <c r="AB33" s="401"/>
      <c r="AC33" s="105"/>
      <c r="AD33" s="61">
        <v>0</v>
      </c>
      <c r="AE33" s="62">
        <v>0</v>
      </c>
      <c r="AF33" s="62">
        <v>0</v>
      </c>
      <c r="AG33" s="62">
        <v>0</v>
      </c>
      <c r="AH33" s="62">
        <v>0</v>
      </c>
      <c r="AI33" s="63">
        <v>0</v>
      </c>
      <c r="AJ33" s="402"/>
      <c r="AK33" s="403"/>
      <c r="AL33" s="403"/>
      <c r="AM33" s="403"/>
      <c r="AN33" s="403"/>
      <c r="AO33" s="404"/>
    </row>
    <row r="34" spans="1:41" ht="17.25" customHeight="1" x14ac:dyDescent="0.15">
      <c r="B34" s="143"/>
      <c r="C34" s="144"/>
      <c r="D34" s="144"/>
      <c r="E34" s="144"/>
      <c r="F34" s="457"/>
      <c r="G34" s="458"/>
      <c r="H34" s="459"/>
      <c r="I34" s="437"/>
      <c r="J34" s="414"/>
      <c r="K34" s="414"/>
      <c r="L34" s="414"/>
      <c r="M34" s="414"/>
      <c r="N34" s="414"/>
      <c r="O34" s="414"/>
      <c r="P34" s="414"/>
      <c r="Q34" s="414"/>
      <c r="R34" s="121"/>
      <c r="S34" s="121"/>
      <c r="T34" s="121"/>
      <c r="U34" s="121"/>
      <c r="V34" s="121"/>
      <c r="W34" s="121"/>
      <c r="X34" s="121"/>
      <c r="Y34" s="121"/>
      <c r="Z34" s="121"/>
      <c r="AA34" s="401" t="s">
        <v>20</v>
      </c>
      <c r="AB34" s="401"/>
      <c r="AC34" s="106" t="s">
        <v>76</v>
      </c>
      <c r="AD34" s="317">
        <f t="shared" ref="AD34:AI34" si="12">AD32*AD33</f>
        <v>0</v>
      </c>
      <c r="AE34" s="317">
        <f t="shared" si="12"/>
        <v>0</v>
      </c>
      <c r="AF34" s="317">
        <f t="shared" si="12"/>
        <v>0</v>
      </c>
      <c r="AG34" s="317">
        <f t="shared" si="12"/>
        <v>0</v>
      </c>
      <c r="AH34" s="317">
        <f t="shared" si="12"/>
        <v>0</v>
      </c>
      <c r="AI34" s="317">
        <f t="shared" si="12"/>
        <v>0</v>
      </c>
      <c r="AJ34" s="396"/>
      <c r="AK34" s="397"/>
      <c r="AL34" s="397"/>
      <c r="AM34" s="397"/>
      <c r="AN34" s="397"/>
      <c r="AO34" s="398"/>
    </row>
    <row r="35" spans="1:41" ht="17.25" customHeight="1" x14ac:dyDescent="0.15">
      <c r="B35" s="143"/>
      <c r="C35" s="144"/>
      <c r="D35" s="144"/>
      <c r="E35" s="144"/>
      <c r="F35" s="457"/>
      <c r="G35" s="458"/>
      <c r="H35" s="459"/>
      <c r="I35" s="408" t="s">
        <v>94</v>
      </c>
      <c r="J35" s="409"/>
      <c r="K35" s="409"/>
      <c r="L35" s="409"/>
      <c r="M35" s="409"/>
      <c r="N35" s="409"/>
      <c r="O35" s="409"/>
      <c r="P35" s="409"/>
      <c r="Q35" s="410"/>
      <c r="R35" s="103" t="s">
        <v>54</v>
      </c>
      <c r="S35" s="121"/>
      <c r="T35" s="121"/>
      <c r="U35" s="121"/>
      <c r="V35" s="121"/>
      <c r="W35" s="121"/>
      <c r="X35" s="121"/>
      <c r="Y35" s="121"/>
      <c r="Z35" s="121"/>
      <c r="AA35" s="401"/>
      <c r="AB35" s="401"/>
      <c r="AC35" s="105"/>
      <c r="AD35" s="67">
        <v>0</v>
      </c>
      <c r="AE35" s="68">
        <v>0</v>
      </c>
      <c r="AF35" s="68">
        <v>0</v>
      </c>
      <c r="AG35" s="68">
        <v>0</v>
      </c>
      <c r="AH35" s="68">
        <v>0</v>
      </c>
      <c r="AI35" s="69">
        <v>0</v>
      </c>
      <c r="AJ35" s="396"/>
      <c r="AK35" s="397"/>
      <c r="AL35" s="397"/>
      <c r="AM35" s="397"/>
      <c r="AN35" s="397"/>
      <c r="AO35" s="398"/>
    </row>
    <row r="36" spans="1:41" ht="17.25" customHeight="1" x14ac:dyDescent="0.15">
      <c r="B36" s="143"/>
      <c r="C36" s="144"/>
      <c r="D36" s="144"/>
      <c r="E36" s="144"/>
      <c r="F36" s="457"/>
      <c r="G36" s="458"/>
      <c r="H36" s="459"/>
      <c r="I36" s="411"/>
      <c r="J36" s="412"/>
      <c r="K36" s="412"/>
      <c r="L36" s="412"/>
      <c r="M36" s="412"/>
      <c r="N36" s="412"/>
      <c r="O36" s="412"/>
      <c r="P36" s="412"/>
      <c r="Q36" s="413"/>
      <c r="R36" s="103" t="s">
        <v>55</v>
      </c>
      <c r="S36" s="121"/>
      <c r="T36" s="121"/>
      <c r="U36" s="121"/>
      <c r="V36" s="121"/>
      <c r="W36" s="121"/>
      <c r="X36" s="121"/>
      <c r="Y36" s="121"/>
      <c r="Z36" s="121"/>
      <c r="AA36" s="401"/>
      <c r="AB36" s="401"/>
      <c r="AC36" s="105"/>
      <c r="AD36" s="61">
        <v>0</v>
      </c>
      <c r="AE36" s="62">
        <v>0</v>
      </c>
      <c r="AF36" s="62">
        <v>0</v>
      </c>
      <c r="AG36" s="62">
        <v>0</v>
      </c>
      <c r="AH36" s="62">
        <v>0</v>
      </c>
      <c r="AI36" s="63">
        <v>0</v>
      </c>
      <c r="AJ36" s="402"/>
      <c r="AK36" s="403"/>
      <c r="AL36" s="403"/>
      <c r="AM36" s="403"/>
      <c r="AN36" s="403"/>
      <c r="AO36" s="404"/>
    </row>
    <row r="37" spans="1:41" ht="17.25" customHeight="1" x14ac:dyDescent="0.15">
      <c r="B37" s="143"/>
      <c r="C37" s="144"/>
      <c r="D37" s="144"/>
      <c r="E37" s="144"/>
      <c r="F37" s="460"/>
      <c r="G37" s="461"/>
      <c r="H37" s="462"/>
      <c r="I37" s="411"/>
      <c r="J37" s="412"/>
      <c r="K37" s="412"/>
      <c r="L37" s="412"/>
      <c r="M37" s="412"/>
      <c r="N37" s="412"/>
      <c r="O37" s="412"/>
      <c r="P37" s="412"/>
      <c r="Q37" s="412"/>
      <c r="R37" s="122"/>
      <c r="S37" s="122"/>
      <c r="T37" s="122"/>
      <c r="U37" s="122"/>
      <c r="V37" s="122"/>
      <c r="W37" s="122"/>
      <c r="X37" s="122"/>
      <c r="Y37" s="122"/>
      <c r="Z37" s="122"/>
      <c r="AA37" s="409" t="s">
        <v>20</v>
      </c>
      <c r="AB37" s="409"/>
      <c r="AC37" s="145" t="s">
        <v>95</v>
      </c>
      <c r="AD37" s="317">
        <f t="shared" ref="AD37:AI37" si="13">AD35*AD36</f>
        <v>0</v>
      </c>
      <c r="AE37" s="317">
        <f t="shared" si="13"/>
        <v>0</v>
      </c>
      <c r="AF37" s="317">
        <f t="shared" si="13"/>
        <v>0</v>
      </c>
      <c r="AG37" s="317">
        <f t="shared" si="13"/>
        <v>0</v>
      </c>
      <c r="AH37" s="317">
        <f t="shared" si="13"/>
        <v>0</v>
      </c>
      <c r="AI37" s="317">
        <f t="shared" si="13"/>
        <v>0</v>
      </c>
      <c r="AJ37" s="396"/>
      <c r="AK37" s="397"/>
      <c r="AL37" s="397"/>
      <c r="AM37" s="397"/>
      <c r="AN37" s="397"/>
      <c r="AO37" s="398"/>
    </row>
    <row r="38" spans="1:41" ht="17.25" customHeight="1" x14ac:dyDescent="0.15">
      <c r="B38" s="143"/>
      <c r="C38" s="144"/>
      <c r="D38" s="144"/>
      <c r="E38" s="144"/>
      <c r="F38" s="468" t="s">
        <v>81</v>
      </c>
      <c r="G38" s="469"/>
      <c r="H38" s="470"/>
      <c r="I38" s="408" t="s">
        <v>96</v>
      </c>
      <c r="J38" s="409"/>
      <c r="K38" s="409"/>
      <c r="L38" s="409"/>
      <c r="M38" s="409"/>
      <c r="N38" s="409"/>
      <c r="O38" s="409"/>
      <c r="P38" s="409"/>
      <c r="Q38" s="410"/>
      <c r="R38" s="103" t="s">
        <v>59</v>
      </c>
      <c r="S38" s="121"/>
      <c r="T38" s="121"/>
      <c r="U38" s="121"/>
      <c r="V38" s="121"/>
      <c r="W38" s="121"/>
      <c r="X38" s="121"/>
      <c r="Y38" s="121"/>
      <c r="Z38" s="121"/>
      <c r="AA38" s="401"/>
      <c r="AB38" s="401"/>
      <c r="AC38" s="105"/>
      <c r="AD38" s="67">
        <v>0</v>
      </c>
      <c r="AE38" s="68">
        <v>0</v>
      </c>
      <c r="AF38" s="68">
        <v>0</v>
      </c>
      <c r="AG38" s="68">
        <v>0</v>
      </c>
      <c r="AH38" s="68">
        <v>0</v>
      </c>
      <c r="AI38" s="69">
        <v>0</v>
      </c>
      <c r="AJ38" s="396"/>
      <c r="AK38" s="397"/>
      <c r="AL38" s="397"/>
      <c r="AM38" s="397"/>
      <c r="AN38" s="397"/>
      <c r="AO38" s="398"/>
    </row>
    <row r="39" spans="1:41" ht="17.25" customHeight="1" x14ac:dyDescent="0.15">
      <c r="B39" s="143"/>
      <c r="C39" s="144"/>
      <c r="D39" s="144"/>
      <c r="E39" s="144"/>
      <c r="F39" s="457"/>
      <c r="G39" s="458"/>
      <c r="H39" s="459"/>
      <c r="I39" s="411"/>
      <c r="J39" s="412"/>
      <c r="K39" s="412"/>
      <c r="L39" s="412"/>
      <c r="M39" s="412"/>
      <c r="N39" s="412"/>
      <c r="O39" s="412"/>
      <c r="P39" s="412"/>
      <c r="Q39" s="413"/>
      <c r="R39" s="103" t="s">
        <v>60</v>
      </c>
      <c r="S39" s="121"/>
      <c r="T39" s="121"/>
      <c r="U39" s="121"/>
      <c r="V39" s="121"/>
      <c r="W39" s="121"/>
      <c r="X39" s="121"/>
      <c r="Y39" s="121"/>
      <c r="Z39" s="121"/>
      <c r="AA39" s="401"/>
      <c r="AB39" s="401"/>
      <c r="AC39" s="105"/>
      <c r="AD39" s="61">
        <v>0</v>
      </c>
      <c r="AE39" s="62">
        <v>0</v>
      </c>
      <c r="AF39" s="62">
        <v>0</v>
      </c>
      <c r="AG39" s="62">
        <v>0</v>
      </c>
      <c r="AH39" s="62">
        <v>0</v>
      </c>
      <c r="AI39" s="63">
        <v>0</v>
      </c>
      <c r="AJ39" s="402"/>
      <c r="AK39" s="403"/>
      <c r="AL39" s="403"/>
      <c r="AM39" s="403"/>
      <c r="AN39" s="403"/>
      <c r="AO39" s="404"/>
    </row>
    <row r="40" spans="1:41" ht="17.25" customHeight="1" x14ac:dyDescent="0.15">
      <c r="B40" s="143"/>
      <c r="C40" s="144"/>
      <c r="D40" s="144"/>
      <c r="E40" s="144"/>
      <c r="F40" s="457"/>
      <c r="G40" s="458"/>
      <c r="H40" s="459"/>
      <c r="I40" s="437"/>
      <c r="J40" s="414"/>
      <c r="K40" s="414"/>
      <c r="L40" s="414"/>
      <c r="M40" s="414"/>
      <c r="N40" s="414"/>
      <c r="O40" s="414"/>
      <c r="P40" s="414"/>
      <c r="Q40" s="414"/>
      <c r="R40" s="121"/>
      <c r="S40" s="121"/>
      <c r="T40" s="121"/>
      <c r="U40" s="121"/>
      <c r="V40" s="121"/>
      <c r="W40" s="121"/>
      <c r="X40" s="121"/>
      <c r="Y40" s="121"/>
      <c r="Z40" s="121"/>
      <c r="AA40" s="401" t="s">
        <v>20</v>
      </c>
      <c r="AB40" s="401"/>
      <c r="AC40" s="106" t="s">
        <v>97</v>
      </c>
      <c r="AD40" s="317">
        <f t="shared" ref="AD40:AI40" si="14">AD38*AD39</f>
        <v>0</v>
      </c>
      <c r="AE40" s="317">
        <f t="shared" si="14"/>
        <v>0</v>
      </c>
      <c r="AF40" s="317">
        <f t="shared" si="14"/>
        <v>0</v>
      </c>
      <c r="AG40" s="317">
        <f t="shared" si="14"/>
        <v>0</v>
      </c>
      <c r="AH40" s="317">
        <f t="shared" si="14"/>
        <v>0</v>
      </c>
      <c r="AI40" s="317">
        <f t="shared" si="14"/>
        <v>0</v>
      </c>
      <c r="AJ40" s="396"/>
      <c r="AK40" s="397"/>
      <c r="AL40" s="397"/>
      <c r="AM40" s="397"/>
      <c r="AN40" s="397"/>
      <c r="AO40" s="398"/>
    </row>
    <row r="41" spans="1:41" ht="17.25" customHeight="1" x14ac:dyDescent="0.15">
      <c r="B41" s="143"/>
      <c r="C41" s="144"/>
      <c r="D41" s="144"/>
      <c r="E41" s="144"/>
      <c r="F41" s="457"/>
      <c r="G41" s="458"/>
      <c r="H41" s="459"/>
      <c r="I41" s="408" t="s">
        <v>168</v>
      </c>
      <c r="J41" s="409"/>
      <c r="K41" s="409"/>
      <c r="L41" s="409"/>
      <c r="M41" s="409"/>
      <c r="N41" s="409"/>
      <c r="O41" s="409"/>
      <c r="P41" s="409"/>
      <c r="Q41" s="410"/>
      <c r="R41" s="103" t="s">
        <v>98</v>
      </c>
      <c r="S41" s="121"/>
      <c r="T41" s="121"/>
      <c r="U41" s="121"/>
      <c r="V41" s="121"/>
      <c r="W41" s="121"/>
      <c r="X41" s="121"/>
      <c r="Y41" s="121"/>
      <c r="Z41" s="121"/>
      <c r="AA41" s="401"/>
      <c r="AB41" s="401"/>
      <c r="AC41" s="105"/>
      <c r="AD41" s="67">
        <v>0</v>
      </c>
      <c r="AE41" s="68">
        <v>0</v>
      </c>
      <c r="AF41" s="68">
        <v>0</v>
      </c>
      <c r="AG41" s="68">
        <v>0</v>
      </c>
      <c r="AH41" s="68">
        <v>0</v>
      </c>
      <c r="AI41" s="69">
        <v>0</v>
      </c>
      <c r="AJ41" s="396"/>
      <c r="AK41" s="397"/>
      <c r="AL41" s="397"/>
      <c r="AM41" s="397"/>
      <c r="AN41" s="397"/>
      <c r="AO41" s="398"/>
    </row>
    <row r="42" spans="1:41" ht="17.25" customHeight="1" x14ac:dyDescent="0.15">
      <c r="B42" s="143"/>
      <c r="C42" s="144"/>
      <c r="D42" s="144"/>
      <c r="E42" s="144"/>
      <c r="F42" s="457"/>
      <c r="G42" s="458"/>
      <c r="H42" s="459"/>
      <c r="I42" s="411"/>
      <c r="J42" s="412"/>
      <c r="K42" s="412"/>
      <c r="L42" s="412"/>
      <c r="M42" s="412"/>
      <c r="N42" s="412"/>
      <c r="O42" s="412"/>
      <c r="P42" s="412"/>
      <c r="Q42" s="413"/>
      <c r="R42" s="103" t="s">
        <v>99</v>
      </c>
      <c r="S42" s="121"/>
      <c r="T42" s="121"/>
      <c r="U42" s="121"/>
      <c r="V42" s="121"/>
      <c r="W42" s="121"/>
      <c r="X42" s="121"/>
      <c r="Y42" s="121"/>
      <c r="Z42" s="121"/>
      <c r="AA42" s="401"/>
      <c r="AB42" s="401"/>
      <c r="AC42" s="105"/>
      <c r="AD42" s="61">
        <v>0</v>
      </c>
      <c r="AE42" s="62">
        <v>0</v>
      </c>
      <c r="AF42" s="62">
        <v>0</v>
      </c>
      <c r="AG42" s="62">
        <v>0</v>
      </c>
      <c r="AH42" s="62">
        <v>0</v>
      </c>
      <c r="AI42" s="63">
        <v>0</v>
      </c>
      <c r="AJ42" s="402"/>
      <c r="AK42" s="403"/>
      <c r="AL42" s="403"/>
      <c r="AM42" s="403"/>
      <c r="AN42" s="403"/>
      <c r="AO42" s="404"/>
    </row>
    <row r="43" spans="1:41" ht="17.25" customHeight="1" x14ac:dyDescent="0.15">
      <c r="B43" s="143"/>
      <c r="C43" s="144"/>
      <c r="D43" s="144"/>
      <c r="E43" s="144"/>
      <c r="F43" s="460"/>
      <c r="G43" s="461"/>
      <c r="H43" s="462"/>
      <c r="I43" s="437"/>
      <c r="J43" s="414"/>
      <c r="K43" s="414"/>
      <c r="L43" s="414"/>
      <c r="M43" s="414"/>
      <c r="N43" s="414"/>
      <c r="O43" s="414"/>
      <c r="P43" s="414"/>
      <c r="Q43" s="414"/>
      <c r="R43" s="121"/>
      <c r="S43" s="121"/>
      <c r="T43" s="121"/>
      <c r="U43" s="121"/>
      <c r="V43" s="121"/>
      <c r="W43" s="121"/>
      <c r="X43" s="121"/>
      <c r="Y43" s="121"/>
      <c r="Z43" s="121"/>
      <c r="AA43" s="401" t="s">
        <v>20</v>
      </c>
      <c r="AB43" s="401"/>
      <c r="AC43" s="106" t="s">
        <v>100</v>
      </c>
      <c r="AD43" s="317">
        <f t="shared" ref="AD43:AI43" si="15">AD41*AD42</f>
        <v>0</v>
      </c>
      <c r="AE43" s="317">
        <f t="shared" si="15"/>
        <v>0</v>
      </c>
      <c r="AF43" s="317">
        <f t="shared" si="15"/>
        <v>0</v>
      </c>
      <c r="AG43" s="317">
        <f t="shared" si="15"/>
        <v>0</v>
      </c>
      <c r="AH43" s="317">
        <f t="shared" si="15"/>
        <v>0</v>
      </c>
      <c r="AI43" s="317">
        <f t="shared" si="15"/>
        <v>0</v>
      </c>
      <c r="AJ43" s="396"/>
      <c r="AK43" s="397"/>
      <c r="AL43" s="397"/>
      <c r="AM43" s="397"/>
      <c r="AN43" s="397"/>
      <c r="AO43" s="398"/>
    </row>
    <row r="44" spans="1:41" ht="17.25" customHeight="1" x14ac:dyDescent="0.15">
      <c r="B44" s="143"/>
      <c r="C44" s="144"/>
      <c r="D44" s="144"/>
      <c r="E44" s="144"/>
      <c r="F44" s="444" t="s">
        <v>150</v>
      </c>
      <c r="G44" s="444"/>
      <c r="H44" s="444"/>
      <c r="I44" s="125" t="s">
        <v>129</v>
      </c>
      <c r="J44" s="120"/>
      <c r="K44" s="120"/>
      <c r="L44" s="120"/>
      <c r="M44" s="120"/>
      <c r="N44" s="120"/>
      <c r="O44" s="120"/>
      <c r="P44" s="120"/>
      <c r="Q44" s="120"/>
      <c r="R44" s="120"/>
      <c r="S44" s="120"/>
      <c r="T44" s="120"/>
      <c r="U44" s="120"/>
      <c r="V44" s="120"/>
      <c r="W44" s="120"/>
      <c r="X44" s="120"/>
      <c r="Y44" s="120"/>
      <c r="Z44" s="120"/>
      <c r="AA44" s="120"/>
      <c r="AB44" s="120"/>
      <c r="AC44" s="146"/>
      <c r="AD44" s="129">
        <v>0</v>
      </c>
      <c r="AE44" s="130">
        <v>0</v>
      </c>
      <c r="AF44" s="130">
        <v>0</v>
      </c>
      <c r="AG44" s="130">
        <v>0</v>
      </c>
      <c r="AH44" s="130">
        <v>0</v>
      </c>
      <c r="AI44" s="119">
        <v>0</v>
      </c>
      <c r="AJ44" s="64"/>
      <c r="AK44" s="65"/>
      <c r="AL44" s="65"/>
      <c r="AM44" s="65"/>
      <c r="AN44" s="65"/>
      <c r="AO44" s="66"/>
    </row>
    <row r="45" spans="1:41" ht="17.25" customHeight="1" thickBot="1" x14ac:dyDescent="0.2">
      <c r="B45" s="147"/>
      <c r="C45" s="148"/>
      <c r="D45" s="148"/>
      <c r="E45" s="148"/>
      <c r="F45" s="148"/>
      <c r="G45" s="148"/>
      <c r="H45" s="148"/>
      <c r="I45" s="399" t="s">
        <v>4</v>
      </c>
      <c r="J45" s="399"/>
      <c r="K45" s="399"/>
      <c r="L45" s="399"/>
      <c r="M45" s="399"/>
      <c r="N45" s="399"/>
      <c r="O45" s="399"/>
      <c r="P45" s="399"/>
      <c r="Q45" s="399"/>
      <c r="R45" s="399"/>
      <c r="S45" s="399"/>
      <c r="T45" s="399"/>
      <c r="U45" s="399"/>
      <c r="V45" s="399"/>
      <c r="W45" s="399"/>
      <c r="X45" s="399"/>
      <c r="Y45" s="399"/>
      <c r="Z45" s="399"/>
      <c r="AA45" s="399"/>
      <c r="AB45" s="399"/>
      <c r="AC45" s="400"/>
      <c r="AD45" s="70">
        <f t="shared" ref="AD45:AI45" si="16">AD31+AD34+AD37+AD40+AD43+AD44</f>
        <v>0</v>
      </c>
      <c r="AE45" s="71">
        <f t="shared" si="16"/>
        <v>0</v>
      </c>
      <c r="AF45" s="71">
        <f t="shared" si="16"/>
        <v>0</v>
      </c>
      <c r="AG45" s="71">
        <f t="shared" si="16"/>
        <v>0</v>
      </c>
      <c r="AH45" s="71">
        <f t="shared" si="16"/>
        <v>0</v>
      </c>
      <c r="AI45" s="72">
        <f t="shared" si="16"/>
        <v>0</v>
      </c>
      <c r="AJ45" s="396"/>
      <c r="AK45" s="397"/>
      <c r="AL45" s="397"/>
      <c r="AM45" s="397"/>
      <c r="AN45" s="397"/>
      <c r="AO45" s="398"/>
    </row>
    <row r="46" spans="1:41" ht="17.25" customHeight="1" thickBot="1" x14ac:dyDescent="0.2">
      <c r="A46" s="15"/>
      <c r="B46" s="465" t="s">
        <v>65</v>
      </c>
      <c r="C46" s="466"/>
      <c r="D46" s="466"/>
      <c r="E46" s="466"/>
      <c r="F46" s="466"/>
      <c r="G46" s="466"/>
      <c r="H46" s="467"/>
      <c r="I46" s="123" t="s">
        <v>22</v>
      </c>
      <c r="J46" s="124"/>
      <c r="K46" s="124"/>
      <c r="L46" s="124"/>
      <c r="M46" s="124"/>
      <c r="N46" s="124"/>
      <c r="O46" s="124"/>
      <c r="P46" s="124"/>
      <c r="Q46" s="124"/>
      <c r="R46" s="125" t="s">
        <v>23</v>
      </c>
      <c r="S46" s="120"/>
      <c r="T46" s="120"/>
      <c r="U46" s="120"/>
      <c r="V46" s="120"/>
      <c r="W46" s="120"/>
      <c r="X46" s="120"/>
      <c r="Y46" s="120"/>
      <c r="Z46" s="120"/>
      <c r="AA46" s="414"/>
      <c r="AB46" s="414"/>
      <c r="AC46" s="104"/>
      <c r="AD46" s="67">
        <v>0</v>
      </c>
      <c r="AE46" s="56">
        <v>0</v>
      </c>
      <c r="AF46" s="56">
        <v>0</v>
      </c>
      <c r="AG46" s="56">
        <v>0</v>
      </c>
      <c r="AH46" s="56">
        <v>0</v>
      </c>
      <c r="AI46" s="57">
        <v>0</v>
      </c>
      <c r="AJ46" s="396"/>
      <c r="AK46" s="397"/>
      <c r="AL46" s="397"/>
      <c r="AM46" s="397"/>
      <c r="AN46" s="397"/>
      <c r="AO46" s="398"/>
    </row>
    <row r="47" spans="1:41" ht="17.25" customHeight="1" thickBot="1" x14ac:dyDescent="0.2">
      <c r="A47" s="15"/>
      <c r="B47" s="465"/>
      <c r="C47" s="466"/>
      <c r="D47" s="466"/>
      <c r="E47" s="466"/>
      <c r="F47" s="466"/>
      <c r="G47" s="466"/>
      <c r="H47" s="467"/>
      <c r="I47" s="123" t="s">
        <v>77</v>
      </c>
      <c r="J47" s="124"/>
      <c r="K47" s="124"/>
      <c r="L47" s="124"/>
      <c r="M47" s="124"/>
      <c r="N47" s="124"/>
      <c r="O47" s="124"/>
      <c r="P47" s="124"/>
      <c r="Q47" s="124"/>
      <c r="R47" s="103" t="s">
        <v>24</v>
      </c>
      <c r="S47" s="121"/>
      <c r="T47" s="121"/>
      <c r="U47" s="121"/>
      <c r="V47" s="121"/>
      <c r="W47" s="121"/>
      <c r="X47" s="121"/>
      <c r="Y47" s="121"/>
      <c r="Z47" s="121"/>
      <c r="AA47" s="401"/>
      <c r="AB47" s="401"/>
      <c r="AC47" s="105"/>
      <c r="AD47" s="61">
        <v>0</v>
      </c>
      <c r="AE47" s="62">
        <v>0</v>
      </c>
      <c r="AF47" s="62">
        <v>0</v>
      </c>
      <c r="AG47" s="62">
        <v>0</v>
      </c>
      <c r="AH47" s="62">
        <v>0</v>
      </c>
      <c r="AI47" s="63">
        <v>0</v>
      </c>
      <c r="AJ47" s="431"/>
      <c r="AK47" s="432"/>
      <c r="AL47" s="432"/>
      <c r="AM47" s="432"/>
      <c r="AN47" s="432"/>
      <c r="AO47" s="433"/>
    </row>
    <row r="48" spans="1:41" ht="17.25" customHeight="1" thickBot="1" x14ac:dyDescent="0.2">
      <c r="A48" s="15"/>
      <c r="B48" s="465"/>
      <c r="C48" s="466"/>
      <c r="D48" s="466"/>
      <c r="E48" s="466"/>
      <c r="F48" s="466"/>
      <c r="G48" s="466"/>
      <c r="H48" s="467"/>
      <c r="I48" s="125"/>
      <c r="J48" s="120"/>
      <c r="K48" s="120"/>
      <c r="L48" s="120"/>
      <c r="M48" s="120"/>
      <c r="N48" s="120"/>
      <c r="O48" s="120"/>
      <c r="P48" s="120"/>
      <c r="Q48" s="120"/>
      <c r="R48" s="121"/>
      <c r="S48" s="121"/>
      <c r="T48" s="121"/>
      <c r="U48" s="121"/>
      <c r="V48" s="121"/>
      <c r="W48" s="121"/>
      <c r="X48" s="121"/>
      <c r="Y48" s="121"/>
      <c r="Z48" s="121"/>
      <c r="AA48" s="401"/>
      <c r="AB48" s="401"/>
      <c r="AC48" s="106"/>
      <c r="AD48" s="317">
        <f t="shared" ref="AD48:AI48" si="17">AD46*AD47</f>
        <v>0</v>
      </c>
      <c r="AE48" s="317">
        <f t="shared" si="17"/>
        <v>0</v>
      </c>
      <c r="AF48" s="317">
        <f t="shared" si="17"/>
        <v>0</v>
      </c>
      <c r="AG48" s="317">
        <f t="shared" si="17"/>
        <v>0</v>
      </c>
      <c r="AH48" s="317">
        <f t="shared" si="17"/>
        <v>0</v>
      </c>
      <c r="AI48" s="317">
        <f t="shared" si="17"/>
        <v>0</v>
      </c>
      <c r="AJ48" s="396"/>
      <c r="AK48" s="397"/>
      <c r="AL48" s="397"/>
      <c r="AM48" s="397"/>
      <c r="AN48" s="397"/>
      <c r="AO48" s="398"/>
    </row>
    <row r="49" spans="1:41" ht="17.25" customHeight="1" thickBot="1" x14ac:dyDescent="0.2">
      <c r="A49" s="15"/>
      <c r="B49" s="465"/>
      <c r="C49" s="466"/>
      <c r="D49" s="466"/>
      <c r="E49" s="466"/>
      <c r="F49" s="466"/>
      <c r="G49" s="466"/>
      <c r="H49" s="467"/>
      <c r="I49" s="103" t="s">
        <v>21</v>
      </c>
      <c r="J49" s="121"/>
      <c r="K49" s="121"/>
      <c r="L49" s="121"/>
      <c r="M49" s="121"/>
      <c r="N49" s="121"/>
      <c r="O49" s="121"/>
      <c r="P49" s="121"/>
      <c r="Q49" s="121"/>
      <c r="R49" s="121"/>
      <c r="S49" s="121"/>
      <c r="T49" s="121"/>
      <c r="U49" s="121"/>
      <c r="V49" s="121"/>
      <c r="W49" s="121"/>
      <c r="X49" s="121"/>
      <c r="Y49" s="121"/>
      <c r="Z49" s="121"/>
      <c r="AA49" s="414"/>
      <c r="AB49" s="414"/>
      <c r="AC49" s="104"/>
      <c r="AD49" s="55">
        <v>0</v>
      </c>
      <c r="AE49" s="56">
        <v>0</v>
      </c>
      <c r="AF49" s="56">
        <v>0</v>
      </c>
      <c r="AG49" s="56">
        <v>0</v>
      </c>
      <c r="AH49" s="56">
        <v>0</v>
      </c>
      <c r="AI49" s="57">
        <v>0</v>
      </c>
      <c r="AJ49" s="396"/>
      <c r="AK49" s="397"/>
      <c r="AL49" s="397"/>
      <c r="AM49" s="397"/>
      <c r="AN49" s="397"/>
      <c r="AO49" s="398"/>
    </row>
    <row r="50" spans="1:41" ht="17.25" customHeight="1" thickBot="1" x14ac:dyDescent="0.2">
      <c r="A50" s="15"/>
      <c r="B50" s="465"/>
      <c r="C50" s="466"/>
      <c r="D50" s="466"/>
      <c r="E50" s="466"/>
      <c r="F50" s="466"/>
      <c r="G50" s="466"/>
      <c r="H50" s="466"/>
      <c r="I50" s="399" t="s">
        <v>4</v>
      </c>
      <c r="J50" s="399"/>
      <c r="K50" s="399"/>
      <c r="L50" s="399"/>
      <c r="M50" s="399"/>
      <c r="N50" s="399"/>
      <c r="O50" s="399"/>
      <c r="P50" s="399"/>
      <c r="Q50" s="399"/>
      <c r="R50" s="399"/>
      <c r="S50" s="399"/>
      <c r="T50" s="399"/>
      <c r="U50" s="399"/>
      <c r="V50" s="399"/>
      <c r="W50" s="399"/>
      <c r="X50" s="399"/>
      <c r="Y50" s="399"/>
      <c r="Z50" s="399"/>
      <c r="AA50" s="399"/>
      <c r="AB50" s="399"/>
      <c r="AC50" s="400"/>
      <c r="AD50" s="49">
        <f t="shared" ref="AD50:AI50" si="18">SUM(AD48:AD49)</f>
        <v>0</v>
      </c>
      <c r="AE50" s="50">
        <f t="shared" si="18"/>
        <v>0</v>
      </c>
      <c r="AF50" s="50">
        <f t="shared" si="18"/>
        <v>0</v>
      </c>
      <c r="AG50" s="50">
        <f t="shared" si="18"/>
        <v>0</v>
      </c>
      <c r="AH50" s="50">
        <f t="shared" si="18"/>
        <v>0</v>
      </c>
      <c r="AI50" s="51">
        <f t="shared" si="18"/>
        <v>0</v>
      </c>
      <c r="AJ50" s="396"/>
      <c r="AK50" s="397"/>
      <c r="AL50" s="397"/>
      <c r="AM50" s="397"/>
      <c r="AN50" s="397"/>
      <c r="AO50" s="398"/>
    </row>
    <row r="51" spans="1:41" s="114" customFormat="1" ht="17.25" customHeight="1" thickBot="1" x14ac:dyDescent="0.2">
      <c r="A51" s="113"/>
      <c r="B51" s="141" t="s">
        <v>26</v>
      </c>
      <c r="C51" s="142"/>
      <c r="D51" s="142"/>
      <c r="E51" s="142"/>
      <c r="F51" s="142"/>
      <c r="G51" s="142"/>
      <c r="H51" s="149"/>
      <c r="I51" s="103" t="s">
        <v>56</v>
      </c>
      <c r="J51" s="121"/>
      <c r="K51" s="121"/>
      <c r="L51" s="121"/>
      <c r="M51" s="121"/>
      <c r="N51" s="121"/>
      <c r="O51" s="121"/>
      <c r="P51" s="121"/>
      <c r="Q51" s="121"/>
      <c r="R51" s="121"/>
      <c r="S51" s="121"/>
      <c r="T51" s="121"/>
      <c r="U51" s="121"/>
      <c r="V51" s="121"/>
      <c r="W51" s="121"/>
      <c r="X51" s="121"/>
      <c r="Y51" s="121"/>
      <c r="Z51" s="121"/>
      <c r="AA51" s="401"/>
      <c r="AB51" s="401"/>
      <c r="AC51" s="105"/>
      <c r="AD51" s="58">
        <v>0</v>
      </c>
      <c r="AE51" s="59">
        <v>0</v>
      </c>
      <c r="AF51" s="59">
        <v>0</v>
      </c>
      <c r="AG51" s="59">
        <v>0</v>
      </c>
      <c r="AH51" s="59">
        <v>0</v>
      </c>
      <c r="AI51" s="60">
        <v>0</v>
      </c>
      <c r="AJ51" s="418"/>
      <c r="AK51" s="419"/>
      <c r="AL51" s="419"/>
      <c r="AM51" s="419"/>
      <c r="AN51" s="419"/>
      <c r="AO51" s="420"/>
    </row>
    <row r="52" spans="1:41" s="114" customFormat="1" ht="17.25" customHeight="1" thickBot="1" x14ac:dyDescent="0.2">
      <c r="A52" s="113"/>
      <c r="B52" s="147"/>
      <c r="C52" s="148"/>
      <c r="D52" s="148"/>
      <c r="E52" s="148"/>
      <c r="F52" s="148"/>
      <c r="G52" s="148"/>
      <c r="H52" s="148"/>
      <c r="I52" s="399" t="s">
        <v>4</v>
      </c>
      <c r="J52" s="399"/>
      <c r="K52" s="399"/>
      <c r="L52" s="399"/>
      <c r="M52" s="399"/>
      <c r="N52" s="399"/>
      <c r="O52" s="399"/>
      <c r="P52" s="399"/>
      <c r="Q52" s="399"/>
      <c r="R52" s="399"/>
      <c r="S52" s="399"/>
      <c r="T52" s="399"/>
      <c r="U52" s="399"/>
      <c r="V52" s="399"/>
      <c r="W52" s="399"/>
      <c r="X52" s="399"/>
      <c r="Y52" s="399"/>
      <c r="Z52" s="399"/>
      <c r="AA52" s="399"/>
      <c r="AB52" s="399"/>
      <c r="AC52" s="400"/>
      <c r="AD52" s="49">
        <f t="shared" ref="AD52:AI52" si="19">SUM(AD51:AD51)</f>
        <v>0</v>
      </c>
      <c r="AE52" s="50">
        <f t="shared" si="19"/>
        <v>0</v>
      </c>
      <c r="AF52" s="50">
        <f t="shared" si="19"/>
        <v>0</v>
      </c>
      <c r="AG52" s="50">
        <f t="shared" si="19"/>
        <v>0</v>
      </c>
      <c r="AH52" s="50">
        <f t="shared" si="19"/>
        <v>0</v>
      </c>
      <c r="AI52" s="51">
        <f t="shared" si="19"/>
        <v>0</v>
      </c>
      <c r="AJ52" s="418"/>
      <c r="AK52" s="419"/>
      <c r="AL52" s="419"/>
      <c r="AM52" s="419"/>
      <c r="AN52" s="419"/>
      <c r="AO52" s="420"/>
    </row>
    <row r="53" spans="1:41" ht="17.25" customHeight="1" x14ac:dyDescent="0.15">
      <c r="B53" s="478" t="s">
        <v>64</v>
      </c>
      <c r="C53" s="446"/>
      <c r="D53" s="446"/>
      <c r="E53" s="446"/>
      <c r="F53" s="446"/>
      <c r="G53" s="446"/>
      <c r="H53" s="446"/>
      <c r="I53" s="150" t="s">
        <v>64</v>
      </c>
      <c r="J53" s="151"/>
      <c r="K53" s="151"/>
      <c r="L53" s="151"/>
      <c r="M53" s="151"/>
      <c r="N53" s="151"/>
      <c r="O53" s="151"/>
      <c r="P53" s="151"/>
      <c r="Q53" s="151"/>
      <c r="R53" s="131" t="s">
        <v>47</v>
      </c>
      <c r="S53" s="152"/>
      <c r="T53" s="152"/>
      <c r="U53" s="152"/>
      <c r="V53" s="152"/>
      <c r="W53" s="152"/>
      <c r="X53" s="152"/>
      <c r="Y53" s="152"/>
      <c r="Z53" s="152"/>
      <c r="AA53" s="153"/>
      <c r="AB53" s="153"/>
      <c r="AC53" s="154"/>
      <c r="AD53" s="67">
        <v>0</v>
      </c>
      <c r="AE53" s="56">
        <v>0</v>
      </c>
      <c r="AF53" s="56">
        <v>0</v>
      </c>
      <c r="AG53" s="56">
        <v>0</v>
      </c>
      <c r="AH53" s="56">
        <v>0</v>
      </c>
      <c r="AI53" s="57">
        <v>0</v>
      </c>
      <c r="AJ53" s="396"/>
      <c r="AK53" s="397"/>
      <c r="AL53" s="397"/>
      <c r="AM53" s="397"/>
      <c r="AN53" s="397"/>
      <c r="AO53" s="398"/>
    </row>
    <row r="54" spans="1:41" ht="17.25" customHeight="1" x14ac:dyDescent="0.15">
      <c r="B54" s="479"/>
      <c r="C54" s="412"/>
      <c r="D54" s="412"/>
      <c r="E54" s="412"/>
      <c r="F54" s="412"/>
      <c r="G54" s="412"/>
      <c r="H54" s="412"/>
      <c r="I54" s="155"/>
      <c r="J54" s="144"/>
      <c r="K54" s="144"/>
      <c r="L54" s="144"/>
      <c r="M54" s="144"/>
      <c r="N54" s="144"/>
      <c r="O54" s="144"/>
      <c r="P54" s="144"/>
      <c r="Q54" s="144"/>
      <c r="R54" s="103" t="s">
        <v>48</v>
      </c>
      <c r="S54" s="152"/>
      <c r="T54" s="152"/>
      <c r="U54" s="152"/>
      <c r="V54" s="152"/>
      <c r="W54" s="152"/>
      <c r="X54" s="152"/>
      <c r="Y54" s="152"/>
      <c r="Z54" s="152"/>
      <c r="AA54" s="153"/>
      <c r="AB54" s="153"/>
      <c r="AC54" s="154"/>
      <c r="AD54" s="61">
        <v>0</v>
      </c>
      <c r="AE54" s="62">
        <v>0</v>
      </c>
      <c r="AF54" s="62">
        <v>0</v>
      </c>
      <c r="AG54" s="62">
        <v>0</v>
      </c>
      <c r="AH54" s="62">
        <v>0</v>
      </c>
      <c r="AI54" s="63">
        <v>0</v>
      </c>
      <c r="AJ54" s="396"/>
      <c r="AK54" s="397"/>
      <c r="AL54" s="397"/>
      <c r="AM54" s="397"/>
      <c r="AN54" s="397"/>
      <c r="AO54" s="398"/>
    </row>
    <row r="55" spans="1:41" ht="17.25" customHeight="1" thickBot="1" x14ac:dyDescent="0.2">
      <c r="B55" s="479"/>
      <c r="C55" s="412"/>
      <c r="D55" s="412"/>
      <c r="E55" s="412"/>
      <c r="F55" s="412"/>
      <c r="G55" s="412"/>
      <c r="H55" s="412"/>
      <c r="I55" s="156"/>
      <c r="J55" s="157"/>
      <c r="K55" s="157"/>
      <c r="L55" s="157"/>
      <c r="M55" s="157"/>
      <c r="N55" s="157"/>
      <c r="O55" s="157"/>
      <c r="P55" s="157"/>
      <c r="Q55" s="157"/>
      <c r="R55" s="137"/>
      <c r="S55" s="137"/>
      <c r="T55" s="137"/>
      <c r="U55" s="137"/>
      <c r="V55" s="137"/>
      <c r="W55" s="137"/>
      <c r="X55" s="137"/>
      <c r="Y55" s="137"/>
      <c r="Z55" s="137"/>
      <c r="AA55" s="137"/>
      <c r="AB55" s="137"/>
      <c r="AC55" s="158"/>
      <c r="AD55" s="317">
        <f t="shared" ref="AD55:AI55" si="20">AD54*AD53</f>
        <v>0</v>
      </c>
      <c r="AE55" s="317">
        <f t="shared" si="20"/>
        <v>0</v>
      </c>
      <c r="AF55" s="317">
        <f t="shared" si="20"/>
        <v>0</v>
      </c>
      <c r="AG55" s="317">
        <f t="shared" si="20"/>
        <v>0</v>
      </c>
      <c r="AH55" s="317">
        <f t="shared" si="20"/>
        <v>0</v>
      </c>
      <c r="AI55" s="317">
        <f t="shared" si="20"/>
        <v>0</v>
      </c>
      <c r="AJ55" s="396"/>
      <c r="AK55" s="397"/>
      <c r="AL55" s="397"/>
      <c r="AM55" s="397"/>
      <c r="AN55" s="397"/>
      <c r="AO55" s="398"/>
    </row>
    <row r="56" spans="1:41" ht="17.25" customHeight="1" thickBot="1" x14ac:dyDescent="0.2">
      <c r="B56" s="480"/>
      <c r="C56" s="481"/>
      <c r="D56" s="481"/>
      <c r="E56" s="481"/>
      <c r="F56" s="481"/>
      <c r="G56" s="481"/>
      <c r="H56" s="481"/>
      <c r="I56" s="399" t="s">
        <v>4</v>
      </c>
      <c r="J56" s="399"/>
      <c r="K56" s="399"/>
      <c r="L56" s="399"/>
      <c r="M56" s="399"/>
      <c r="N56" s="399"/>
      <c r="O56" s="399"/>
      <c r="P56" s="399"/>
      <c r="Q56" s="399"/>
      <c r="R56" s="399"/>
      <c r="S56" s="399"/>
      <c r="T56" s="399"/>
      <c r="U56" s="399"/>
      <c r="V56" s="399"/>
      <c r="W56" s="399"/>
      <c r="X56" s="399"/>
      <c r="Y56" s="399"/>
      <c r="Z56" s="399"/>
      <c r="AA56" s="399"/>
      <c r="AB56" s="399"/>
      <c r="AC56" s="400"/>
      <c r="AD56" s="49">
        <f t="shared" ref="AD56:AI56" si="21">SUM(AD55)</f>
        <v>0</v>
      </c>
      <c r="AE56" s="50">
        <f t="shared" si="21"/>
        <v>0</v>
      </c>
      <c r="AF56" s="50">
        <f t="shared" si="21"/>
        <v>0</v>
      </c>
      <c r="AG56" s="50">
        <f t="shared" si="21"/>
        <v>0</v>
      </c>
      <c r="AH56" s="50">
        <f t="shared" si="21"/>
        <v>0</v>
      </c>
      <c r="AI56" s="51">
        <f t="shared" si="21"/>
        <v>0</v>
      </c>
      <c r="AJ56" s="396"/>
      <c r="AK56" s="397"/>
      <c r="AL56" s="397"/>
      <c r="AM56" s="397"/>
      <c r="AN56" s="397"/>
      <c r="AO56" s="398"/>
    </row>
    <row r="57" spans="1:41" ht="17.25" customHeight="1" x14ac:dyDescent="0.15">
      <c r="A57" s="15"/>
      <c r="B57" s="482" t="s">
        <v>40</v>
      </c>
      <c r="C57" s="483"/>
      <c r="D57" s="483"/>
      <c r="E57" s="483"/>
      <c r="F57" s="483"/>
      <c r="G57" s="483"/>
      <c r="H57" s="484"/>
      <c r="I57" s="36" t="s">
        <v>78</v>
      </c>
      <c r="J57" s="31"/>
      <c r="K57" s="31"/>
      <c r="L57" s="31"/>
      <c r="M57" s="31"/>
      <c r="N57" s="31"/>
      <c r="O57" s="31"/>
      <c r="P57" s="31"/>
      <c r="Q57" s="31"/>
      <c r="R57" s="31"/>
      <c r="S57" s="31"/>
      <c r="T57" s="31"/>
      <c r="U57" s="31"/>
      <c r="V57" s="31"/>
      <c r="W57" s="31"/>
      <c r="X57" s="31"/>
      <c r="Y57" s="31"/>
      <c r="Z57" s="31"/>
      <c r="AA57" s="429"/>
      <c r="AB57" s="429"/>
      <c r="AC57" s="40"/>
      <c r="AD57" s="55">
        <v>0</v>
      </c>
      <c r="AE57" s="56">
        <v>0</v>
      </c>
      <c r="AF57" s="56">
        <v>0</v>
      </c>
      <c r="AG57" s="56">
        <v>0</v>
      </c>
      <c r="AH57" s="56">
        <v>0</v>
      </c>
      <c r="AI57" s="57">
        <v>0</v>
      </c>
      <c r="AJ57" s="396"/>
      <c r="AK57" s="397"/>
      <c r="AL57" s="397"/>
      <c r="AM57" s="397"/>
      <c r="AN57" s="397"/>
      <c r="AO57" s="398"/>
    </row>
    <row r="58" spans="1:41" ht="17.25" customHeight="1" x14ac:dyDescent="0.15">
      <c r="A58" s="15"/>
      <c r="B58" s="485"/>
      <c r="C58" s="486"/>
      <c r="D58" s="486"/>
      <c r="E58" s="486"/>
      <c r="F58" s="486"/>
      <c r="G58" s="486"/>
      <c r="H58" s="489"/>
      <c r="I58" s="21" t="s">
        <v>84</v>
      </c>
      <c r="J58" s="22"/>
      <c r="K58" s="22"/>
      <c r="L58" s="22"/>
      <c r="M58" s="22"/>
      <c r="N58" s="22"/>
      <c r="O58" s="22"/>
      <c r="P58" s="22"/>
      <c r="Q58" s="22"/>
      <c r="R58" s="22"/>
      <c r="S58" s="22"/>
      <c r="T58" s="22"/>
      <c r="U58" s="22"/>
      <c r="V58" s="22"/>
      <c r="W58" s="22"/>
      <c r="X58" s="22"/>
      <c r="Y58" s="22"/>
      <c r="Z58" s="22"/>
      <c r="AA58" s="22"/>
      <c r="AB58" s="22"/>
      <c r="AC58" s="41"/>
      <c r="AD58" s="55">
        <v>0</v>
      </c>
      <c r="AE58" s="56">
        <v>0</v>
      </c>
      <c r="AF58" s="56">
        <v>0</v>
      </c>
      <c r="AG58" s="56">
        <v>0</v>
      </c>
      <c r="AH58" s="56">
        <v>0</v>
      </c>
      <c r="AI58" s="57">
        <v>0</v>
      </c>
      <c r="AJ58" s="396"/>
      <c r="AK58" s="397"/>
      <c r="AL58" s="397"/>
      <c r="AM58" s="397"/>
      <c r="AN58" s="397"/>
      <c r="AO58" s="398"/>
    </row>
    <row r="59" spans="1:41" ht="17.25" customHeight="1" thickBot="1" x14ac:dyDescent="0.2">
      <c r="B59" s="485"/>
      <c r="C59" s="486"/>
      <c r="D59" s="486"/>
      <c r="E59" s="486"/>
      <c r="F59" s="486"/>
      <c r="G59" s="486"/>
      <c r="H59" s="489"/>
      <c r="I59" s="21"/>
      <c r="J59" s="22"/>
      <c r="K59" s="22"/>
      <c r="L59" s="22"/>
      <c r="M59" s="22"/>
      <c r="N59" s="22"/>
      <c r="O59" s="22"/>
      <c r="P59" s="22"/>
      <c r="Q59" s="22"/>
      <c r="R59" s="22"/>
      <c r="S59" s="22"/>
      <c r="T59" s="22"/>
      <c r="U59" s="22"/>
      <c r="V59" s="22"/>
      <c r="W59" s="22"/>
      <c r="X59" s="22"/>
      <c r="Y59" s="22"/>
      <c r="Z59" s="22"/>
      <c r="AA59" s="430"/>
      <c r="AB59" s="430"/>
      <c r="AC59" s="41"/>
      <c r="AD59" s="55">
        <v>0</v>
      </c>
      <c r="AE59" s="56">
        <v>0</v>
      </c>
      <c r="AF59" s="56">
        <v>0</v>
      </c>
      <c r="AG59" s="56">
        <v>0</v>
      </c>
      <c r="AH59" s="56">
        <v>0</v>
      </c>
      <c r="AI59" s="57">
        <v>0</v>
      </c>
      <c r="AJ59" s="396"/>
      <c r="AK59" s="397"/>
      <c r="AL59" s="397"/>
      <c r="AM59" s="397"/>
      <c r="AN59" s="397"/>
      <c r="AO59" s="398"/>
    </row>
    <row r="60" spans="1:41" ht="17.25" customHeight="1" thickBot="1" x14ac:dyDescent="0.2">
      <c r="B60" s="487"/>
      <c r="C60" s="488"/>
      <c r="D60" s="488"/>
      <c r="E60" s="488"/>
      <c r="F60" s="488"/>
      <c r="G60" s="488"/>
      <c r="H60" s="488"/>
      <c r="I60" s="424" t="s">
        <v>4</v>
      </c>
      <c r="J60" s="424"/>
      <c r="K60" s="424"/>
      <c r="L60" s="424"/>
      <c r="M60" s="424"/>
      <c r="N60" s="424"/>
      <c r="O60" s="424"/>
      <c r="P60" s="424"/>
      <c r="Q60" s="424"/>
      <c r="R60" s="424"/>
      <c r="S60" s="424"/>
      <c r="T60" s="424"/>
      <c r="U60" s="424"/>
      <c r="V60" s="424"/>
      <c r="W60" s="424"/>
      <c r="X60" s="424"/>
      <c r="Y60" s="424"/>
      <c r="Z60" s="424"/>
      <c r="AA60" s="424"/>
      <c r="AB60" s="424"/>
      <c r="AC60" s="425"/>
      <c r="AD60" s="49">
        <f t="shared" ref="AD60:AI60" si="22">SUBTOTAL(9,AD57:AD59)</f>
        <v>0</v>
      </c>
      <c r="AE60" s="50">
        <f t="shared" si="22"/>
        <v>0</v>
      </c>
      <c r="AF60" s="50">
        <f t="shared" si="22"/>
        <v>0</v>
      </c>
      <c r="AG60" s="50">
        <f t="shared" si="22"/>
        <v>0</v>
      </c>
      <c r="AH60" s="50">
        <f t="shared" si="22"/>
        <v>0</v>
      </c>
      <c r="AI60" s="51">
        <f t="shared" si="22"/>
        <v>0</v>
      </c>
      <c r="AJ60" s="396"/>
      <c r="AK60" s="397"/>
      <c r="AL60" s="397"/>
      <c r="AM60" s="397"/>
      <c r="AN60" s="397"/>
      <c r="AO60" s="398"/>
    </row>
    <row r="61" spans="1:41" ht="17.25" customHeight="1" x14ac:dyDescent="0.15">
      <c r="B61" s="478" t="s">
        <v>206</v>
      </c>
      <c r="C61" s="446"/>
      <c r="D61" s="446"/>
      <c r="E61" s="446"/>
      <c r="F61" s="446"/>
      <c r="G61" s="446"/>
      <c r="H61" s="451"/>
      <c r="I61" s="101"/>
      <c r="J61" s="101"/>
      <c r="K61" s="101"/>
      <c r="L61" s="101"/>
      <c r="M61" s="101"/>
      <c r="N61" s="101"/>
      <c r="O61" s="101"/>
      <c r="P61" s="32"/>
      <c r="Q61" s="32"/>
      <c r="R61" s="32"/>
      <c r="S61" s="32"/>
      <c r="T61" s="32"/>
      <c r="U61" s="32"/>
      <c r="V61" s="34"/>
      <c r="W61" s="34"/>
      <c r="X61" s="32"/>
      <c r="Y61" s="32"/>
      <c r="Z61" s="32"/>
      <c r="AA61" s="32"/>
      <c r="AB61" s="32"/>
      <c r="AC61" s="233"/>
      <c r="AD61" s="52">
        <v>0</v>
      </c>
      <c r="AE61" s="53">
        <v>0</v>
      </c>
      <c r="AF61" s="53">
        <v>0</v>
      </c>
      <c r="AG61" s="53">
        <v>0</v>
      </c>
      <c r="AH61" s="53">
        <v>0</v>
      </c>
      <c r="AI61" s="54">
        <v>0</v>
      </c>
      <c r="AJ61" s="405" t="s">
        <v>176</v>
      </c>
      <c r="AK61" s="406"/>
      <c r="AL61" s="406"/>
      <c r="AM61" s="406"/>
      <c r="AN61" s="406"/>
      <c r="AO61" s="407"/>
    </row>
    <row r="62" spans="1:41" ht="17.25" customHeight="1" x14ac:dyDescent="0.15">
      <c r="B62" s="479"/>
      <c r="C62" s="412"/>
      <c r="D62" s="412"/>
      <c r="E62" s="412"/>
      <c r="F62" s="412"/>
      <c r="G62" s="412"/>
      <c r="H62" s="413"/>
      <c r="I62" s="102"/>
      <c r="J62" s="102"/>
      <c r="K62" s="102"/>
      <c r="L62" s="102"/>
      <c r="M62" s="102"/>
      <c r="N62" s="102"/>
      <c r="O62" s="102"/>
      <c r="P62" s="33"/>
      <c r="Q62" s="33"/>
      <c r="R62" s="33"/>
      <c r="S62" s="33"/>
      <c r="T62" s="33"/>
      <c r="U62" s="35"/>
      <c r="V62" s="35"/>
      <c r="W62" s="35"/>
      <c r="X62" s="33"/>
      <c r="Y62" s="33"/>
      <c r="Z62" s="33"/>
      <c r="AA62" s="33"/>
      <c r="AB62" s="33"/>
      <c r="AC62" s="234"/>
      <c r="AD62" s="55">
        <v>0</v>
      </c>
      <c r="AE62" s="56">
        <v>0</v>
      </c>
      <c r="AF62" s="56">
        <v>0</v>
      </c>
      <c r="AG62" s="56">
        <v>0</v>
      </c>
      <c r="AH62" s="56">
        <v>0</v>
      </c>
      <c r="AI62" s="57">
        <v>0</v>
      </c>
      <c r="AJ62" s="405" t="s">
        <v>176</v>
      </c>
      <c r="AK62" s="406"/>
      <c r="AL62" s="406"/>
      <c r="AM62" s="406"/>
      <c r="AN62" s="406"/>
      <c r="AO62" s="407"/>
    </row>
    <row r="63" spans="1:41" ht="17.25" customHeight="1" thickBot="1" x14ac:dyDescent="0.2">
      <c r="B63" s="479"/>
      <c r="C63" s="412"/>
      <c r="D63" s="412"/>
      <c r="E63" s="412"/>
      <c r="F63" s="412"/>
      <c r="G63" s="412"/>
      <c r="H63" s="413"/>
      <c r="I63" s="102"/>
      <c r="J63" s="102"/>
      <c r="K63" s="102"/>
      <c r="L63" s="102"/>
      <c r="M63" s="102"/>
      <c r="N63" s="102"/>
      <c r="O63" s="102"/>
      <c r="P63" s="33"/>
      <c r="Q63" s="33"/>
      <c r="R63" s="33"/>
      <c r="S63" s="33"/>
      <c r="T63" s="33"/>
      <c r="U63" s="35"/>
      <c r="V63" s="35"/>
      <c r="W63" s="35"/>
      <c r="X63" s="35"/>
      <c r="Y63" s="35"/>
      <c r="Z63" s="35"/>
      <c r="AA63" s="33"/>
      <c r="AB63" s="33"/>
      <c r="AC63" s="234"/>
      <c r="AD63" s="55">
        <v>0</v>
      </c>
      <c r="AE63" s="56">
        <v>0</v>
      </c>
      <c r="AF63" s="56">
        <v>0</v>
      </c>
      <c r="AG63" s="56">
        <v>0</v>
      </c>
      <c r="AH63" s="56">
        <v>0</v>
      </c>
      <c r="AI63" s="57">
        <v>0</v>
      </c>
      <c r="AJ63" s="405" t="s">
        <v>176</v>
      </c>
      <c r="AK63" s="406"/>
      <c r="AL63" s="406"/>
      <c r="AM63" s="406"/>
      <c r="AN63" s="406"/>
      <c r="AO63" s="407"/>
    </row>
    <row r="64" spans="1:41" ht="17.25" customHeight="1" thickBot="1" x14ac:dyDescent="0.2">
      <c r="B64" s="480"/>
      <c r="C64" s="481"/>
      <c r="D64" s="481"/>
      <c r="E64" s="481"/>
      <c r="F64" s="481"/>
      <c r="G64" s="481"/>
      <c r="H64" s="481"/>
      <c r="I64" s="424" t="s">
        <v>4</v>
      </c>
      <c r="J64" s="424"/>
      <c r="K64" s="424"/>
      <c r="L64" s="424"/>
      <c r="M64" s="424"/>
      <c r="N64" s="424"/>
      <c r="O64" s="424"/>
      <c r="P64" s="424"/>
      <c r="Q64" s="424"/>
      <c r="R64" s="424"/>
      <c r="S64" s="424"/>
      <c r="T64" s="424"/>
      <c r="U64" s="424"/>
      <c r="V64" s="424"/>
      <c r="W64" s="424"/>
      <c r="X64" s="424"/>
      <c r="Y64" s="424"/>
      <c r="Z64" s="424"/>
      <c r="AA64" s="424"/>
      <c r="AB64" s="424"/>
      <c r="AC64" s="425"/>
      <c r="AD64" s="49">
        <f t="shared" ref="AD64:AI64" si="23">SUM(AD61:AD63)</f>
        <v>0</v>
      </c>
      <c r="AE64" s="50">
        <f t="shared" si="23"/>
        <v>0</v>
      </c>
      <c r="AF64" s="50">
        <f t="shared" si="23"/>
        <v>0</v>
      </c>
      <c r="AG64" s="50">
        <f t="shared" si="23"/>
        <v>0</v>
      </c>
      <c r="AH64" s="50">
        <f t="shared" si="23"/>
        <v>0</v>
      </c>
      <c r="AI64" s="51">
        <f t="shared" si="23"/>
        <v>0</v>
      </c>
      <c r="AJ64" s="240"/>
      <c r="AK64" s="241"/>
      <c r="AL64" s="241"/>
      <c r="AM64" s="241"/>
      <c r="AN64" s="241"/>
      <c r="AO64" s="242"/>
    </row>
    <row r="65" spans="2:42" ht="17.25" customHeight="1" x14ac:dyDescent="0.15">
      <c r="B65" s="482" t="s">
        <v>79</v>
      </c>
      <c r="C65" s="483"/>
      <c r="D65" s="483"/>
      <c r="E65" s="483"/>
      <c r="F65" s="483"/>
      <c r="G65" s="483"/>
      <c r="H65" s="484"/>
      <c r="I65" s="101"/>
      <c r="J65" s="34"/>
      <c r="K65" s="34"/>
      <c r="L65" s="34"/>
      <c r="M65" s="34"/>
      <c r="N65" s="34"/>
      <c r="O65" s="34"/>
      <c r="P65" s="34"/>
      <c r="Q65" s="34"/>
      <c r="R65" s="34"/>
      <c r="S65" s="32"/>
      <c r="T65" s="32"/>
      <c r="U65" s="34"/>
      <c r="V65" s="34"/>
      <c r="W65" s="34"/>
      <c r="X65" s="32"/>
      <c r="Y65" s="32"/>
      <c r="Z65" s="34"/>
      <c r="AA65" s="34"/>
      <c r="AB65" s="34"/>
      <c r="AC65" s="235"/>
      <c r="AD65" s="52">
        <v>0</v>
      </c>
      <c r="AE65" s="53">
        <v>0</v>
      </c>
      <c r="AF65" s="53">
        <v>0</v>
      </c>
      <c r="AG65" s="53">
        <v>0</v>
      </c>
      <c r="AH65" s="53">
        <v>0</v>
      </c>
      <c r="AI65" s="54">
        <v>0</v>
      </c>
      <c r="AJ65" s="405" t="s">
        <v>175</v>
      </c>
      <c r="AK65" s="406"/>
      <c r="AL65" s="406"/>
      <c r="AM65" s="406"/>
      <c r="AN65" s="406"/>
      <c r="AO65" s="407"/>
    </row>
    <row r="66" spans="2:42" ht="17.25" customHeight="1" thickBot="1" x14ac:dyDescent="0.2">
      <c r="B66" s="485"/>
      <c r="C66" s="486"/>
      <c r="D66" s="486"/>
      <c r="E66" s="486"/>
      <c r="F66" s="486"/>
      <c r="G66" s="486"/>
      <c r="H66" s="489"/>
      <c r="I66" s="102"/>
      <c r="J66" s="35"/>
      <c r="K66" s="35"/>
      <c r="L66" s="35"/>
      <c r="M66" s="35"/>
      <c r="N66" s="35"/>
      <c r="O66" s="35"/>
      <c r="P66" s="35"/>
      <c r="Q66" s="35"/>
      <c r="R66" s="35"/>
      <c r="S66" s="33"/>
      <c r="T66" s="33"/>
      <c r="U66" s="35"/>
      <c r="V66" s="35"/>
      <c r="W66" s="35"/>
      <c r="X66" s="33"/>
      <c r="Y66" s="33"/>
      <c r="Z66" s="35"/>
      <c r="AA66" s="35"/>
      <c r="AB66" s="35"/>
      <c r="AC66" s="236"/>
      <c r="AD66" s="55">
        <v>0</v>
      </c>
      <c r="AE66" s="56">
        <v>0</v>
      </c>
      <c r="AF66" s="56">
        <v>0</v>
      </c>
      <c r="AG66" s="56">
        <v>0</v>
      </c>
      <c r="AH66" s="56">
        <v>0</v>
      </c>
      <c r="AI66" s="57">
        <v>0</v>
      </c>
      <c r="AJ66" s="405" t="s">
        <v>175</v>
      </c>
      <c r="AK66" s="406"/>
      <c r="AL66" s="406"/>
      <c r="AM66" s="406"/>
      <c r="AN66" s="406"/>
      <c r="AO66" s="407"/>
    </row>
    <row r="67" spans="2:42" ht="17.25" customHeight="1" thickBot="1" x14ac:dyDescent="0.2">
      <c r="B67" s="487"/>
      <c r="C67" s="488"/>
      <c r="D67" s="488"/>
      <c r="E67" s="488"/>
      <c r="F67" s="488"/>
      <c r="G67" s="488"/>
      <c r="H67" s="488"/>
      <c r="I67" s="424" t="s">
        <v>4</v>
      </c>
      <c r="J67" s="424"/>
      <c r="K67" s="424"/>
      <c r="L67" s="424"/>
      <c r="M67" s="424"/>
      <c r="N67" s="424"/>
      <c r="O67" s="424"/>
      <c r="P67" s="424"/>
      <c r="Q67" s="424"/>
      <c r="R67" s="424"/>
      <c r="S67" s="424"/>
      <c r="T67" s="424"/>
      <c r="U67" s="424"/>
      <c r="V67" s="424"/>
      <c r="W67" s="424"/>
      <c r="X67" s="424"/>
      <c r="Y67" s="424"/>
      <c r="Z67" s="424"/>
      <c r="AA67" s="424"/>
      <c r="AB67" s="424"/>
      <c r="AC67" s="425"/>
      <c r="AD67" s="49">
        <f t="shared" ref="AD67:AI67" si="24">SUM(AD65:AD66)</f>
        <v>0</v>
      </c>
      <c r="AE67" s="50">
        <f t="shared" si="24"/>
        <v>0</v>
      </c>
      <c r="AF67" s="50">
        <f t="shared" si="24"/>
        <v>0</v>
      </c>
      <c r="AG67" s="50">
        <f t="shared" si="24"/>
        <v>0</v>
      </c>
      <c r="AH67" s="50">
        <f t="shared" si="24"/>
        <v>0</v>
      </c>
      <c r="AI67" s="51">
        <f t="shared" si="24"/>
        <v>0</v>
      </c>
      <c r="AJ67" s="426"/>
      <c r="AK67" s="427"/>
      <c r="AL67" s="427"/>
      <c r="AM67" s="427"/>
      <c r="AN67" s="427"/>
      <c r="AO67" s="428"/>
    </row>
    <row r="68" spans="2:42" ht="17.25" customHeight="1" x14ac:dyDescent="0.15">
      <c r="B68" s="482" t="s">
        <v>3</v>
      </c>
      <c r="C68" s="483"/>
      <c r="D68" s="483"/>
      <c r="E68" s="483"/>
      <c r="F68" s="483"/>
      <c r="G68" s="483"/>
      <c r="H68" s="484"/>
      <c r="I68" s="21"/>
      <c r="J68" s="22"/>
      <c r="K68" s="22"/>
      <c r="L68" s="22"/>
      <c r="M68" s="22"/>
      <c r="N68" s="22"/>
      <c r="O68" s="22"/>
      <c r="P68" s="22"/>
      <c r="Q68" s="22"/>
      <c r="R68" s="22"/>
      <c r="S68" s="22"/>
      <c r="T68" s="22"/>
      <c r="U68" s="22"/>
      <c r="V68" s="22"/>
      <c r="W68" s="22"/>
      <c r="X68" s="22"/>
      <c r="Y68" s="22"/>
      <c r="Z68" s="22"/>
      <c r="AA68" s="430"/>
      <c r="AB68" s="430"/>
      <c r="AC68" s="41">
        <v>0</v>
      </c>
      <c r="AD68" s="55">
        <v>0</v>
      </c>
      <c r="AE68" s="56">
        <v>0</v>
      </c>
      <c r="AF68" s="56">
        <v>0</v>
      </c>
      <c r="AG68" s="56">
        <v>0</v>
      </c>
      <c r="AH68" s="56">
        <v>0</v>
      </c>
      <c r="AI68" s="57">
        <v>0</v>
      </c>
      <c r="AJ68" s="396"/>
      <c r="AK68" s="397"/>
      <c r="AL68" s="397"/>
      <c r="AM68" s="397"/>
      <c r="AN68" s="397"/>
      <c r="AO68" s="398"/>
    </row>
    <row r="69" spans="2:42" ht="17.25" customHeight="1" thickBot="1" x14ac:dyDescent="0.2">
      <c r="B69" s="485"/>
      <c r="C69" s="486"/>
      <c r="D69" s="486"/>
      <c r="E69" s="486"/>
      <c r="F69" s="486"/>
      <c r="G69" s="486"/>
      <c r="H69" s="486"/>
      <c r="I69" s="21"/>
      <c r="J69" s="22"/>
      <c r="K69" s="22"/>
      <c r="L69" s="22"/>
      <c r="M69" s="22"/>
      <c r="N69" s="22"/>
      <c r="O69" s="22"/>
      <c r="P69" s="22"/>
      <c r="Q69" s="22"/>
      <c r="R69" s="22"/>
      <c r="S69" s="22"/>
      <c r="T69" s="22"/>
      <c r="U69" s="22"/>
      <c r="V69" s="22"/>
      <c r="W69" s="22"/>
      <c r="X69" s="22"/>
      <c r="Y69" s="22"/>
      <c r="Z69" s="22"/>
      <c r="AA69" s="430"/>
      <c r="AB69" s="430"/>
      <c r="AC69" s="41">
        <v>0</v>
      </c>
      <c r="AD69" s="58">
        <v>0</v>
      </c>
      <c r="AE69" s="59">
        <v>0</v>
      </c>
      <c r="AF69" s="59">
        <v>0</v>
      </c>
      <c r="AG69" s="59">
        <v>0</v>
      </c>
      <c r="AH69" s="59">
        <v>0</v>
      </c>
      <c r="AI69" s="60">
        <v>0</v>
      </c>
      <c r="AJ69" s="396"/>
      <c r="AK69" s="397"/>
      <c r="AL69" s="397"/>
      <c r="AM69" s="397"/>
      <c r="AN69" s="397"/>
      <c r="AO69" s="398"/>
    </row>
    <row r="70" spans="2:42" ht="17.25" customHeight="1" thickBot="1" x14ac:dyDescent="0.2">
      <c r="B70" s="487"/>
      <c r="C70" s="488"/>
      <c r="D70" s="488"/>
      <c r="E70" s="488"/>
      <c r="F70" s="488"/>
      <c r="G70" s="488"/>
      <c r="H70" s="488"/>
      <c r="I70" s="424" t="s">
        <v>4</v>
      </c>
      <c r="J70" s="424"/>
      <c r="K70" s="424"/>
      <c r="L70" s="424"/>
      <c r="M70" s="424"/>
      <c r="N70" s="424"/>
      <c r="O70" s="424"/>
      <c r="P70" s="424"/>
      <c r="Q70" s="424"/>
      <c r="R70" s="424"/>
      <c r="S70" s="424"/>
      <c r="T70" s="424"/>
      <c r="U70" s="424"/>
      <c r="V70" s="424"/>
      <c r="W70" s="424"/>
      <c r="X70" s="424"/>
      <c r="Y70" s="424"/>
      <c r="Z70" s="424"/>
      <c r="AA70" s="424"/>
      <c r="AB70" s="424"/>
      <c r="AC70" s="425"/>
      <c r="AD70" s="83">
        <f t="shared" ref="AD70:AI70" si="25">SUM(AD68:AD69)</f>
        <v>0</v>
      </c>
      <c r="AE70" s="84">
        <f t="shared" si="25"/>
        <v>0</v>
      </c>
      <c r="AF70" s="84">
        <f t="shared" si="25"/>
        <v>0</v>
      </c>
      <c r="AG70" s="84">
        <f t="shared" si="25"/>
        <v>0</v>
      </c>
      <c r="AH70" s="84">
        <f t="shared" si="25"/>
        <v>0</v>
      </c>
      <c r="AI70" s="85">
        <f t="shared" si="25"/>
        <v>0</v>
      </c>
      <c r="AJ70" s="396"/>
      <c r="AK70" s="397"/>
      <c r="AL70" s="397"/>
      <c r="AM70" s="397"/>
      <c r="AN70" s="397"/>
      <c r="AO70" s="398"/>
    </row>
    <row r="71" spans="2:42" ht="17.25" customHeight="1" thickBot="1" x14ac:dyDescent="0.2">
      <c r="B71" s="23"/>
      <c r="C71" s="23"/>
      <c r="D71" s="23"/>
      <c r="E71" s="23"/>
      <c r="F71" s="23"/>
      <c r="G71" s="23"/>
      <c r="H71" s="23"/>
      <c r="I71" s="24"/>
      <c r="J71" s="24"/>
      <c r="K71" s="24"/>
      <c r="L71" s="24"/>
      <c r="M71" s="24"/>
      <c r="N71" s="24"/>
      <c r="O71" s="24"/>
      <c r="P71" s="24"/>
      <c r="Q71" s="24"/>
      <c r="R71" s="24"/>
      <c r="S71" s="24"/>
      <c r="T71" s="24"/>
      <c r="U71" s="24"/>
      <c r="V71" s="24"/>
      <c r="W71" s="24"/>
      <c r="X71" s="24"/>
      <c r="Y71" s="24"/>
      <c r="Z71" s="37"/>
      <c r="AA71" s="421" t="s">
        <v>63</v>
      </c>
      <c r="AB71" s="422"/>
      <c r="AC71" s="423"/>
      <c r="AD71" s="86">
        <f>SUM(AD15,AD20,AD28,AD45,AD50,AD52,AD56,AD60,AD64,AD67,AD70)</f>
        <v>0</v>
      </c>
      <c r="AE71" s="87">
        <f t="shared" ref="AE71:AI71" si="26">SUM(AE15,AE20,AE28,AE45,AE50,AE52,AE56,AE60,AE64,AE67,AE70)</f>
        <v>0</v>
      </c>
      <c r="AF71" s="87">
        <f t="shared" si="26"/>
        <v>0</v>
      </c>
      <c r="AG71" s="87">
        <f t="shared" si="26"/>
        <v>0</v>
      </c>
      <c r="AH71" s="87">
        <f t="shared" si="26"/>
        <v>0</v>
      </c>
      <c r="AI71" s="87">
        <f t="shared" si="26"/>
        <v>0</v>
      </c>
      <c r="AJ71" s="415"/>
      <c r="AK71" s="416"/>
      <c r="AL71" s="416"/>
      <c r="AM71" s="416"/>
      <c r="AN71" s="416"/>
      <c r="AO71" s="417"/>
    </row>
    <row r="72" spans="2:42" ht="17.25" customHeight="1" x14ac:dyDescent="0.15">
      <c r="B72" s="25"/>
      <c r="C72" s="25"/>
      <c r="D72" s="25"/>
      <c r="E72" s="25"/>
      <c r="F72" s="25"/>
      <c r="G72" s="25"/>
      <c r="H72" s="25"/>
      <c r="I72" s="16"/>
      <c r="J72" s="16"/>
      <c r="K72" s="16"/>
      <c r="L72" s="16"/>
      <c r="M72" s="16"/>
      <c r="N72" s="16"/>
      <c r="O72" s="16"/>
      <c r="P72" s="16"/>
      <c r="Q72" s="16"/>
      <c r="R72" s="16"/>
      <c r="S72" s="16"/>
      <c r="T72" s="16"/>
      <c r="U72" s="16"/>
      <c r="V72" s="16"/>
      <c r="W72" s="16"/>
      <c r="X72" s="16"/>
      <c r="Y72" s="16"/>
      <c r="Z72" s="16"/>
      <c r="AA72" s="26"/>
      <c r="AB72" s="26"/>
      <c r="AC72" s="42"/>
      <c r="AD72" s="48"/>
      <c r="AE72" s="75"/>
      <c r="AF72" s="27"/>
      <c r="AG72" s="27"/>
      <c r="AH72" s="27"/>
      <c r="AI72" s="27"/>
      <c r="AJ72" s="28"/>
      <c r="AK72" s="28"/>
      <c r="AL72" s="28"/>
      <c r="AM72" s="28"/>
      <c r="AN72" s="28"/>
      <c r="AO72" s="28"/>
      <c r="AP72" s="10"/>
    </row>
    <row r="73" spans="2:42" ht="17.25" customHeight="1" x14ac:dyDescent="0.15">
      <c r="B73" s="17"/>
      <c r="C73" s="17"/>
      <c r="D73" s="17"/>
      <c r="E73" s="17"/>
      <c r="F73" s="17"/>
      <c r="G73" s="17"/>
      <c r="H73" s="17"/>
      <c r="I73" s="17"/>
      <c r="J73" s="18"/>
      <c r="K73" s="18"/>
      <c r="L73" s="17"/>
      <c r="M73" s="17"/>
      <c r="N73" s="17"/>
      <c r="O73" s="17"/>
      <c r="P73" s="17"/>
      <c r="Q73" s="17"/>
      <c r="R73" s="17"/>
      <c r="S73" s="19"/>
      <c r="T73" s="17"/>
      <c r="U73" s="17"/>
      <c r="V73" s="19"/>
      <c r="W73" s="17"/>
      <c r="X73" s="17"/>
      <c r="Y73" s="17"/>
      <c r="Z73" s="17"/>
      <c r="AA73" s="17"/>
      <c r="AB73" s="17"/>
      <c r="AC73" s="43"/>
      <c r="AD73" s="17"/>
      <c r="AE73" s="17"/>
      <c r="AF73" s="17"/>
      <c r="AG73" s="17"/>
      <c r="AH73" s="17"/>
      <c r="AI73" s="17"/>
      <c r="AJ73" s="17"/>
      <c r="AK73" s="17"/>
      <c r="AL73" s="17"/>
      <c r="AM73" s="17"/>
    </row>
  </sheetData>
  <customSheetViews>
    <customSheetView guid="{038BC373-E403-4DC8-8698-A5A62BF915C1}" scale="70" showPageBreaks="1" printArea="1" view="pageBreakPreview" showRuler="0" topLeftCell="B2">
      <selection activeCell="B6" sqref="B6:AB8"/>
      <rowBreaks count="1" manualBreakCount="1">
        <brk id="103" max="54" man="1"/>
      </rowBreaks>
      <pageMargins left="0.75" right="0.75" top="1" bottom="1" header="0.51200000000000001" footer="0.51200000000000001"/>
      <pageSetup paperSize="9" scale="41" fitToHeight="3" orientation="portrait" r:id="rId1"/>
      <headerFooter alignWithMargins="0"/>
    </customSheetView>
  </customSheetViews>
  <mergeCells count="145">
    <mergeCell ref="B68:H70"/>
    <mergeCell ref="B61:H64"/>
    <mergeCell ref="B57:H60"/>
    <mergeCell ref="I7:Q11"/>
    <mergeCell ref="AJ4:AO6"/>
    <mergeCell ref="AJ7:AO7"/>
    <mergeCell ref="AJ9:AO9"/>
    <mergeCell ref="AA14:AB14"/>
    <mergeCell ref="AJ10:AO10"/>
    <mergeCell ref="AF4:AI4"/>
    <mergeCell ref="AJ14:AO14"/>
    <mergeCell ref="AJ13:AO13"/>
    <mergeCell ref="B65:H67"/>
    <mergeCell ref="AD5:AI5"/>
    <mergeCell ref="AJ11:AO11"/>
    <mergeCell ref="AA9:AB9"/>
    <mergeCell ref="B53:H56"/>
    <mergeCell ref="AA13:AB13"/>
    <mergeCell ref="G21:H26"/>
    <mergeCell ref="F44:H44"/>
    <mergeCell ref="I15:AC15"/>
    <mergeCell ref="AA18:AB18"/>
    <mergeCell ref="AA16:AB16"/>
    <mergeCell ref="AA22:AB22"/>
    <mergeCell ref="AL1:AN1"/>
    <mergeCell ref="AJ29:AO29"/>
    <mergeCell ref="F29:H37"/>
    <mergeCell ref="I29:Q31"/>
    <mergeCell ref="AA29:AB29"/>
    <mergeCell ref="B2:Q3"/>
    <mergeCell ref="B46:H50"/>
    <mergeCell ref="AA46:AB46"/>
    <mergeCell ref="F38:H43"/>
    <mergeCell ref="I38:Q40"/>
    <mergeCell ref="AA38:AB38"/>
    <mergeCell ref="I12:Q14"/>
    <mergeCell ref="I45:AC45"/>
    <mergeCell ref="B4:AC6"/>
    <mergeCell ref="AA7:AB7"/>
    <mergeCell ref="B7:H15"/>
    <mergeCell ref="AA47:AB47"/>
    <mergeCell ref="AA42:AB42"/>
    <mergeCell ref="AA43:AB43"/>
    <mergeCell ref="I50:AC50"/>
    <mergeCell ref="I41:Q43"/>
    <mergeCell ref="AA41:AB41"/>
    <mergeCell ref="B16:H20"/>
    <mergeCell ref="AA32:AB32"/>
    <mergeCell ref="I32:Q34"/>
    <mergeCell ref="B21:E28"/>
    <mergeCell ref="G27:H27"/>
    <mergeCell ref="AJ21:AO21"/>
    <mergeCell ref="AA23:AB23"/>
    <mergeCell ref="AA25:AB25"/>
    <mergeCell ref="AJ19:AO19"/>
    <mergeCell ref="AJ25:AO25"/>
    <mergeCell ref="I16:Q19"/>
    <mergeCell ref="I24:Q26"/>
    <mergeCell ref="AA17:AB17"/>
    <mergeCell ref="AA19:AB19"/>
    <mergeCell ref="AJ18:AO18"/>
    <mergeCell ref="AJ22:AO22"/>
    <mergeCell ref="AJ20:AO20"/>
    <mergeCell ref="AJ23:AO23"/>
    <mergeCell ref="AJ24:AO24"/>
    <mergeCell ref="AJ26:AO26"/>
    <mergeCell ref="I20:AC20"/>
    <mergeCell ref="AA24:AB24"/>
    <mergeCell ref="I21:Q23"/>
    <mergeCell ref="AA26:AB26"/>
    <mergeCell ref="AA21:AB21"/>
    <mergeCell ref="AJ12:AO12"/>
    <mergeCell ref="AJ17:AO17"/>
    <mergeCell ref="AA51:AB51"/>
    <mergeCell ref="AJ43:AO43"/>
    <mergeCell ref="AJ37:AO37"/>
    <mergeCell ref="AJ16:AO16"/>
    <mergeCell ref="AA30:AB30"/>
    <mergeCell ref="AJ30:AO30"/>
    <mergeCell ref="AJ31:AO31"/>
    <mergeCell ref="AJ32:AO32"/>
    <mergeCell ref="AA49:AB49"/>
    <mergeCell ref="AA48:AB48"/>
    <mergeCell ref="AJ41:AO41"/>
    <mergeCell ref="AJ49:AO49"/>
    <mergeCell ref="AA33:AB33"/>
    <mergeCell ref="AA40:AB40"/>
    <mergeCell ref="AJ40:AO40"/>
    <mergeCell ref="AJ55:AO55"/>
    <mergeCell ref="AJ68:AO68"/>
    <mergeCell ref="AJ60:AO60"/>
    <mergeCell ref="AJ59:AO59"/>
    <mergeCell ref="AJ48:AO48"/>
    <mergeCell ref="AJ54:AO54"/>
    <mergeCell ref="AJ42:AO42"/>
    <mergeCell ref="AJ47:AO47"/>
    <mergeCell ref="AJ15:AO15"/>
    <mergeCell ref="AJ71:AO71"/>
    <mergeCell ref="AJ46:AO46"/>
    <mergeCell ref="AJ57:AO57"/>
    <mergeCell ref="AJ51:AO51"/>
    <mergeCell ref="I52:AC52"/>
    <mergeCell ref="AJ52:AO52"/>
    <mergeCell ref="AJ56:AO56"/>
    <mergeCell ref="AA71:AC71"/>
    <mergeCell ref="I67:AC67"/>
    <mergeCell ref="AJ69:AO69"/>
    <mergeCell ref="AJ70:AO70"/>
    <mergeCell ref="AJ66:AO66"/>
    <mergeCell ref="AJ67:AO67"/>
    <mergeCell ref="AA57:AB57"/>
    <mergeCell ref="I56:AC56"/>
    <mergeCell ref="AJ62:AO62"/>
    <mergeCell ref="AJ58:AO58"/>
    <mergeCell ref="AJ63:AO63"/>
    <mergeCell ref="I70:AC70"/>
    <mergeCell ref="I64:AC64"/>
    <mergeCell ref="I60:AC60"/>
    <mergeCell ref="AA59:AB59"/>
    <mergeCell ref="AA68:AB68"/>
    <mergeCell ref="AA69:AB69"/>
    <mergeCell ref="AJ8:AO8"/>
    <mergeCell ref="AJ28:AO28"/>
    <mergeCell ref="I28:AC28"/>
    <mergeCell ref="AA31:AB31"/>
    <mergeCell ref="AJ53:AO53"/>
    <mergeCell ref="AJ33:AO33"/>
    <mergeCell ref="AJ61:AO61"/>
    <mergeCell ref="AJ65:AO65"/>
    <mergeCell ref="AJ45:AO45"/>
    <mergeCell ref="AJ50:AO50"/>
    <mergeCell ref="AA34:AB34"/>
    <mergeCell ref="AJ34:AO34"/>
    <mergeCell ref="I35:Q37"/>
    <mergeCell ref="AA35:AB35"/>
    <mergeCell ref="AJ35:AO35"/>
    <mergeCell ref="AA36:AB36"/>
    <mergeCell ref="AJ36:AO36"/>
    <mergeCell ref="AA37:AB37"/>
    <mergeCell ref="AJ38:AO38"/>
    <mergeCell ref="AA39:AB39"/>
    <mergeCell ref="AJ39:AO39"/>
    <mergeCell ref="AA10:AB10"/>
    <mergeCell ref="AA11:AB11"/>
    <mergeCell ref="AA12:AB12"/>
  </mergeCells>
  <phoneticPr fontId="2"/>
  <dataValidations disablePrompts="1" count="1">
    <dataValidation type="list" operator="greaterThanOrEqual" allowBlank="1" showInputMessage="1" showErrorMessage="1" sqref="AJ2:AN3">
      <formula1>西暦</formula1>
    </dataValidation>
  </dataValidations>
  <pageMargins left="0.59055118110236227" right="0.15748031496062992" top="0.55118110236220474" bottom="0.51181102362204722" header="0.51181102362204722" footer="0.51181102362204722"/>
  <pageSetup paperSize="9" scale="41" fitToHeight="3" orientation="portrait" r:id="rId2"/>
  <headerFooter alignWithMargins="0">
    <oddFooter>&amp;L(株）羽野製作所&amp;R&amp;10原紙番号：HR209-C001
（改訂：2016.04.13）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Q59"/>
  <sheetViews>
    <sheetView topLeftCell="A34" workbookViewId="0">
      <selection activeCell="K49" sqref="K49"/>
    </sheetView>
  </sheetViews>
  <sheetFormatPr defaultRowHeight="13.5" x14ac:dyDescent="0.15"/>
  <cols>
    <col min="1" max="1" width="1.375" style="160" customWidth="1"/>
    <col min="2" max="2" width="13.75" style="160" customWidth="1"/>
    <col min="3" max="16384" width="9" style="160"/>
  </cols>
  <sheetData>
    <row r="2" spans="2:17" ht="17.25" x14ac:dyDescent="0.2">
      <c r="B2" s="159" t="s">
        <v>140</v>
      </c>
    </row>
    <row r="3" spans="2:17" ht="14.25" thickBot="1" x14ac:dyDescent="0.2">
      <c r="B3" s="161"/>
      <c r="C3" s="161"/>
      <c r="D3" s="161"/>
      <c r="E3" s="161"/>
      <c r="F3" s="162"/>
      <c r="G3" s="162"/>
      <c r="H3" s="162"/>
      <c r="I3" s="162"/>
      <c r="J3" s="162"/>
      <c r="K3" s="162"/>
      <c r="L3" s="162"/>
      <c r="M3" s="162"/>
      <c r="N3" s="162"/>
      <c r="O3" s="162"/>
      <c r="P3" s="162"/>
      <c r="Q3" s="162"/>
    </row>
    <row r="4" spans="2:17" x14ac:dyDescent="0.15">
      <c r="B4" s="508" t="s">
        <v>27</v>
      </c>
      <c r="C4" s="509"/>
      <c r="D4" s="509"/>
      <c r="E4" s="509"/>
      <c r="F4" s="509"/>
      <c r="G4" s="509"/>
      <c r="H4" s="509"/>
      <c r="I4" s="509"/>
      <c r="J4" s="509"/>
      <c r="K4" s="509"/>
      <c r="L4" s="509"/>
      <c r="M4" s="509"/>
      <c r="N4" s="509"/>
      <c r="O4" s="509"/>
      <c r="P4" s="509"/>
      <c r="Q4" s="510"/>
    </row>
    <row r="5" spans="2:17" x14ac:dyDescent="0.15">
      <c r="B5" s="506"/>
      <c r="C5" s="511"/>
      <c r="D5" s="511"/>
      <c r="E5" s="511"/>
      <c r="F5" s="511"/>
      <c r="G5" s="511"/>
      <c r="H5" s="511"/>
      <c r="I5" s="511"/>
      <c r="J5" s="511"/>
      <c r="K5" s="511"/>
      <c r="L5" s="511"/>
      <c r="M5" s="511"/>
      <c r="N5" s="511"/>
      <c r="O5" s="511"/>
      <c r="P5" s="511"/>
      <c r="Q5" s="512"/>
    </row>
    <row r="6" spans="2:17" ht="14.25" thickBot="1" x14ac:dyDescent="0.2">
      <c r="B6" s="507"/>
      <c r="C6" s="513"/>
      <c r="D6" s="513"/>
      <c r="E6" s="513"/>
      <c r="F6" s="513"/>
      <c r="G6" s="513"/>
      <c r="H6" s="513"/>
      <c r="I6" s="513"/>
      <c r="J6" s="513"/>
      <c r="K6" s="513"/>
      <c r="L6" s="513"/>
      <c r="M6" s="513"/>
      <c r="N6" s="513"/>
      <c r="O6" s="513"/>
      <c r="P6" s="513"/>
      <c r="Q6" s="514"/>
    </row>
    <row r="7" spans="2:17" ht="14.25" thickBot="1" x14ac:dyDescent="0.2">
      <c r="B7" s="163" t="s">
        <v>153</v>
      </c>
      <c r="C7" s="164" t="s">
        <v>154</v>
      </c>
      <c r="D7" s="165"/>
      <c r="E7" s="165"/>
      <c r="F7" s="165"/>
      <c r="G7" s="165"/>
      <c r="H7" s="165"/>
      <c r="I7" s="165"/>
      <c r="J7" s="165"/>
      <c r="K7" s="165"/>
      <c r="L7" s="165"/>
      <c r="M7" s="165"/>
      <c r="N7" s="165"/>
      <c r="O7" s="165"/>
      <c r="P7" s="300"/>
      <c r="Q7" s="166"/>
    </row>
    <row r="8" spans="2:17" x14ac:dyDescent="0.15">
      <c r="B8" s="163" t="s">
        <v>28</v>
      </c>
      <c r="C8" s="167" t="s">
        <v>29</v>
      </c>
      <c r="D8" s="168"/>
      <c r="E8" s="309" t="s">
        <v>199</v>
      </c>
      <c r="F8" s="306"/>
      <c r="G8" s="167" t="s">
        <v>203</v>
      </c>
      <c r="H8" s="306"/>
      <c r="I8" s="306"/>
      <c r="J8" s="307"/>
      <c r="K8" s="307"/>
      <c r="L8" s="307"/>
      <c r="M8" s="307"/>
      <c r="N8" s="307"/>
      <c r="O8" s="307"/>
      <c r="P8" s="307"/>
      <c r="Q8" s="308"/>
    </row>
    <row r="9" spans="2:17" x14ac:dyDescent="0.15">
      <c r="B9" s="169"/>
      <c r="C9" s="170"/>
      <c r="D9" s="171"/>
      <c r="E9" s="310"/>
      <c r="F9" s="177"/>
      <c r="G9" s="310" t="s">
        <v>200</v>
      </c>
      <c r="H9" s="177"/>
      <c r="I9" s="177"/>
      <c r="J9" s="209"/>
      <c r="K9" s="209"/>
      <c r="L9" s="209"/>
      <c r="M9" s="209"/>
      <c r="N9" s="209"/>
      <c r="O9" s="209"/>
      <c r="P9" s="209"/>
      <c r="Q9" s="210"/>
    </row>
    <row r="10" spans="2:17" x14ac:dyDescent="0.15">
      <c r="B10" s="169"/>
      <c r="C10" s="170"/>
      <c r="D10" s="171"/>
      <c r="E10" s="310" t="s">
        <v>202</v>
      </c>
      <c r="F10" s="177"/>
      <c r="G10" s="310" t="s">
        <v>204</v>
      </c>
      <c r="H10" s="177"/>
      <c r="I10" s="177"/>
      <c r="J10" s="209"/>
      <c r="K10" s="209"/>
      <c r="L10" s="209"/>
      <c r="M10" s="209"/>
      <c r="N10" s="209"/>
      <c r="O10" s="209"/>
      <c r="P10" s="209"/>
      <c r="Q10" s="210"/>
    </row>
    <row r="11" spans="2:17" x14ac:dyDescent="0.15">
      <c r="B11" s="169"/>
      <c r="C11" s="170"/>
      <c r="D11" s="171"/>
      <c r="E11" s="172" t="s">
        <v>130</v>
      </c>
      <c r="F11" s="173"/>
      <c r="G11" s="172" t="s">
        <v>131</v>
      </c>
      <c r="H11" s="173"/>
      <c r="I11" s="173"/>
      <c r="J11" s="174"/>
      <c r="K11" s="174"/>
      <c r="L11" s="174"/>
      <c r="M11" s="174"/>
      <c r="N11" s="174"/>
      <c r="O11" s="174"/>
      <c r="P11" s="174"/>
      <c r="Q11" s="175"/>
    </row>
    <row r="12" spans="2:17" x14ac:dyDescent="0.15">
      <c r="B12" s="169"/>
      <c r="C12" s="170"/>
      <c r="D12" s="171"/>
      <c r="E12" s="172" t="s">
        <v>132</v>
      </c>
      <c r="F12" s="173"/>
      <c r="G12" s="172" t="s">
        <v>144</v>
      </c>
      <c r="H12" s="173"/>
      <c r="I12" s="173"/>
      <c r="J12" s="174"/>
      <c r="K12" s="174"/>
      <c r="L12" s="174"/>
      <c r="M12" s="174"/>
      <c r="N12" s="174"/>
      <c r="O12" s="174"/>
      <c r="P12" s="174"/>
      <c r="Q12" s="175"/>
    </row>
    <row r="13" spans="2:17" x14ac:dyDescent="0.15">
      <c r="B13" s="169"/>
      <c r="C13" s="176"/>
      <c r="D13" s="177"/>
      <c r="E13" s="177"/>
      <c r="F13" s="177"/>
      <c r="G13" s="177"/>
      <c r="H13" s="177"/>
      <c r="I13" s="177"/>
      <c r="J13" s="174"/>
      <c r="K13" s="174"/>
      <c r="L13" s="174"/>
      <c r="M13" s="174" t="s">
        <v>155</v>
      </c>
      <c r="N13" s="174"/>
      <c r="O13" s="174"/>
      <c r="P13" s="174"/>
      <c r="Q13" s="175"/>
    </row>
    <row r="14" spans="2:17" x14ac:dyDescent="0.15">
      <c r="B14" s="169"/>
      <c r="C14" s="178" t="s">
        <v>30</v>
      </c>
      <c r="D14" s="179"/>
      <c r="E14" s="180" t="s">
        <v>133</v>
      </c>
      <c r="F14" s="173"/>
      <c r="G14" s="181" t="s">
        <v>146</v>
      </c>
      <c r="H14" s="173"/>
      <c r="I14" s="173"/>
      <c r="J14" s="174"/>
      <c r="K14" s="174"/>
      <c r="L14" s="174"/>
      <c r="M14" s="174"/>
      <c r="N14" s="174"/>
      <c r="O14" s="174"/>
      <c r="P14" s="174"/>
      <c r="Q14" s="175"/>
    </row>
    <row r="15" spans="2:17" x14ac:dyDescent="0.15">
      <c r="B15" s="169"/>
      <c r="C15" s="170"/>
      <c r="D15" s="182"/>
      <c r="E15" s="178" t="s">
        <v>134</v>
      </c>
      <c r="F15" s="183"/>
      <c r="G15" s="181" t="s">
        <v>170</v>
      </c>
      <c r="H15" s="173"/>
      <c r="I15" s="173"/>
      <c r="J15" s="174"/>
      <c r="K15" s="174"/>
      <c r="L15" s="174"/>
      <c r="M15" s="174"/>
      <c r="N15" s="174"/>
      <c r="O15" s="174"/>
      <c r="P15" s="174"/>
      <c r="Q15" s="175"/>
    </row>
    <row r="16" spans="2:17" x14ac:dyDescent="0.15">
      <c r="B16" s="169"/>
      <c r="C16" s="184"/>
      <c r="D16" s="182"/>
      <c r="E16" s="176"/>
      <c r="F16" s="185"/>
      <c r="G16" s="172" t="s">
        <v>145</v>
      </c>
      <c r="H16" s="173"/>
      <c r="I16" s="173"/>
      <c r="J16" s="174"/>
      <c r="K16" s="174"/>
      <c r="L16" s="174"/>
      <c r="M16" s="174"/>
      <c r="N16" s="174"/>
      <c r="O16" s="174"/>
      <c r="P16" s="174"/>
      <c r="Q16" s="175"/>
    </row>
    <row r="17" spans="2:17" x14ac:dyDescent="0.15">
      <c r="B17" s="169"/>
      <c r="C17" s="170" t="s">
        <v>147</v>
      </c>
      <c r="D17" s="182"/>
      <c r="E17" s="173"/>
      <c r="F17" s="173"/>
      <c r="G17" s="173"/>
      <c r="H17" s="173"/>
      <c r="I17" s="173"/>
      <c r="J17" s="174"/>
      <c r="K17" s="174"/>
      <c r="L17" s="174"/>
      <c r="M17" s="174"/>
      <c r="N17" s="174"/>
      <c r="O17" s="174"/>
      <c r="P17" s="174"/>
      <c r="Q17" s="175"/>
    </row>
    <row r="18" spans="2:17" x14ac:dyDescent="0.15">
      <c r="B18" s="186"/>
      <c r="C18" s="187"/>
      <c r="D18" s="187"/>
      <c r="E18" s="188"/>
      <c r="F18" s="188"/>
      <c r="G18" s="188"/>
      <c r="H18" s="188"/>
      <c r="I18" s="188"/>
      <c r="J18" s="189"/>
      <c r="K18" s="189"/>
      <c r="L18" s="189"/>
      <c r="M18" s="189"/>
      <c r="N18" s="189"/>
      <c r="O18" s="189"/>
      <c r="P18" s="189"/>
      <c r="Q18" s="190"/>
    </row>
    <row r="19" spans="2:17" x14ac:dyDescent="0.15">
      <c r="B19" s="191" t="s">
        <v>31</v>
      </c>
      <c r="C19" s="192"/>
      <c r="D19" s="192"/>
      <c r="E19" s="193" t="s">
        <v>32</v>
      </c>
      <c r="F19" s="194"/>
      <c r="G19" s="195" t="s">
        <v>178</v>
      </c>
      <c r="H19" s="196"/>
      <c r="I19" s="196"/>
      <c r="J19" s="197"/>
      <c r="K19" s="197"/>
      <c r="L19" s="197"/>
      <c r="M19" s="197"/>
      <c r="N19" s="197"/>
      <c r="O19" s="197"/>
      <c r="P19" s="197"/>
      <c r="Q19" s="198"/>
    </row>
    <row r="20" spans="2:17" ht="30" customHeight="1" x14ac:dyDescent="0.15">
      <c r="B20" s="199"/>
      <c r="C20" s="192"/>
      <c r="D20" s="192"/>
      <c r="E20" s="200" t="s">
        <v>33</v>
      </c>
      <c r="F20" s="201"/>
      <c r="G20" s="515" t="s">
        <v>34</v>
      </c>
      <c r="H20" s="515"/>
      <c r="I20" s="515"/>
      <c r="J20" s="515"/>
      <c r="K20" s="515"/>
      <c r="L20" s="515"/>
      <c r="M20" s="515"/>
      <c r="N20" s="516"/>
      <c r="O20" s="516"/>
      <c r="P20" s="516"/>
      <c r="Q20" s="517"/>
    </row>
    <row r="21" spans="2:17" x14ac:dyDescent="0.15">
      <c r="B21" s="199"/>
      <c r="C21" s="192"/>
      <c r="D21" s="192"/>
      <c r="E21" s="172" t="s">
        <v>35</v>
      </c>
      <c r="F21" s="173"/>
      <c r="G21" s="172" t="s">
        <v>171</v>
      </c>
      <c r="H21" s="173"/>
      <c r="I21" s="173"/>
      <c r="J21" s="174"/>
      <c r="K21" s="174"/>
      <c r="L21" s="174"/>
      <c r="M21" s="174"/>
      <c r="N21" s="174"/>
      <c r="O21" s="174"/>
      <c r="P21" s="174"/>
      <c r="Q21" s="175"/>
    </row>
    <row r="22" spans="2:17" x14ac:dyDescent="0.15">
      <c r="B22" s="199"/>
      <c r="C22" s="192"/>
      <c r="D22" s="182"/>
      <c r="E22" s="182"/>
      <c r="F22" s="182"/>
      <c r="G22" s="182"/>
      <c r="H22" s="182"/>
      <c r="I22" s="182"/>
      <c r="J22" s="182"/>
      <c r="K22" s="182"/>
      <c r="L22" s="182"/>
      <c r="M22" s="182"/>
      <c r="N22" s="182"/>
      <c r="O22" s="182"/>
      <c r="P22" s="182"/>
      <c r="Q22" s="202"/>
    </row>
    <row r="23" spans="2:17" x14ac:dyDescent="0.15">
      <c r="B23" s="203"/>
      <c r="C23" s="188"/>
      <c r="D23" s="188"/>
      <c r="E23" s="188"/>
      <c r="F23" s="188"/>
      <c r="G23" s="188"/>
      <c r="H23" s="188"/>
      <c r="I23" s="188"/>
      <c r="J23" s="188"/>
      <c r="K23" s="188"/>
      <c r="L23" s="188"/>
      <c r="M23" s="188"/>
      <c r="N23" s="188"/>
      <c r="O23" s="188"/>
      <c r="P23" s="188"/>
      <c r="Q23" s="204"/>
    </row>
    <row r="24" spans="2:17" x14ac:dyDescent="0.15">
      <c r="B24" s="199" t="s">
        <v>135</v>
      </c>
      <c r="C24" s="192"/>
      <c r="D24" s="192"/>
      <c r="E24" s="192"/>
      <c r="F24" s="192"/>
      <c r="G24" s="192"/>
      <c r="H24" s="192"/>
      <c r="I24" s="192"/>
      <c r="J24" s="192"/>
      <c r="K24" s="192"/>
      <c r="L24" s="205"/>
      <c r="M24" s="205"/>
      <c r="N24" s="205"/>
      <c r="O24" s="205"/>
      <c r="P24" s="205"/>
      <c r="Q24" s="206"/>
    </row>
    <row r="25" spans="2:17" x14ac:dyDescent="0.15">
      <c r="B25" s="199"/>
      <c r="C25" s="192"/>
      <c r="D25" s="192"/>
      <c r="E25" s="192"/>
      <c r="F25" s="192"/>
      <c r="G25" s="192"/>
      <c r="H25" s="192"/>
      <c r="I25" s="192"/>
      <c r="J25" s="192"/>
      <c r="K25" s="192"/>
      <c r="L25" s="205"/>
      <c r="M25" s="205"/>
      <c r="N25" s="205"/>
      <c r="O25" s="205"/>
      <c r="P25" s="205"/>
      <c r="Q25" s="206"/>
    </row>
    <row r="26" spans="2:17" x14ac:dyDescent="0.15">
      <c r="B26" s="199"/>
      <c r="C26" s="518" t="s">
        <v>36</v>
      </c>
      <c r="D26" s="519"/>
      <c r="E26" s="518" t="s">
        <v>37</v>
      </c>
      <c r="F26" s="519"/>
      <c r="G26" s="207" t="s">
        <v>57</v>
      </c>
      <c r="H26" s="192" t="s">
        <v>156</v>
      </c>
      <c r="I26" s="192"/>
      <c r="J26" s="192"/>
      <c r="K26" s="192"/>
      <c r="L26" s="205"/>
      <c r="M26" s="205"/>
      <c r="N26" s="205"/>
      <c r="O26" s="205"/>
      <c r="P26" s="205"/>
      <c r="Q26" s="206"/>
    </row>
    <row r="27" spans="2:17" x14ac:dyDescent="0.15">
      <c r="B27" s="199"/>
      <c r="C27" s="520" t="s">
        <v>38</v>
      </c>
      <c r="D27" s="521"/>
      <c r="E27" s="518" t="s">
        <v>39</v>
      </c>
      <c r="F27" s="519"/>
      <c r="G27" s="207" t="s">
        <v>25</v>
      </c>
      <c r="H27" s="192"/>
      <c r="I27" s="192"/>
      <c r="J27" s="192"/>
      <c r="K27" s="192"/>
      <c r="L27" s="205"/>
      <c r="M27" s="205"/>
      <c r="N27" s="205"/>
      <c r="O27" s="205"/>
      <c r="P27" s="205"/>
      <c r="Q27" s="206"/>
    </row>
    <row r="28" spans="2:17" x14ac:dyDescent="0.15">
      <c r="B28" s="199"/>
      <c r="C28" s="192" t="s">
        <v>136</v>
      </c>
      <c r="D28" s="192"/>
      <c r="E28" s="192"/>
      <c r="F28" s="192"/>
      <c r="G28" s="192"/>
      <c r="H28" s="192"/>
      <c r="I28" s="192"/>
      <c r="J28" s="192"/>
      <c r="K28" s="192"/>
      <c r="L28" s="205"/>
      <c r="M28" s="205"/>
      <c r="N28" s="205"/>
      <c r="O28" s="205"/>
      <c r="P28" s="205"/>
      <c r="Q28" s="206"/>
    </row>
    <row r="29" spans="2:17" x14ac:dyDescent="0.15">
      <c r="B29" s="199"/>
      <c r="C29" s="192" t="s">
        <v>148</v>
      </c>
      <c r="D29" s="192"/>
      <c r="E29" s="192"/>
      <c r="F29" s="192"/>
      <c r="G29" s="192"/>
      <c r="H29" s="192"/>
      <c r="I29" s="192"/>
      <c r="J29" s="192"/>
      <c r="K29" s="192"/>
      <c r="L29" s="205"/>
      <c r="M29" s="205"/>
      <c r="N29" s="205"/>
      <c r="O29" s="205"/>
      <c r="P29" s="205"/>
      <c r="Q29" s="206"/>
    </row>
    <row r="30" spans="2:17" x14ac:dyDescent="0.15">
      <c r="B30" s="199"/>
      <c r="C30" s="192"/>
      <c r="D30" s="192"/>
      <c r="E30" s="192"/>
      <c r="F30" s="192"/>
      <c r="G30" s="192"/>
      <c r="H30" s="192"/>
      <c r="I30" s="192"/>
      <c r="J30" s="192"/>
      <c r="K30" s="192"/>
      <c r="L30" s="205"/>
      <c r="M30" s="205"/>
      <c r="N30" s="205"/>
      <c r="O30" s="205"/>
      <c r="P30" s="205"/>
      <c r="Q30" s="206"/>
    </row>
    <row r="31" spans="2:17" x14ac:dyDescent="0.15">
      <c r="B31" s="199"/>
      <c r="C31" s="192"/>
      <c r="D31" s="192" t="s">
        <v>157</v>
      </c>
      <c r="E31" s="192"/>
      <c r="F31" s="192"/>
      <c r="G31" s="192"/>
      <c r="H31" s="192"/>
      <c r="I31" s="192"/>
      <c r="J31" s="192"/>
      <c r="K31" s="192"/>
      <c r="L31" s="205"/>
      <c r="M31" s="205"/>
      <c r="N31" s="205"/>
      <c r="O31" s="205"/>
      <c r="P31" s="205"/>
      <c r="Q31" s="206"/>
    </row>
    <row r="32" spans="2:17" x14ac:dyDescent="0.15">
      <c r="B32" s="199"/>
      <c r="C32" s="192"/>
      <c r="D32" s="502" t="s">
        <v>158</v>
      </c>
      <c r="E32" s="503"/>
      <c r="F32" s="504"/>
      <c r="G32" s="172" t="s">
        <v>163</v>
      </c>
      <c r="H32" s="173"/>
      <c r="I32" s="173"/>
      <c r="J32" s="174"/>
      <c r="K32" s="174"/>
      <c r="L32" s="174"/>
      <c r="M32" s="174"/>
      <c r="N32" s="174"/>
      <c r="O32" s="174"/>
      <c r="P32" s="174"/>
      <c r="Q32" s="175"/>
    </row>
    <row r="33" spans="2:17" x14ac:dyDescent="0.15">
      <c r="B33" s="199"/>
      <c r="C33" s="192"/>
      <c r="D33" s="502" t="s">
        <v>159</v>
      </c>
      <c r="E33" s="503"/>
      <c r="F33" s="504"/>
      <c r="G33" s="172" t="s">
        <v>164</v>
      </c>
      <c r="H33" s="173"/>
      <c r="I33" s="173"/>
      <c r="J33" s="174"/>
      <c r="K33" s="174"/>
      <c r="L33" s="174"/>
      <c r="M33" s="174"/>
      <c r="N33" s="174"/>
      <c r="O33" s="174"/>
      <c r="P33" s="174"/>
      <c r="Q33" s="175"/>
    </row>
    <row r="34" spans="2:17" x14ac:dyDescent="0.15">
      <c r="B34" s="199"/>
      <c r="C34" s="192"/>
      <c r="D34" s="502" t="s">
        <v>161</v>
      </c>
      <c r="E34" s="503"/>
      <c r="F34" s="504"/>
      <c r="G34" s="172" t="s">
        <v>165</v>
      </c>
      <c r="H34" s="173"/>
      <c r="I34" s="173"/>
      <c r="J34" s="174"/>
      <c r="K34" s="174"/>
      <c r="L34" s="174"/>
      <c r="M34" s="174"/>
      <c r="N34" s="174"/>
      <c r="O34" s="174"/>
      <c r="P34" s="174"/>
      <c r="Q34" s="175"/>
    </row>
    <row r="35" spans="2:17" x14ac:dyDescent="0.15">
      <c r="B35" s="199"/>
      <c r="C35" s="192"/>
      <c r="D35" s="502" t="s">
        <v>160</v>
      </c>
      <c r="E35" s="503"/>
      <c r="F35" s="504"/>
      <c r="G35" s="172" t="s">
        <v>166</v>
      </c>
      <c r="H35" s="173"/>
      <c r="I35" s="173"/>
      <c r="J35" s="174"/>
      <c r="K35" s="174"/>
      <c r="L35" s="174"/>
      <c r="M35" s="174"/>
      <c r="N35" s="174"/>
      <c r="O35" s="174"/>
      <c r="P35" s="174"/>
      <c r="Q35" s="175"/>
    </row>
    <row r="36" spans="2:17" x14ac:dyDescent="0.15">
      <c r="B36" s="199"/>
      <c r="C36" s="192"/>
      <c r="D36" s="502" t="s">
        <v>162</v>
      </c>
      <c r="E36" s="503"/>
      <c r="F36" s="504"/>
      <c r="G36" s="172" t="s">
        <v>167</v>
      </c>
      <c r="H36" s="173"/>
      <c r="I36" s="173"/>
      <c r="J36" s="174"/>
      <c r="K36" s="174"/>
      <c r="L36" s="174"/>
      <c r="M36" s="174"/>
      <c r="N36" s="174"/>
      <c r="O36" s="174"/>
      <c r="P36" s="174"/>
      <c r="Q36" s="175"/>
    </row>
    <row r="37" spans="2:17" x14ac:dyDescent="0.15">
      <c r="B37" s="186"/>
      <c r="C37" s="188"/>
      <c r="D37" s="188"/>
      <c r="E37" s="188"/>
      <c r="F37" s="188"/>
      <c r="G37" s="188"/>
      <c r="H37" s="188"/>
      <c r="I37" s="188"/>
      <c r="J37" s="208"/>
      <c r="K37" s="208"/>
      <c r="L37" s="208"/>
      <c r="M37" s="208"/>
      <c r="N37" s="208"/>
      <c r="O37" s="208"/>
      <c r="P37" s="208"/>
      <c r="Q37" s="204"/>
    </row>
    <row r="38" spans="2:17" x14ac:dyDescent="0.15">
      <c r="B38" s="169" t="s">
        <v>65</v>
      </c>
      <c r="C38" s="176" t="s">
        <v>137</v>
      </c>
      <c r="D38" s="177"/>
      <c r="E38" s="177" t="s">
        <v>207</v>
      </c>
      <c r="F38" s="177"/>
      <c r="G38" s="177"/>
      <c r="H38" s="177"/>
      <c r="I38" s="177"/>
      <c r="J38" s="209"/>
      <c r="K38" s="209"/>
      <c r="L38" s="209"/>
      <c r="M38" s="209"/>
      <c r="N38" s="209"/>
      <c r="O38" s="209"/>
      <c r="P38" s="209"/>
      <c r="Q38" s="210"/>
    </row>
    <row r="39" spans="2:17" x14ac:dyDescent="0.15">
      <c r="B39" s="186"/>
      <c r="C39" s="188"/>
      <c r="D39" s="188"/>
      <c r="E39" s="211"/>
      <c r="F39" s="187"/>
      <c r="G39" s="187"/>
      <c r="H39" s="187"/>
      <c r="I39" s="187"/>
      <c r="J39" s="189"/>
      <c r="K39" s="189"/>
      <c r="L39" s="189"/>
      <c r="M39" s="189"/>
      <c r="N39" s="189"/>
      <c r="O39" s="189"/>
      <c r="P39" s="189"/>
      <c r="Q39" s="190"/>
    </row>
    <row r="40" spans="2:17" x14ac:dyDescent="0.15">
      <c r="B40" s="169" t="s">
        <v>115</v>
      </c>
      <c r="C40" s="176" t="s">
        <v>151</v>
      </c>
      <c r="D40" s="177"/>
      <c r="E40" s="196" t="s">
        <v>152</v>
      </c>
      <c r="F40" s="196"/>
      <c r="G40" s="196"/>
      <c r="H40" s="196"/>
      <c r="I40" s="196"/>
      <c r="J40" s="197"/>
      <c r="K40" s="197"/>
      <c r="L40" s="197"/>
      <c r="M40" s="197"/>
      <c r="N40" s="197"/>
      <c r="O40" s="197"/>
      <c r="P40" s="197"/>
      <c r="Q40" s="198"/>
    </row>
    <row r="41" spans="2:17" x14ac:dyDescent="0.15">
      <c r="B41" s="169"/>
      <c r="C41" s="188"/>
      <c r="D41" s="188"/>
      <c r="E41" s="212" t="s">
        <v>138</v>
      </c>
      <c r="F41" s="173"/>
      <c r="G41" s="173"/>
      <c r="H41" s="173"/>
      <c r="I41" s="173"/>
      <c r="J41" s="174"/>
      <c r="K41" s="213"/>
      <c r="L41" s="213"/>
      <c r="M41" s="213"/>
      <c r="N41" s="213"/>
      <c r="O41" s="213"/>
      <c r="P41" s="213"/>
      <c r="Q41" s="202"/>
    </row>
    <row r="42" spans="2:17" x14ac:dyDescent="0.15">
      <c r="B42" s="214" t="s">
        <v>64</v>
      </c>
      <c r="C42" s="192"/>
      <c r="D42" s="192"/>
      <c r="E42" s="193" t="s">
        <v>172</v>
      </c>
      <c r="F42" s="196"/>
      <c r="G42" s="196"/>
      <c r="H42" s="196"/>
      <c r="I42" s="196"/>
      <c r="J42" s="197"/>
      <c r="K42" s="197"/>
      <c r="L42" s="197"/>
      <c r="M42" s="197"/>
      <c r="N42" s="197"/>
      <c r="O42" s="197"/>
      <c r="P42" s="197"/>
      <c r="Q42" s="198"/>
    </row>
    <row r="43" spans="2:17" x14ac:dyDescent="0.15">
      <c r="B43" s="169"/>
      <c r="C43" s="192"/>
      <c r="D43" s="192"/>
      <c r="E43" s="200" t="s">
        <v>173</v>
      </c>
      <c r="F43" s="173"/>
      <c r="G43" s="173"/>
      <c r="H43" s="173"/>
      <c r="I43" s="173"/>
      <c r="J43" s="174"/>
      <c r="K43" s="174"/>
      <c r="L43" s="174"/>
      <c r="M43" s="174"/>
      <c r="N43" s="174"/>
      <c r="O43" s="174"/>
      <c r="P43" s="174"/>
      <c r="Q43" s="175"/>
    </row>
    <row r="44" spans="2:17" x14ac:dyDescent="0.15">
      <c r="B44" s="186"/>
      <c r="C44" s="188"/>
      <c r="D44" s="188"/>
      <c r="E44" s="188"/>
      <c r="F44" s="188"/>
      <c r="G44" s="188"/>
      <c r="H44" s="188"/>
      <c r="I44" s="188"/>
      <c r="J44" s="189"/>
      <c r="K44" s="189"/>
      <c r="L44" s="189"/>
      <c r="M44" s="189"/>
      <c r="N44" s="189"/>
      <c r="O44" s="189"/>
      <c r="P44" s="189"/>
      <c r="Q44" s="190"/>
    </row>
    <row r="45" spans="2:17" x14ac:dyDescent="0.15">
      <c r="B45" s="214" t="s">
        <v>40</v>
      </c>
      <c r="C45" s="193" t="s">
        <v>41</v>
      </c>
      <c r="D45" s="196"/>
      <c r="E45" s="196" t="s">
        <v>42</v>
      </c>
      <c r="F45" s="196"/>
      <c r="G45" s="196"/>
      <c r="H45" s="196"/>
      <c r="I45" s="196"/>
      <c r="J45" s="197"/>
      <c r="K45" s="197"/>
      <c r="L45" s="197"/>
      <c r="M45" s="197"/>
      <c r="N45" s="197"/>
      <c r="O45" s="197"/>
      <c r="P45" s="197"/>
      <c r="Q45" s="198"/>
    </row>
    <row r="46" spans="2:17" x14ac:dyDescent="0.15">
      <c r="B46" s="169"/>
      <c r="C46" s="172" t="s">
        <v>43</v>
      </c>
      <c r="D46" s="173"/>
      <c r="E46" s="173" t="s">
        <v>44</v>
      </c>
      <c r="F46" s="173"/>
      <c r="G46" s="173"/>
      <c r="H46" s="173"/>
      <c r="I46" s="173"/>
      <c r="J46" s="174"/>
      <c r="K46" s="174"/>
      <c r="L46" s="174"/>
      <c r="M46" s="174"/>
      <c r="N46" s="174"/>
      <c r="O46" s="174"/>
      <c r="P46" s="174"/>
      <c r="Q46" s="175"/>
    </row>
    <row r="47" spans="2:17" x14ac:dyDescent="0.15">
      <c r="B47" s="186"/>
      <c r="C47" s="188"/>
      <c r="D47" s="188"/>
      <c r="E47" s="188"/>
      <c r="F47" s="188"/>
      <c r="G47" s="188"/>
      <c r="H47" s="188"/>
      <c r="I47" s="188"/>
      <c r="J47" s="189"/>
      <c r="K47" s="189"/>
      <c r="L47" s="189"/>
      <c r="M47" s="189"/>
      <c r="N47" s="189"/>
      <c r="O47" s="189"/>
      <c r="P47" s="189"/>
      <c r="Q47" s="190"/>
    </row>
    <row r="48" spans="2:17" x14ac:dyDescent="0.15">
      <c r="B48" s="199" t="s">
        <v>3</v>
      </c>
      <c r="C48" s="215"/>
      <c r="D48" s="216"/>
      <c r="E48" s="216"/>
      <c r="F48" s="216"/>
      <c r="G48" s="216"/>
      <c r="H48" s="216"/>
      <c r="I48" s="216"/>
      <c r="J48" s="209"/>
      <c r="K48" s="209"/>
      <c r="L48" s="209"/>
      <c r="M48" s="209"/>
      <c r="N48" s="209"/>
      <c r="O48" s="209"/>
      <c r="P48" s="209"/>
      <c r="Q48" s="210"/>
    </row>
    <row r="49" spans="2:17" ht="14.25" thickBot="1" x14ac:dyDescent="0.2">
      <c r="B49" s="217"/>
      <c r="C49" s="218"/>
      <c r="D49" s="219"/>
      <c r="E49" s="219"/>
      <c r="F49" s="219"/>
      <c r="G49" s="219"/>
      <c r="H49" s="219"/>
      <c r="I49" s="219"/>
      <c r="J49" s="220"/>
      <c r="K49" s="220"/>
      <c r="L49" s="220"/>
      <c r="M49" s="220"/>
      <c r="N49" s="220"/>
      <c r="O49" s="220"/>
      <c r="P49" s="220"/>
      <c r="Q49" s="221"/>
    </row>
    <row r="50" spans="2:17" ht="14.25" thickBot="1" x14ac:dyDescent="0.2">
      <c r="B50" s="182"/>
      <c r="C50" s="222"/>
      <c r="D50" s="222"/>
      <c r="E50" s="222"/>
      <c r="F50" s="222"/>
      <c r="G50" s="222"/>
      <c r="H50" s="222"/>
      <c r="I50" s="222"/>
      <c r="J50" s="205"/>
      <c r="K50" s="205"/>
      <c r="L50" s="205"/>
      <c r="M50" s="205"/>
      <c r="N50" s="205"/>
      <c r="O50" s="205"/>
      <c r="P50" s="205"/>
      <c r="Q50" s="205"/>
    </row>
    <row r="51" spans="2:17" x14ac:dyDescent="0.15">
      <c r="B51" s="505" t="s">
        <v>197</v>
      </c>
      <c r="C51" s="223" t="s">
        <v>196</v>
      </c>
      <c r="D51" s="223"/>
      <c r="E51" s="223"/>
      <c r="F51" s="223"/>
      <c r="G51" s="224"/>
      <c r="H51" s="224"/>
      <c r="I51" s="224"/>
      <c r="J51" s="223"/>
      <c r="K51" s="223"/>
      <c r="L51" s="223"/>
      <c r="M51" s="223"/>
      <c r="N51" s="223"/>
      <c r="O51" s="223"/>
      <c r="P51" s="223"/>
      <c r="Q51" s="225"/>
    </row>
    <row r="52" spans="2:17" x14ac:dyDescent="0.15">
      <c r="B52" s="506"/>
      <c r="C52" s="226" t="s">
        <v>139</v>
      </c>
      <c r="D52" s="226"/>
      <c r="E52" s="226"/>
      <c r="F52" s="226"/>
      <c r="G52" s="227"/>
      <c r="H52" s="227"/>
      <c r="I52" s="227"/>
      <c r="J52" s="226"/>
      <c r="K52" s="226"/>
      <c r="L52" s="226"/>
      <c r="M52" s="226"/>
      <c r="N52" s="226"/>
      <c r="O52" s="226"/>
      <c r="P52" s="226"/>
      <c r="Q52" s="228"/>
    </row>
    <row r="53" spans="2:17" ht="14.25" thickBot="1" x14ac:dyDescent="0.2">
      <c r="B53" s="507"/>
      <c r="C53" s="229"/>
      <c r="D53" s="229"/>
      <c r="E53" s="229"/>
      <c r="F53" s="229"/>
      <c r="G53" s="230"/>
      <c r="H53" s="230"/>
      <c r="I53" s="230"/>
      <c r="J53" s="229"/>
      <c r="K53" s="229"/>
      <c r="L53" s="229"/>
      <c r="M53" s="229"/>
      <c r="N53" s="229"/>
      <c r="O53" s="229"/>
      <c r="P53" s="229"/>
      <c r="Q53" s="231"/>
    </row>
    <row r="54" spans="2:17" x14ac:dyDescent="0.15">
      <c r="B54" s="508" t="s">
        <v>45</v>
      </c>
      <c r="C54" s="223" t="s">
        <v>46</v>
      </c>
      <c r="D54" s="223"/>
      <c r="E54" s="223"/>
      <c r="F54" s="223"/>
      <c r="G54" s="224"/>
      <c r="H54" s="224"/>
      <c r="I54" s="224"/>
      <c r="J54" s="223"/>
      <c r="K54" s="223"/>
      <c r="L54" s="223"/>
      <c r="M54" s="223"/>
      <c r="N54" s="223"/>
      <c r="O54" s="223"/>
      <c r="P54" s="223"/>
      <c r="Q54" s="225"/>
    </row>
    <row r="55" spans="2:17" x14ac:dyDescent="0.15">
      <c r="B55" s="506"/>
      <c r="C55" s="226" t="s">
        <v>139</v>
      </c>
      <c r="D55" s="226"/>
      <c r="E55" s="226"/>
      <c r="F55" s="226"/>
      <c r="G55" s="227"/>
      <c r="H55" s="227"/>
      <c r="I55" s="227"/>
      <c r="J55" s="226"/>
      <c r="K55" s="226"/>
      <c r="L55" s="226"/>
      <c r="M55" s="226"/>
      <c r="N55" s="226"/>
      <c r="O55" s="226"/>
      <c r="P55" s="226"/>
      <c r="Q55" s="228"/>
    </row>
    <row r="56" spans="2:17" ht="14.25" thickBot="1" x14ac:dyDescent="0.2">
      <c r="B56" s="507"/>
      <c r="C56" s="229"/>
      <c r="D56" s="229"/>
      <c r="E56" s="229"/>
      <c r="F56" s="229"/>
      <c r="G56" s="230"/>
      <c r="H56" s="230"/>
      <c r="I56" s="230"/>
      <c r="J56" s="229"/>
      <c r="K56" s="229"/>
      <c r="L56" s="229"/>
      <c r="M56" s="229"/>
      <c r="N56" s="229"/>
      <c r="O56" s="229"/>
      <c r="P56" s="229"/>
      <c r="Q56" s="231"/>
    </row>
    <row r="57" spans="2:17" ht="14.25" thickBot="1" x14ac:dyDescent="0.2">
      <c r="B57" s="162"/>
      <c r="C57" s="162"/>
      <c r="D57" s="162"/>
      <c r="E57" s="232"/>
      <c r="F57" s="232"/>
      <c r="G57" s="232"/>
      <c r="H57" s="232"/>
      <c r="I57" s="232"/>
      <c r="J57" s="232"/>
      <c r="K57" s="232"/>
      <c r="L57" s="232"/>
      <c r="M57" s="232"/>
      <c r="N57" s="232"/>
      <c r="O57" s="232"/>
      <c r="P57" s="232"/>
      <c r="Q57" s="232"/>
    </row>
    <row r="58" spans="2:17" x14ac:dyDescent="0.15">
      <c r="B58" s="546" t="s">
        <v>217</v>
      </c>
      <c r="C58" s="547"/>
      <c r="D58" s="541"/>
      <c r="E58" s="542"/>
      <c r="F58" s="542"/>
      <c r="G58" s="542"/>
      <c r="H58" s="542"/>
      <c r="I58" s="542"/>
      <c r="J58" s="542"/>
      <c r="K58" s="542"/>
      <c r="L58" s="542"/>
      <c r="M58" s="542"/>
      <c r="N58" s="542"/>
      <c r="O58" s="542"/>
      <c r="P58" s="542"/>
      <c r="Q58" s="543"/>
    </row>
    <row r="59" spans="2:17" ht="14.25" thickBot="1" x14ac:dyDescent="0.2">
      <c r="B59" s="548"/>
      <c r="C59" s="549" t="s">
        <v>218</v>
      </c>
      <c r="D59" s="544"/>
      <c r="E59" s="544"/>
      <c r="F59" s="544"/>
      <c r="G59" s="544"/>
      <c r="H59" s="544"/>
      <c r="I59" s="544"/>
      <c r="J59" s="544"/>
      <c r="K59" s="544"/>
      <c r="L59" s="544"/>
      <c r="M59" s="544"/>
      <c r="N59" s="544"/>
      <c r="O59" s="544"/>
      <c r="P59" s="544"/>
      <c r="Q59" s="545"/>
    </row>
  </sheetData>
  <mergeCells count="13">
    <mergeCell ref="D32:F32"/>
    <mergeCell ref="D33:F33"/>
    <mergeCell ref="B4:Q6"/>
    <mergeCell ref="G20:Q20"/>
    <mergeCell ref="C26:D26"/>
    <mergeCell ref="E26:F26"/>
    <mergeCell ref="C27:D27"/>
    <mergeCell ref="E27:F27"/>
    <mergeCell ref="D34:F34"/>
    <mergeCell ref="D35:F35"/>
    <mergeCell ref="D36:F36"/>
    <mergeCell ref="B51:B53"/>
    <mergeCell ref="B54:B56"/>
  </mergeCells>
  <phoneticPr fontId="2"/>
  <pageMargins left="0.70866141732283472" right="0.70866141732283472" top="0.74803149606299213" bottom="0.74803149606299213" header="0.31496062992125984" footer="0.31496062992125984"/>
  <pageSetup paperSize="9" scale="59" orientation="portrait" r:id="rId1"/>
  <headerFooter>
    <oddFooter>&amp;L(株）羽野製作所&amp;R&amp;10原紙番号：HR209-C001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23"/>
  <sheetViews>
    <sheetView workbookViewId="0">
      <selection activeCell="R12" sqref="R8:S13"/>
    </sheetView>
  </sheetViews>
  <sheetFormatPr defaultRowHeight="13.5" x14ac:dyDescent="0.15"/>
  <cols>
    <col min="1" max="1" width="2.125" customWidth="1"/>
    <col min="8" max="8" width="2.375" customWidth="1"/>
    <col min="9" max="9" width="5.625" customWidth="1"/>
    <col min="10" max="10" width="7.125" customWidth="1"/>
    <col min="11" max="24" width="5.625" customWidth="1"/>
    <col min="25" max="27" width="7.125" customWidth="1"/>
  </cols>
  <sheetData>
    <row r="1" spans="2:26" ht="17.25" x14ac:dyDescent="0.15">
      <c r="B1" s="522" t="s">
        <v>101</v>
      </c>
      <c r="C1" s="522"/>
      <c r="D1" s="522"/>
      <c r="E1" s="522"/>
      <c r="F1" s="522"/>
      <c r="G1" s="522"/>
    </row>
    <row r="2" spans="2:26" s="89" customFormat="1" ht="32.25" customHeight="1" x14ac:dyDescent="0.15">
      <c r="I2" s="94" t="s">
        <v>118</v>
      </c>
      <c r="J2" s="94" t="s">
        <v>119</v>
      </c>
      <c r="K2" s="525" t="s">
        <v>28</v>
      </c>
      <c r="L2" s="525"/>
      <c r="M2" s="525"/>
      <c r="N2" s="525"/>
      <c r="O2" s="525"/>
      <c r="P2" s="525" t="s">
        <v>31</v>
      </c>
      <c r="Q2" s="525"/>
      <c r="R2" s="525" t="s">
        <v>104</v>
      </c>
      <c r="S2" s="525"/>
      <c r="T2" s="525" t="s">
        <v>62</v>
      </c>
      <c r="U2" s="525"/>
      <c r="V2" s="525" t="s">
        <v>65</v>
      </c>
      <c r="W2" s="525"/>
      <c r="X2" s="525"/>
      <c r="Y2" s="94" t="s">
        <v>117</v>
      </c>
      <c r="Z2" s="91" t="s">
        <v>40</v>
      </c>
    </row>
    <row r="3" spans="2:26" s="90" customFormat="1" ht="21" customHeight="1" x14ac:dyDescent="0.15">
      <c r="I3" s="92"/>
      <c r="J3" s="92"/>
      <c r="K3" s="95" t="s">
        <v>107</v>
      </c>
      <c r="L3" s="96" t="s">
        <v>30</v>
      </c>
      <c r="M3" s="523" t="s">
        <v>102</v>
      </c>
      <c r="N3" s="523"/>
      <c r="O3" s="524"/>
      <c r="P3" s="98" t="s">
        <v>31</v>
      </c>
      <c r="Q3" s="100" t="s">
        <v>109</v>
      </c>
      <c r="R3" s="98" t="s">
        <v>105</v>
      </c>
      <c r="S3" s="100" t="s">
        <v>110</v>
      </c>
      <c r="T3" s="98" t="s">
        <v>105</v>
      </c>
      <c r="U3" s="100" t="s">
        <v>111</v>
      </c>
      <c r="V3" s="95" t="s">
        <v>113</v>
      </c>
      <c r="W3" s="99" t="s">
        <v>114</v>
      </c>
      <c r="X3" s="100" t="s">
        <v>115</v>
      </c>
      <c r="Y3" s="93"/>
      <c r="Z3" s="92"/>
    </row>
    <row r="4" spans="2:26" s="90" customFormat="1" ht="21" customHeight="1" x14ac:dyDescent="0.15">
      <c r="I4" s="92"/>
      <c r="J4" s="92"/>
      <c r="K4" s="98"/>
      <c r="L4" s="96"/>
      <c r="M4" s="96" t="s">
        <v>103</v>
      </c>
      <c r="N4" s="99" t="s">
        <v>106</v>
      </c>
      <c r="O4" s="100" t="s">
        <v>108</v>
      </c>
      <c r="P4" s="98"/>
      <c r="Q4" s="97"/>
      <c r="R4" s="98"/>
      <c r="S4" s="97"/>
      <c r="T4" s="95" t="s">
        <v>112</v>
      </c>
      <c r="U4" s="97"/>
      <c r="V4" s="98"/>
      <c r="W4" s="96"/>
      <c r="X4" s="97" t="s">
        <v>116</v>
      </c>
      <c r="Y4" s="92"/>
      <c r="Z4" s="92"/>
    </row>
    <row r="6" spans="2:26" x14ac:dyDescent="0.15">
      <c r="I6" s="526" t="s">
        <v>123</v>
      </c>
      <c r="J6" s="526" t="s">
        <v>123</v>
      </c>
      <c r="K6" s="529" t="s">
        <v>123</v>
      </c>
      <c r="L6" s="531" t="s">
        <v>123</v>
      </c>
      <c r="M6" s="531" t="s">
        <v>123</v>
      </c>
      <c r="N6" s="531" t="s">
        <v>123</v>
      </c>
      <c r="O6" s="533" t="s">
        <v>123</v>
      </c>
      <c r="P6" s="529" t="s">
        <v>123</v>
      </c>
      <c r="Q6" s="533" t="s">
        <v>123</v>
      </c>
      <c r="R6" s="529" t="s">
        <v>123</v>
      </c>
      <c r="S6" s="533" t="s">
        <v>123</v>
      </c>
      <c r="T6" s="529" t="s">
        <v>123</v>
      </c>
      <c r="U6" s="533" t="s">
        <v>123</v>
      </c>
      <c r="V6" s="529" t="s">
        <v>123</v>
      </c>
      <c r="W6" s="531" t="s">
        <v>123</v>
      </c>
      <c r="X6" s="533" t="s">
        <v>123</v>
      </c>
      <c r="Y6" s="526" t="s">
        <v>123</v>
      </c>
      <c r="Z6" s="526" t="s">
        <v>123</v>
      </c>
    </row>
    <row r="7" spans="2:26" x14ac:dyDescent="0.15">
      <c r="I7" s="528"/>
      <c r="J7" s="528"/>
      <c r="K7" s="530"/>
      <c r="L7" s="532"/>
      <c r="M7" s="532"/>
      <c r="N7" s="532"/>
      <c r="O7" s="534"/>
      <c r="P7" s="530"/>
      <c r="Q7" s="534"/>
      <c r="R7" s="530"/>
      <c r="S7" s="534"/>
      <c r="T7" s="530"/>
      <c r="U7" s="534"/>
      <c r="V7" s="530"/>
      <c r="W7" s="532"/>
      <c r="X7" s="534"/>
      <c r="Y7" s="528"/>
      <c r="Z7" s="528"/>
    </row>
    <row r="8" spans="2:26" x14ac:dyDescent="0.15">
      <c r="I8" s="526" t="s">
        <v>122</v>
      </c>
      <c r="J8" s="526" t="s">
        <v>122</v>
      </c>
      <c r="K8" s="529" t="s">
        <v>123</v>
      </c>
      <c r="L8" s="531" t="s">
        <v>123</v>
      </c>
      <c r="M8" s="531" t="s">
        <v>123</v>
      </c>
      <c r="N8" s="531" t="s">
        <v>123</v>
      </c>
      <c r="O8" s="533" t="s">
        <v>122</v>
      </c>
      <c r="P8" s="529" t="s">
        <v>123</v>
      </c>
      <c r="Q8" s="533" t="s">
        <v>123</v>
      </c>
      <c r="R8" s="529" t="s">
        <v>123</v>
      </c>
      <c r="S8" s="533" t="s">
        <v>123</v>
      </c>
      <c r="T8" s="529" t="s">
        <v>123</v>
      </c>
      <c r="U8" s="533" t="s">
        <v>123</v>
      </c>
      <c r="V8" s="529" t="s">
        <v>123</v>
      </c>
      <c r="W8" s="531" t="s">
        <v>123</v>
      </c>
      <c r="X8" s="533" t="s">
        <v>121</v>
      </c>
      <c r="Y8" s="538" t="s">
        <v>124</v>
      </c>
      <c r="Z8" s="538" t="s">
        <v>124</v>
      </c>
    </row>
    <row r="9" spans="2:26" x14ac:dyDescent="0.15">
      <c r="I9" s="527"/>
      <c r="J9" s="527"/>
      <c r="K9" s="535"/>
      <c r="L9" s="536"/>
      <c r="M9" s="536"/>
      <c r="N9" s="536"/>
      <c r="O9" s="537"/>
      <c r="P9" s="535"/>
      <c r="Q9" s="537"/>
      <c r="R9" s="535"/>
      <c r="S9" s="537"/>
      <c r="T9" s="535"/>
      <c r="U9" s="537"/>
      <c r="V9" s="535"/>
      <c r="W9" s="536"/>
      <c r="X9" s="537"/>
      <c r="Y9" s="539"/>
      <c r="Z9" s="539"/>
    </row>
    <row r="10" spans="2:26" x14ac:dyDescent="0.15">
      <c r="I10" s="527"/>
      <c r="J10" s="527"/>
      <c r="K10" s="535"/>
      <c r="L10" s="536"/>
      <c r="M10" s="536"/>
      <c r="N10" s="536"/>
      <c r="O10" s="537"/>
      <c r="P10" s="535"/>
      <c r="Q10" s="537"/>
      <c r="R10" s="535"/>
      <c r="S10" s="537"/>
      <c r="T10" s="535"/>
      <c r="U10" s="537"/>
      <c r="V10" s="535"/>
      <c r="W10" s="536"/>
      <c r="X10" s="537"/>
      <c r="Y10" s="539"/>
      <c r="Z10" s="539"/>
    </row>
    <row r="11" spans="2:26" x14ac:dyDescent="0.15">
      <c r="I11" s="528"/>
      <c r="J11" s="528"/>
      <c r="K11" s="530"/>
      <c r="L11" s="532"/>
      <c r="M11" s="532"/>
      <c r="N11" s="532"/>
      <c r="O11" s="534"/>
      <c r="P11" s="530"/>
      <c r="Q11" s="534"/>
      <c r="R11" s="530"/>
      <c r="S11" s="534"/>
      <c r="T11" s="530"/>
      <c r="U11" s="534"/>
      <c r="V11" s="530"/>
      <c r="W11" s="532"/>
      <c r="X11" s="534"/>
      <c r="Y11" s="540"/>
      <c r="Z11" s="540"/>
    </row>
    <row r="12" spans="2:26" x14ac:dyDescent="0.15">
      <c r="I12" s="526" t="s">
        <v>122</v>
      </c>
      <c r="J12" s="526" t="s">
        <v>122</v>
      </c>
      <c r="K12" s="529" t="s">
        <v>123</v>
      </c>
      <c r="L12" s="531" t="s">
        <v>122</v>
      </c>
      <c r="M12" s="531" t="s">
        <v>123</v>
      </c>
      <c r="N12" s="531" t="s">
        <v>123</v>
      </c>
      <c r="O12" s="533" t="s">
        <v>122</v>
      </c>
      <c r="P12" s="529" t="s">
        <v>123</v>
      </c>
      <c r="Q12" s="533" t="s">
        <v>122</v>
      </c>
      <c r="R12" s="529" t="s">
        <v>123</v>
      </c>
      <c r="S12" s="533" t="s">
        <v>122</v>
      </c>
      <c r="T12" s="529" t="s">
        <v>123</v>
      </c>
      <c r="U12" s="533" t="s">
        <v>122</v>
      </c>
      <c r="V12" s="529" t="s">
        <v>123</v>
      </c>
      <c r="W12" s="531" t="s">
        <v>122</v>
      </c>
      <c r="X12" s="533" t="s">
        <v>122</v>
      </c>
      <c r="Y12" s="538" t="s">
        <v>124</v>
      </c>
      <c r="Z12" s="538" t="s">
        <v>124</v>
      </c>
    </row>
    <row r="13" spans="2:26" x14ac:dyDescent="0.15">
      <c r="I13" s="528"/>
      <c r="J13" s="528"/>
      <c r="K13" s="530"/>
      <c r="L13" s="532"/>
      <c r="M13" s="532"/>
      <c r="N13" s="532"/>
      <c r="O13" s="534"/>
      <c r="P13" s="530"/>
      <c r="Q13" s="534"/>
      <c r="R13" s="530"/>
      <c r="S13" s="534"/>
      <c r="T13" s="530"/>
      <c r="U13" s="534"/>
      <c r="V13" s="530"/>
      <c r="W13" s="532"/>
      <c r="X13" s="534"/>
      <c r="Y13" s="540"/>
      <c r="Z13" s="540"/>
    </row>
    <row r="14" spans="2:26" x14ac:dyDescent="0.15">
      <c r="I14" s="526" t="s">
        <v>122</v>
      </c>
      <c r="J14" s="526" t="s">
        <v>122</v>
      </c>
      <c r="K14" s="529" t="s">
        <v>123</v>
      </c>
      <c r="L14" s="531" t="s">
        <v>122</v>
      </c>
      <c r="M14" s="531" t="s">
        <v>120</v>
      </c>
      <c r="N14" s="531" t="s">
        <v>120</v>
      </c>
      <c r="O14" s="533" t="s">
        <v>122</v>
      </c>
      <c r="P14" s="529" t="s">
        <v>123</v>
      </c>
      <c r="Q14" s="533" t="s">
        <v>122</v>
      </c>
      <c r="R14" s="529" t="s">
        <v>120</v>
      </c>
      <c r="S14" s="533" t="s">
        <v>122</v>
      </c>
      <c r="T14" s="529" t="s">
        <v>120</v>
      </c>
      <c r="U14" s="533" t="s">
        <v>122</v>
      </c>
      <c r="V14" s="529" t="s">
        <v>120</v>
      </c>
      <c r="W14" s="531" t="s">
        <v>123</v>
      </c>
      <c r="X14" s="533" t="s">
        <v>123</v>
      </c>
      <c r="Y14" s="538" t="s">
        <v>124</v>
      </c>
      <c r="Z14" s="538" t="s">
        <v>124</v>
      </c>
    </row>
    <row r="15" spans="2:26" x14ac:dyDescent="0.15">
      <c r="I15" s="528"/>
      <c r="J15" s="528"/>
      <c r="K15" s="530"/>
      <c r="L15" s="532"/>
      <c r="M15" s="532"/>
      <c r="N15" s="532"/>
      <c r="O15" s="534"/>
      <c r="P15" s="530"/>
      <c r="Q15" s="534"/>
      <c r="R15" s="530"/>
      <c r="S15" s="534"/>
      <c r="T15" s="530"/>
      <c r="U15" s="534"/>
      <c r="V15" s="530"/>
      <c r="W15" s="532"/>
      <c r="X15" s="534"/>
      <c r="Y15" s="540"/>
      <c r="Z15" s="540"/>
    </row>
    <row r="16" spans="2:26" x14ac:dyDescent="0.15">
      <c r="I16" s="526" t="s">
        <v>123</v>
      </c>
      <c r="J16" s="526" t="s">
        <v>123</v>
      </c>
      <c r="K16" s="529" t="s">
        <v>123</v>
      </c>
      <c r="L16" s="531" t="s">
        <v>123</v>
      </c>
      <c r="M16" s="531" t="s">
        <v>123</v>
      </c>
      <c r="N16" s="531" t="s">
        <v>123</v>
      </c>
      <c r="O16" s="533" t="s">
        <v>123</v>
      </c>
      <c r="P16" s="529" t="s">
        <v>120</v>
      </c>
      <c r="Q16" s="533" t="s">
        <v>123</v>
      </c>
      <c r="R16" s="529" t="s">
        <v>120</v>
      </c>
      <c r="S16" s="533" t="s">
        <v>123</v>
      </c>
      <c r="T16" s="529" t="s">
        <v>120</v>
      </c>
      <c r="U16" s="533" t="s">
        <v>123</v>
      </c>
      <c r="V16" s="529" t="s">
        <v>120</v>
      </c>
      <c r="W16" s="531" t="s">
        <v>123</v>
      </c>
      <c r="X16" s="533" t="s">
        <v>123</v>
      </c>
      <c r="Y16" s="526" t="s">
        <v>123</v>
      </c>
      <c r="Z16" s="526" t="s">
        <v>123</v>
      </c>
    </row>
    <row r="17" spans="9:26" x14ac:dyDescent="0.15">
      <c r="I17" s="528"/>
      <c r="J17" s="528"/>
      <c r="K17" s="530"/>
      <c r="L17" s="532"/>
      <c r="M17" s="532"/>
      <c r="N17" s="532"/>
      <c r="O17" s="534"/>
      <c r="P17" s="530"/>
      <c r="Q17" s="534"/>
      <c r="R17" s="530"/>
      <c r="S17" s="534"/>
      <c r="T17" s="530"/>
      <c r="U17" s="534"/>
      <c r="V17" s="530"/>
      <c r="W17" s="532"/>
      <c r="X17" s="534"/>
      <c r="Y17" s="528"/>
      <c r="Z17" s="528"/>
    </row>
    <row r="18" spans="9:26" x14ac:dyDescent="0.15">
      <c r="I18" s="526" t="s">
        <v>120</v>
      </c>
      <c r="J18" s="526" t="s">
        <v>120</v>
      </c>
      <c r="K18" s="529" t="s">
        <v>120</v>
      </c>
      <c r="L18" s="531" t="s">
        <v>123</v>
      </c>
      <c r="M18" s="531" t="s">
        <v>123</v>
      </c>
      <c r="N18" s="531" t="s">
        <v>123</v>
      </c>
      <c r="O18" s="533" t="s">
        <v>123</v>
      </c>
      <c r="P18" s="529" t="s">
        <v>123</v>
      </c>
      <c r="Q18" s="533" t="s">
        <v>123</v>
      </c>
      <c r="R18" s="529" t="s">
        <v>123</v>
      </c>
      <c r="S18" s="533" t="s">
        <v>123</v>
      </c>
      <c r="T18" s="529" t="s">
        <v>123</v>
      </c>
      <c r="U18" s="533" t="s">
        <v>123</v>
      </c>
      <c r="V18" s="529" t="s">
        <v>123</v>
      </c>
      <c r="W18" s="531" t="s">
        <v>122</v>
      </c>
      <c r="X18" s="533" t="s">
        <v>123</v>
      </c>
      <c r="Y18" s="526" t="s">
        <v>123</v>
      </c>
      <c r="Z18" s="526" t="s">
        <v>123</v>
      </c>
    </row>
    <row r="19" spans="9:26" x14ac:dyDescent="0.15">
      <c r="I19" s="527"/>
      <c r="J19" s="527"/>
      <c r="K19" s="535"/>
      <c r="L19" s="536"/>
      <c r="M19" s="536"/>
      <c r="N19" s="536"/>
      <c r="O19" s="537"/>
      <c r="P19" s="535"/>
      <c r="Q19" s="537"/>
      <c r="R19" s="535"/>
      <c r="S19" s="537"/>
      <c r="T19" s="535"/>
      <c r="U19" s="537"/>
      <c r="V19" s="535"/>
      <c r="W19" s="536"/>
      <c r="X19" s="537"/>
      <c r="Y19" s="527"/>
      <c r="Z19" s="527"/>
    </row>
    <row r="20" spans="9:26" x14ac:dyDescent="0.15">
      <c r="I20" s="527"/>
      <c r="J20" s="527"/>
      <c r="K20" s="535"/>
      <c r="L20" s="536"/>
      <c r="M20" s="536"/>
      <c r="N20" s="536"/>
      <c r="O20" s="537"/>
      <c r="P20" s="535"/>
      <c r="Q20" s="537"/>
      <c r="R20" s="535"/>
      <c r="S20" s="537"/>
      <c r="T20" s="535"/>
      <c r="U20" s="537"/>
      <c r="V20" s="535"/>
      <c r="W20" s="536"/>
      <c r="X20" s="537"/>
      <c r="Y20" s="527"/>
      <c r="Z20" s="527"/>
    </row>
    <row r="21" spans="9:26" x14ac:dyDescent="0.15">
      <c r="I21" s="528"/>
      <c r="J21" s="528"/>
      <c r="K21" s="530"/>
      <c r="L21" s="532"/>
      <c r="M21" s="532"/>
      <c r="N21" s="532"/>
      <c r="O21" s="534"/>
      <c r="P21" s="530"/>
      <c r="Q21" s="534"/>
      <c r="R21" s="530"/>
      <c r="S21" s="534"/>
      <c r="T21" s="530"/>
      <c r="U21" s="534"/>
      <c r="V21" s="530"/>
      <c r="W21" s="532"/>
      <c r="X21" s="534"/>
      <c r="Y21" s="528"/>
      <c r="Z21" s="528"/>
    </row>
    <row r="23" spans="9:26" x14ac:dyDescent="0.15">
      <c r="I23" t="s">
        <v>141</v>
      </c>
    </row>
  </sheetData>
  <mergeCells count="115">
    <mergeCell ref="X18:X21"/>
    <mergeCell ref="Y18:Y21"/>
    <mergeCell ref="Z18:Z21"/>
    <mergeCell ref="P18:P21"/>
    <mergeCell ref="Q18:Q21"/>
    <mergeCell ref="R18:R21"/>
    <mergeCell ref="S18:S21"/>
    <mergeCell ref="T18:T21"/>
    <mergeCell ref="U18:U21"/>
    <mergeCell ref="J18:J21"/>
    <mergeCell ref="K18:K21"/>
    <mergeCell ref="L18:L21"/>
    <mergeCell ref="M18:M21"/>
    <mergeCell ref="N18:N21"/>
    <mergeCell ref="O18:O21"/>
    <mergeCell ref="V18:V21"/>
    <mergeCell ref="W18:W21"/>
    <mergeCell ref="Z14:Z15"/>
    <mergeCell ref="J16:J17"/>
    <mergeCell ref="K16:K17"/>
    <mergeCell ref="L16:L17"/>
    <mergeCell ref="M16:M17"/>
    <mergeCell ref="N16:N17"/>
    <mergeCell ref="O16:O17"/>
    <mergeCell ref="P16:P17"/>
    <mergeCell ref="Q16:Q17"/>
    <mergeCell ref="R16:R17"/>
    <mergeCell ref="S16:S17"/>
    <mergeCell ref="T16:T17"/>
    <mergeCell ref="U16:U17"/>
    <mergeCell ref="V16:V17"/>
    <mergeCell ref="W16:W17"/>
    <mergeCell ref="X16:X17"/>
    <mergeCell ref="Y16:Y17"/>
    <mergeCell ref="Z16:Z17"/>
    <mergeCell ref="S12:S13"/>
    <mergeCell ref="T12:T13"/>
    <mergeCell ref="U12:U13"/>
    <mergeCell ref="V12:V13"/>
    <mergeCell ref="W12:W13"/>
    <mergeCell ref="X12:X13"/>
    <mergeCell ref="Y12:Y13"/>
    <mergeCell ref="Z12:Z13"/>
    <mergeCell ref="S14:S15"/>
    <mergeCell ref="T14:T15"/>
    <mergeCell ref="U14:U15"/>
    <mergeCell ref="V14:V15"/>
    <mergeCell ref="W14:W15"/>
    <mergeCell ref="X14:X15"/>
    <mergeCell ref="Y14:Y15"/>
    <mergeCell ref="J14:J15"/>
    <mergeCell ref="K14:K15"/>
    <mergeCell ref="L14:L15"/>
    <mergeCell ref="M14:M15"/>
    <mergeCell ref="N14:N15"/>
    <mergeCell ref="O14:O15"/>
    <mergeCell ref="P14:P15"/>
    <mergeCell ref="Q14:Q15"/>
    <mergeCell ref="R14:R15"/>
    <mergeCell ref="J12:J13"/>
    <mergeCell ref="K12:K13"/>
    <mergeCell ref="L12:L13"/>
    <mergeCell ref="M12:M13"/>
    <mergeCell ref="N12:N13"/>
    <mergeCell ref="O12:O13"/>
    <mergeCell ref="P12:P13"/>
    <mergeCell ref="Q12:Q13"/>
    <mergeCell ref="R12:R13"/>
    <mergeCell ref="U6:U7"/>
    <mergeCell ref="V6:V7"/>
    <mergeCell ref="W6:W7"/>
    <mergeCell ref="X6:X7"/>
    <mergeCell ref="Y6:Y7"/>
    <mergeCell ref="Z6:Z7"/>
    <mergeCell ref="J8:J11"/>
    <mergeCell ref="K8:K11"/>
    <mergeCell ref="L8:L11"/>
    <mergeCell ref="M8:M11"/>
    <mergeCell ref="N8:N11"/>
    <mergeCell ref="O8:O11"/>
    <mergeCell ref="P8:P11"/>
    <mergeCell ref="Q8:Q11"/>
    <mergeCell ref="R8:R11"/>
    <mergeCell ref="S8:S11"/>
    <mergeCell ref="T8:T11"/>
    <mergeCell ref="U8:U11"/>
    <mergeCell ref="V8:V11"/>
    <mergeCell ref="W8:W11"/>
    <mergeCell ref="X8:X11"/>
    <mergeCell ref="Y8:Y11"/>
    <mergeCell ref="Z8:Z11"/>
    <mergeCell ref="B1:G1"/>
    <mergeCell ref="M3:O3"/>
    <mergeCell ref="K2:O2"/>
    <mergeCell ref="P2:Q2"/>
    <mergeCell ref="R2:S2"/>
    <mergeCell ref="T2:U2"/>
    <mergeCell ref="V2:X2"/>
    <mergeCell ref="I18:I21"/>
    <mergeCell ref="I16:I17"/>
    <mergeCell ref="I14:I15"/>
    <mergeCell ref="I12:I13"/>
    <mergeCell ref="I8:I11"/>
    <mergeCell ref="I6:I7"/>
    <mergeCell ref="J6:J7"/>
    <mergeCell ref="K6:K7"/>
    <mergeCell ref="L6:L7"/>
    <mergeCell ref="M6:M7"/>
    <mergeCell ref="N6:N7"/>
    <mergeCell ref="O6:O7"/>
    <mergeCell ref="P6:P7"/>
    <mergeCell ref="Q6:Q7"/>
    <mergeCell ref="R6:R7"/>
    <mergeCell ref="S6:S7"/>
    <mergeCell ref="T6:T7"/>
  </mergeCells>
  <phoneticPr fontId="2"/>
  <pageMargins left="0.70866141732283472" right="0.70866141732283472" top="0.74803149606299213" bottom="0.74803149606299213" header="0.31496062992125984" footer="0.31496062992125984"/>
  <pageSetup paperSize="9" scale="81" orientation="landscape" r:id="rId1"/>
  <headerFooter>
    <oddFooter>&amp;R&amp;F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17</vt:i4>
      </vt:variant>
    </vt:vector>
  </HeadingPairs>
  <TitlesOfParts>
    <vt:vector size="21" baseType="lpstr">
      <vt:lpstr>製造原価計算書</vt:lpstr>
      <vt:lpstr>積算表</vt:lpstr>
      <vt:lpstr>項目説明</vt:lpstr>
      <vt:lpstr>【参考】製品原価構成</vt:lpstr>
      <vt:lpstr>製造原価計算書!Print_Area</vt:lpstr>
      <vt:lpstr>積算表!Print_Area</vt:lpstr>
      <vt:lpstr>あり・なし</vt:lpstr>
      <vt:lpstr>英語以外</vt:lpstr>
      <vt:lpstr>可・不可</vt:lpstr>
      <vt:lpstr>業種</vt:lpstr>
      <vt:lpstr>月</vt:lpstr>
      <vt:lpstr>雇用形態</vt:lpstr>
      <vt:lpstr>語学レベル</vt:lpstr>
      <vt:lpstr>在職</vt:lpstr>
      <vt:lpstr>性別</vt:lpstr>
      <vt:lpstr>西暦</vt:lpstr>
      <vt:lpstr>卒業・中退</vt:lpstr>
      <vt:lpstr>都道府県</vt:lpstr>
      <vt:lpstr>都道府県2</vt:lpstr>
      <vt:lpstr>日</vt:lpstr>
      <vt:lpstr>入学編入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kashimoto</dc:creator>
  <cp:lastModifiedBy>kaihatsu</cp:lastModifiedBy>
  <cp:lastPrinted>2018-01-16T06:23:13Z</cp:lastPrinted>
  <dcterms:created xsi:type="dcterms:W3CDTF">2007-04-09T06:17:17Z</dcterms:created>
  <dcterms:modified xsi:type="dcterms:W3CDTF">2018-01-16T06:25:17Z</dcterms:modified>
</cp:coreProperties>
</file>