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atsumoto\Desktop\課題\"/>
    </mc:Choice>
  </mc:AlternateContent>
  <bookViews>
    <workbookView xWindow="660" yWindow="1200" windowWidth="17610" windowHeight="5205"/>
  </bookViews>
  <sheets>
    <sheet name="製造原価計算書" sheetId="2" r:id="rId1"/>
    <sheet name="積算表" sheetId="3" r:id="rId2"/>
    <sheet name="項目説明" sheetId="9" r:id="rId3"/>
    <sheet name="【参考】製品原価構成" sheetId="7" r:id="rId4"/>
  </sheets>
  <externalReferences>
    <externalReference r:id="rId5"/>
  </externalReferences>
  <definedNames>
    <definedName name="_xlnm._FilterDatabase" localSheetId="1" hidden="1">積算表!#REF!</definedName>
    <definedName name="ABC選択" localSheetId="0">製造原価計算書!#REF!</definedName>
    <definedName name="ABC選択">#REF!</definedName>
    <definedName name="ｄふぁｓふぁｓふぁｓｄｆ">[1]積算表!$B$3:$B$165</definedName>
    <definedName name="ｆ">[1]積算表!#REF!</definedName>
    <definedName name="_xlnm.Print_Area" localSheetId="0">製造原価計算書!$A$1:$P$79</definedName>
    <definedName name="_xlnm.Print_Area" localSheetId="1">積算表!$B$1:$AU$73</definedName>
    <definedName name="Z_038BC373_E403_4DC8_8698_A5A62BF915C1_.wvu.PrintArea" localSheetId="0" hidden="1">製造原価計算書!$A$2:$O$77</definedName>
    <definedName name="Z_038BC373_E403_4DC8_8698_A5A62BF915C1_.wvu.PrintArea" localSheetId="1" hidden="1">積算表!$A$1:$AQ$72</definedName>
    <definedName name="あ">[1]積算表!$Q$3:$Q$3</definedName>
    <definedName name="あｄｆ">[1]積算表!#REF!</definedName>
    <definedName name="あｄｆだｓふぁｓｄ">[1]積算表!$P$3:$P$115</definedName>
    <definedName name="あｓｄ">[1]積算表!$A$3:$A$33</definedName>
    <definedName name="あり・なし">積算表!$L$2:$L$2</definedName>
    <definedName name="ふぁｄふぁあｓｆ">[1]積算表!$M$3:$M$3</definedName>
    <definedName name="ふぁｄふぁふぁｓふぁｓ">[1]積算表!$N$3:$N$3</definedName>
    <definedName name="ふぁｓｄふぁｓ">[1]積算表!$E$3:$E$149</definedName>
    <definedName name="英語以外">積算表!$I$2:$I$2</definedName>
    <definedName name="可・不可">積算表!$K$2:$K$2</definedName>
    <definedName name="業種">積算表!$G$2:$G$15</definedName>
    <definedName name="月">積算表!$C$2:$C$2</definedName>
    <definedName name="雇用形態">積算表!$H$2:$H$2</definedName>
    <definedName name="語学レベル">積算表!$J$2:$J$2</definedName>
    <definedName name="工数選択" localSheetId="0">製造原価計算書!#REF!</definedName>
    <definedName name="工数選択">#REF!</definedName>
    <definedName name="在職">積算表!$F$2:$F$2</definedName>
    <definedName name="上場">積算表!#REF!</definedName>
    <definedName name="性別">積算表!$M$2:$M$2</definedName>
    <definedName name="西暦">積算表!$B$2:$B$72</definedName>
    <definedName name="卒業・中退">積算表!$N$2:$N$2</definedName>
    <definedName name="都道府県">積算表!$E$2:$E$72</definedName>
    <definedName name="都道府県2">積算表!$P$2:$P$70</definedName>
    <definedName name="日">積算表!$A$2:$A$24</definedName>
    <definedName name="入学編入">積算表!$Q$2:$Q$2</definedName>
    <definedName name="配偶者">積算表!#REF!</definedName>
  </definedNames>
  <calcPr calcId="152511"/>
  <customWorkbookViews>
    <customWorkbookView name="Hano - 個人用ビュー" guid="{038BC373-E403-4DC8-8698-A5A62BF915C1}" mergeInterval="0" personalView="1" maximized="1" windowWidth="1048" windowHeight="569" activeSheetId="3" showComments="commIndAndComment"/>
  </customWorkbookViews>
</workbook>
</file>

<file path=xl/calcChain.xml><?xml version="1.0" encoding="utf-8"?>
<calcChain xmlns="http://schemas.openxmlformats.org/spreadsheetml/2006/main">
  <c r="AF11" i="3" l="1"/>
  <c r="AG11" i="3"/>
  <c r="AH11" i="3"/>
  <c r="AG20" i="3" l="1"/>
  <c r="I51" i="2" s="1"/>
  <c r="AH20" i="3"/>
  <c r="J51" i="2" s="1"/>
  <c r="AI14" i="3"/>
  <c r="AF14" i="3"/>
  <c r="AF15" i="3" s="1"/>
  <c r="AG14" i="3"/>
  <c r="AH14" i="3"/>
  <c r="AE14" i="3"/>
  <c r="AD11" i="3"/>
  <c r="C55" i="2"/>
  <c r="AI52" i="3"/>
  <c r="AH52" i="3"/>
  <c r="J55" i="2"/>
  <c r="AG52" i="3"/>
  <c r="I55" i="2" s="1"/>
  <c r="AF52" i="3"/>
  <c r="H55" i="2"/>
  <c r="AE52" i="3"/>
  <c r="AD52" i="3"/>
  <c r="F55" i="2" s="1"/>
  <c r="G42" i="2"/>
  <c r="H42" i="2"/>
  <c r="I42" i="2"/>
  <c r="J42" i="2"/>
  <c r="K42" i="2"/>
  <c r="G49" i="2"/>
  <c r="H49" i="2"/>
  <c r="I49" i="2"/>
  <c r="J49" i="2"/>
  <c r="K49" i="2"/>
  <c r="AI55" i="3"/>
  <c r="AI56" i="3" s="1"/>
  <c r="K56" i="2" s="1"/>
  <c r="AI48" i="3"/>
  <c r="AI50" i="3"/>
  <c r="K54" i="2" s="1"/>
  <c r="AI31" i="3"/>
  <c r="AI34" i="3"/>
  <c r="AI37" i="3"/>
  <c r="AI40" i="3"/>
  <c r="AI43" i="3"/>
  <c r="AH48" i="3"/>
  <c r="AH50" i="3" s="1"/>
  <c r="J54" i="2" s="1"/>
  <c r="AH31" i="3"/>
  <c r="AH34" i="3"/>
  <c r="AH37" i="3"/>
  <c r="AH40" i="3"/>
  <c r="AH43" i="3"/>
  <c r="AG48" i="3"/>
  <c r="AG50" i="3"/>
  <c r="I54" i="2" s="1"/>
  <c r="AG31" i="3"/>
  <c r="AG34" i="3"/>
  <c r="AG37" i="3"/>
  <c r="AG40" i="3"/>
  <c r="AG43" i="3"/>
  <c r="AF55" i="3"/>
  <c r="AF56" i="3"/>
  <c r="H56" i="2" s="1"/>
  <c r="AF48" i="3"/>
  <c r="AF50" i="3" s="1"/>
  <c r="H54" i="2" s="1"/>
  <c r="AF31" i="3"/>
  <c r="AF34" i="3"/>
  <c r="AF37" i="3"/>
  <c r="AF40" i="3"/>
  <c r="AF43" i="3"/>
  <c r="AF19" i="3"/>
  <c r="AF20" i="3" s="1"/>
  <c r="H51" i="2" s="1"/>
  <c r="AF23" i="3"/>
  <c r="AF28" i="3" s="1"/>
  <c r="H52" i="2" s="1"/>
  <c r="AF26" i="3"/>
  <c r="AF60" i="3"/>
  <c r="H57" i="2" s="1"/>
  <c r="AF64" i="3"/>
  <c r="H58" i="2" s="1"/>
  <c r="AF67" i="3"/>
  <c r="H59" i="2" s="1"/>
  <c r="AF70" i="3"/>
  <c r="H60" i="2" s="1"/>
  <c r="AI11" i="3"/>
  <c r="AI15" i="3" s="1"/>
  <c r="AI19" i="3"/>
  <c r="AI20" i="3" s="1"/>
  <c r="K51" i="2" s="1"/>
  <c r="AI23" i="3"/>
  <c r="AI28" i="3" s="1"/>
  <c r="K52" i="2" s="1"/>
  <c r="AI26" i="3"/>
  <c r="AI60" i="3"/>
  <c r="K57" i="2" s="1"/>
  <c r="AI64" i="3"/>
  <c r="K58" i="2" s="1"/>
  <c r="AI67" i="3"/>
  <c r="K59" i="2" s="1"/>
  <c r="AI70" i="3"/>
  <c r="K60" i="2" s="1"/>
  <c r="AH15" i="3"/>
  <c r="AH19" i="3"/>
  <c r="AH23" i="3"/>
  <c r="AH28" i="3" s="1"/>
  <c r="J52" i="2" s="1"/>
  <c r="AH26" i="3"/>
  <c r="AH55" i="3"/>
  <c r="AH56" i="3" s="1"/>
  <c r="J56" i="2" s="1"/>
  <c r="AH60" i="3"/>
  <c r="J57" i="2" s="1"/>
  <c r="AH64" i="3"/>
  <c r="J58" i="2" s="1"/>
  <c r="AH67" i="3"/>
  <c r="J59" i="2" s="1"/>
  <c r="AH70" i="3"/>
  <c r="J60" i="2"/>
  <c r="AG19" i="3"/>
  <c r="AG23" i="3"/>
  <c r="AG26" i="3"/>
  <c r="AG28" i="3" s="1"/>
  <c r="I52" i="2" s="1"/>
  <c r="AG55" i="3"/>
  <c r="AG56" i="3"/>
  <c r="I56" i="2" s="1"/>
  <c r="AG60" i="3"/>
  <c r="I57" i="2" s="1"/>
  <c r="AG64" i="3"/>
  <c r="I58" i="2" s="1"/>
  <c r="AG67" i="3"/>
  <c r="I59" i="2" s="1"/>
  <c r="AG70" i="3"/>
  <c r="I60" i="2" s="1"/>
  <c r="AE11" i="3"/>
  <c r="AE19" i="3"/>
  <c r="AE20" i="3" s="1"/>
  <c r="G51" i="2" s="1"/>
  <c r="AE23" i="3"/>
  <c r="AE26" i="3"/>
  <c r="AE31" i="3"/>
  <c r="AE34" i="3"/>
  <c r="AE37" i="3"/>
  <c r="AE40" i="3"/>
  <c r="AE43" i="3"/>
  <c r="AE48" i="3"/>
  <c r="AE50" i="3" s="1"/>
  <c r="G54" i="2" s="1"/>
  <c r="AE55" i="3"/>
  <c r="AE56" i="3" s="1"/>
  <c r="G56" i="2" s="1"/>
  <c r="AE60" i="3"/>
  <c r="G57" i="2" s="1"/>
  <c r="AE64" i="3"/>
  <c r="G58" i="2" s="1"/>
  <c r="AE67" i="3"/>
  <c r="G59" i="2" s="1"/>
  <c r="AE70" i="3"/>
  <c r="G60" i="2"/>
  <c r="AD23" i="3"/>
  <c r="AD26" i="3"/>
  <c r="AD19" i="3"/>
  <c r="AD20" i="3" s="1"/>
  <c r="F51" i="2" s="1"/>
  <c r="AD31" i="3"/>
  <c r="AD34" i="3"/>
  <c r="AD37" i="3"/>
  <c r="AD40" i="3"/>
  <c r="AD43" i="3"/>
  <c r="AD48" i="3"/>
  <c r="AD50" i="3" s="1"/>
  <c r="F54" i="2" s="1"/>
  <c r="AD55" i="3"/>
  <c r="AD56" i="3" s="1"/>
  <c r="F56" i="2" s="1"/>
  <c r="AD60" i="3"/>
  <c r="F57" i="2" s="1"/>
  <c r="AD64" i="3"/>
  <c r="F58" i="2" s="1"/>
  <c r="AD67" i="3"/>
  <c r="F59" i="2"/>
  <c r="AD70" i="3"/>
  <c r="F60" i="2" s="1"/>
  <c r="C54" i="2"/>
  <c r="C53" i="2"/>
  <c r="C43" i="2"/>
  <c r="C56" i="2"/>
  <c r="C47" i="2"/>
  <c r="C60" i="2"/>
  <c r="C59" i="2"/>
  <c r="C58" i="2"/>
  <c r="C57" i="2"/>
  <c r="C52" i="2"/>
  <c r="C51" i="2"/>
  <c r="C50" i="2"/>
  <c r="F49" i="2"/>
  <c r="F42" i="2"/>
  <c r="K55" i="2"/>
  <c r="G55" i="2"/>
  <c r="AD28" i="3" l="1"/>
  <c r="F52" i="2" s="1"/>
  <c r="AE28" i="3"/>
  <c r="G52" i="2" s="1"/>
  <c r="AF45" i="3"/>
  <c r="H53" i="2" s="1"/>
  <c r="AG45" i="3"/>
  <c r="I53" i="2" s="1"/>
  <c r="AE45" i="3"/>
  <c r="G53" i="2" s="1"/>
  <c r="AI45" i="3"/>
  <c r="K53" i="2" s="1"/>
  <c r="AH45" i="3"/>
  <c r="J53" i="2" s="1"/>
  <c r="AD45" i="3"/>
  <c r="F53" i="2" s="1"/>
  <c r="AE15" i="3"/>
  <c r="AI71" i="3"/>
  <c r="K43" i="2" s="1"/>
  <c r="K50" i="2"/>
  <c r="AG15" i="3"/>
  <c r="AG71" i="3" s="1"/>
  <c r="I43" i="2" s="1"/>
  <c r="J50" i="2"/>
  <c r="H50" i="2"/>
  <c r="AD15" i="3"/>
  <c r="G50" i="2"/>
  <c r="H61" i="2" l="1"/>
  <c r="AF71" i="3"/>
  <c r="H43" i="2" s="1"/>
  <c r="G61" i="2"/>
  <c r="AE71" i="3"/>
  <c r="G43" i="2" s="1"/>
  <c r="K61" i="2"/>
  <c r="J61" i="2"/>
  <c r="AH71" i="3"/>
  <c r="J43" i="2" s="1"/>
  <c r="F50" i="2"/>
  <c r="F61" i="2" s="1"/>
  <c r="AD71" i="3"/>
  <c r="F43" i="2" s="1"/>
  <c r="I50" i="2"/>
  <c r="I61" i="2" s="1"/>
</calcChain>
</file>

<file path=xl/comments1.xml><?xml version="1.0" encoding="utf-8"?>
<comments xmlns="http://schemas.openxmlformats.org/spreadsheetml/2006/main">
  <authors>
    <author>kaihatsu</author>
  </authors>
  <commentList>
    <comment ref="B13" authorId="0" shapeId="0">
      <text>
        <r>
          <rPr>
            <b/>
            <sz val="9"/>
            <color indexed="81"/>
            <rFont val="ＭＳ Ｐゴシック"/>
            <family val="3"/>
            <charset val="128"/>
          </rPr>
          <t xml:space="preserve">製作伝票が発行されている場合は、その
見積工番を記入。
概算見積等で、製作伝票が無い場合、
見積り依頼情報シートの開発部受付番号
（15X-****-A001）を記入。
</t>
        </r>
      </text>
    </comment>
    <comment ref="G13" authorId="0" shapeId="0">
      <text>
        <r>
          <rPr>
            <b/>
            <sz val="9"/>
            <color indexed="81"/>
            <rFont val="ＭＳ Ｐゴシック"/>
            <family val="3"/>
            <charset val="128"/>
          </rPr>
          <t xml:space="preserve">15X-****-■Q▲
と記入する。
　▲部分に発行された工番の副番を記す。
　■部分は未記入とする。
　　（E,M,Sの各開発工番は、一括した試算
　　　を行うので問わない。）
</t>
        </r>
      </text>
    </comment>
    <comment ref="H21" authorId="0" shapeId="0">
      <text>
        <r>
          <rPr>
            <b/>
            <sz val="9"/>
            <color indexed="81"/>
            <rFont val="ＭＳ Ｐゴシック"/>
            <family val="3"/>
            <charset val="128"/>
          </rPr>
          <t xml:space="preserve">不明時は「不明」と記す。
</t>
        </r>
      </text>
    </comment>
    <comment ref="J21" authorId="0" shapeId="0">
      <text>
        <r>
          <rPr>
            <b/>
            <sz val="9"/>
            <color indexed="81"/>
            <rFont val="ＭＳ Ｐゴシック"/>
            <family val="3"/>
            <charset val="128"/>
          </rPr>
          <t xml:space="preserve">見積り情報依頼シートによる。不明時は「不明」と記す。
</t>
        </r>
      </text>
    </comment>
  </commentList>
</comments>
</file>

<file path=xl/sharedStrings.xml><?xml version="1.0" encoding="utf-8"?>
<sst xmlns="http://schemas.openxmlformats.org/spreadsheetml/2006/main" count="390" uniqueCount="224">
  <si>
    <t>試作</t>
    <rPh sb="0" eb="2">
      <t>シサク</t>
    </rPh>
    <phoneticPr fontId="2"/>
  </si>
  <si>
    <t>量産</t>
    <rPh sb="0" eb="2">
      <t>リョウサン</t>
    </rPh>
    <phoneticPr fontId="2"/>
  </si>
  <si>
    <t>台数/LOT生産時の単価</t>
    <rPh sb="0" eb="2">
      <t>ダイスウ</t>
    </rPh>
    <rPh sb="6" eb="8">
      <t>セイサン</t>
    </rPh>
    <rPh sb="8" eb="9">
      <t>ジ</t>
    </rPh>
    <rPh sb="10" eb="12">
      <t>タンカ</t>
    </rPh>
    <phoneticPr fontId="2"/>
  </si>
  <si>
    <t>その他費用</t>
    <rPh sb="2" eb="3">
      <t>タ</t>
    </rPh>
    <rPh sb="3" eb="5">
      <t>ヒヨウ</t>
    </rPh>
    <phoneticPr fontId="2"/>
  </si>
  <si>
    <t>合計</t>
    <rPh sb="0" eb="2">
      <t>ゴウケイ</t>
    </rPh>
    <phoneticPr fontId="2"/>
  </si>
  <si>
    <t>製品名</t>
    <rPh sb="0" eb="2">
      <t>セイヒン</t>
    </rPh>
    <rPh sb="2" eb="3">
      <t>メイ</t>
    </rPh>
    <phoneticPr fontId="2"/>
  </si>
  <si>
    <t>お客様名</t>
    <rPh sb="1" eb="3">
      <t>キャクサマ</t>
    </rPh>
    <rPh sb="3" eb="4">
      <t>メイ</t>
    </rPh>
    <phoneticPr fontId="2"/>
  </si>
  <si>
    <t>バージョン</t>
    <phoneticPr fontId="2"/>
  </si>
  <si>
    <t>有効期限</t>
    <rPh sb="0" eb="2">
      <t>ユウコウ</t>
    </rPh>
    <rPh sb="2" eb="4">
      <t>キゲン</t>
    </rPh>
    <phoneticPr fontId="2"/>
  </si>
  <si>
    <t>1ヶ月</t>
  </si>
  <si>
    <t>目標原価</t>
    <rPh sb="0" eb="2">
      <t>モクヒョウ</t>
    </rPh>
    <rPh sb="2" eb="4">
      <t>ゲンカ</t>
    </rPh>
    <phoneticPr fontId="2"/>
  </si>
  <si>
    <t>概算</t>
    <rPh sb="0" eb="2">
      <t>ガイサン</t>
    </rPh>
    <phoneticPr fontId="2"/>
  </si>
  <si>
    <t>詳細</t>
    <rPh sb="0" eb="2">
      <t>ショウサイ</t>
    </rPh>
    <phoneticPr fontId="2"/>
  </si>
  <si>
    <t>1</t>
    <phoneticPr fontId="2"/>
  </si>
  <si>
    <t>2</t>
    <phoneticPr fontId="2"/>
  </si>
  <si>
    <t>3</t>
    <phoneticPr fontId="2"/>
  </si>
  <si>
    <t>4</t>
    <phoneticPr fontId="2"/>
  </si>
  <si>
    <t>5</t>
    <phoneticPr fontId="2"/>
  </si>
  <si>
    <t>2.内訳</t>
    <rPh sb="2" eb="4">
      <t>ウチワケ</t>
    </rPh>
    <phoneticPr fontId="2"/>
  </si>
  <si>
    <t>算出根拠</t>
    <rPh sb="0" eb="2">
      <t>サンシュツ</t>
    </rPh>
    <rPh sb="2" eb="4">
      <t>コンキョ</t>
    </rPh>
    <phoneticPr fontId="2"/>
  </si>
  <si>
    <t>小計</t>
    <rPh sb="0" eb="2">
      <t>ショウケイ</t>
    </rPh>
    <phoneticPr fontId="2"/>
  </si>
  <si>
    <t>梱包材料費</t>
    <rPh sb="0" eb="2">
      <t>コンポウ</t>
    </rPh>
    <rPh sb="2" eb="5">
      <t>ザイリョウヒ</t>
    </rPh>
    <phoneticPr fontId="2"/>
  </si>
  <si>
    <t>梱包作業費</t>
    <rPh sb="0" eb="2">
      <t>コンポウ</t>
    </rPh>
    <rPh sb="2" eb="4">
      <t>サギョウ</t>
    </rPh>
    <rPh sb="4" eb="5">
      <t>ヒ</t>
    </rPh>
    <phoneticPr fontId="2"/>
  </si>
  <si>
    <t>賃率(\/h)</t>
    <phoneticPr fontId="2"/>
  </si>
  <si>
    <t>工数(h)</t>
    <phoneticPr fontId="2"/>
  </si>
  <si>
    <t>￥3000/ｈ</t>
  </si>
  <si>
    <t>輸送費</t>
  </si>
  <si>
    <t>製造原価</t>
    <rPh sb="0" eb="2">
      <t>セイゾウ</t>
    </rPh>
    <rPh sb="2" eb="4">
      <t>ゲンカ</t>
    </rPh>
    <phoneticPr fontId="2"/>
  </si>
  <si>
    <t>直接材料費</t>
    <rPh sb="0" eb="2">
      <t>チョクセツ</t>
    </rPh>
    <rPh sb="2" eb="5">
      <t>ザイリョウヒ</t>
    </rPh>
    <phoneticPr fontId="2"/>
  </si>
  <si>
    <t>部品購入費</t>
    <rPh sb="0" eb="2">
      <t>ブヒン</t>
    </rPh>
    <rPh sb="2" eb="4">
      <t>コウニュウ</t>
    </rPh>
    <rPh sb="4" eb="5">
      <t>ヒ</t>
    </rPh>
    <phoneticPr fontId="2"/>
  </si>
  <si>
    <t>仕損費</t>
    <rPh sb="0" eb="1">
      <t>シ</t>
    </rPh>
    <rPh sb="1" eb="2">
      <t>ソン</t>
    </rPh>
    <rPh sb="2" eb="3">
      <t>ヒ</t>
    </rPh>
    <phoneticPr fontId="2"/>
  </si>
  <si>
    <t>実装費</t>
    <rPh sb="0" eb="2">
      <t>ジッソウ</t>
    </rPh>
    <rPh sb="2" eb="3">
      <t>ヒ</t>
    </rPh>
    <phoneticPr fontId="2"/>
  </si>
  <si>
    <t>直接費用</t>
    <rPh sb="0" eb="2">
      <t>チョクセツ</t>
    </rPh>
    <rPh sb="2" eb="4">
      <t>ヒヨウ</t>
    </rPh>
    <phoneticPr fontId="2"/>
  </si>
  <si>
    <t>間接費用</t>
    <rPh sb="0" eb="2">
      <t>カンセツ</t>
    </rPh>
    <rPh sb="2" eb="4">
      <t>ヒヨウ</t>
    </rPh>
    <phoneticPr fontId="2"/>
  </si>
  <si>
    <t>実装場所以外で行う作業費用
（例：ナット打込、プレスフィット等の実装前工程や、実装後工程）</t>
    <rPh sb="0" eb="2">
      <t>ジッソウ</t>
    </rPh>
    <rPh sb="2" eb="4">
      <t>バショ</t>
    </rPh>
    <rPh sb="4" eb="6">
      <t>イガイ</t>
    </rPh>
    <rPh sb="7" eb="8">
      <t>オコナ</t>
    </rPh>
    <rPh sb="9" eb="11">
      <t>サギョウ</t>
    </rPh>
    <rPh sb="11" eb="13">
      <t>ヒヨウ</t>
    </rPh>
    <phoneticPr fontId="2"/>
  </si>
  <si>
    <t>ｿﾌﾄ書込み代</t>
    <rPh sb="3" eb="5">
      <t>カキコ</t>
    </rPh>
    <rPh sb="6" eb="7">
      <t>ダイ</t>
    </rPh>
    <phoneticPr fontId="2"/>
  </si>
  <si>
    <t>リピート性なし</t>
    <rPh sb="4" eb="5">
      <t>セイ</t>
    </rPh>
    <phoneticPr fontId="2"/>
  </si>
  <si>
    <t>全作業</t>
    <rPh sb="0" eb="1">
      <t>ゼン</t>
    </rPh>
    <rPh sb="1" eb="3">
      <t>サギョウ</t>
    </rPh>
    <phoneticPr fontId="2"/>
  </si>
  <si>
    <t>リピート性あり</t>
    <rPh sb="4" eb="5">
      <t>セイ</t>
    </rPh>
    <phoneticPr fontId="2"/>
  </si>
  <si>
    <t>単純作業</t>
    <rPh sb="0" eb="2">
      <t>タンジュン</t>
    </rPh>
    <rPh sb="2" eb="4">
      <t>サギョウ</t>
    </rPh>
    <phoneticPr fontId="2"/>
  </si>
  <si>
    <t>技術費</t>
    <rPh sb="0" eb="2">
      <t>ギジュツ</t>
    </rPh>
    <rPh sb="2" eb="3">
      <t>ヒ</t>
    </rPh>
    <phoneticPr fontId="2"/>
  </si>
  <si>
    <t>パテント料</t>
    <rPh sb="4" eb="5">
      <t>リョウ</t>
    </rPh>
    <phoneticPr fontId="2"/>
  </si>
  <si>
    <t>初期費でなく、製品１台当たりに特許料を上乗せする場合の費用</t>
    <rPh sb="0" eb="2">
      <t>ショキ</t>
    </rPh>
    <rPh sb="2" eb="3">
      <t>ヒ</t>
    </rPh>
    <rPh sb="7" eb="9">
      <t>セイヒン</t>
    </rPh>
    <rPh sb="10" eb="11">
      <t>ダイ</t>
    </rPh>
    <rPh sb="11" eb="12">
      <t>ア</t>
    </rPh>
    <rPh sb="15" eb="17">
      <t>トッキョ</t>
    </rPh>
    <rPh sb="17" eb="18">
      <t>リョウ</t>
    </rPh>
    <rPh sb="19" eb="21">
      <t>ウワノ</t>
    </rPh>
    <rPh sb="24" eb="26">
      <t>バアイ</t>
    </rPh>
    <rPh sb="27" eb="29">
      <t>ヒヨウ</t>
    </rPh>
    <phoneticPr fontId="2"/>
  </si>
  <si>
    <t>ロイヤリティ</t>
    <phoneticPr fontId="2"/>
  </si>
  <si>
    <t>初期費でなく、製品１台当たりに技術費を上乗せする場合の費用</t>
    <rPh sb="15" eb="17">
      <t>ギジュツ</t>
    </rPh>
    <rPh sb="17" eb="18">
      <t>ヒ</t>
    </rPh>
    <phoneticPr fontId="2"/>
  </si>
  <si>
    <t>社内加工品代</t>
    <rPh sb="0" eb="2">
      <t>シャナイ</t>
    </rPh>
    <rPh sb="2" eb="5">
      <t>カコウヒン</t>
    </rPh>
    <rPh sb="5" eb="6">
      <t>ダイ</t>
    </rPh>
    <phoneticPr fontId="2"/>
  </si>
  <si>
    <t>営業より客先に提出する社内加工品価格</t>
    <rPh sb="0" eb="2">
      <t>エイギョウ</t>
    </rPh>
    <rPh sb="4" eb="6">
      <t>キャクサキ</t>
    </rPh>
    <rPh sb="7" eb="9">
      <t>テイシュツ</t>
    </rPh>
    <rPh sb="11" eb="13">
      <t>シャナイ</t>
    </rPh>
    <rPh sb="13" eb="16">
      <t>カコウヒン</t>
    </rPh>
    <rPh sb="16" eb="18">
      <t>カカク</t>
    </rPh>
    <phoneticPr fontId="2"/>
  </si>
  <si>
    <t>賃率(\/h)</t>
    <phoneticPr fontId="2"/>
  </si>
  <si>
    <t>工数(h)</t>
    <phoneticPr fontId="2"/>
  </si>
  <si>
    <t>配線一式</t>
    <phoneticPr fontId="2"/>
  </si>
  <si>
    <t>機構部（社内加工品含まず）</t>
    <phoneticPr fontId="2"/>
  </si>
  <si>
    <t>直接費用</t>
    <phoneticPr fontId="2"/>
  </si>
  <si>
    <t>間接費用</t>
    <phoneticPr fontId="2"/>
  </si>
  <si>
    <t>ｿﾌﾄ書込み代</t>
    <phoneticPr fontId="2"/>
  </si>
  <si>
    <t>賃率(\/h)</t>
    <phoneticPr fontId="2"/>
  </si>
  <si>
    <t>工数(h)</t>
    <phoneticPr fontId="2"/>
  </si>
  <si>
    <t>輸送費（直送の場合）</t>
    <rPh sb="4" eb="6">
      <t>チョクソウ</t>
    </rPh>
    <rPh sb="7" eb="9">
      <t>バアイ</t>
    </rPh>
    <phoneticPr fontId="2"/>
  </si>
  <si>
    <t>￥5000/ｈ</t>
    <phoneticPr fontId="2"/>
  </si>
  <si>
    <t>(1)</t>
    <phoneticPr fontId="2"/>
  </si>
  <si>
    <t>賃率(\/h)</t>
    <phoneticPr fontId="2"/>
  </si>
  <si>
    <t>工数(h)</t>
    <phoneticPr fontId="2"/>
  </si>
  <si>
    <t>受入検査費
（賃率×工数(\)）</t>
    <rPh sb="0" eb="1">
      <t>ウ</t>
    </rPh>
    <rPh sb="1" eb="2">
      <t>イ</t>
    </rPh>
    <rPh sb="2" eb="4">
      <t>ケンサ</t>
    </rPh>
    <rPh sb="4" eb="5">
      <t>ヒ</t>
    </rPh>
    <phoneticPr fontId="2"/>
  </si>
  <si>
    <t>検査費</t>
    <rPh sb="0" eb="2">
      <t>ケンサ</t>
    </rPh>
    <rPh sb="2" eb="3">
      <t>ヒ</t>
    </rPh>
    <phoneticPr fontId="2"/>
  </si>
  <si>
    <t>総計</t>
    <rPh sb="0" eb="2">
      <t>ソウケイ</t>
    </rPh>
    <phoneticPr fontId="2"/>
  </si>
  <si>
    <t>出荷後対応費</t>
    <rPh sb="0" eb="2">
      <t>シュッカ</t>
    </rPh>
    <rPh sb="2" eb="3">
      <t>ゴ</t>
    </rPh>
    <rPh sb="3" eb="5">
      <t>タイオウ</t>
    </rPh>
    <rPh sb="5" eb="6">
      <t>ヒ</t>
    </rPh>
    <phoneticPr fontId="2"/>
  </si>
  <si>
    <t>梱包費</t>
    <rPh sb="0" eb="2">
      <t>コンポウ</t>
    </rPh>
    <rPh sb="2" eb="3">
      <t>ヒ</t>
    </rPh>
    <phoneticPr fontId="2"/>
  </si>
  <si>
    <t>対象材料費</t>
    <phoneticPr fontId="2"/>
  </si>
  <si>
    <t>仕損率(%）</t>
    <phoneticPr fontId="2"/>
  </si>
  <si>
    <t>回収不可</t>
    <phoneticPr fontId="2"/>
  </si>
  <si>
    <t>(2)</t>
    <phoneticPr fontId="2"/>
  </si>
  <si>
    <t>(3)</t>
    <phoneticPr fontId="2"/>
  </si>
  <si>
    <t>(4)</t>
    <phoneticPr fontId="2"/>
  </si>
  <si>
    <t>(5)</t>
    <phoneticPr fontId="2"/>
  </si>
  <si>
    <t>賃率(\/h)</t>
    <phoneticPr fontId="2"/>
  </si>
  <si>
    <t>工数(h)</t>
    <phoneticPr fontId="2"/>
  </si>
  <si>
    <t>(6)</t>
    <phoneticPr fontId="2"/>
  </si>
  <si>
    <t>(7)</t>
    <phoneticPr fontId="2"/>
  </si>
  <si>
    <t>（賃率×工数(\)）</t>
    <phoneticPr fontId="2"/>
  </si>
  <si>
    <t>パテント料</t>
    <phoneticPr fontId="2"/>
  </si>
  <si>
    <t>社内加工品代</t>
    <phoneticPr fontId="2"/>
  </si>
  <si>
    <t>工程内
検査</t>
    <rPh sb="0" eb="2">
      <t>コウテイ</t>
    </rPh>
    <rPh sb="2" eb="3">
      <t>ナイ</t>
    </rPh>
    <rPh sb="4" eb="6">
      <t>ケンサ</t>
    </rPh>
    <phoneticPr fontId="2"/>
  </si>
  <si>
    <t>社内
検査</t>
    <rPh sb="0" eb="1">
      <t>シャ</t>
    </rPh>
    <rPh sb="1" eb="2">
      <t>ナイ</t>
    </rPh>
    <rPh sb="3" eb="5">
      <t>ケンサ</t>
    </rPh>
    <phoneticPr fontId="2"/>
  </si>
  <si>
    <t>量産試作</t>
    <rPh sb="0" eb="2">
      <t>リョウサン</t>
    </rPh>
    <rPh sb="2" eb="4">
      <t>シサク</t>
    </rPh>
    <phoneticPr fontId="2"/>
  </si>
  <si>
    <t>組立費</t>
  </si>
  <si>
    <t>ロイヤリティ　　・・・通常は営業経費扱い</t>
    <rPh sb="11" eb="13">
      <t>ツウジョウ</t>
    </rPh>
    <rPh sb="14" eb="16">
      <t>エイギョウ</t>
    </rPh>
    <rPh sb="16" eb="18">
      <t>ケイヒ</t>
    </rPh>
    <rPh sb="18" eb="19">
      <t>アツカ</t>
    </rPh>
    <phoneticPr fontId="2"/>
  </si>
  <si>
    <t>部品購入費</t>
    <phoneticPr fontId="2"/>
  </si>
  <si>
    <t>仕損費
（対象材料費×仕損率）</t>
    <phoneticPr fontId="2"/>
  </si>
  <si>
    <t>電気
（賃率×工数(\)）</t>
    <phoneticPr fontId="2"/>
  </si>
  <si>
    <t>賃率(\/h)</t>
    <phoneticPr fontId="2"/>
  </si>
  <si>
    <t>工数(h)</t>
    <phoneticPr fontId="2"/>
  </si>
  <si>
    <t>機構
（賃率×工数(\)）</t>
    <phoneticPr fontId="2"/>
  </si>
  <si>
    <t>実装品（目視・画像）検査費
（賃率×工数(\)）</t>
    <rPh sb="0" eb="2">
      <t>ジッソウ</t>
    </rPh>
    <rPh sb="2" eb="3">
      <t>シナ</t>
    </rPh>
    <rPh sb="4" eb="6">
      <t>モクシ</t>
    </rPh>
    <rPh sb="7" eb="9">
      <t>ガゾウ</t>
    </rPh>
    <rPh sb="10" eb="12">
      <t>ケンサ</t>
    </rPh>
    <rPh sb="12" eb="13">
      <t>ヒ</t>
    </rPh>
    <phoneticPr fontId="2"/>
  </si>
  <si>
    <t>賃率(\/h)</t>
    <phoneticPr fontId="2"/>
  </si>
  <si>
    <t>工数(h)</t>
    <phoneticPr fontId="2"/>
  </si>
  <si>
    <t>組立確認検査費
（賃率×工数(\)）</t>
    <rPh sb="0" eb="2">
      <t>クミタテ</t>
    </rPh>
    <rPh sb="2" eb="4">
      <t>カクニン</t>
    </rPh>
    <rPh sb="4" eb="6">
      <t>ケンサ</t>
    </rPh>
    <rPh sb="6" eb="7">
      <t>ヒ</t>
    </rPh>
    <phoneticPr fontId="2"/>
  </si>
  <si>
    <t>(8)</t>
    <phoneticPr fontId="2"/>
  </si>
  <si>
    <t>性能検査費
（賃率×工数(\)）</t>
    <rPh sb="0" eb="2">
      <t>セイノウ</t>
    </rPh>
    <rPh sb="2" eb="4">
      <t>ケンサ</t>
    </rPh>
    <rPh sb="4" eb="5">
      <t>ヒ</t>
    </rPh>
    <phoneticPr fontId="2"/>
  </si>
  <si>
    <t>(9)</t>
    <phoneticPr fontId="2"/>
  </si>
  <si>
    <t>賃率(\/h)</t>
    <phoneticPr fontId="2"/>
  </si>
  <si>
    <t>工数(h)</t>
    <phoneticPr fontId="2"/>
  </si>
  <si>
    <t>(10)</t>
    <phoneticPr fontId="2"/>
  </si>
  <si>
    <t>製品原価構成（案）</t>
    <rPh sb="0" eb="2">
      <t>セイヒン</t>
    </rPh>
    <rPh sb="2" eb="4">
      <t>ゲンカ</t>
    </rPh>
    <rPh sb="4" eb="6">
      <t>コウセイ</t>
    </rPh>
    <rPh sb="7" eb="8">
      <t>アン</t>
    </rPh>
    <phoneticPr fontId="2"/>
  </si>
  <si>
    <t>資材人件費</t>
    <rPh sb="0" eb="2">
      <t>シザイ</t>
    </rPh>
    <rPh sb="2" eb="5">
      <t>ジンケンヒ</t>
    </rPh>
    <phoneticPr fontId="2"/>
  </si>
  <si>
    <t>調達費</t>
    <rPh sb="0" eb="2">
      <t>チョウタツ</t>
    </rPh>
    <rPh sb="2" eb="3">
      <t>ヒ</t>
    </rPh>
    <phoneticPr fontId="2"/>
  </si>
  <si>
    <t>組立費</t>
    <rPh sb="0" eb="2">
      <t>クミタテ</t>
    </rPh>
    <rPh sb="2" eb="3">
      <t>ヒ</t>
    </rPh>
    <phoneticPr fontId="2"/>
  </si>
  <si>
    <t>作業費</t>
    <rPh sb="0" eb="2">
      <t>サギョウ</t>
    </rPh>
    <rPh sb="2" eb="3">
      <t>ヒ</t>
    </rPh>
    <phoneticPr fontId="2"/>
  </si>
  <si>
    <t>部品
受入費</t>
    <rPh sb="0" eb="2">
      <t>ブヒン</t>
    </rPh>
    <rPh sb="3" eb="5">
      <t>ウケイレ</t>
    </rPh>
    <rPh sb="5" eb="6">
      <t>ヒ</t>
    </rPh>
    <phoneticPr fontId="2"/>
  </si>
  <si>
    <t>部品
購入費</t>
    <rPh sb="0" eb="2">
      <t>ブヒン</t>
    </rPh>
    <rPh sb="3" eb="6">
      <t>コウニュウヒ</t>
    </rPh>
    <phoneticPr fontId="2"/>
  </si>
  <si>
    <t>在庫
管理費</t>
    <rPh sb="0" eb="2">
      <t>ザイコ</t>
    </rPh>
    <rPh sb="3" eb="6">
      <t>カンリヒ</t>
    </rPh>
    <phoneticPr fontId="2"/>
  </si>
  <si>
    <t>実装
管理費</t>
    <rPh sb="0" eb="2">
      <t>ジッソウ</t>
    </rPh>
    <rPh sb="3" eb="6">
      <t>カンリヒ</t>
    </rPh>
    <phoneticPr fontId="2"/>
  </si>
  <si>
    <t>組立
管理費</t>
    <rPh sb="0" eb="2">
      <t>クミタテ</t>
    </rPh>
    <rPh sb="3" eb="5">
      <t>カンリ</t>
    </rPh>
    <rPh sb="5" eb="6">
      <t>ヒ</t>
    </rPh>
    <phoneticPr fontId="2"/>
  </si>
  <si>
    <t>検査
管理費</t>
    <rPh sb="0" eb="2">
      <t>ケンサ</t>
    </rPh>
    <rPh sb="3" eb="6">
      <t>カンリヒ</t>
    </rPh>
    <phoneticPr fontId="2"/>
  </si>
  <si>
    <t>受入・
目視等</t>
    <rPh sb="0" eb="2">
      <t>ウケイレ</t>
    </rPh>
    <rPh sb="4" eb="6">
      <t>モクシ</t>
    </rPh>
    <rPh sb="6" eb="7">
      <t>トウ</t>
    </rPh>
    <phoneticPr fontId="2"/>
  </si>
  <si>
    <t>梱包
作業費</t>
    <rPh sb="0" eb="2">
      <t>コンポウ</t>
    </rPh>
    <rPh sb="3" eb="5">
      <t>サギョウ</t>
    </rPh>
    <rPh sb="5" eb="6">
      <t>ヒ</t>
    </rPh>
    <phoneticPr fontId="2"/>
  </si>
  <si>
    <t>梱包
材料費</t>
    <rPh sb="0" eb="2">
      <t>コンポウ</t>
    </rPh>
    <rPh sb="3" eb="6">
      <t>ザイリョウヒ</t>
    </rPh>
    <phoneticPr fontId="2"/>
  </si>
  <si>
    <t>輸送費</t>
    <rPh sb="0" eb="3">
      <t>ユソウヒ</t>
    </rPh>
    <phoneticPr fontId="2"/>
  </si>
  <si>
    <t>（直送時）</t>
    <rPh sb="1" eb="3">
      <t>チョクソウ</t>
    </rPh>
    <rPh sb="3" eb="4">
      <t>ジ</t>
    </rPh>
    <phoneticPr fontId="2"/>
  </si>
  <si>
    <t>出荷後
対応費</t>
    <rPh sb="0" eb="2">
      <t>シュッカ</t>
    </rPh>
    <rPh sb="2" eb="3">
      <t>ゴ</t>
    </rPh>
    <rPh sb="4" eb="6">
      <t>タイオウ</t>
    </rPh>
    <rPh sb="6" eb="7">
      <t>ヒ</t>
    </rPh>
    <phoneticPr fontId="2"/>
  </si>
  <si>
    <t>基板
代</t>
    <rPh sb="0" eb="2">
      <t>キバン</t>
    </rPh>
    <rPh sb="3" eb="4">
      <t>ダイ</t>
    </rPh>
    <phoneticPr fontId="2"/>
  </si>
  <si>
    <t>社内
加工費</t>
    <rPh sb="0" eb="2">
      <t>シャナイ</t>
    </rPh>
    <rPh sb="3" eb="6">
      <t>カコウヒ</t>
    </rPh>
    <phoneticPr fontId="2"/>
  </si>
  <si>
    <t>○</t>
    <phoneticPr fontId="2"/>
  </si>
  <si>
    <t>？</t>
  </si>
  <si>
    <t>？</t>
    <phoneticPr fontId="2"/>
  </si>
  <si>
    <t>-</t>
    <phoneticPr fontId="2"/>
  </si>
  <si>
    <t>？？</t>
    <phoneticPr fontId="2"/>
  </si>
  <si>
    <t>★根拠となる数値情報or資料（シート名、orリンク先）を記す★</t>
    <rPh sb="1" eb="3">
      <t>コンキョ</t>
    </rPh>
    <rPh sb="6" eb="8">
      <t>スウチ</t>
    </rPh>
    <rPh sb="8" eb="10">
      <t>ジョウホウ</t>
    </rPh>
    <rPh sb="12" eb="14">
      <t>シリョウ</t>
    </rPh>
    <rPh sb="18" eb="19">
      <t>メイ</t>
    </rPh>
    <rPh sb="25" eb="26">
      <t>サキ</t>
    </rPh>
    <rPh sb="28" eb="29">
      <t>シル</t>
    </rPh>
    <phoneticPr fontId="2"/>
  </si>
  <si>
    <t>（量産単価に関する原価試算）</t>
    <rPh sb="1" eb="3">
      <t>リョウサン</t>
    </rPh>
    <rPh sb="3" eb="5">
      <t>タンカ</t>
    </rPh>
    <rPh sb="6" eb="7">
      <t>カン</t>
    </rPh>
    <rPh sb="9" eb="11">
      <t>ゲンカ</t>
    </rPh>
    <rPh sb="11" eb="13">
      <t>シサン</t>
    </rPh>
    <phoneticPr fontId="2"/>
  </si>
  <si>
    <t>★根拠となる数値情報or資料（シート名、orリンク先）を記す★</t>
    <phoneticPr fontId="2"/>
  </si>
  <si>
    <t>外注費（社外組立時）</t>
    <rPh sb="0" eb="2">
      <t>ガイチュウ</t>
    </rPh>
    <rPh sb="2" eb="3">
      <t>ヒ</t>
    </rPh>
    <rPh sb="4" eb="6">
      <t>シャガイ</t>
    </rPh>
    <rPh sb="6" eb="8">
      <t>クミタテ</t>
    </rPh>
    <rPh sb="8" eb="9">
      <t>ジ</t>
    </rPh>
    <phoneticPr fontId="2"/>
  </si>
  <si>
    <t>外注費（社外検査時）</t>
    <rPh sb="6" eb="8">
      <t>ケンサ</t>
    </rPh>
    <phoneticPr fontId="2"/>
  </si>
  <si>
    <t>配線一式</t>
    <rPh sb="0" eb="2">
      <t>ハイセン</t>
    </rPh>
    <rPh sb="2" eb="4">
      <t>イッシキ</t>
    </rPh>
    <phoneticPr fontId="2"/>
  </si>
  <si>
    <t>電気部・機構部に含まれない配線部材などの費用</t>
    <phoneticPr fontId="2"/>
  </si>
  <si>
    <t>機構部　　</t>
    <rPh sb="0" eb="2">
      <t>キコウ</t>
    </rPh>
    <rPh sb="2" eb="3">
      <t>ブ</t>
    </rPh>
    <phoneticPr fontId="2"/>
  </si>
  <si>
    <t>対称材料費　　</t>
    <rPh sb="0" eb="2">
      <t>タイショウ</t>
    </rPh>
    <rPh sb="2" eb="4">
      <t>ザイリョウ</t>
    </rPh>
    <rPh sb="4" eb="5">
      <t>ヒ</t>
    </rPh>
    <phoneticPr fontId="2"/>
  </si>
  <si>
    <t>仕損率(%）</t>
    <rPh sb="0" eb="1">
      <t>シ</t>
    </rPh>
    <rPh sb="1" eb="2">
      <t>ソン</t>
    </rPh>
    <rPh sb="2" eb="3">
      <t>リツ</t>
    </rPh>
    <phoneticPr fontId="2"/>
  </si>
  <si>
    <t>組立費・検査費・梱包費（梱包作業費）</t>
    <rPh sb="0" eb="2">
      <t>クミタ</t>
    </rPh>
    <rPh sb="2" eb="3">
      <t>ヒ</t>
    </rPh>
    <rPh sb="4" eb="6">
      <t>ケンサ</t>
    </rPh>
    <rPh sb="6" eb="7">
      <t>ヒ</t>
    </rPh>
    <rPh sb="8" eb="10">
      <t>コンポウ</t>
    </rPh>
    <rPh sb="10" eb="11">
      <t>ヒ</t>
    </rPh>
    <rPh sb="12" eb="14">
      <t>コンポウ</t>
    </rPh>
    <rPh sb="14" eb="16">
      <t>サギョウ</t>
    </rPh>
    <rPh sb="16" eb="17">
      <t>ヒ</t>
    </rPh>
    <phoneticPr fontId="2"/>
  </si>
  <si>
    <t>社外での組立て・検査の場合は、その見積り費用を計上</t>
    <rPh sb="0" eb="2">
      <t>シャガイ</t>
    </rPh>
    <rPh sb="4" eb="6">
      <t>クミタ</t>
    </rPh>
    <rPh sb="8" eb="10">
      <t>ケンサ</t>
    </rPh>
    <rPh sb="11" eb="13">
      <t>バアイ</t>
    </rPh>
    <rPh sb="17" eb="19">
      <t>ミツモ</t>
    </rPh>
    <rPh sb="20" eb="22">
      <t>ヒヨウ</t>
    </rPh>
    <rPh sb="23" eb="25">
      <t>ケイジョウ</t>
    </rPh>
    <phoneticPr fontId="2"/>
  </si>
  <si>
    <t>包装材料費</t>
    <rPh sb="2" eb="4">
      <t>ザイリョウ</t>
    </rPh>
    <phoneticPr fontId="2"/>
  </si>
  <si>
    <t>　（営業が営業車両でルート営業するついでに納品を行う場合は、営業経費として計上している）</t>
    <phoneticPr fontId="2"/>
  </si>
  <si>
    <t>既に利益等含まれているため、工場原価ではない</t>
    <rPh sb="0" eb="1">
      <t>スデ</t>
    </rPh>
    <rPh sb="2" eb="4">
      <t>リエキ</t>
    </rPh>
    <rPh sb="4" eb="5">
      <t>ナド</t>
    </rPh>
    <rPh sb="5" eb="6">
      <t>フク</t>
    </rPh>
    <rPh sb="14" eb="16">
      <t>コウジョウ</t>
    </rPh>
    <rPh sb="16" eb="18">
      <t>ゲンカ</t>
    </rPh>
    <phoneticPr fontId="2"/>
  </si>
  <si>
    <t>積算表の項目説明</t>
    <rPh sb="0" eb="2">
      <t>セキサン</t>
    </rPh>
    <rPh sb="2" eb="3">
      <t>オモテ</t>
    </rPh>
    <rPh sb="4" eb="6">
      <t>コウモク</t>
    </rPh>
    <rPh sb="6" eb="8">
      <t>セツメイ</t>
    </rPh>
    <phoneticPr fontId="2"/>
  </si>
  <si>
    <t>「？」は経理確認項目</t>
    <rPh sb="4" eb="6">
      <t>ケイリ</t>
    </rPh>
    <rPh sb="6" eb="8">
      <t>カクニン</t>
    </rPh>
    <rPh sb="8" eb="10">
      <t>コウモク</t>
    </rPh>
    <phoneticPr fontId="2"/>
  </si>
  <si>
    <t>★資材回答額に含まれているが、資材・生管と打合せの上、難易度に応じ数％を加算★</t>
    <rPh sb="1" eb="3">
      <t>シザイ</t>
    </rPh>
    <rPh sb="3" eb="5">
      <t>カイトウ</t>
    </rPh>
    <rPh sb="5" eb="6">
      <t>ガク</t>
    </rPh>
    <rPh sb="7" eb="8">
      <t>フク</t>
    </rPh>
    <rPh sb="15" eb="17">
      <t>シザイ</t>
    </rPh>
    <rPh sb="18" eb="20">
      <t>セイカン</t>
    </rPh>
    <rPh sb="21" eb="23">
      <t>ウチアワ</t>
    </rPh>
    <rPh sb="25" eb="26">
      <t>ウエ</t>
    </rPh>
    <rPh sb="27" eb="30">
      <t>ナンイド</t>
    </rPh>
    <rPh sb="31" eb="32">
      <t>オウ</t>
    </rPh>
    <rPh sb="33" eb="34">
      <t>スウ</t>
    </rPh>
    <rPh sb="36" eb="38">
      <t>カサン</t>
    </rPh>
    <phoneticPr fontId="2"/>
  </si>
  <si>
    <t>作成</t>
    <rPh sb="0" eb="2">
      <t>サクセイ</t>
    </rPh>
    <phoneticPr fontId="2"/>
  </si>
  <si>
    <t>一般購入、及び、社外加工の機構部品費用。社内加工品は別途下の項目に入力する</t>
    <rPh sb="22" eb="24">
      <t>カコウ</t>
    </rPh>
    <phoneticPr fontId="2"/>
  </si>
  <si>
    <t>製品の難易度により、資材部・生産管理部と協議の上、個別に決定する</t>
    <rPh sb="10" eb="12">
      <t>シザイ</t>
    </rPh>
    <rPh sb="12" eb="13">
      <t>ブ</t>
    </rPh>
    <phoneticPr fontId="2"/>
  </si>
  <si>
    <t>仕損の対象となる材料費。基本的には「小計(1)」となる。高額部品のみなど、個別に加算する場合もある）</t>
    <rPh sb="12" eb="15">
      <t>キホンテキ</t>
    </rPh>
    <rPh sb="28" eb="30">
      <t>コウガク</t>
    </rPh>
    <rPh sb="30" eb="32">
      <t>ブヒン</t>
    </rPh>
    <rPh sb="37" eb="39">
      <t>コベツ</t>
    </rPh>
    <rPh sb="40" eb="42">
      <t>カサン</t>
    </rPh>
    <rPh sb="44" eb="46">
      <t>バアイ</t>
    </rPh>
    <phoneticPr fontId="2"/>
  </si>
  <si>
    <t>（調達・受入・在庫管理に関わる人件費は、資材部からの部品購入費に含めて回答があるので、試算表上は、本項目を削除する）</t>
    <rPh sb="1" eb="3">
      <t>チョウタツ</t>
    </rPh>
    <rPh sb="4" eb="6">
      <t>ウケイレ</t>
    </rPh>
    <rPh sb="7" eb="9">
      <t>ザイコ</t>
    </rPh>
    <rPh sb="9" eb="11">
      <t>カンリ</t>
    </rPh>
    <rPh sb="12" eb="13">
      <t>カカ</t>
    </rPh>
    <rPh sb="15" eb="18">
      <t>ジンケンヒ</t>
    </rPh>
    <rPh sb="20" eb="22">
      <t>シザイ</t>
    </rPh>
    <rPh sb="22" eb="23">
      <t>ブ</t>
    </rPh>
    <rPh sb="26" eb="28">
      <t>ブヒン</t>
    </rPh>
    <rPh sb="28" eb="31">
      <t>コウニュウヒ</t>
    </rPh>
    <rPh sb="32" eb="33">
      <t>フク</t>
    </rPh>
    <rPh sb="35" eb="37">
      <t>カイトウ</t>
    </rPh>
    <rPh sb="43" eb="45">
      <t>シサン</t>
    </rPh>
    <rPh sb="45" eb="46">
      <t>ヒョウ</t>
    </rPh>
    <rPh sb="46" eb="47">
      <t>ジョウ</t>
    </rPh>
    <rPh sb="49" eb="50">
      <t>ホン</t>
    </rPh>
    <rPh sb="50" eb="52">
      <t>コウモク</t>
    </rPh>
    <rPh sb="53" eb="55">
      <t>サクジョ</t>
    </rPh>
    <phoneticPr fontId="2"/>
  </si>
  <si>
    <t>（管理費用はそれぞれの組立・検査・梱包費用に含む）</t>
    <rPh sb="1" eb="3">
      <t>カンリ</t>
    </rPh>
    <rPh sb="3" eb="5">
      <t>ヒヨウ</t>
    </rPh>
    <rPh sb="11" eb="13">
      <t>クミタテ</t>
    </rPh>
    <rPh sb="14" eb="16">
      <t>ケンサ</t>
    </rPh>
    <rPh sb="17" eb="19">
      <t>コンポウ</t>
    </rPh>
    <rPh sb="19" eb="21">
      <t>ヒヨウ</t>
    </rPh>
    <rPh sb="22" eb="23">
      <t>フク</t>
    </rPh>
    <phoneticPr fontId="2"/>
  </si>
  <si>
    <t>社内</t>
    <rPh sb="0" eb="2">
      <t>シャナイ</t>
    </rPh>
    <phoneticPr fontId="2"/>
  </si>
  <si>
    <t>外注</t>
    <rPh sb="0" eb="2">
      <t>ガイチュウ</t>
    </rPh>
    <phoneticPr fontId="2"/>
  </si>
  <si>
    <t>輸送費</t>
    <rPh sb="0" eb="2">
      <t>ユソウ</t>
    </rPh>
    <phoneticPr fontId="2"/>
  </si>
  <si>
    <t>運送会社や郵送で直送する場合のみ、計上すること　（外注工場からの出荷時は生管部、それ以外は総務部へ問合せ）</t>
    <rPh sb="0" eb="2">
      <t>ウンソウ</t>
    </rPh>
    <rPh sb="2" eb="4">
      <t>ガイシャ</t>
    </rPh>
    <rPh sb="5" eb="7">
      <t>ユウソウ</t>
    </rPh>
    <rPh sb="8" eb="10">
      <t>チョクソウ</t>
    </rPh>
    <rPh sb="12" eb="14">
      <t>バアイ</t>
    </rPh>
    <rPh sb="17" eb="19">
      <t>ケイジョウ</t>
    </rPh>
    <rPh sb="25" eb="29">
      <t>ガイチュウコウジョウ</t>
    </rPh>
    <rPh sb="32" eb="34">
      <t>シュッカ</t>
    </rPh>
    <rPh sb="34" eb="35">
      <t>ジ</t>
    </rPh>
    <rPh sb="36" eb="39">
      <t>セイカンブ</t>
    </rPh>
    <rPh sb="42" eb="44">
      <t>イガイ</t>
    </rPh>
    <rPh sb="45" eb="47">
      <t>ソウム</t>
    </rPh>
    <rPh sb="47" eb="48">
      <t>ブ</t>
    </rPh>
    <rPh sb="49" eb="51">
      <t>トイアワ</t>
    </rPh>
    <phoneticPr fontId="2"/>
  </si>
  <si>
    <t>試算分類</t>
    <rPh sb="0" eb="2">
      <t>シサン</t>
    </rPh>
    <rPh sb="2" eb="4">
      <t>ブンルイ</t>
    </rPh>
    <phoneticPr fontId="2"/>
  </si>
  <si>
    <t>試作/量産試作/量産の分類はロット台数に応じ、適宜変更してよい。（例：量産試作が10/20ロットの2パターンある場合は列を変更してよい）</t>
    <rPh sb="0" eb="2">
      <t>シサク</t>
    </rPh>
    <rPh sb="3" eb="5">
      <t>リョウサン</t>
    </rPh>
    <rPh sb="5" eb="7">
      <t>シサク</t>
    </rPh>
    <rPh sb="8" eb="10">
      <t>リョウサン</t>
    </rPh>
    <rPh sb="11" eb="13">
      <t>ブンルイ</t>
    </rPh>
    <rPh sb="17" eb="19">
      <t>ダイスウ</t>
    </rPh>
    <rPh sb="20" eb="21">
      <t>オウ</t>
    </rPh>
    <rPh sb="23" eb="25">
      <t>テキギ</t>
    </rPh>
    <rPh sb="25" eb="27">
      <t>ヘンコウ</t>
    </rPh>
    <rPh sb="33" eb="34">
      <t>レイ</t>
    </rPh>
    <rPh sb="35" eb="37">
      <t>リョウサン</t>
    </rPh>
    <rPh sb="37" eb="39">
      <t>シサク</t>
    </rPh>
    <rPh sb="56" eb="58">
      <t>バアイ</t>
    </rPh>
    <rPh sb="59" eb="60">
      <t>レツ</t>
    </rPh>
    <rPh sb="61" eb="63">
      <t>ヘンコウ</t>
    </rPh>
    <phoneticPr fontId="2"/>
  </si>
  <si>
    <t>（原価意味合いが異なる為）</t>
    <phoneticPr fontId="2"/>
  </si>
  <si>
    <t>　（試作品、及び、生産品を開発部で行う場合、の組立作業を想定）</t>
    <rPh sb="2" eb="4">
      <t>シサク</t>
    </rPh>
    <rPh sb="4" eb="5">
      <t>ヒン</t>
    </rPh>
    <rPh sb="6" eb="7">
      <t>オヨ</t>
    </rPh>
    <rPh sb="9" eb="11">
      <t>セイサン</t>
    </rPh>
    <rPh sb="11" eb="12">
      <t>ヒン</t>
    </rPh>
    <rPh sb="13" eb="16">
      <t>カイハツブ</t>
    </rPh>
    <rPh sb="17" eb="18">
      <t>オコナ</t>
    </rPh>
    <rPh sb="19" eb="21">
      <t>バアイ</t>
    </rPh>
    <rPh sb="23" eb="25">
      <t>クミタテ</t>
    </rPh>
    <rPh sb="25" eb="27">
      <t>サギョウ</t>
    </rPh>
    <rPh sb="28" eb="30">
      <t>ソウテイ</t>
    </rPh>
    <phoneticPr fontId="2"/>
  </si>
  <si>
    <t>以下検査項目ごとに費用欄を設けているが、案件に応じ、代表的な検査（例：性能検査費）に纏めてもよい。</t>
    <rPh sb="0" eb="2">
      <t>イカ</t>
    </rPh>
    <rPh sb="2" eb="4">
      <t>ケンサ</t>
    </rPh>
    <rPh sb="4" eb="6">
      <t>コウモク</t>
    </rPh>
    <rPh sb="9" eb="11">
      <t>ヒヨウ</t>
    </rPh>
    <rPh sb="11" eb="12">
      <t>ラン</t>
    </rPh>
    <rPh sb="13" eb="14">
      <t>モウ</t>
    </rPh>
    <rPh sb="20" eb="22">
      <t>アンケン</t>
    </rPh>
    <rPh sb="23" eb="24">
      <t>オウ</t>
    </rPh>
    <rPh sb="26" eb="29">
      <t>ダイヒョウテキ</t>
    </rPh>
    <rPh sb="30" eb="32">
      <t>ケンサ</t>
    </rPh>
    <rPh sb="33" eb="34">
      <t>レイ</t>
    </rPh>
    <rPh sb="35" eb="37">
      <t>セイノウ</t>
    </rPh>
    <rPh sb="37" eb="39">
      <t>ケンサ</t>
    </rPh>
    <rPh sb="39" eb="40">
      <t>ヒ</t>
    </rPh>
    <rPh sb="42" eb="43">
      <t>マト</t>
    </rPh>
    <phoneticPr fontId="2"/>
  </si>
  <si>
    <t>受入検査費</t>
    <rPh sb="0" eb="2">
      <t>ウケイレ</t>
    </rPh>
    <rPh sb="2" eb="4">
      <t>ケンサ</t>
    </rPh>
    <rPh sb="4" eb="5">
      <t>ヒ</t>
    </rPh>
    <phoneticPr fontId="2"/>
  </si>
  <si>
    <t>実装品（目視・画像）検査費</t>
    <rPh sb="0" eb="2">
      <t>ジッソウ</t>
    </rPh>
    <rPh sb="2" eb="3">
      <t>ヒン</t>
    </rPh>
    <rPh sb="4" eb="6">
      <t>モクシ</t>
    </rPh>
    <rPh sb="7" eb="9">
      <t>ガゾウ</t>
    </rPh>
    <rPh sb="10" eb="12">
      <t>ケンサ</t>
    </rPh>
    <rPh sb="12" eb="13">
      <t>ヒ</t>
    </rPh>
    <phoneticPr fontId="2"/>
  </si>
  <si>
    <t>性能検査費</t>
    <rPh sb="0" eb="2">
      <t>セイノウ</t>
    </rPh>
    <rPh sb="2" eb="4">
      <t>ケンサ</t>
    </rPh>
    <rPh sb="4" eb="5">
      <t>ヒ</t>
    </rPh>
    <phoneticPr fontId="2"/>
  </si>
  <si>
    <t>組立確認検査費</t>
    <rPh sb="0" eb="2">
      <t>クミタテ</t>
    </rPh>
    <rPh sb="2" eb="4">
      <t>カクニン</t>
    </rPh>
    <rPh sb="4" eb="6">
      <t>ケンサ</t>
    </rPh>
    <rPh sb="6" eb="7">
      <t>ヒ</t>
    </rPh>
    <phoneticPr fontId="2"/>
  </si>
  <si>
    <t>外観検査費</t>
    <rPh sb="0" eb="2">
      <t>ガイカン</t>
    </rPh>
    <rPh sb="2" eb="4">
      <t>ケンサ</t>
    </rPh>
    <rPh sb="4" eb="5">
      <t>ヒ</t>
    </rPh>
    <phoneticPr fontId="2"/>
  </si>
  <si>
    <t>部材の受入検査にかかる工数。実施内容や実施部門に応じ、算出。</t>
    <rPh sb="0" eb="2">
      <t>ブザイ</t>
    </rPh>
    <rPh sb="3" eb="5">
      <t>ウケイレ</t>
    </rPh>
    <rPh sb="5" eb="7">
      <t>ケンサ</t>
    </rPh>
    <rPh sb="11" eb="13">
      <t>コウスウ</t>
    </rPh>
    <rPh sb="14" eb="16">
      <t>ジッシ</t>
    </rPh>
    <rPh sb="16" eb="18">
      <t>ナイヨウ</t>
    </rPh>
    <rPh sb="19" eb="21">
      <t>ジッシ</t>
    </rPh>
    <rPh sb="21" eb="23">
      <t>ブモン</t>
    </rPh>
    <rPh sb="24" eb="25">
      <t>オウ</t>
    </rPh>
    <rPh sb="27" eb="29">
      <t>サンシュツ</t>
    </rPh>
    <phoneticPr fontId="2"/>
  </si>
  <si>
    <t>主に外注工場での実装後の、社内検査費用</t>
    <rPh sb="0" eb="1">
      <t>オモ</t>
    </rPh>
    <rPh sb="2" eb="4">
      <t>ガイチュウ</t>
    </rPh>
    <rPh sb="4" eb="6">
      <t>コウジョウ</t>
    </rPh>
    <rPh sb="8" eb="10">
      <t>ジッソウ</t>
    </rPh>
    <rPh sb="10" eb="11">
      <t>ゴ</t>
    </rPh>
    <rPh sb="13" eb="15">
      <t>シャナイ</t>
    </rPh>
    <rPh sb="15" eb="17">
      <t>ケンサ</t>
    </rPh>
    <rPh sb="17" eb="19">
      <t>ヒヨウ</t>
    </rPh>
    <phoneticPr fontId="2"/>
  </si>
  <si>
    <t>案件に応じ、組立途中で確認検査が必要となる場合に算出</t>
    <rPh sb="0" eb="2">
      <t>アンケン</t>
    </rPh>
    <rPh sb="3" eb="4">
      <t>オウ</t>
    </rPh>
    <rPh sb="6" eb="8">
      <t>クミタテ</t>
    </rPh>
    <rPh sb="8" eb="10">
      <t>トチュウ</t>
    </rPh>
    <rPh sb="11" eb="13">
      <t>カクニン</t>
    </rPh>
    <rPh sb="13" eb="15">
      <t>ケンサ</t>
    </rPh>
    <rPh sb="16" eb="18">
      <t>ヒツヨウ</t>
    </rPh>
    <rPh sb="21" eb="23">
      <t>バアイ</t>
    </rPh>
    <rPh sb="24" eb="26">
      <t>サンシュツ</t>
    </rPh>
    <phoneticPr fontId="2"/>
  </si>
  <si>
    <t>機能・性能検査に係る費用</t>
    <rPh sb="0" eb="2">
      <t>キノウ</t>
    </rPh>
    <rPh sb="3" eb="5">
      <t>セイノウ</t>
    </rPh>
    <rPh sb="5" eb="7">
      <t>ケンサ</t>
    </rPh>
    <rPh sb="8" eb="9">
      <t>カカワ</t>
    </rPh>
    <rPh sb="10" eb="12">
      <t>ヒヨウ</t>
    </rPh>
    <phoneticPr fontId="2"/>
  </si>
  <si>
    <t>寸法確認や官能検査に係る費用</t>
    <rPh sb="0" eb="2">
      <t>スンポウ</t>
    </rPh>
    <rPh sb="2" eb="4">
      <t>カクニン</t>
    </rPh>
    <rPh sb="5" eb="7">
      <t>カンノウ</t>
    </rPh>
    <rPh sb="7" eb="9">
      <t>ケンサ</t>
    </rPh>
    <rPh sb="10" eb="11">
      <t>カカワ</t>
    </rPh>
    <rPh sb="12" eb="14">
      <t>ヒヨウ</t>
    </rPh>
    <phoneticPr fontId="2"/>
  </si>
  <si>
    <t>外観検査費
（賃率×工数(\)）</t>
    <rPh sb="0" eb="2">
      <t>ガイカン</t>
    </rPh>
    <rPh sb="2" eb="4">
      <t>ケンサ</t>
    </rPh>
    <rPh sb="4" eb="5">
      <t>ヒ</t>
    </rPh>
    <phoneticPr fontId="2"/>
  </si>
  <si>
    <r>
      <t xml:space="preserve">実装費
</t>
    </r>
    <r>
      <rPr>
        <sz val="12"/>
        <color theme="0"/>
        <rFont val="ＭＳ Ｐゴシック"/>
        <family val="3"/>
        <charset val="128"/>
      </rPr>
      <t>（実装人件費・管理費込み）</t>
    </r>
    <rPh sb="0" eb="2">
      <t>ジッソウ</t>
    </rPh>
    <rPh sb="2" eb="3">
      <t>ヒ</t>
    </rPh>
    <rPh sb="5" eb="7">
      <t>ジッソウ</t>
    </rPh>
    <rPh sb="7" eb="10">
      <t>ジンケンヒ</t>
    </rPh>
    <rPh sb="11" eb="14">
      <t>カンリヒ</t>
    </rPh>
    <rPh sb="14" eb="15">
      <t>コ</t>
    </rPh>
    <phoneticPr fontId="2"/>
  </si>
  <si>
    <t>仕損費は資材部より部品購入費に含めて回答があるが、必要に応じ、</t>
    <rPh sb="25" eb="27">
      <t>ヒツヨウ</t>
    </rPh>
    <rPh sb="28" eb="29">
      <t>オウ</t>
    </rPh>
    <phoneticPr fontId="2"/>
  </si>
  <si>
    <t>実装先以外にて行う場合の費用。組立や検査費に含む場合もある。単価は対象ＩＣによる</t>
    <rPh sb="2" eb="3">
      <t>サキ</t>
    </rPh>
    <rPh sb="15" eb="17">
      <t>クミタテ</t>
    </rPh>
    <rPh sb="18" eb="20">
      <t>ケンサ</t>
    </rPh>
    <rPh sb="20" eb="21">
      <t>ヒ</t>
    </rPh>
    <rPh sb="22" eb="23">
      <t>フク</t>
    </rPh>
    <rPh sb="24" eb="26">
      <t>バアイ</t>
    </rPh>
    <phoneticPr fontId="2"/>
  </si>
  <si>
    <t>出荷後に、現地対応や調査等の対応が予想される場合に計上する。</t>
    <rPh sb="0" eb="2">
      <t>シュッカ</t>
    </rPh>
    <rPh sb="2" eb="3">
      <t>ゴ</t>
    </rPh>
    <rPh sb="5" eb="7">
      <t>ゲンチ</t>
    </rPh>
    <rPh sb="7" eb="9">
      <t>タイオウ</t>
    </rPh>
    <rPh sb="10" eb="12">
      <t>チョウサ</t>
    </rPh>
    <rPh sb="12" eb="13">
      <t>トウ</t>
    </rPh>
    <rPh sb="14" eb="16">
      <t>タイオウ</t>
    </rPh>
    <rPh sb="17" eb="19">
      <t>ヨソウ</t>
    </rPh>
    <rPh sb="22" eb="24">
      <t>バアイ</t>
    </rPh>
    <rPh sb="25" eb="27">
      <t>ケイジョウ</t>
    </rPh>
    <phoneticPr fontId="2"/>
  </si>
  <si>
    <r>
      <t>出荷数量に対する平均工数を計上する。</t>
    </r>
    <r>
      <rPr>
        <sz val="10"/>
        <color theme="1"/>
        <rFont val="ＭＳ Ｐゴシック"/>
        <family val="3"/>
        <charset val="128"/>
      </rPr>
      <t>（例：年100台出荷に対し計20ｈ対応する場合、1台あたり0.2ｈを計上）</t>
    </r>
    <rPh sb="0" eb="2">
      <t>シュッカ</t>
    </rPh>
    <rPh sb="2" eb="4">
      <t>スウリョウ</t>
    </rPh>
    <rPh sb="5" eb="6">
      <t>タイ</t>
    </rPh>
    <rPh sb="8" eb="10">
      <t>ヘイキン</t>
    </rPh>
    <rPh sb="10" eb="12">
      <t>コウスウ</t>
    </rPh>
    <rPh sb="13" eb="15">
      <t>ケイジョウ</t>
    </rPh>
    <rPh sb="19" eb="20">
      <t>レイ</t>
    </rPh>
    <rPh sb="21" eb="22">
      <t>ネン</t>
    </rPh>
    <rPh sb="25" eb="26">
      <t>ダイ</t>
    </rPh>
    <rPh sb="26" eb="28">
      <t>シュッカ</t>
    </rPh>
    <rPh sb="29" eb="30">
      <t>タイ</t>
    </rPh>
    <rPh sb="31" eb="32">
      <t>ケイ</t>
    </rPh>
    <rPh sb="35" eb="37">
      <t>タイオウ</t>
    </rPh>
    <rPh sb="39" eb="41">
      <t>バアイ</t>
    </rPh>
    <rPh sb="43" eb="44">
      <t>ダイ</t>
    </rPh>
    <rPh sb="52" eb="54">
      <t>ケイジョウ</t>
    </rPh>
    <phoneticPr fontId="2"/>
  </si>
  <si>
    <t>営業想定単価</t>
    <rPh sb="0" eb="2">
      <t>エイギョウ</t>
    </rPh>
    <rPh sb="2" eb="4">
      <t>ソウテイ</t>
    </rPh>
    <rPh sb="4" eb="6">
      <t>タンカ</t>
    </rPh>
    <phoneticPr fontId="2"/>
  </si>
  <si>
    <t>【営業部算出】　　　★部品名称・部品仕様を記す★</t>
    <rPh sb="1" eb="3">
      <t>エイギョウ</t>
    </rPh>
    <rPh sb="3" eb="4">
      <t>ブ</t>
    </rPh>
    <rPh sb="4" eb="6">
      <t>サンシュツ</t>
    </rPh>
    <rPh sb="11" eb="13">
      <t>ブヒン</t>
    </rPh>
    <rPh sb="13" eb="15">
      <t>メイショウ</t>
    </rPh>
    <rPh sb="16" eb="18">
      <t>ブヒン</t>
    </rPh>
    <rPh sb="18" eb="20">
      <t>シヨウ</t>
    </rPh>
    <rPh sb="21" eb="22">
      <t>シル</t>
    </rPh>
    <phoneticPr fontId="2"/>
  </si>
  <si>
    <t>【営業部算出】　　　★基板名称・基板仕様を記す★</t>
    <rPh sb="1" eb="3">
      <t>エイギョウ</t>
    </rPh>
    <rPh sb="3" eb="4">
      <t>ブ</t>
    </rPh>
    <rPh sb="4" eb="6">
      <t>サンシュツ</t>
    </rPh>
    <rPh sb="11" eb="13">
      <t>キバン</t>
    </rPh>
    <rPh sb="13" eb="15">
      <t>メイショウ</t>
    </rPh>
    <rPh sb="16" eb="18">
      <t>キバン</t>
    </rPh>
    <rPh sb="18" eb="20">
      <t>シヨウ</t>
    </rPh>
    <rPh sb="21" eb="22">
      <t>シル</t>
    </rPh>
    <phoneticPr fontId="2"/>
  </si>
  <si>
    <t>実装先からの見積り提示額に生産管理部にて管理費用を計上した額</t>
    <rPh sb="0" eb="2">
      <t>ジッソウ</t>
    </rPh>
    <rPh sb="2" eb="3">
      <t>サキ</t>
    </rPh>
    <rPh sb="6" eb="8">
      <t>ミツモ</t>
    </rPh>
    <rPh sb="9" eb="11">
      <t>テイジ</t>
    </rPh>
    <rPh sb="11" eb="12">
      <t>ガク</t>
    </rPh>
    <rPh sb="13" eb="15">
      <t>セイサン</t>
    </rPh>
    <rPh sb="15" eb="17">
      <t>カンリ</t>
    </rPh>
    <rPh sb="17" eb="18">
      <t>ブ</t>
    </rPh>
    <rPh sb="20" eb="22">
      <t>カンリ</t>
    </rPh>
    <rPh sb="22" eb="24">
      <t>ヒヨウ</t>
    </rPh>
    <rPh sb="25" eb="27">
      <t>ケイジョウ</t>
    </rPh>
    <rPh sb="29" eb="30">
      <t>ガク</t>
    </rPh>
    <phoneticPr fontId="2"/>
  </si>
  <si>
    <t>製造原価試算書</t>
    <rPh sb="0" eb="2">
      <t>セイゾウ</t>
    </rPh>
    <rPh sb="2" eb="4">
      <t>ゲンカ</t>
    </rPh>
    <rPh sb="4" eb="6">
      <t>シサン</t>
    </rPh>
    <rPh sb="6" eb="7">
      <t>ショ</t>
    </rPh>
    <phoneticPr fontId="2"/>
  </si>
  <si>
    <t>試算No.</t>
    <phoneticPr fontId="2"/>
  </si>
  <si>
    <t>試算日</t>
    <rPh sb="2" eb="3">
      <t>ビ</t>
    </rPh>
    <phoneticPr fontId="2"/>
  </si>
  <si>
    <t>試算区分</t>
    <rPh sb="2" eb="4">
      <t>クブン</t>
    </rPh>
    <phoneticPr fontId="2"/>
  </si>
  <si>
    <t>試算名</t>
    <phoneticPr fontId="2"/>
  </si>
  <si>
    <t>試算対象</t>
    <rPh sb="2" eb="4">
      <t>タイショウ</t>
    </rPh>
    <phoneticPr fontId="2"/>
  </si>
  <si>
    <t>試算条件</t>
    <phoneticPr fontId="2"/>
  </si>
  <si>
    <t>※仕様変更及び、仕様決定遅れが発生した場合は、別途試算となります。</t>
    <rPh sb="1" eb="3">
      <t>シヨウ</t>
    </rPh>
    <rPh sb="3" eb="5">
      <t>ヘンコウ</t>
    </rPh>
    <rPh sb="5" eb="6">
      <t>オヨ</t>
    </rPh>
    <rPh sb="8" eb="10">
      <t>シヨウ</t>
    </rPh>
    <rPh sb="10" eb="12">
      <t>ケッテイ</t>
    </rPh>
    <rPh sb="12" eb="13">
      <t>オク</t>
    </rPh>
    <rPh sb="15" eb="17">
      <t>ハッセイ</t>
    </rPh>
    <rPh sb="19" eb="21">
      <t>バアイ</t>
    </rPh>
    <rPh sb="23" eb="25">
      <t>ベット</t>
    </rPh>
    <phoneticPr fontId="2"/>
  </si>
  <si>
    <t>1.概要</t>
    <rPh sb="2" eb="4">
      <t>ガイヨウ</t>
    </rPh>
    <phoneticPr fontId="2"/>
  </si>
  <si>
    <t>3．積算表</t>
    <rPh sb="2" eb="4">
      <t>セキサン</t>
    </rPh>
    <rPh sb="4" eb="5">
      <t>ヒョウ</t>
    </rPh>
    <phoneticPr fontId="2"/>
  </si>
  <si>
    <t>見積工番 or 見積依頼情報シートNo</t>
    <rPh sb="0" eb="2">
      <t>ミツモ</t>
    </rPh>
    <rPh sb="2" eb="3">
      <t>コウ</t>
    </rPh>
    <rPh sb="3" eb="4">
      <t>バン</t>
    </rPh>
    <rPh sb="8" eb="10">
      <t>ミツモ</t>
    </rPh>
    <rPh sb="10" eb="12">
      <t>イライ</t>
    </rPh>
    <rPh sb="12" eb="14">
      <t>ジョウホウ</t>
    </rPh>
    <phoneticPr fontId="2"/>
  </si>
  <si>
    <t>開発工番</t>
    <rPh sb="0" eb="2">
      <t>カイハツ</t>
    </rPh>
    <rPh sb="2" eb="3">
      <t>コウ</t>
    </rPh>
    <rPh sb="3" eb="4">
      <t>バン</t>
    </rPh>
    <phoneticPr fontId="2"/>
  </si>
  <si>
    <t>（回路）</t>
    <rPh sb="1" eb="3">
      <t>カイロ</t>
    </rPh>
    <phoneticPr fontId="2"/>
  </si>
  <si>
    <t>（機構）</t>
    <rPh sb="1" eb="3">
      <t>キコウ</t>
    </rPh>
    <phoneticPr fontId="2"/>
  </si>
  <si>
    <t>（ソフト）</t>
    <phoneticPr fontId="2"/>
  </si>
  <si>
    <t>←</t>
    <phoneticPr fontId="2"/>
  </si>
  <si>
    <t>（承認ルート）</t>
    <rPh sb="1" eb="3">
      <t>ショウニン</t>
    </rPh>
    <phoneticPr fontId="2"/>
  </si>
  <si>
    <r>
      <t>営業より客先に提出する</t>
    </r>
    <r>
      <rPr>
        <sz val="11"/>
        <color rgb="FFFF0000"/>
        <rFont val="ＭＳ Ｐゴシック"/>
        <family val="3"/>
        <charset val="128"/>
      </rPr>
      <t>生</t>
    </r>
    <r>
      <rPr>
        <sz val="11"/>
        <color theme="1"/>
        <rFont val="ＭＳ Ｐゴシック"/>
        <family val="3"/>
        <charset val="128"/>
      </rPr>
      <t>基板価格</t>
    </r>
    <rPh sb="0" eb="2">
      <t>エイギョウ</t>
    </rPh>
    <rPh sb="4" eb="6">
      <t>キャクサキ</t>
    </rPh>
    <rPh sb="7" eb="9">
      <t>テイシュツ</t>
    </rPh>
    <rPh sb="11" eb="12">
      <t>ナマ</t>
    </rPh>
    <rPh sb="12" eb="14">
      <t>キバン</t>
    </rPh>
    <rPh sb="14" eb="16">
      <t>カカク</t>
    </rPh>
    <phoneticPr fontId="2"/>
  </si>
  <si>
    <r>
      <t>基板代</t>
    </r>
    <r>
      <rPr>
        <sz val="11"/>
        <color rgb="FFFF0000"/>
        <rFont val="ＭＳ Ｐゴシック"/>
        <family val="3"/>
        <charset val="128"/>
      </rPr>
      <t xml:space="preserve">
（生基板）</t>
    </r>
    <rPh sb="0" eb="2">
      <t>キバン</t>
    </rPh>
    <rPh sb="2" eb="3">
      <t>ダイ</t>
    </rPh>
    <rPh sb="5" eb="6">
      <t>ショウ</t>
    </rPh>
    <rPh sb="6" eb="8">
      <t>キバン</t>
    </rPh>
    <phoneticPr fontId="2"/>
  </si>
  <si>
    <t>実装部品（基板含まず）</t>
    <phoneticPr fontId="2"/>
  </si>
  <si>
    <t>実装部品</t>
    <rPh sb="0" eb="2">
      <t>ジッソウ</t>
    </rPh>
    <rPh sb="2" eb="3">
      <t>ブ</t>
    </rPh>
    <rPh sb="3" eb="4">
      <t>シナ</t>
    </rPh>
    <phoneticPr fontId="2"/>
  </si>
  <si>
    <t>ヒートシンクやLEDスペーサ、LEDキャップなど、実装工程で搭載する部品も含む。</t>
    <phoneticPr fontId="2"/>
  </si>
  <si>
    <t>組立電気部品</t>
    <phoneticPr fontId="2"/>
  </si>
  <si>
    <t>組立電気部品</t>
    <phoneticPr fontId="2"/>
  </si>
  <si>
    <r>
      <t>電気部品のうち、</t>
    </r>
    <r>
      <rPr>
        <sz val="11"/>
        <color rgb="FFFF0000"/>
        <rFont val="ＭＳ Ｐゴシック"/>
        <family val="3"/>
        <charset val="128"/>
      </rPr>
      <t>実装基板にのる部品費用</t>
    </r>
    <r>
      <rPr>
        <sz val="11"/>
        <color theme="1"/>
        <rFont val="ＭＳ Ｐゴシック"/>
        <family val="3"/>
        <charset val="128"/>
      </rPr>
      <t>。基板代含まず。</t>
    </r>
    <rPh sb="8" eb="10">
      <t>ジッソウ</t>
    </rPh>
    <rPh sb="10" eb="12">
      <t>キバン</t>
    </rPh>
    <rPh sb="15" eb="17">
      <t>ブヒン</t>
    </rPh>
    <phoneticPr fontId="2"/>
  </si>
  <si>
    <t>電気部品のうち、実装基板部品や配線部材を除いた部品（パネルマウント部品、電源モジュール、リレーなど）</t>
    <rPh sb="8" eb="10">
      <t>ジッソウ</t>
    </rPh>
    <rPh sb="10" eb="12">
      <t>キバン</t>
    </rPh>
    <rPh sb="12" eb="14">
      <t>ブヒン</t>
    </rPh>
    <rPh sb="15" eb="17">
      <t>ハイセン</t>
    </rPh>
    <rPh sb="17" eb="19">
      <t>ブザイ</t>
    </rPh>
    <rPh sb="20" eb="21">
      <t>ノゾ</t>
    </rPh>
    <rPh sb="23" eb="25">
      <t>ブヒン</t>
    </rPh>
    <rPh sb="33" eb="35">
      <t>ブヒン</t>
    </rPh>
    <rPh sb="36" eb="38">
      <t>デンゲン</t>
    </rPh>
    <phoneticPr fontId="2"/>
  </si>
  <si>
    <r>
      <t>確認</t>
    </r>
    <r>
      <rPr>
        <sz val="9"/>
        <color theme="1"/>
        <rFont val="ＭＳ Ｐゴシック"/>
        <family val="3"/>
        <charset val="128"/>
      </rPr>
      <t>（ﾘｰﾀﾞ）</t>
    </r>
    <rPh sb="0" eb="2">
      <t>カクニン</t>
    </rPh>
    <phoneticPr fontId="2"/>
  </si>
  <si>
    <t>基板代（生基板）</t>
    <rPh sb="0" eb="2">
      <t>キバン</t>
    </rPh>
    <rPh sb="2" eb="3">
      <t>ダイ</t>
    </rPh>
    <rPh sb="4" eb="5">
      <t>ナマ</t>
    </rPh>
    <rPh sb="5" eb="7">
      <t>キバン</t>
    </rPh>
    <phoneticPr fontId="2"/>
  </si>
  <si>
    <r>
      <t>梱包材料費用。</t>
    </r>
    <r>
      <rPr>
        <sz val="11"/>
        <color rgb="FFFF0000"/>
        <rFont val="ＭＳ Ｐゴシック"/>
        <family val="3"/>
        <charset val="128"/>
      </rPr>
      <t>目安としてエアキャップ1ｍ*1ｍで百円</t>
    </r>
    <r>
      <rPr>
        <sz val="11"/>
        <color theme="1"/>
        <rFont val="ＭＳ Ｐゴシック"/>
        <family val="3"/>
        <charset val="128"/>
      </rPr>
      <t>。通い箱の時は材料費用発生なし。</t>
    </r>
    <rPh sb="0" eb="2">
      <t>コンポウ</t>
    </rPh>
    <rPh sb="2" eb="4">
      <t>ザイリョウ</t>
    </rPh>
    <rPh sb="4" eb="6">
      <t>ヒヨウ</t>
    </rPh>
    <rPh sb="7" eb="9">
      <t>メヤス</t>
    </rPh>
    <rPh sb="24" eb="26">
      <t>ヒャクエン</t>
    </rPh>
    <rPh sb="27" eb="28">
      <t>カヨ</t>
    </rPh>
    <rPh sb="33" eb="35">
      <t>ザイリョウ</t>
    </rPh>
    <phoneticPr fontId="2"/>
  </si>
  <si>
    <t>⇒</t>
  </si>
  <si>
    <t>照査/回答</t>
    <rPh sb="0" eb="2">
      <t>ショウサ</t>
    </rPh>
    <rPh sb="3" eb="5">
      <t>カイトウ</t>
    </rPh>
    <phoneticPr fontId="2"/>
  </si>
  <si>
    <t>営業部</t>
    <rPh sb="0" eb="2">
      <t>エイギョウ</t>
    </rPh>
    <rPh sb="2" eb="3">
      <t>ブ</t>
    </rPh>
    <phoneticPr fontId="2"/>
  </si>
  <si>
    <t>⇒</t>
    <phoneticPr fontId="2"/>
  </si>
  <si>
    <t>部長承認</t>
    <rPh sb="0" eb="2">
      <t>ブチョウ</t>
    </rPh>
    <rPh sb="2" eb="4">
      <t>ショウニン</t>
    </rPh>
    <phoneticPr fontId="2"/>
  </si>
  <si>
    <t>課長確認</t>
    <rPh sb="0" eb="2">
      <t>カチョウ</t>
    </rPh>
    <rPh sb="2" eb="4">
      <t>カクニン</t>
    </rPh>
    <phoneticPr fontId="2"/>
  </si>
  <si>
    <r>
      <t>3.部材購入余剰額</t>
    </r>
    <r>
      <rPr>
        <sz val="10"/>
        <color rgb="FFFF0000"/>
        <rFont val="ＭＳ Ｐゴシック"/>
        <family val="3"/>
        <charset val="128"/>
      </rPr>
      <t xml:space="preserve"> （未算出時、不明と記す）</t>
    </r>
    <rPh sb="2" eb="4">
      <t>ブザイ</t>
    </rPh>
    <rPh sb="4" eb="6">
      <t>コウニュウ</t>
    </rPh>
    <rPh sb="6" eb="8">
      <t>ヨジョウ</t>
    </rPh>
    <rPh sb="8" eb="9">
      <t>ガク</t>
    </rPh>
    <rPh sb="11" eb="12">
      <t>ミ</t>
    </rPh>
    <rPh sb="12" eb="14">
      <t>サンシュツ</t>
    </rPh>
    <rPh sb="14" eb="15">
      <t>ジ</t>
    </rPh>
    <rPh sb="16" eb="18">
      <t>フメイ</t>
    </rPh>
    <rPh sb="19" eb="20">
      <t>シル</t>
    </rPh>
    <phoneticPr fontId="2"/>
  </si>
  <si>
    <t>部材購入余剰額</t>
  </si>
  <si>
    <t>原価試算台数に対し、部品購入のMOQが大きい場合、余剰となる部品の台数分の総額を余剰額として記す。この余剰額は試算する原価には入れ込まない。</t>
    <rPh sb="0" eb="2">
      <t>ゲンカ</t>
    </rPh>
    <rPh sb="2" eb="4">
      <t>シサン</t>
    </rPh>
    <rPh sb="4" eb="6">
      <t>ダイスウ</t>
    </rPh>
    <rPh sb="7" eb="8">
      <t>タイ</t>
    </rPh>
    <rPh sb="10" eb="12">
      <t>ブヒン</t>
    </rPh>
    <rPh sb="12" eb="14">
      <t>コウニュウ</t>
    </rPh>
    <rPh sb="19" eb="20">
      <t>オオ</t>
    </rPh>
    <rPh sb="22" eb="24">
      <t>バアイ</t>
    </rPh>
    <rPh sb="25" eb="27">
      <t>ヨジョウ</t>
    </rPh>
    <rPh sb="30" eb="32">
      <t>ブヒン</t>
    </rPh>
    <rPh sb="33" eb="35">
      <t>ダイスウ</t>
    </rPh>
    <rPh sb="35" eb="36">
      <t>ブン</t>
    </rPh>
    <rPh sb="37" eb="39">
      <t>ソウガク</t>
    </rPh>
    <rPh sb="40" eb="42">
      <t>ヨジョウ</t>
    </rPh>
    <rPh sb="42" eb="43">
      <t>ガク</t>
    </rPh>
    <rPh sb="46" eb="47">
      <t>シル</t>
    </rPh>
    <rPh sb="51" eb="53">
      <t>ヨジョウ</t>
    </rPh>
    <rPh sb="53" eb="54">
      <t>ガク</t>
    </rPh>
    <rPh sb="55" eb="57">
      <t>シサン</t>
    </rPh>
    <rPh sb="59" eb="61">
      <t>ゲンカ</t>
    </rPh>
    <rPh sb="63" eb="64">
      <t>イ</t>
    </rPh>
    <rPh sb="65" eb="66">
      <t>コ</t>
    </rPh>
    <phoneticPr fontId="2"/>
  </si>
  <si>
    <t>17X-0171-A001</t>
    <phoneticPr fontId="2"/>
  </si>
  <si>
    <t>17X-0171-Q1</t>
    <phoneticPr fontId="2"/>
  </si>
  <si>
    <t>17X-0171-C001</t>
    <phoneticPr fontId="2"/>
  </si>
  <si>
    <t>Ver.1</t>
    <phoneticPr fontId="2"/>
  </si>
  <si>
    <t>西部電機株式会社</t>
    <rPh sb="0" eb="2">
      <t>セイブ</t>
    </rPh>
    <rPh sb="2" eb="4">
      <t>デンキ</t>
    </rPh>
    <rPh sb="4" eb="6">
      <t>カブシキ</t>
    </rPh>
    <rPh sb="6" eb="8">
      <t>カイシャ</t>
    </rPh>
    <phoneticPr fontId="2"/>
  </si>
  <si>
    <t>バルコン Vシリーズ用制御基板開発</t>
    <rPh sb="10" eb="11">
      <t>ヨウ</t>
    </rPh>
    <rPh sb="11" eb="13">
      <t>セイギョ</t>
    </rPh>
    <rPh sb="13" eb="15">
      <t>キバン</t>
    </rPh>
    <rPh sb="15" eb="17">
      <t>カイハツ</t>
    </rPh>
    <phoneticPr fontId="2"/>
  </si>
  <si>
    <t>●</t>
  </si>
  <si>
    <t>50万</t>
    <rPh sb="2" eb="3">
      <t>マン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</si>
</sst>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_ "/>
    <numFmt numFmtId="177" formatCode="#,##0_);[Red]\(#,##0\)"/>
    <numFmt numFmtId="178" formatCode="#,##0.00_);[Red]\(#,##0.00\)"/>
    <numFmt numFmtId="179" formatCode="#,##0_ "/>
    <numFmt numFmtId="180" formatCode="0&quot;ヵ月&quot;"/>
    <numFmt numFmtId="181" formatCode="[$-F800]dddd\,\ mmmm\ dd\,\ yyyy"/>
    <numFmt numFmtId="182" formatCode="&quot;(&quot;#,##0&quot;)&quot;"/>
  </numFmts>
  <fonts count="42">
    <font>
      <sz val="11"/>
      <name val="ＭＳ Ｐゴシック"/>
      <family val="3"/>
      <charset val="128"/>
    </font>
    <font>
      <sz val="11"/>
      <name val="ＭＳ Ｐゴシック"/>
      <family val="3"/>
      <charset val="128"/>
    </font>
    <font>
      <sz val="6"/>
      <name val="ＭＳ Ｐゴシック"/>
      <family val="3"/>
      <charset val="128"/>
    </font>
    <font>
      <b/>
      <sz val="10"/>
      <name val="ＭＳ Ｐゴシック"/>
      <family val="3"/>
      <charset val="128"/>
    </font>
    <font>
      <b/>
      <sz val="12"/>
      <name val="ＭＳ Ｐゴシック"/>
      <family val="3"/>
      <charset val="128"/>
    </font>
    <font>
      <b/>
      <sz val="11"/>
      <color indexed="9"/>
      <name val="ＭＳ Ｐゴシック"/>
      <family val="3"/>
      <charset val="128"/>
    </font>
    <font>
      <b/>
      <sz val="11"/>
      <name val="ＭＳ Ｐゴシック"/>
      <family val="3"/>
      <charset val="128"/>
    </font>
    <font>
      <b/>
      <sz val="9"/>
      <color indexed="54"/>
      <name val="ＭＳ Ｐゴシック"/>
      <family val="3"/>
      <charset val="128"/>
    </font>
    <font>
      <b/>
      <sz val="22"/>
      <name val="ＭＳ Ｐゴシック"/>
      <family val="3"/>
      <charset val="128"/>
    </font>
    <font>
      <b/>
      <sz val="6"/>
      <name val="ＭＳ Ｐゴシック"/>
      <family val="3"/>
      <charset val="128"/>
    </font>
    <font>
      <b/>
      <sz val="14"/>
      <color indexed="9"/>
      <name val="ＭＳ Ｐゴシック"/>
      <family val="3"/>
      <charset val="128"/>
    </font>
    <font>
      <b/>
      <sz val="14"/>
      <name val="ＭＳ Ｐゴシック"/>
      <family val="3"/>
      <charset val="128"/>
    </font>
    <font>
      <sz val="14"/>
      <color indexed="9"/>
      <name val="ＭＳ Ｐゴシック"/>
      <family val="3"/>
      <charset val="128"/>
    </font>
    <font>
      <sz val="14"/>
      <name val="ＭＳ Ｐゴシック"/>
      <family val="3"/>
      <charset val="128"/>
    </font>
    <font>
      <sz val="11"/>
      <name val="ＭＳ Ｐゴシック"/>
      <family val="3"/>
      <charset val="128"/>
    </font>
    <font>
      <b/>
      <u/>
      <sz val="14"/>
      <name val="ＭＳ Ｐゴシック"/>
      <family val="3"/>
      <charset val="128"/>
    </font>
    <font>
      <sz val="14"/>
      <color indexed="8"/>
      <name val="ＭＳ Ｐゴシック"/>
      <family val="3"/>
      <charset val="128"/>
    </font>
    <font>
      <b/>
      <sz val="11"/>
      <color indexed="11"/>
      <name val="ＭＳ Ｐゴシック"/>
      <family val="3"/>
      <charset val="128"/>
    </font>
    <font>
      <sz val="14"/>
      <color indexed="11"/>
      <name val="ＭＳ Ｐゴシック"/>
      <family val="3"/>
      <charset val="128"/>
    </font>
    <font>
      <b/>
      <sz val="18"/>
      <name val="ＭＳ Ｐゴシック"/>
      <family val="3"/>
      <charset val="128"/>
    </font>
    <font>
      <sz val="8"/>
      <name val="ＭＳ Ｐゴシック"/>
      <family val="3"/>
      <charset val="128"/>
    </font>
    <font>
      <sz val="14"/>
      <color rgb="FFFFC000"/>
      <name val="ＭＳ Ｐゴシック"/>
      <family val="3"/>
      <charset val="128"/>
    </font>
    <font>
      <sz val="14"/>
      <color rgb="FFFF0000"/>
      <name val="ＭＳ Ｐゴシック"/>
      <family val="3"/>
      <charset val="128"/>
    </font>
    <font>
      <sz val="11"/>
      <color rgb="FFFF0000"/>
      <name val="ＭＳ Ｐゴシック"/>
      <family val="3"/>
      <charset val="128"/>
    </font>
    <font>
      <sz val="14"/>
      <color theme="0"/>
      <name val="ＭＳ Ｐゴシック"/>
      <family val="3"/>
      <charset val="128"/>
    </font>
    <font>
      <sz val="14"/>
      <color theme="1"/>
      <name val="ＭＳ Ｐゴシック"/>
      <family val="3"/>
      <charset val="128"/>
    </font>
    <font>
      <b/>
      <sz val="11"/>
      <color rgb="FFFF0000"/>
      <name val="ＭＳ Ｐゴシック"/>
      <family val="3"/>
      <charset val="128"/>
    </font>
    <font>
      <sz val="11"/>
      <color theme="1"/>
      <name val="ＭＳ Ｐゴシック"/>
      <family val="3"/>
      <charset val="128"/>
    </font>
    <font>
      <strike/>
      <sz val="11"/>
      <color rgb="FFFF0000"/>
      <name val="ＭＳ Ｐゴシック"/>
      <family val="3"/>
      <charset val="128"/>
    </font>
    <font>
      <sz val="12"/>
      <color theme="0"/>
      <name val="ＭＳ Ｐゴシック"/>
      <family val="3"/>
      <charset val="128"/>
    </font>
    <font>
      <strike/>
      <sz val="14"/>
      <color theme="0"/>
      <name val="ＭＳ Ｐゴシック"/>
      <family val="3"/>
      <charset val="128"/>
    </font>
    <font>
      <b/>
      <u/>
      <sz val="14"/>
      <color theme="1"/>
      <name val="ＭＳ Ｐゴシック"/>
      <family val="3"/>
      <charset val="128"/>
    </font>
    <font>
      <sz val="10"/>
      <color theme="1"/>
      <name val="ＭＳ Ｐゴシック"/>
      <family val="3"/>
      <charset val="128"/>
    </font>
    <font>
      <sz val="9"/>
      <color theme="1"/>
      <name val="ＭＳ Ｐゴシック"/>
      <family val="3"/>
      <charset val="128"/>
    </font>
    <font>
      <sz val="10"/>
      <color theme="1"/>
      <name val="ＭＳ ゴシック"/>
      <family val="3"/>
      <charset val="128"/>
    </font>
    <font>
      <strike/>
      <sz val="11"/>
      <color theme="1"/>
      <name val="ＭＳ Ｐゴシック"/>
      <family val="3"/>
      <charset val="128"/>
    </font>
    <font>
      <b/>
      <sz val="14"/>
      <color theme="1"/>
      <name val="ＭＳ Ｐゴシック"/>
      <family val="3"/>
      <charset val="128"/>
    </font>
    <font>
      <b/>
      <sz val="20"/>
      <color theme="1"/>
      <name val="ＭＳ Ｐゴシック"/>
      <family val="3"/>
      <charset val="128"/>
    </font>
    <font>
      <b/>
      <sz val="11"/>
      <color theme="1"/>
      <name val="ＭＳ Ｐゴシック"/>
      <family val="3"/>
      <charset val="128"/>
    </font>
    <font>
      <b/>
      <sz val="9"/>
      <color indexed="81"/>
      <name val="ＭＳ Ｐゴシック"/>
      <family val="3"/>
      <charset val="128"/>
    </font>
    <font>
      <sz val="18"/>
      <color theme="1"/>
      <name val="ＭＳ Ｐゴシック"/>
      <family val="3"/>
      <charset val="128"/>
    </font>
    <font>
      <sz val="10"/>
      <color rgb="FFFF0000"/>
      <name val="ＭＳ Ｐゴシック"/>
      <family val="3"/>
      <charset val="128"/>
    </font>
  </fonts>
  <fills count="11">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62"/>
        <bgColor indexed="64"/>
      </patternFill>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rgb="FF92D050"/>
        <bgColor indexed="64"/>
      </patternFill>
    </fill>
    <fill>
      <patternFill patternType="solid">
        <fgColor rgb="FFFFFF99"/>
        <bgColor indexed="64"/>
      </patternFill>
    </fill>
    <fill>
      <patternFill patternType="solid">
        <fgColor rgb="FFFFC000"/>
        <bgColor indexed="64"/>
      </patternFill>
    </fill>
  </fills>
  <borders count="149">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dashed">
        <color indexed="64"/>
      </left>
      <right/>
      <top style="medium">
        <color indexed="64"/>
      </top>
      <bottom/>
      <diagonal/>
    </border>
    <border>
      <left/>
      <right style="dashed">
        <color indexed="64"/>
      </right>
      <top style="medium">
        <color indexed="64"/>
      </top>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top/>
      <bottom/>
      <diagonal/>
    </border>
    <border>
      <left style="dashed">
        <color indexed="64"/>
      </left>
      <right/>
      <top/>
      <bottom/>
      <diagonal/>
    </border>
    <border>
      <left/>
      <right style="dashed">
        <color indexed="64"/>
      </right>
      <top/>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dashed">
        <color indexed="64"/>
      </left>
      <right/>
      <top/>
      <bottom style="dashed">
        <color indexed="64"/>
      </bottom>
      <diagonal/>
    </border>
    <border>
      <left/>
      <right/>
      <top/>
      <bottom style="dashed">
        <color indexed="64"/>
      </bottom>
      <diagonal/>
    </border>
    <border>
      <left style="dashed">
        <color indexed="64"/>
      </left>
      <right/>
      <top style="dashed">
        <color indexed="64"/>
      </top>
      <bottom/>
      <diagonal/>
    </border>
    <border>
      <left/>
      <right/>
      <top style="dashed">
        <color indexed="64"/>
      </top>
      <bottom/>
      <diagonal/>
    </border>
    <border>
      <left style="medium">
        <color indexed="64"/>
      </left>
      <right/>
      <top/>
      <bottom style="thin">
        <color indexed="64"/>
      </bottom>
      <diagonal/>
    </border>
    <border>
      <left/>
      <right/>
      <top style="dashed">
        <color indexed="64"/>
      </top>
      <bottom style="thin">
        <color indexed="64"/>
      </bottom>
      <diagonal/>
    </border>
    <border>
      <left/>
      <right style="medium">
        <color indexed="64"/>
      </right>
      <top style="dashed">
        <color indexed="64"/>
      </top>
      <bottom style="thin">
        <color indexed="64"/>
      </bottom>
      <diagonal/>
    </border>
    <border>
      <left style="medium">
        <color indexed="64"/>
      </left>
      <right/>
      <top style="thin">
        <color indexed="64"/>
      </top>
      <bottom/>
      <diagonal/>
    </border>
    <border>
      <left style="dashed">
        <color indexed="64"/>
      </left>
      <right/>
      <top style="thin">
        <color indexed="64"/>
      </top>
      <bottom style="dashed">
        <color indexed="64"/>
      </bottom>
      <diagonal/>
    </border>
    <border>
      <left/>
      <right/>
      <top style="thin">
        <color indexed="64"/>
      </top>
      <bottom style="dashed">
        <color indexed="64"/>
      </bottom>
      <diagonal/>
    </border>
    <border>
      <left/>
      <right style="medium">
        <color indexed="64"/>
      </right>
      <top style="thin">
        <color indexed="64"/>
      </top>
      <bottom style="dashed">
        <color indexed="64"/>
      </bottom>
      <diagonal/>
    </border>
    <border>
      <left/>
      <right style="medium">
        <color indexed="64"/>
      </right>
      <top/>
      <bottom style="thin">
        <color indexed="64"/>
      </bottom>
      <diagonal/>
    </border>
    <border>
      <left/>
      <right style="medium">
        <color indexed="64"/>
      </right>
      <top/>
      <bottom style="dashed">
        <color indexed="64"/>
      </bottom>
      <diagonal/>
    </border>
    <border>
      <left/>
      <right style="medium">
        <color indexed="64"/>
      </right>
      <top style="dashed">
        <color indexed="64"/>
      </top>
      <bottom/>
      <diagonal/>
    </border>
    <border>
      <left style="medium">
        <color indexed="64"/>
      </left>
      <right/>
      <top/>
      <bottom style="medium">
        <color indexed="64"/>
      </bottom>
      <diagonal/>
    </border>
    <border>
      <left style="dashed">
        <color indexed="64"/>
      </left>
      <right/>
      <top/>
      <bottom style="medium">
        <color indexed="64"/>
      </bottom>
      <diagonal/>
    </border>
    <border>
      <left/>
      <right/>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style="medium">
        <color indexed="64"/>
      </right>
      <top style="dashed">
        <color indexed="64"/>
      </top>
      <bottom style="dashed">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style="hair">
        <color indexed="64"/>
      </right>
      <top style="medium">
        <color indexed="64"/>
      </top>
      <bottom style="hair">
        <color indexed="64"/>
      </bottom>
      <diagonal/>
    </border>
    <border>
      <left/>
      <right style="hair">
        <color indexed="64"/>
      </right>
      <top style="hair">
        <color indexed="64"/>
      </top>
      <bottom style="hair">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style="dotted">
        <color indexed="64"/>
      </right>
      <top style="thin">
        <color indexed="64"/>
      </top>
      <bottom style="dashed">
        <color indexed="64"/>
      </bottom>
      <diagonal/>
    </border>
    <border>
      <left style="dotted">
        <color indexed="64"/>
      </left>
      <right/>
      <top style="thin">
        <color indexed="64"/>
      </top>
      <bottom style="dashed">
        <color indexed="64"/>
      </bottom>
      <diagonal/>
    </border>
    <border>
      <left/>
      <right style="dotted">
        <color indexed="64"/>
      </right>
      <top style="dashed">
        <color indexed="64"/>
      </top>
      <bottom style="dashed">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dashed">
        <color indexed="64"/>
      </right>
      <top style="dashed">
        <color indexed="64"/>
      </top>
      <bottom/>
      <diagonal/>
    </border>
    <border>
      <left/>
      <right style="dashed">
        <color indexed="64"/>
      </right>
      <top/>
      <bottom style="dashed">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right style="medium">
        <color indexed="64"/>
      </right>
      <top style="thin">
        <color indexed="64"/>
      </top>
      <bottom/>
      <diagonal/>
    </border>
    <border>
      <left style="hair">
        <color indexed="64"/>
      </left>
      <right style="medium">
        <color indexed="64"/>
      </right>
      <top style="thin">
        <color indexed="64"/>
      </top>
      <bottom style="thin">
        <color indexed="64"/>
      </bottom>
      <diagonal/>
    </border>
    <border>
      <left style="medium">
        <color indexed="64"/>
      </left>
      <right style="hair">
        <color indexed="64"/>
      </right>
      <top/>
      <bottom style="hair">
        <color indexed="64"/>
      </bottom>
      <diagonal/>
    </border>
    <border>
      <left style="dotted">
        <color indexed="64"/>
      </left>
      <right/>
      <top style="medium">
        <color indexed="64"/>
      </top>
      <bottom style="medium">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dotted">
        <color indexed="64"/>
      </left>
      <right style="dotted">
        <color indexed="64"/>
      </right>
      <top style="dashed">
        <color indexed="64"/>
      </top>
      <bottom style="dashed">
        <color indexed="64"/>
      </bottom>
      <diagonal/>
    </border>
    <border>
      <left style="dotted">
        <color indexed="64"/>
      </left>
      <right/>
      <top style="dashed">
        <color indexed="64"/>
      </top>
      <bottom style="dashed">
        <color indexed="64"/>
      </bottom>
      <diagonal/>
    </border>
    <border>
      <left style="dotted">
        <color indexed="64"/>
      </left>
      <right style="medium">
        <color indexed="64"/>
      </right>
      <top style="dashed">
        <color indexed="64"/>
      </top>
      <bottom style="dashed">
        <color indexed="64"/>
      </bottom>
      <diagonal/>
    </border>
    <border>
      <left style="thin">
        <color indexed="64"/>
      </left>
      <right style="dotted">
        <color indexed="64"/>
      </right>
      <top style="thin">
        <color indexed="64"/>
      </top>
      <bottom/>
      <diagonal/>
    </border>
    <border>
      <left style="thin">
        <color indexed="64"/>
      </left>
      <right style="dotted">
        <color indexed="64"/>
      </right>
      <top/>
      <bottom style="thin">
        <color indexed="64"/>
      </bottom>
      <diagonal/>
    </border>
    <border>
      <left style="dotted">
        <color indexed="64"/>
      </left>
      <right style="dotted">
        <color indexed="64"/>
      </right>
      <top style="thin">
        <color indexed="64"/>
      </top>
      <bottom/>
      <diagonal/>
    </border>
    <border>
      <left style="dotted">
        <color indexed="64"/>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thin">
        <color indexed="64"/>
      </left>
      <right style="dotted">
        <color indexed="64"/>
      </right>
      <top/>
      <bottom/>
      <diagonal/>
    </border>
    <border>
      <left style="dotted">
        <color indexed="64"/>
      </left>
      <right style="dotted">
        <color indexed="64"/>
      </right>
      <top/>
      <bottom/>
      <diagonal/>
    </border>
    <border>
      <left style="dotted">
        <color indexed="64"/>
      </left>
      <right style="thin">
        <color indexed="64"/>
      </right>
      <top/>
      <bottom/>
      <diagonal/>
    </border>
    <border>
      <left/>
      <right style="dashed">
        <color indexed="64"/>
      </right>
      <top style="dashed">
        <color indexed="64"/>
      </top>
      <bottom style="dashed">
        <color indexed="64"/>
      </bottom>
      <diagonal/>
    </border>
    <border>
      <left style="thick">
        <color rgb="FFFF0000"/>
      </left>
      <right/>
      <top style="thick">
        <color rgb="FFFF0000"/>
      </top>
      <bottom style="thick">
        <color rgb="FFFF0000"/>
      </bottom>
      <diagonal/>
    </border>
    <border>
      <left style="medium">
        <color indexed="64"/>
      </left>
      <right style="dashed">
        <color indexed="64"/>
      </right>
      <top style="thick">
        <color rgb="FFFF0000"/>
      </top>
      <bottom style="thick">
        <color rgb="FFFF0000"/>
      </bottom>
      <diagonal/>
    </border>
    <border>
      <left style="dashed">
        <color indexed="64"/>
      </left>
      <right style="dashed">
        <color indexed="64"/>
      </right>
      <top style="thick">
        <color rgb="FFFF0000"/>
      </top>
      <bottom style="thick">
        <color rgb="FFFF0000"/>
      </bottom>
      <diagonal/>
    </border>
    <border>
      <left style="dashed">
        <color indexed="64"/>
      </left>
      <right style="thick">
        <color rgb="FFFF0000"/>
      </right>
      <top style="thick">
        <color rgb="FFFF0000"/>
      </top>
      <bottom style="thick">
        <color rgb="FFFF0000"/>
      </bottom>
      <diagonal/>
    </border>
  </borders>
  <cellStyleXfs count="2">
    <xf numFmtId="0" fontId="0" fillId="0" borderId="0">
      <alignment vertical="center"/>
    </xf>
    <xf numFmtId="0" fontId="1" fillId="0" borderId="0"/>
  </cellStyleXfs>
  <cellXfs count="559">
    <xf numFmtId="0" fontId="0" fillId="0" borderId="0" xfId="0">
      <alignment vertical="center"/>
    </xf>
    <xf numFmtId="0" fontId="7" fillId="2" borderId="0" xfId="0" applyFont="1" applyFill="1" applyAlignment="1" applyProtection="1">
      <alignment horizontal="left" vertical="center"/>
      <protection locked="0"/>
    </xf>
    <xf numFmtId="0" fontId="6" fillId="2" borderId="0" xfId="0" applyFont="1" applyFill="1" applyAlignment="1" applyProtection="1">
      <alignment horizontal="left" vertical="center"/>
      <protection locked="0"/>
    </xf>
    <xf numFmtId="0" fontId="8" fillId="2" borderId="0" xfId="0" applyFont="1" applyFill="1" applyAlignment="1" applyProtection="1">
      <alignment horizontal="left" vertical="center"/>
      <protection locked="0"/>
    </xf>
    <xf numFmtId="0" fontId="6" fillId="2" borderId="0" xfId="0" applyFont="1" applyFill="1" applyBorder="1" applyAlignment="1" applyProtection="1">
      <alignment horizontal="left" vertical="center"/>
      <protection locked="0"/>
    </xf>
    <xf numFmtId="20" fontId="6" fillId="2" borderId="0" xfId="0" applyNumberFormat="1" applyFont="1" applyFill="1" applyAlignment="1" applyProtection="1">
      <alignment horizontal="left" vertical="center"/>
      <protection locked="0"/>
    </xf>
    <xf numFmtId="0" fontId="6" fillId="2" borderId="0" xfId="0" applyFont="1" applyFill="1" applyBorder="1" applyAlignment="1" applyProtection="1">
      <alignment horizontal="center" vertical="center"/>
      <protection locked="0"/>
    </xf>
    <xf numFmtId="176" fontId="3" fillId="2" borderId="0" xfId="0" applyNumberFormat="1" applyFont="1" applyFill="1" applyBorder="1" applyAlignment="1" applyProtection="1">
      <alignment horizontal="left" vertical="center"/>
      <protection locked="0"/>
    </xf>
    <xf numFmtId="0" fontId="3" fillId="2" borderId="0" xfId="0" applyFont="1" applyFill="1" applyBorder="1" applyAlignment="1" applyProtection="1">
      <alignment horizontal="left" vertical="center"/>
      <protection locked="0"/>
    </xf>
    <xf numFmtId="0" fontId="9" fillId="3" borderId="0" xfId="0" applyFont="1" applyFill="1" applyBorder="1" applyAlignment="1" applyProtection="1">
      <alignment horizontal="left" vertical="center"/>
      <protection locked="0"/>
    </xf>
    <xf numFmtId="0" fontId="6" fillId="3" borderId="0" xfId="0" applyFont="1" applyFill="1" applyBorder="1" applyAlignment="1" applyProtection="1">
      <alignment horizontal="left" vertical="center"/>
      <protection locked="0"/>
    </xf>
    <xf numFmtId="0" fontId="4" fillId="3" borderId="0" xfId="0" applyFont="1" applyFill="1" applyBorder="1" applyAlignment="1" applyProtection="1">
      <alignment horizontal="center" vertical="center"/>
      <protection locked="0"/>
    </xf>
    <xf numFmtId="0" fontId="5" fillId="2" borderId="0" xfId="0" applyFont="1" applyFill="1" applyAlignment="1" applyProtection="1">
      <alignment horizontal="left" vertical="center"/>
      <protection locked="0"/>
    </xf>
    <xf numFmtId="0" fontId="6" fillId="3" borderId="0" xfId="0" applyFont="1" applyFill="1" applyAlignment="1" applyProtection="1">
      <alignment horizontal="left" vertical="center"/>
      <protection locked="0"/>
    </xf>
    <xf numFmtId="0" fontId="5" fillId="3" borderId="0" xfId="0" applyFont="1" applyFill="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12" fillId="3" borderId="0" xfId="0" applyFont="1" applyFill="1" applyBorder="1" applyAlignment="1" applyProtection="1">
      <alignment horizontal="right" vertical="center"/>
      <protection locked="0"/>
    </xf>
    <xf numFmtId="0" fontId="11" fillId="3" borderId="0" xfId="0" applyFont="1" applyFill="1" applyAlignment="1" applyProtection="1">
      <alignment horizontal="left" vertical="center"/>
      <protection locked="0"/>
    </xf>
    <xf numFmtId="0" fontId="11" fillId="3" borderId="0" xfId="0" applyFont="1" applyFill="1" applyBorder="1" applyAlignment="1" applyProtection="1">
      <alignment horizontal="left" vertical="center"/>
      <protection locked="0"/>
    </xf>
    <xf numFmtId="0" fontId="11" fillId="3" borderId="0" xfId="0" applyFont="1" applyFill="1" applyAlignment="1" applyProtection="1">
      <alignment horizontal="center" vertical="center"/>
      <protection locked="0"/>
    </xf>
    <xf numFmtId="0" fontId="6" fillId="3" borderId="0" xfId="0" applyFont="1" applyFill="1" applyAlignment="1" applyProtection="1">
      <alignment horizontal="center" vertical="center"/>
      <protection locked="0"/>
    </xf>
    <xf numFmtId="0" fontId="12" fillId="4" borderId="2" xfId="0" applyFont="1" applyFill="1" applyBorder="1" applyAlignment="1" applyProtection="1">
      <alignment horizontal="left" vertical="center"/>
      <protection locked="0"/>
    </xf>
    <xf numFmtId="0" fontId="12" fillId="4" borderId="3" xfId="0" applyFont="1" applyFill="1" applyBorder="1" applyAlignment="1" applyProtection="1">
      <alignment horizontal="left" vertical="center"/>
      <protection locked="0"/>
    </xf>
    <xf numFmtId="0" fontId="12" fillId="2" borderId="0" xfId="0" applyFont="1" applyFill="1" applyBorder="1" applyAlignment="1" applyProtection="1">
      <alignment horizontal="left" vertical="center"/>
      <protection locked="0"/>
    </xf>
    <xf numFmtId="0" fontId="12" fillId="2" borderId="0" xfId="0" applyFont="1" applyFill="1" applyBorder="1" applyAlignment="1" applyProtection="1">
      <alignment horizontal="right" vertical="center"/>
      <protection locked="0"/>
    </xf>
    <xf numFmtId="0" fontId="12" fillId="3" borderId="0" xfId="0" applyFont="1" applyFill="1" applyBorder="1" applyAlignment="1" applyProtection="1">
      <alignment horizontal="left" vertical="center"/>
      <protection locked="0"/>
    </xf>
    <xf numFmtId="0" fontId="12" fillId="3" borderId="0" xfId="0" applyFont="1" applyFill="1" applyBorder="1" applyAlignment="1" applyProtection="1">
      <alignment horizontal="center" vertical="center"/>
      <protection locked="0"/>
    </xf>
    <xf numFmtId="179" fontId="13" fillId="3" borderId="0" xfId="0" applyNumberFormat="1" applyFont="1" applyFill="1" applyBorder="1" applyAlignment="1" applyProtection="1">
      <alignment horizontal="center" vertical="center"/>
    </xf>
    <xf numFmtId="0" fontId="11" fillId="3" borderId="0" xfId="0" applyFont="1" applyFill="1" applyBorder="1" applyAlignment="1" applyProtection="1">
      <alignment horizontal="center" vertical="center"/>
      <protection locked="0"/>
    </xf>
    <xf numFmtId="0" fontId="5" fillId="3" borderId="4" xfId="0" applyFont="1" applyFill="1" applyBorder="1" applyAlignment="1" applyProtection="1">
      <alignment horizontal="left" vertical="center"/>
      <protection locked="0"/>
    </xf>
    <xf numFmtId="0" fontId="12" fillId="4" borderId="60" xfId="0" applyFont="1" applyFill="1" applyBorder="1" applyAlignment="1" applyProtection="1">
      <alignment horizontal="center" vertical="center"/>
      <protection locked="0"/>
    </xf>
    <xf numFmtId="0" fontId="12" fillId="4" borderId="62" xfId="0" applyFont="1" applyFill="1" applyBorder="1" applyAlignment="1" applyProtection="1">
      <alignment horizontal="left" vertical="center"/>
      <protection locked="0"/>
    </xf>
    <xf numFmtId="0" fontId="10" fillId="4" borderId="62" xfId="0" applyFont="1" applyFill="1" applyBorder="1" applyAlignment="1" applyProtection="1">
      <alignment vertical="center"/>
      <protection locked="0"/>
    </xf>
    <xf numFmtId="0" fontId="10" fillId="4" borderId="3" xfId="0" applyFont="1" applyFill="1" applyBorder="1" applyAlignment="1" applyProtection="1">
      <alignment vertical="center"/>
      <protection locked="0"/>
    </xf>
    <xf numFmtId="0" fontId="12" fillId="4" borderId="62" xfId="0" applyFont="1" applyFill="1" applyBorder="1" applyAlignment="1" applyProtection="1">
      <alignment vertical="center"/>
      <protection locked="0"/>
    </xf>
    <xf numFmtId="0" fontId="12" fillId="4" borderId="3" xfId="0" applyFont="1" applyFill="1" applyBorder="1" applyAlignment="1" applyProtection="1">
      <alignment vertical="center"/>
      <protection locked="0"/>
    </xf>
    <xf numFmtId="0" fontId="12" fillId="4" borderId="65" xfId="0" applyFont="1" applyFill="1" applyBorder="1" applyAlignment="1" applyProtection="1">
      <alignment horizontal="left" vertical="center"/>
      <protection locked="0"/>
    </xf>
    <xf numFmtId="0" fontId="12" fillId="2" borderId="4" xfId="0" applyFont="1" applyFill="1" applyBorder="1" applyAlignment="1" applyProtection="1">
      <alignment horizontal="right" vertical="center"/>
      <protection locked="0"/>
    </xf>
    <xf numFmtId="0" fontId="6" fillId="2" borderId="0" xfId="0" applyFont="1" applyFill="1" applyAlignment="1" applyProtection="1">
      <alignment horizontal="left" vertical="center" shrinkToFit="1"/>
      <protection locked="0"/>
    </xf>
    <xf numFmtId="0" fontId="6" fillId="2" borderId="0" xfId="0" applyFont="1" applyFill="1" applyBorder="1" applyAlignment="1" applyProtection="1">
      <alignment horizontal="left" vertical="center" shrinkToFit="1"/>
      <protection locked="0"/>
    </xf>
    <xf numFmtId="0" fontId="12" fillId="4" borderId="66" xfId="0" applyFont="1" applyFill="1" applyBorder="1" applyAlignment="1" applyProtection="1">
      <alignment horizontal="left" vertical="center" shrinkToFit="1"/>
      <protection locked="0"/>
    </xf>
    <xf numFmtId="0" fontId="12" fillId="4" borderId="64" xfId="0" applyFont="1" applyFill="1" applyBorder="1" applyAlignment="1" applyProtection="1">
      <alignment horizontal="left" vertical="center" shrinkToFit="1"/>
      <protection locked="0"/>
    </xf>
    <xf numFmtId="0" fontId="12" fillId="3" borderId="0" xfId="0" applyFont="1" applyFill="1" applyBorder="1" applyAlignment="1" applyProtection="1">
      <alignment horizontal="center" vertical="center" shrinkToFit="1"/>
      <protection locked="0"/>
    </xf>
    <xf numFmtId="0" fontId="11" fillId="3" borderId="0" xfId="0" applyFont="1" applyFill="1" applyAlignment="1" applyProtection="1">
      <alignment horizontal="left" vertical="center" shrinkToFit="1"/>
      <protection locked="0"/>
    </xf>
    <xf numFmtId="0" fontId="6" fillId="3" borderId="0" xfId="0" applyFont="1" applyFill="1" applyAlignment="1" applyProtection="1">
      <alignment horizontal="left" vertical="center" shrinkToFit="1"/>
      <protection locked="0"/>
    </xf>
    <xf numFmtId="176" fontId="13" fillId="5" borderId="70" xfId="0" applyNumberFormat="1" applyFont="1" applyFill="1" applyBorder="1" applyAlignment="1" applyProtection="1">
      <alignment horizontal="center" vertical="center"/>
      <protection locked="0"/>
    </xf>
    <xf numFmtId="176" fontId="13" fillId="5" borderId="71" xfId="0" applyNumberFormat="1" applyFont="1" applyFill="1" applyBorder="1" applyAlignment="1" applyProtection="1">
      <alignment horizontal="center" vertical="center"/>
      <protection locked="0"/>
    </xf>
    <xf numFmtId="176" fontId="13" fillId="5" borderId="72" xfId="0" applyNumberFormat="1" applyFont="1" applyFill="1" applyBorder="1" applyAlignment="1" applyProtection="1">
      <alignment horizontal="center" vertical="center"/>
      <protection locked="0"/>
    </xf>
    <xf numFmtId="179" fontId="13" fillId="3" borderId="52" xfId="0" applyNumberFormat="1" applyFont="1" applyFill="1" applyBorder="1" applyAlignment="1" applyProtection="1">
      <alignment horizontal="center" vertical="center"/>
    </xf>
    <xf numFmtId="177" fontId="13" fillId="6" borderId="73" xfId="0" applyNumberFormat="1" applyFont="1" applyFill="1" applyBorder="1" applyAlignment="1" applyProtection="1">
      <alignment horizontal="center" vertical="center"/>
    </xf>
    <xf numFmtId="177" fontId="13" fillId="6" borderId="74" xfId="0" applyNumberFormat="1" applyFont="1" applyFill="1" applyBorder="1" applyAlignment="1" applyProtection="1">
      <alignment horizontal="center" vertical="center"/>
    </xf>
    <xf numFmtId="177" fontId="13" fillId="6" borderId="75" xfId="0" applyNumberFormat="1" applyFont="1" applyFill="1" applyBorder="1" applyAlignment="1" applyProtection="1">
      <alignment horizontal="center" vertical="center"/>
    </xf>
    <xf numFmtId="177" fontId="13" fillId="5" borderId="60" xfId="0" applyNumberFormat="1" applyFont="1" applyFill="1" applyBorder="1" applyAlignment="1" applyProtection="1">
      <alignment horizontal="center" vertical="center"/>
      <protection locked="0"/>
    </xf>
    <xf numFmtId="177" fontId="13" fillId="5" borderId="76" xfId="0" applyNumberFormat="1" applyFont="1" applyFill="1" applyBorder="1" applyAlignment="1" applyProtection="1">
      <alignment horizontal="center" vertical="center"/>
      <protection locked="0"/>
    </xf>
    <xf numFmtId="177" fontId="13" fillId="5" borderId="77" xfId="0" applyNumberFormat="1" applyFont="1" applyFill="1" applyBorder="1" applyAlignment="1" applyProtection="1">
      <alignment horizontal="center" vertical="center"/>
      <protection locked="0"/>
    </xf>
    <xf numFmtId="177" fontId="13" fillId="5" borderId="78" xfId="0" applyNumberFormat="1" applyFont="1" applyFill="1" applyBorder="1" applyAlignment="1" applyProtection="1">
      <alignment horizontal="center" vertical="center"/>
      <protection locked="0"/>
    </xf>
    <xf numFmtId="177" fontId="13" fillId="5" borderId="79" xfId="0" applyNumberFormat="1" applyFont="1" applyFill="1" applyBorder="1" applyAlignment="1" applyProtection="1">
      <alignment horizontal="center" vertical="center"/>
      <protection locked="0"/>
    </xf>
    <xf numFmtId="177" fontId="13" fillId="5" borderId="80" xfId="0" applyNumberFormat="1" applyFont="1" applyFill="1" applyBorder="1" applyAlignment="1" applyProtection="1">
      <alignment horizontal="center" vertical="center"/>
      <protection locked="0"/>
    </xf>
    <xf numFmtId="177" fontId="13" fillId="5" borderId="70" xfId="0" applyNumberFormat="1" applyFont="1" applyFill="1" applyBorder="1" applyAlignment="1" applyProtection="1">
      <alignment horizontal="center" vertical="center"/>
      <protection locked="0"/>
    </xf>
    <xf numFmtId="177" fontId="13" fillId="5" borderId="71" xfId="0" applyNumberFormat="1" applyFont="1" applyFill="1" applyBorder="1" applyAlignment="1" applyProtection="1">
      <alignment horizontal="center" vertical="center"/>
      <protection locked="0"/>
    </xf>
    <xf numFmtId="177" fontId="13" fillId="5" borderId="72" xfId="0" applyNumberFormat="1" applyFont="1" applyFill="1" applyBorder="1" applyAlignment="1" applyProtection="1">
      <alignment horizontal="center" vertical="center"/>
      <protection locked="0"/>
    </xf>
    <xf numFmtId="178" fontId="13" fillId="5" borderId="78" xfId="0" applyNumberFormat="1" applyFont="1" applyFill="1" applyBorder="1" applyAlignment="1" applyProtection="1">
      <alignment horizontal="center" vertical="center"/>
      <protection locked="0"/>
    </xf>
    <xf numFmtId="178" fontId="13" fillId="5" borderId="79" xfId="0" applyNumberFormat="1" applyFont="1" applyFill="1" applyBorder="1" applyAlignment="1" applyProtection="1">
      <alignment horizontal="center" vertical="center"/>
      <protection locked="0"/>
    </xf>
    <xf numFmtId="178" fontId="13" fillId="5" borderId="80" xfId="0" applyNumberFormat="1" applyFont="1" applyFill="1" applyBorder="1" applyAlignment="1" applyProtection="1">
      <alignment horizontal="center" vertical="center"/>
      <protection locked="0"/>
    </xf>
    <xf numFmtId="0" fontId="14" fillId="5" borderId="57" xfId="0" applyFont="1" applyFill="1" applyBorder="1" applyAlignment="1" applyProtection="1">
      <alignment horizontal="center" vertical="center"/>
      <protection locked="0"/>
    </xf>
    <xf numFmtId="0" fontId="14" fillId="5" borderId="58" xfId="0" applyFont="1" applyFill="1" applyBorder="1" applyAlignment="1" applyProtection="1">
      <alignment horizontal="center" vertical="center"/>
      <protection locked="0"/>
    </xf>
    <xf numFmtId="0" fontId="14" fillId="5" borderId="59" xfId="0" applyFont="1" applyFill="1" applyBorder="1" applyAlignment="1" applyProtection="1">
      <alignment horizontal="center" vertical="center"/>
      <protection locked="0"/>
    </xf>
    <xf numFmtId="177" fontId="13" fillId="5" borderId="84" xfId="0" applyNumberFormat="1" applyFont="1" applyFill="1" applyBorder="1" applyAlignment="1" applyProtection="1">
      <alignment horizontal="center" vertical="center"/>
      <protection locked="0"/>
    </xf>
    <xf numFmtId="177" fontId="13" fillId="5" borderId="86" xfId="0" applyNumberFormat="1" applyFont="1" applyFill="1" applyBorder="1" applyAlignment="1" applyProtection="1">
      <alignment horizontal="center" vertical="center"/>
      <protection locked="0"/>
    </xf>
    <xf numFmtId="177" fontId="13" fillId="5" borderId="85" xfId="0" applyNumberFormat="1" applyFont="1" applyFill="1" applyBorder="1" applyAlignment="1" applyProtection="1">
      <alignment horizontal="center" vertical="center"/>
      <protection locked="0"/>
    </xf>
    <xf numFmtId="177" fontId="13" fillId="6" borderId="87" xfId="0" applyNumberFormat="1" applyFont="1" applyFill="1" applyBorder="1" applyAlignment="1" applyProtection="1">
      <alignment horizontal="center" vertical="center"/>
    </xf>
    <xf numFmtId="177" fontId="13" fillId="6" borderId="88" xfId="0" applyNumberFormat="1" applyFont="1" applyFill="1" applyBorder="1" applyAlignment="1" applyProtection="1">
      <alignment horizontal="center" vertical="center"/>
    </xf>
    <xf numFmtId="177" fontId="13" fillId="6" borderId="89" xfId="0" applyNumberFormat="1" applyFont="1" applyFill="1" applyBorder="1" applyAlignment="1" applyProtection="1">
      <alignment horizontal="center" vertical="center"/>
    </xf>
    <xf numFmtId="0" fontId="17" fillId="2" borderId="0" xfId="0" applyFont="1" applyFill="1" applyAlignment="1" applyProtection="1">
      <alignment horizontal="left" vertical="center"/>
      <protection locked="0"/>
    </xf>
    <xf numFmtId="0" fontId="17" fillId="2" borderId="0" xfId="0" applyFont="1" applyFill="1" applyBorder="1" applyAlignment="1" applyProtection="1">
      <alignment horizontal="left" vertical="center"/>
      <protection locked="0"/>
    </xf>
    <xf numFmtId="179" fontId="18" fillId="3" borderId="0" xfId="0" applyNumberFormat="1" applyFont="1" applyFill="1" applyBorder="1" applyAlignment="1" applyProtection="1">
      <alignment horizontal="center" vertical="center"/>
    </xf>
    <xf numFmtId="0" fontId="17" fillId="3" borderId="0" xfId="0" applyFont="1" applyFill="1" applyAlignment="1" applyProtection="1">
      <alignment horizontal="left" vertical="center"/>
      <protection locked="0"/>
    </xf>
    <xf numFmtId="176" fontId="16" fillId="5" borderId="71" xfId="0" applyNumberFormat="1" applyFont="1" applyFill="1" applyBorder="1" applyAlignment="1" applyProtection="1">
      <alignment horizontal="center" vertical="center"/>
      <protection locked="0"/>
    </xf>
    <xf numFmtId="177" fontId="16" fillId="5" borderId="76" xfId="0" applyNumberFormat="1" applyFont="1" applyFill="1" applyBorder="1" applyAlignment="1" applyProtection="1">
      <alignment horizontal="center" vertical="center"/>
      <protection locked="0"/>
    </xf>
    <xf numFmtId="177" fontId="16" fillId="5" borderId="79" xfId="0" applyNumberFormat="1" applyFont="1" applyFill="1" applyBorder="1" applyAlignment="1" applyProtection="1">
      <alignment horizontal="center" vertical="center"/>
      <protection locked="0"/>
    </xf>
    <xf numFmtId="177" fontId="16" fillId="6" borderId="88" xfId="0" applyNumberFormat="1" applyFont="1" applyFill="1" applyBorder="1" applyAlignment="1" applyProtection="1">
      <alignment horizontal="center" vertical="center"/>
    </xf>
    <xf numFmtId="177" fontId="16" fillId="5" borderId="90" xfId="0" applyNumberFormat="1" applyFont="1" applyFill="1" applyBorder="1" applyAlignment="1" applyProtection="1">
      <alignment horizontal="center" vertical="center"/>
      <protection locked="0"/>
    </xf>
    <xf numFmtId="177" fontId="16" fillId="5" borderId="91" xfId="0" applyNumberFormat="1" applyFont="1" applyFill="1" applyBorder="1" applyAlignment="1" applyProtection="1">
      <alignment horizontal="center" vertical="center"/>
      <protection locked="0"/>
    </xf>
    <xf numFmtId="177" fontId="13" fillId="6" borderId="73" xfId="0" applyNumberFormat="1" applyFont="1" applyFill="1" applyBorder="1" applyAlignment="1" applyProtection="1">
      <alignment horizontal="center" vertical="center" shrinkToFit="1"/>
    </xf>
    <xf numFmtId="177" fontId="13" fillId="6" borderId="74" xfId="0" applyNumberFormat="1" applyFont="1" applyFill="1" applyBorder="1" applyAlignment="1" applyProtection="1">
      <alignment horizontal="center" vertical="center" shrinkToFit="1"/>
    </xf>
    <xf numFmtId="177" fontId="13" fillId="6" borderId="75" xfId="0" applyNumberFormat="1" applyFont="1" applyFill="1" applyBorder="1" applyAlignment="1" applyProtection="1">
      <alignment horizontal="center" vertical="center" shrinkToFit="1"/>
    </xf>
    <xf numFmtId="177" fontId="13" fillId="6" borderId="92" xfId="0" applyNumberFormat="1" applyFont="1" applyFill="1" applyBorder="1" applyAlignment="1" applyProtection="1">
      <alignment horizontal="center" vertical="center" shrinkToFit="1"/>
    </xf>
    <xf numFmtId="177" fontId="13" fillId="6" borderId="93" xfId="0" applyNumberFormat="1" applyFont="1" applyFill="1" applyBorder="1" applyAlignment="1" applyProtection="1">
      <alignment horizontal="center" vertical="center" shrinkToFit="1"/>
    </xf>
    <xf numFmtId="0" fontId="12" fillId="4" borderId="90" xfId="0" applyFont="1" applyFill="1" applyBorder="1" applyAlignment="1" applyProtection="1">
      <alignment horizontal="center" vertical="center"/>
      <protection locked="0"/>
    </xf>
    <xf numFmtId="0" fontId="0" fillId="0" borderId="0" xfId="0" applyAlignment="1">
      <alignment horizontal="center" vertical="center"/>
    </xf>
    <xf numFmtId="0" fontId="20" fillId="0" borderId="0" xfId="0" applyFont="1" applyAlignment="1">
      <alignment horizontal="center" vertical="center"/>
    </xf>
    <xf numFmtId="0" fontId="0" fillId="0" borderId="5" xfId="0" applyBorder="1" applyAlignment="1">
      <alignment horizontal="center" vertical="center"/>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0" fillId="0" borderId="5" xfId="0" applyBorder="1" applyAlignment="1">
      <alignment horizontal="center" vertical="center" wrapText="1"/>
    </xf>
    <xf numFmtId="0" fontId="20" fillId="0" borderId="94" xfId="0" applyFont="1" applyBorder="1" applyAlignment="1">
      <alignment horizontal="center" vertical="center" wrapText="1"/>
    </xf>
    <xf numFmtId="0" fontId="20" fillId="0" borderId="95" xfId="0" applyFont="1" applyBorder="1" applyAlignment="1">
      <alignment horizontal="center" vertical="center"/>
    </xf>
    <xf numFmtId="0" fontId="20" fillId="0" borderId="96" xfId="0" applyFont="1" applyBorder="1" applyAlignment="1">
      <alignment horizontal="center" vertical="center"/>
    </xf>
    <xf numFmtId="0" fontId="20" fillId="0" borderId="94" xfId="0" applyFont="1" applyBorder="1" applyAlignment="1">
      <alignment horizontal="center" vertical="center"/>
    </xf>
    <xf numFmtId="0" fontId="20" fillId="0" borderId="95" xfId="0" applyFont="1" applyBorder="1" applyAlignment="1">
      <alignment horizontal="center" vertical="center" wrapText="1"/>
    </xf>
    <xf numFmtId="0" fontId="20" fillId="0" borderId="96" xfId="0" applyFont="1" applyBorder="1" applyAlignment="1">
      <alignment horizontal="center" vertical="center" wrapText="1"/>
    </xf>
    <xf numFmtId="0" fontId="21" fillId="4" borderId="62" xfId="0" applyFont="1" applyFill="1" applyBorder="1" applyAlignment="1" applyProtection="1">
      <alignment vertical="center"/>
      <protection locked="0"/>
    </xf>
    <xf numFmtId="0" fontId="21" fillId="4" borderId="3" xfId="0" applyFont="1" applyFill="1" applyBorder="1" applyAlignment="1" applyProtection="1">
      <alignment vertical="center"/>
      <protection locked="0"/>
    </xf>
    <xf numFmtId="0" fontId="24" fillId="4" borderId="2" xfId="0" applyFont="1" applyFill="1" applyBorder="1" applyAlignment="1" applyProtection="1">
      <alignment horizontal="left" vertical="center"/>
      <protection locked="0"/>
    </xf>
    <xf numFmtId="0" fontId="24" fillId="4" borderId="44" xfId="0" applyFont="1" applyFill="1" applyBorder="1" applyAlignment="1" applyProtection="1">
      <alignment horizontal="left" vertical="center" shrinkToFit="1"/>
      <protection locked="0"/>
    </xf>
    <xf numFmtId="0" fontId="24" fillId="4" borderId="64" xfId="0" applyFont="1" applyFill="1" applyBorder="1" applyAlignment="1" applyProtection="1">
      <alignment horizontal="left" vertical="center" shrinkToFit="1"/>
      <protection locked="0"/>
    </xf>
    <xf numFmtId="0" fontId="24" fillId="4" borderId="64" xfId="0" quotePrefix="1" applyFont="1" applyFill="1" applyBorder="1" applyAlignment="1" applyProtection="1">
      <alignment horizontal="right" vertical="center" shrinkToFit="1"/>
      <protection locked="0"/>
    </xf>
    <xf numFmtId="177" fontId="25" fillId="5" borderId="109" xfId="0" applyNumberFormat="1" applyFont="1" applyFill="1" applyBorder="1" applyAlignment="1" applyProtection="1">
      <alignment horizontal="center" vertical="center"/>
    </xf>
    <xf numFmtId="177" fontId="25" fillId="5" borderId="110" xfId="0" applyNumberFormat="1" applyFont="1" applyFill="1" applyBorder="1" applyAlignment="1" applyProtection="1">
      <alignment horizontal="center" vertical="center"/>
    </xf>
    <xf numFmtId="10" fontId="25" fillId="5" borderId="79" xfId="0" applyNumberFormat="1" applyFont="1" applyFill="1" applyBorder="1" applyAlignment="1" applyProtection="1">
      <alignment horizontal="center" vertical="center"/>
      <protection locked="0"/>
    </xf>
    <xf numFmtId="10" fontId="25" fillId="5" borderId="80" xfId="0" applyNumberFormat="1" applyFont="1" applyFill="1" applyBorder="1" applyAlignment="1" applyProtection="1">
      <alignment horizontal="center" vertical="center"/>
      <protection locked="0"/>
    </xf>
    <xf numFmtId="177" fontId="22" fillId="5" borderId="113" xfId="0" applyNumberFormat="1" applyFont="1" applyFill="1" applyBorder="1" applyAlignment="1" applyProtection="1">
      <alignment horizontal="center" vertical="center"/>
    </xf>
    <xf numFmtId="10" fontId="22" fillId="5" borderId="78" xfId="0" applyNumberFormat="1" applyFont="1" applyFill="1" applyBorder="1" applyAlignment="1" applyProtection="1">
      <alignment horizontal="center" vertical="center"/>
      <protection locked="0"/>
    </xf>
    <xf numFmtId="0" fontId="26" fillId="3" borderId="0" xfId="0" applyFont="1" applyFill="1" applyBorder="1" applyAlignment="1" applyProtection="1">
      <alignment horizontal="left" vertical="center"/>
      <protection locked="0"/>
    </xf>
    <xf numFmtId="0" fontId="26" fillId="3" borderId="0" xfId="0" applyFont="1" applyFill="1" applyAlignment="1" applyProtection="1">
      <alignment horizontal="left" vertical="center"/>
      <protection locked="0"/>
    </xf>
    <xf numFmtId="177" fontId="27" fillId="3" borderId="14" xfId="1" applyNumberFormat="1" applyFont="1" applyFill="1" applyBorder="1" applyProtection="1"/>
    <xf numFmtId="177" fontId="27" fillId="3" borderId="15" xfId="1" applyNumberFormat="1" applyFont="1" applyFill="1" applyBorder="1" applyProtection="1"/>
    <xf numFmtId="177" fontId="27" fillId="3" borderId="16" xfId="1" applyNumberFormat="1" applyFont="1" applyFill="1" applyBorder="1" applyProtection="1"/>
    <xf numFmtId="177" fontId="27" fillId="3" borderId="17" xfId="1" applyNumberFormat="1" applyFont="1" applyFill="1" applyBorder="1" applyProtection="1"/>
    <xf numFmtId="177" fontId="13" fillId="9" borderId="112" xfId="0" applyNumberFormat="1" applyFont="1" applyFill="1" applyBorder="1" applyAlignment="1" applyProtection="1">
      <alignment horizontal="center" vertical="center"/>
    </xf>
    <xf numFmtId="0" fontId="24" fillId="4" borderId="1" xfId="0" applyFont="1" applyFill="1" applyBorder="1" applyAlignment="1" applyProtection="1">
      <alignment horizontal="left" vertical="center"/>
      <protection locked="0"/>
    </xf>
    <xf numFmtId="0" fontId="24" fillId="4" borderId="3" xfId="0" applyFont="1" applyFill="1" applyBorder="1" applyAlignment="1" applyProtection="1">
      <alignment horizontal="left" vertical="center"/>
      <protection locked="0"/>
    </xf>
    <xf numFmtId="0" fontId="24" fillId="4" borderId="67" xfId="0" applyFont="1" applyFill="1" applyBorder="1" applyAlignment="1" applyProtection="1">
      <alignment horizontal="left" vertical="center"/>
      <protection locked="0"/>
    </xf>
    <xf numFmtId="0" fontId="24" fillId="4" borderId="56" xfId="0" applyFont="1" applyFill="1" applyBorder="1" applyAlignment="1" applyProtection="1">
      <alignment horizontal="left" vertical="center"/>
      <protection locked="0"/>
    </xf>
    <xf numFmtId="0" fontId="24" fillId="4" borderId="0" xfId="0" applyFont="1" applyFill="1" applyBorder="1" applyAlignment="1" applyProtection="1">
      <alignment horizontal="left" vertical="center"/>
      <protection locked="0"/>
    </xf>
    <xf numFmtId="0" fontId="24" fillId="4" borderId="55" xfId="0" applyFont="1" applyFill="1" applyBorder="1" applyAlignment="1" applyProtection="1">
      <alignment horizontal="left" vertical="center"/>
      <protection locked="0"/>
    </xf>
    <xf numFmtId="177" fontId="13" fillId="9" borderId="81" xfId="0" applyNumberFormat="1" applyFont="1" applyFill="1" applyBorder="1" applyAlignment="1" applyProtection="1">
      <alignment horizontal="center" vertical="center"/>
    </xf>
    <xf numFmtId="177" fontId="13" fillId="9" borderId="82" xfId="0" applyNumberFormat="1" applyFont="1" applyFill="1" applyBorder="1" applyAlignment="1" applyProtection="1">
      <alignment horizontal="center" vertical="center"/>
    </xf>
    <xf numFmtId="177" fontId="13" fillId="9" borderId="83" xfId="0" applyNumberFormat="1" applyFont="1" applyFill="1" applyBorder="1" applyAlignment="1" applyProtection="1">
      <alignment horizontal="center" vertical="center"/>
    </xf>
    <xf numFmtId="177" fontId="13" fillId="9" borderId="100" xfId="0" applyNumberFormat="1" applyFont="1" applyFill="1" applyBorder="1" applyAlignment="1" applyProtection="1">
      <alignment horizontal="center" vertical="center"/>
    </xf>
    <xf numFmtId="177" fontId="13" fillId="9" borderId="101" xfId="0" applyNumberFormat="1" applyFont="1" applyFill="1" applyBorder="1" applyAlignment="1" applyProtection="1">
      <alignment horizontal="center" vertical="center"/>
    </xf>
    <xf numFmtId="0" fontId="24" fillId="4" borderId="65" xfId="0" applyFont="1" applyFill="1" applyBorder="1" applyAlignment="1" applyProtection="1">
      <alignment horizontal="left" vertical="center"/>
      <protection locked="0"/>
    </xf>
    <xf numFmtId="0" fontId="24" fillId="4" borderId="62" xfId="0" applyFont="1" applyFill="1" applyBorder="1" applyAlignment="1" applyProtection="1">
      <alignment horizontal="left" vertical="center"/>
      <protection locked="0"/>
    </xf>
    <xf numFmtId="0" fontId="24" fillId="4" borderId="66" xfId="0" applyFont="1" applyFill="1" applyBorder="1" applyAlignment="1" applyProtection="1">
      <alignment horizontal="left" vertical="center" shrinkToFit="1"/>
      <protection locked="0"/>
    </xf>
    <xf numFmtId="0" fontId="24" fillId="4" borderId="65" xfId="0" applyFont="1" applyFill="1" applyBorder="1" applyAlignment="1" applyProtection="1">
      <alignment vertical="center"/>
      <protection locked="0"/>
    </xf>
    <xf numFmtId="0" fontId="24" fillId="4" borderId="62" xfId="0" applyFont="1" applyFill="1" applyBorder="1" applyAlignment="1" applyProtection="1">
      <alignment vertical="center"/>
      <protection locked="0"/>
    </xf>
    <xf numFmtId="0" fontId="24" fillId="4" borderId="2" xfId="0" applyFont="1" applyFill="1" applyBorder="1" applyAlignment="1" applyProtection="1">
      <alignment vertical="center"/>
      <protection locked="0"/>
    </xf>
    <xf numFmtId="0" fontId="24" fillId="4" borderId="3" xfId="0" applyFont="1" applyFill="1" applyBorder="1" applyAlignment="1" applyProtection="1">
      <alignment vertical="center"/>
      <protection locked="0"/>
    </xf>
    <xf numFmtId="0" fontId="24" fillId="4" borderId="52" xfId="0" applyFont="1" applyFill="1" applyBorder="1" applyAlignment="1" applyProtection="1">
      <alignment vertical="center" wrapText="1"/>
      <protection locked="0"/>
    </xf>
    <xf numFmtId="0" fontId="24" fillId="4" borderId="0" xfId="0" applyFont="1" applyFill="1" applyBorder="1" applyAlignment="1" applyProtection="1">
      <alignment vertical="center" wrapText="1"/>
      <protection locked="0"/>
    </xf>
    <xf numFmtId="0" fontId="24" fillId="4" borderId="49" xfId="0" applyFont="1" applyFill="1" applyBorder="1" applyAlignment="1" applyProtection="1">
      <alignment vertical="center" wrapText="1"/>
      <protection locked="0"/>
    </xf>
    <xf numFmtId="0" fontId="24" fillId="4" borderId="22" xfId="0" applyFont="1" applyFill="1" applyBorder="1" applyAlignment="1" applyProtection="1">
      <alignment vertical="center"/>
      <protection locked="0"/>
    </xf>
    <xf numFmtId="0" fontId="24" fillId="4" borderId="52" xfId="0" applyFont="1" applyFill="1" applyBorder="1" applyAlignment="1" applyProtection="1">
      <alignment vertical="center"/>
      <protection locked="0"/>
    </xf>
    <xf numFmtId="0" fontId="24" fillId="4" borderId="27" xfId="0" applyFont="1" applyFill="1" applyBorder="1" applyAlignment="1" applyProtection="1">
      <alignment vertical="center"/>
      <protection locked="0"/>
    </xf>
    <xf numFmtId="0" fontId="24" fillId="4" borderId="0" xfId="0" applyFont="1" applyFill="1" applyBorder="1" applyAlignment="1" applyProtection="1">
      <alignment vertical="center"/>
      <protection locked="0"/>
    </xf>
    <xf numFmtId="0" fontId="24" fillId="4" borderId="111" xfId="0" quotePrefix="1" applyFont="1" applyFill="1" applyBorder="1" applyAlignment="1" applyProtection="1">
      <alignment horizontal="right" vertical="center" shrinkToFit="1"/>
      <protection locked="0"/>
    </xf>
    <xf numFmtId="0" fontId="24" fillId="4" borderId="44" xfId="0" quotePrefix="1" applyFont="1" applyFill="1" applyBorder="1" applyAlignment="1" applyProtection="1">
      <alignment horizontal="right" vertical="center" shrinkToFit="1"/>
      <protection locked="0"/>
    </xf>
    <xf numFmtId="0" fontId="24" fillId="4" borderId="47" xfId="0" applyFont="1" applyFill="1" applyBorder="1" applyAlignment="1" applyProtection="1">
      <alignment vertical="center"/>
      <protection locked="0"/>
    </xf>
    <xf numFmtId="0" fontId="24" fillId="4" borderId="49" xfId="0" applyFont="1" applyFill="1" applyBorder="1" applyAlignment="1" applyProtection="1">
      <alignment vertical="center"/>
      <protection locked="0"/>
    </xf>
    <xf numFmtId="0" fontId="24" fillId="4" borderId="115" xfId="0" applyFont="1" applyFill="1" applyBorder="1" applyAlignment="1" applyProtection="1">
      <alignment vertical="center"/>
      <protection locked="0"/>
    </xf>
    <xf numFmtId="0" fontId="24" fillId="4" borderId="68" xfId="0" applyFont="1" applyFill="1" applyBorder="1" applyAlignment="1" applyProtection="1">
      <alignment vertical="center"/>
      <protection locked="0"/>
    </xf>
    <xf numFmtId="0" fontId="24" fillId="4" borderId="67" xfId="0" applyFont="1" applyFill="1" applyBorder="1" applyAlignment="1" applyProtection="1">
      <alignment vertical="center"/>
      <protection locked="0"/>
    </xf>
    <xf numFmtId="0" fontId="30" fillId="4" borderId="3" xfId="0" applyFont="1" applyFill="1" applyBorder="1" applyAlignment="1" applyProtection="1">
      <alignment horizontal="right" vertical="center"/>
      <protection locked="0"/>
    </xf>
    <xf numFmtId="0" fontId="30" fillId="4" borderId="3" xfId="0" applyFont="1" applyFill="1" applyBorder="1" applyAlignment="1" applyProtection="1">
      <alignment horizontal="left" vertical="center"/>
      <protection locked="0"/>
    </xf>
    <xf numFmtId="0" fontId="30" fillId="4" borderId="64" xfId="0" quotePrefix="1" applyFont="1" applyFill="1" applyBorder="1" applyAlignment="1" applyProtection="1">
      <alignment horizontal="right" vertical="center" shrinkToFit="1"/>
      <protection locked="0"/>
    </xf>
    <xf numFmtId="0" fontId="24" fillId="4" borderId="56" xfId="0" applyFont="1" applyFill="1" applyBorder="1" applyAlignment="1" applyProtection="1">
      <alignment vertical="center"/>
      <protection locked="0"/>
    </xf>
    <xf numFmtId="0" fontId="24" fillId="4" borderId="55" xfId="0" applyFont="1" applyFill="1" applyBorder="1" applyAlignment="1" applyProtection="1">
      <alignment vertical="center"/>
      <protection locked="0"/>
    </xf>
    <xf numFmtId="0" fontId="24" fillId="4" borderId="1" xfId="0" applyFont="1" applyFill="1" applyBorder="1" applyAlignment="1" applyProtection="1">
      <alignment vertical="center"/>
      <protection locked="0"/>
    </xf>
    <xf numFmtId="0" fontId="24" fillId="4" borderId="64" xfId="0" applyFont="1" applyFill="1" applyBorder="1" applyAlignment="1" applyProtection="1">
      <alignment vertical="center" shrinkToFit="1"/>
      <protection locked="0"/>
    </xf>
    <xf numFmtId="0" fontId="31" fillId="0" borderId="0" xfId="1" applyFont="1"/>
    <xf numFmtId="0" fontId="27" fillId="0" borderId="0" xfId="1" applyFont="1"/>
    <xf numFmtId="177" fontId="27" fillId="0" borderId="0" xfId="1" applyNumberFormat="1" applyFont="1" applyBorder="1" applyAlignment="1" applyProtection="1">
      <alignment horizontal="center"/>
      <protection locked="0"/>
    </xf>
    <xf numFmtId="177" fontId="27" fillId="0" borderId="0" xfId="1" applyNumberFormat="1" applyFont="1" applyProtection="1">
      <protection locked="0"/>
    </xf>
    <xf numFmtId="177" fontId="27" fillId="0" borderId="22" xfId="1" applyNumberFormat="1" applyFont="1" applyBorder="1" applyProtection="1"/>
    <xf numFmtId="177" fontId="27" fillId="0" borderId="114" xfId="1" applyNumberFormat="1" applyFont="1" applyBorder="1" applyAlignment="1" applyProtection="1">
      <alignment horizontal="left" vertical="center"/>
    </xf>
    <xf numFmtId="177" fontId="27" fillId="0" borderId="0" xfId="1" applyNumberFormat="1" applyFont="1" applyBorder="1" applyAlignment="1" applyProtection="1">
      <alignment horizontal="left" vertical="center"/>
    </xf>
    <xf numFmtId="177" fontId="27" fillId="0" borderId="4" xfId="1" applyNumberFormat="1" applyFont="1" applyBorder="1" applyAlignment="1" applyProtection="1">
      <alignment horizontal="left" vertical="center"/>
    </xf>
    <xf numFmtId="177" fontId="27" fillId="0" borderId="23" xfId="1" applyNumberFormat="1" applyFont="1" applyFill="1" applyBorder="1" applyProtection="1"/>
    <xf numFmtId="177" fontId="27" fillId="0" borderId="24" xfId="1" applyNumberFormat="1" applyFont="1" applyFill="1" applyBorder="1" applyProtection="1"/>
    <xf numFmtId="177" fontId="27" fillId="0" borderId="27" xfId="1" applyNumberFormat="1" applyFont="1" applyBorder="1" applyProtection="1"/>
    <xf numFmtId="177" fontId="27" fillId="0" borderId="28" xfId="1" applyNumberFormat="1" applyFont="1" applyFill="1" applyBorder="1" applyProtection="1"/>
    <xf numFmtId="177" fontId="27" fillId="0" borderId="29" xfId="1" applyNumberFormat="1" applyFont="1" applyFill="1" applyBorder="1" applyProtection="1"/>
    <xf numFmtId="177" fontId="27" fillId="0" borderId="30" xfId="1" applyNumberFormat="1" applyFont="1" applyFill="1" applyBorder="1" applyProtection="1"/>
    <xf numFmtId="177" fontId="27" fillId="0" borderId="31" xfId="1" applyNumberFormat="1" applyFont="1" applyFill="1" applyBorder="1" applyProtection="1"/>
    <xf numFmtId="177" fontId="27" fillId="0" borderId="31" xfId="1" applyNumberFormat="1" applyFont="1" applyBorder="1" applyAlignment="1" applyProtection="1">
      <protection locked="0"/>
    </xf>
    <xf numFmtId="177" fontId="27" fillId="0" borderId="32" xfId="1" applyNumberFormat="1" applyFont="1" applyBorder="1" applyAlignment="1" applyProtection="1">
      <protection locked="0"/>
    </xf>
    <xf numFmtId="177" fontId="27" fillId="0" borderId="33" xfId="1" applyNumberFormat="1" applyFont="1" applyFill="1" applyBorder="1" applyProtection="1"/>
    <xf numFmtId="177" fontId="27" fillId="0" borderId="34" xfId="1" applyNumberFormat="1" applyFont="1" applyFill="1" applyBorder="1" applyProtection="1"/>
    <xf numFmtId="177" fontId="27" fillId="0" borderId="35" xfId="1" applyNumberFormat="1" applyFont="1" applyFill="1" applyBorder="1" applyProtection="1"/>
    <xf numFmtId="177" fontId="27" fillId="0" borderId="36" xfId="1" applyNumberFormat="1" applyFont="1" applyFill="1" applyBorder="1" applyProtection="1"/>
    <xf numFmtId="177" fontId="27" fillId="0" borderId="30" xfId="1" applyNumberFormat="1" applyFont="1" applyFill="1" applyBorder="1" applyAlignment="1" applyProtection="1"/>
    <xf numFmtId="177" fontId="32" fillId="0" borderId="30" xfId="1" applyNumberFormat="1" applyFont="1" applyFill="1" applyBorder="1" applyProtection="1"/>
    <xf numFmtId="177" fontId="27" fillId="0" borderId="0" xfId="1" applyNumberFormat="1" applyFont="1" applyFill="1" applyBorder="1" applyProtection="1"/>
    <xf numFmtId="177" fontId="27" fillId="0" borderId="107" xfId="1" applyNumberFormat="1" applyFont="1" applyFill="1" applyBorder="1" applyProtection="1"/>
    <xf numFmtId="177" fontId="33" fillId="0" borderId="28" xfId="1" applyNumberFormat="1" applyFont="1" applyFill="1" applyBorder="1" applyProtection="1"/>
    <xf numFmtId="177" fontId="27" fillId="0" borderId="108" xfId="1" applyNumberFormat="1" applyFont="1" applyFill="1" applyBorder="1" applyProtection="1"/>
    <xf numFmtId="177" fontId="27" fillId="0" borderId="37" xfId="1" applyNumberFormat="1" applyFont="1" applyBorder="1" applyProtection="1"/>
    <xf numFmtId="177" fontId="27" fillId="0" borderId="38" xfId="1" applyNumberFormat="1" applyFont="1" applyFill="1" applyBorder="1" applyProtection="1"/>
    <xf numFmtId="177" fontId="27" fillId="0" borderId="1" xfId="1" applyNumberFormat="1" applyFont="1" applyFill="1" applyBorder="1" applyProtection="1"/>
    <xf numFmtId="177" fontId="27" fillId="0" borderId="38" xfId="1" applyNumberFormat="1" applyFont="1" applyBorder="1" applyAlignment="1" applyProtection="1">
      <protection locked="0"/>
    </xf>
    <xf numFmtId="177" fontId="27" fillId="0" borderId="39" xfId="1" applyNumberFormat="1" applyFont="1" applyBorder="1" applyAlignment="1" applyProtection="1">
      <protection locked="0"/>
    </xf>
    <xf numFmtId="177" fontId="27" fillId="0" borderId="40" xfId="1" applyNumberFormat="1" applyFont="1" applyFill="1" applyBorder="1" applyProtection="1"/>
    <xf numFmtId="0" fontId="27" fillId="0" borderId="0" xfId="1" applyFont="1" applyBorder="1"/>
    <xf numFmtId="177" fontId="27" fillId="0" borderId="41" xfId="1" applyNumberFormat="1" applyFont="1" applyFill="1" applyBorder="1" applyProtection="1"/>
    <xf numFmtId="177" fontId="27" fillId="0" borderId="97" xfId="1" applyNumberFormat="1" applyFont="1" applyFill="1" applyBorder="1" applyProtection="1"/>
    <xf numFmtId="177" fontId="27" fillId="0" borderId="98" xfId="1" applyNumberFormat="1" applyFont="1" applyFill="1" applyBorder="1" applyProtection="1"/>
    <xf numFmtId="177" fontId="27" fillId="0" borderId="42" xfId="1" applyNumberFormat="1" applyFont="1" applyFill="1" applyBorder="1" applyProtection="1"/>
    <xf numFmtId="177" fontId="27" fillId="0" borderId="42" xfId="1" applyNumberFormat="1" applyFont="1" applyBorder="1" applyAlignment="1" applyProtection="1">
      <protection locked="0"/>
    </xf>
    <xf numFmtId="177" fontId="27" fillId="0" borderId="43" xfId="1" applyNumberFormat="1" applyFont="1" applyBorder="1" applyAlignment="1" applyProtection="1">
      <protection locked="0"/>
    </xf>
    <xf numFmtId="177" fontId="27" fillId="0" borderId="27" xfId="1" applyNumberFormat="1" applyFont="1" applyFill="1" applyBorder="1" applyProtection="1"/>
    <xf numFmtId="177" fontId="27" fillId="0" borderId="30" xfId="1" applyNumberFormat="1" applyFont="1" applyFill="1" applyBorder="1" applyAlignment="1" applyProtection="1">
      <alignment vertical="top"/>
    </xf>
    <xf numFmtId="177" fontId="27" fillId="0" borderId="99" xfId="1" applyNumberFormat="1" applyFont="1" applyFill="1" applyBorder="1" applyAlignment="1" applyProtection="1"/>
    <xf numFmtId="177" fontId="27" fillId="0" borderId="46" xfId="1" applyNumberFormat="1" applyFont="1" applyBorder="1" applyAlignment="1" applyProtection="1">
      <protection locked="0"/>
    </xf>
    <xf numFmtId="177" fontId="27" fillId="0" borderId="37" xfId="1" applyNumberFormat="1" applyFont="1" applyFill="1" applyBorder="1" applyProtection="1"/>
    <xf numFmtId="177" fontId="27" fillId="0" borderId="44" xfId="1" applyNumberFormat="1" applyFont="1" applyBorder="1" applyAlignment="1" applyProtection="1">
      <protection locked="0"/>
    </xf>
    <xf numFmtId="177" fontId="27" fillId="0" borderId="0" xfId="1" applyNumberFormat="1" applyFont="1" applyBorder="1" applyAlignment="1" applyProtection="1">
      <protection locked="0"/>
    </xf>
    <xf numFmtId="177" fontId="27" fillId="0" borderId="4" xfId="1" applyNumberFormat="1" applyFont="1" applyBorder="1" applyAlignment="1" applyProtection="1">
      <protection locked="0"/>
    </xf>
    <xf numFmtId="0" fontId="27" fillId="0" borderId="5" xfId="1" applyFont="1" applyBorder="1"/>
    <xf numFmtId="177" fontId="27" fillId="0" borderId="1" xfId="1" applyNumberFormat="1" applyFont="1" applyBorder="1" applyAlignment="1" applyProtection="1">
      <protection locked="0"/>
    </xf>
    <xf numFmtId="177" fontId="27" fillId="0" borderId="34" xfId="1" applyNumberFormat="1" applyFont="1" applyBorder="1" applyAlignment="1" applyProtection="1">
      <protection locked="0"/>
    </xf>
    <xf numFmtId="177" fontId="27" fillId="0" borderId="45" xfId="1" applyNumberFormat="1" applyFont="1" applyBorder="1" applyAlignment="1" applyProtection="1">
      <protection locked="0"/>
    </xf>
    <xf numFmtId="0" fontId="34" fillId="0" borderId="38" xfId="1" applyFont="1" applyBorder="1"/>
    <xf numFmtId="0" fontId="34" fillId="0" borderId="31" xfId="1" applyFont="1" applyBorder="1"/>
    <xf numFmtId="177" fontId="27" fillId="0" borderId="36" xfId="1" applyNumberFormat="1" applyFont="1" applyBorder="1" applyAlignment="1" applyProtection="1">
      <protection locked="0"/>
    </xf>
    <xf numFmtId="177" fontId="27" fillId="0" borderId="40" xfId="1" applyNumberFormat="1" applyFont="1" applyBorder="1" applyProtection="1"/>
    <xf numFmtId="177" fontId="27" fillId="0" borderId="33" xfId="1" applyNumberFormat="1" applyFont="1" applyFill="1" applyBorder="1" applyProtection="1">
      <protection locked="0"/>
    </xf>
    <xf numFmtId="177" fontId="27" fillId="0" borderId="34" xfId="1" applyNumberFormat="1" applyFont="1" applyFill="1" applyBorder="1" applyProtection="1">
      <protection locked="0"/>
    </xf>
    <xf numFmtId="177" fontId="27" fillId="0" borderId="47" xfId="1" applyNumberFormat="1" applyFont="1" applyFill="1" applyBorder="1" applyProtection="1"/>
    <xf numFmtId="177" fontId="27" fillId="0" borderId="48" xfId="1" applyNumberFormat="1" applyFont="1" applyFill="1" applyBorder="1" applyProtection="1">
      <protection locked="0"/>
    </xf>
    <xf numFmtId="177" fontId="27" fillId="0" borderId="49" xfId="1" applyNumberFormat="1" applyFont="1" applyFill="1" applyBorder="1" applyProtection="1">
      <protection locked="0"/>
    </xf>
    <xf numFmtId="177" fontId="27" fillId="0" borderId="50" xfId="1" applyNumberFormat="1" applyFont="1" applyBorder="1" applyAlignment="1" applyProtection="1">
      <protection locked="0"/>
    </xf>
    <xf numFmtId="177" fontId="27" fillId="0" borderId="51" xfId="1" applyNumberFormat="1" applyFont="1" applyBorder="1" applyAlignment="1" applyProtection="1">
      <protection locked="0"/>
    </xf>
    <xf numFmtId="177" fontId="27" fillId="0" borderId="0" xfId="1" applyNumberFormat="1" applyFont="1" applyBorder="1" applyProtection="1"/>
    <xf numFmtId="177" fontId="27" fillId="0" borderId="52" xfId="1" applyNumberFormat="1" applyFont="1" applyBorder="1" applyAlignment="1" applyProtection="1">
      <alignment vertical="center"/>
    </xf>
    <xf numFmtId="177" fontId="27" fillId="0" borderId="52" xfId="1" applyNumberFormat="1" applyFont="1" applyBorder="1" applyAlignment="1" applyProtection="1">
      <alignment horizontal="center" vertical="center"/>
    </xf>
    <xf numFmtId="177" fontId="27" fillId="0" borderId="53" xfId="1" applyNumberFormat="1" applyFont="1" applyBorder="1" applyAlignment="1" applyProtection="1">
      <alignment vertical="center"/>
    </xf>
    <xf numFmtId="177" fontId="27" fillId="0" borderId="0" xfId="1" applyNumberFormat="1" applyFont="1" applyBorder="1" applyAlignment="1" applyProtection="1">
      <alignment vertical="center"/>
    </xf>
    <xf numFmtId="177" fontId="27" fillId="0" borderId="0" xfId="1" applyNumberFormat="1" applyFont="1" applyBorder="1" applyAlignment="1" applyProtection="1">
      <alignment horizontal="center" vertical="center"/>
    </xf>
    <xf numFmtId="177" fontId="27" fillId="0" borderId="4" xfId="1" applyNumberFormat="1" applyFont="1" applyBorder="1" applyAlignment="1" applyProtection="1">
      <alignment vertical="center"/>
    </xf>
    <xf numFmtId="177" fontId="27" fillId="0" borderId="49" xfId="1" applyNumberFormat="1" applyFont="1" applyBorder="1" applyAlignment="1" applyProtection="1">
      <alignment vertical="center"/>
    </xf>
    <xf numFmtId="177" fontId="27" fillId="0" borderId="49" xfId="1" applyNumberFormat="1" applyFont="1" applyBorder="1" applyAlignment="1" applyProtection="1">
      <alignment horizontal="center" vertical="center"/>
    </xf>
    <xf numFmtId="177" fontId="27" fillId="0" borderId="54" xfId="1" applyNumberFormat="1" applyFont="1" applyBorder="1" applyAlignment="1" applyProtection="1">
      <alignment vertical="center"/>
    </xf>
    <xf numFmtId="177" fontId="27" fillId="0" borderId="0" xfId="1" applyNumberFormat="1" applyFont="1" applyFill="1" applyBorder="1" applyAlignment="1" applyProtection="1">
      <protection locked="0"/>
    </xf>
    <xf numFmtId="0" fontId="10" fillId="4" borderId="66" xfId="0" applyFont="1" applyFill="1" applyBorder="1" applyAlignment="1" applyProtection="1">
      <alignment vertical="center"/>
      <protection locked="0"/>
    </xf>
    <xf numFmtId="0" fontId="10" fillId="4" borderId="64" xfId="0" applyFont="1" applyFill="1" applyBorder="1" applyAlignment="1" applyProtection="1">
      <alignment vertical="center"/>
      <protection locked="0"/>
    </xf>
    <xf numFmtId="0" fontId="12" fillId="4" borderId="66" xfId="0" applyFont="1" applyFill="1" applyBorder="1" applyAlignment="1" applyProtection="1">
      <alignment vertical="center"/>
      <protection locked="0"/>
    </xf>
    <xf numFmtId="0" fontId="12" fillId="4" borderId="64" xfId="0" applyFont="1" applyFill="1" applyBorder="1" applyAlignment="1" applyProtection="1">
      <alignment vertical="center"/>
      <protection locked="0"/>
    </xf>
    <xf numFmtId="177" fontId="27" fillId="3" borderId="14" xfId="1" applyNumberFormat="1" applyFont="1" applyFill="1" applyBorder="1" applyAlignment="1" applyProtection="1">
      <alignment horizontal="left"/>
    </xf>
    <xf numFmtId="177" fontId="27" fillId="3" borderId="31" xfId="1" applyNumberFormat="1" applyFont="1" applyFill="1" applyBorder="1" applyAlignment="1" applyProtection="1">
      <alignment horizontal="left"/>
    </xf>
    <xf numFmtId="177" fontId="27" fillId="3" borderId="32" xfId="1" applyNumberFormat="1" applyFont="1" applyFill="1" applyBorder="1" applyAlignment="1" applyProtection="1">
      <alignment horizontal="left"/>
    </xf>
    <xf numFmtId="0" fontId="35" fillId="5" borderId="57" xfId="0" applyFont="1" applyFill="1" applyBorder="1" applyAlignment="1" applyProtection="1">
      <alignment horizontal="center" vertical="center"/>
      <protection locked="0"/>
    </xf>
    <xf numFmtId="0" fontId="35" fillId="5" borderId="58" xfId="0" applyFont="1" applyFill="1" applyBorder="1" applyAlignment="1" applyProtection="1">
      <alignment horizontal="center" vertical="center"/>
      <protection locked="0"/>
    </xf>
    <xf numFmtId="0" fontId="35" fillId="5" borderId="59" xfId="0" applyFont="1" applyFill="1" applyBorder="1" applyAlignment="1" applyProtection="1">
      <alignment horizontal="center" vertical="center"/>
      <protection locked="0"/>
    </xf>
    <xf numFmtId="177" fontId="27" fillId="3" borderId="0" xfId="1" applyNumberFormat="1" applyFont="1" applyFill="1" applyProtection="1">
      <protection locked="0"/>
    </xf>
    <xf numFmtId="177" fontId="27" fillId="3" borderId="0" xfId="1" applyNumberFormat="1" applyFont="1" applyFill="1" applyAlignment="1" applyProtection="1">
      <alignment horizontal="right"/>
      <protection locked="0"/>
    </xf>
    <xf numFmtId="177" fontId="36" fillId="3" borderId="0" xfId="1" applyNumberFormat="1" applyFont="1" applyFill="1" applyAlignment="1" applyProtection="1"/>
    <xf numFmtId="177" fontId="27" fillId="3" borderId="0" xfId="1" applyNumberFormat="1" applyFont="1" applyFill="1" applyProtection="1"/>
    <xf numFmtId="177" fontId="37" fillId="3" borderId="0" xfId="1" applyNumberFormat="1" applyFont="1" applyFill="1" applyBorder="1" applyAlignment="1" applyProtection="1">
      <alignment horizontal="center"/>
    </xf>
    <xf numFmtId="177" fontId="27" fillId="3" borderId="0" xfId="1" applyNumberFormat="1" applyFont="1" applyFill="1" applyAlignment="1" applyProtection="1">
      <alignment horizontal="center"/>
    </xf>
    <xf numFmtId="177" fontId="27" fillId="3" borderId="0" xfId="1" applyNumberFormat="1" applyFont="1" applyFill="1" applyAlignment="1" applyProtection="1">
      <alignment horizontal="right"/>
    </xf>
    <xf numFmtId="177" fontId="27" fillId="0" borderId="5" xfId="1" applyNumberFormat="1" applyFont="1" applyFill="1" applyBorder="1" applyAlignment="1" applyProtection="1">
      <alignment horizontal="left"/>
    </xf>
    <xf numFmtId="177" fontId="27" fillId="0" borderId="0" xfId="1" applyNumberFormat="1" applyFont="1" applyFill="1" applyAlignment="1" applyProtection="1">
      <alignment horizontal="center"/>
    </xf>
    <xf numFmtId="177" fontId="27" fillId="0" borderId="5" xfId="1" applyNumberFormat="1" applyFont="1" applyFill="1" applyBorder="1" applyAlignment="1" applyProtection="1">
      <alignment horizontal="center"/>
      <protection locked="0"/>
    </xf>
    <xf numFmtId="177" fontId="27" fillId="3" borderId="0" xfId="1" applyNumberFormat="1" applyFont="1" applyFill="1" applyAlignment="1" applyProtection="1">
      <alignment horizontal="center"/>
      <protection locked="0"/>
    </xf>
    <xf numFmtId="177" fontId="27" fillId="0" borderId="0" xfId="1" applyNumberFormat="1" applyFont="1" applyFill="1" applyAlignment="1" applyProtection="1">
      <alignment horizontal="center"/>
      <protection locked="0"/>
    </xf>
    <xf numFmtId="177" fontId="27" fillId="0" borderId="0" xfId="1" applyNumberFormat="1" applyFont="1" applyFill="1" applyBorder="1" applyAlignment="1" applyProtection="1">
      <alignment horizontal="center"/>
      <protection locked="0"/>
    </xf>
    <xf numFmtId="177" fontId="27" fillId="0" borderId="0" xfId="1" applyNumberFormat="1" applyFont="1" applyFill="1" applyProtection="1">
      <protection locked="0"/>
    </xf>
    <xf numFmtId="177" fontId="32" fillId="0" borderId="0" xfId="1" applyNumberFormat="1" applyFont="1" applyFill="1" applyAlignment="1" applyProtection="1">
      <alignment horizontal="left"/>
      <protection locked="0"/>
    </xf>
    <xf numFmtId="177" fontId="27" fillId="0" borderId="5" xfId="1" applyNumberFormat="1" applyFont="1" applyFill="1" applyBorder="1" applyAlignment="1" applyProtection="1">
      <alignment horizontal="center"/>
    </xf>
    <xf numFmtId="177" fontId="27" fillId="0" borderId="0" xfId="1" applyNumberFormat="1" applyFont="1" applyFill="1" applyBorder="1" applyAlignment="1" applyProtection="1">
      <alignment horizontal="center" vertical="center"/>
      <protection locked="0"/>
    </xf>
    <xf numFmtId="49" fontId="27" fillId="0" borderId="5" xfId="1" applyNumberFormat="1" applyFont="1" applyFill="1" applyBorder="1" applyAlignment="1" applyProtection="1">
      <alignment horizontal="right"/>
    </xf>
    <xf numFmtId="177" fontId="27" fillId="0" borderId="0" xfId="1" applyNumberFormat="1" applyFont="1" applyFill="1" applyBorder="1" applyAlignment="1" applyProtection="1">
      <alignment horizontal="center"/>
    </xf>
    <xf numFmtId="177" fontId="27" fillId="0" borderId="0" xfId="1" applyNumberFormat="1" applyFont="1" applyFill="1" applyAlignment="1" applyProtection="1">
      <alignment horizontal="right"/>
      <protection locked="0"/>
    </xf>
    <xf numFmtId="177" fontId="27" fillId="0" borderId="0" xfId="1" applyNumberFormat="1" applyFont="1" applyFill="1" applyProtection="1"/>
    <xf numFmtId="49" fontId="27" fillId="3" borderId="0" xfId="1" applyNumberFormat="1" applyFont="1" applyFill="1" applyBorder="1" applyAlignment="1" applyProtection="1">
      <alignment horizontal="right"/>
    </xf>
    <xf numFmtId="177" fontId="38" fillId="3" borderId="0" xfId="1" applyNumberFormat="1" applyFont="1" applyFill="1" applyProtection="1"/>
    <xf numFmtId="177" fontId="27" fillId="3" borderId="0" xfId="1" applyNumberFormat="1" applyFont="1" applyFill="1" applyBorder="1" applyAlignment="1" applyProtection="1">
      <alignment horizontal="left"/>
      <protection locked="0"/>
    </xf>
    <xf numFmtId="177" fontId="27" fillId="3" borderId="0" xfId="1" applyNumberFormat="1" applyFont="1" applyFill="1" applyBorder="1" applyAlignment="1" applyProtection="1">
      <alignment horizontal="center"/>
      <protection locked="0"/>
    </xf>
    <xf numFmtId="177" fontId="27" fillId="3" borderId="0" xfId="1" applyNumberFormat="1" applyFont="1" applyFill="1" applyBorder="1" applyAlignment="1" applyProtection="1">
      <alignment horizontal="left"/>
    </xf>
    <xf numFmtId="177" fontId="27" fillId="3" borderId="0" xfId="1" applyNumberFormat="1" applyFont="1" applyFill="1" applyBorder="1" applyProtection="1">
      <protection locked="0"/>
    </xf>
    <xf numFmtId="177" fontId="27" fillId="3" borderId="6" xfId="1" applyNumberFormat="1" applyFont="1" applyFill="1" applyBorder="1" applyAlignment="1" applyProtection="1">
      <alignment horizontal="center"/>
    </xf>
    <xf numFmtId="177" fontId="27" fillId="3" borderId="11" xfId="1" applyNumberFormat="1" applyFont="1" applyFill="1" applyBorder="1" applyAlignment="1" applyProtection="1">
      <alignment horizontal="center"/>
    </xf>
    <xf numFmtId="177" fontId="27" fillId="3" borderId="7" xfId="1" applyNumberFormat="1" applyFont="1" applyFill="1" applyBorder="1" applyAlignment="1" applyProtection="1">
      <alignment horizontal="center" vertical="center"/>
    </xf>
    <xf numFmtId="177" fontId="27" fillId="3" borderId="8" xfId="1" applyNumberFormat="1" applyFont="1" applyFill="1" applyBorder="1" applyAlignment="1" applyProtection="1">
      <alignment horizontal="center" vertical="center"/>
    </xf>
    <xf numFmtId="177" fontId="27" fillId="3" borderId="9" xfId="1" applyNumberFormat="1" applyFont="1" applyFill="1" applyBorder="1" applyAlignment="1" applyProtection="1">
      <alignment horizontal="center" vertical="center"/>
    </xf>
    <xf numFmtId="177" fontId="27" fillId="3" borderId="10" xfId="1" applyNumberFormat="1" applyFont="1" applyFill="1" applyBorder="1" applyAlignment="1" applyProtection="1">
      <alignment horizontal="center" vertical="center"/>
    </xf>
    <xf numFmtId="177" fontId="27" fillId="3" borderId="18" xfId="1" applyNumberFormat="1" applyFont="1" applyFill="1" applyBorder="1" applyAlignment="1" applyProtection="1">
      <alignment horizontal="right"/>
    </xf>
    <xf numFmtId="177" fontId="27" fillId="3" borderId="19" xfId="1" applyNumberFormat="1" applyFont="1" applyFill="1" applyBorder="1" applyAlignment="1" applyProtection="1">
      <alignment horizontal="right"/>
    </xf>
    <xf numFmtId="177" fontId="27" fillId="3" borderId="20" xfId="1" applyNumberFormat="1" applyFont="1" applyFill="1" applyBorder="1" applyAlignment="1" applyProtection="1">
      <alignment horizontal="right"/>
    </xf>
    <xf numFmtId="177" fontId="27" fillId="3" borderId="21" xfId="1" applyNumberFormat="1" applyFont="1" applyFill="1" applyBorder="1" applyAlignment="1" applyProtection="1">
      <alignment horizontal="right"/>
    </xf>
    <xf numFmtId="177" fontId="27" fillId="3" borderId="0" xfId="1" applyNumberFormat="1" applyFont="1" applyFill="1" applyBorder="1" applyAlignment="1" applyProtection="1">
      <alignment horizontal="center"/>
    </xf>
    <xf numFmtId="177" fontId="27" fillId="3" borderId="0" xfId="1" applyNumberFormat="1" applyFont="1" applyFill="1" applyBorder="1" applyProtection="1"/>
    <xf numFmtId="177" fontId="27" fillId="0" borderId="11" xfId="1" applyNumberFormat="1" applyFont="1" applyFill="1" applyBorder="1" applyAlignment="1" applyProtection="1">
      <alignment horizontal="center"/>
    </xf>
    <xf numFmtId="177" fontId="27" fillId="3" borderId="6" xfId="1" applyNumberFormat="1" applyFont="1" applyFill="1" applyBorder="1" applyProtection="1"/>
    <xf numFmtId="177" fontId="27" fillId="3" borderId="11" xfId="1" applyNumberFormat="1" applyFont="1" applyFill="1" applyBorder="1" applyProtection="1"/>
    <xf numFmtId="177" fontId="27" fillId="3" borderId="12" xfId="1" applyNumberFormat="1" applyFont="1" applyFill="1" applyBorder="1" applyProtection="1"/>
    <xf numFmtId="177" fontId="27" fillId="3" borderId="13" xfId="1" applyNumberFormat="1" applyFont="1" applyFill="1" applyBorder="1" applyProtection="1"/>
    <xf numFmtId="177" fontId="27" fillId="3" borderId="61" xfId="1" applyNumberFormat="1" applyFont="1" applyFill="1" applyBorder="1" applyProtection="1"/>
    <xf numFmtId="177" fontId="27" fillId="3" borderId="7" xfId="1" applyNumberFormat="1" applyFont="1" applyFill="1" applyBorder="1" applyProtection="1"/>
    <xf numFmtId="177" fontId="27" fillId="3" borderId="8" xfId="1" applyNumberFormat="1" applyFont="1" applyFill="1" applyBorder="1" applyProtection="1"/>
    <xf numFmtId="177" fontId="27" fillId="3" borderId="9" xfId="1" applyNumberFormat="1" applyFont="1" applyFill="1" applyBorder="1" applyProtection="1"/>
    <xf numFmtId="177" fontId="27" fillId="3" borderId="10" xfId="1" applyNumberFormat="1" applyFont="1" applyFill="1" applyBorder="1" applyProtection="1"/>
    <xf numFmtId="177" fontId="27" fillId="3" borderId="18" xfId="1" applyNumberFormat="1" applyFont="1" applyFill="1" applyBorder="1" applyAlignment="1" applyProtection="1">
      <alignment horizontal="center"/>
    </xf>
    <xf numFmtId="177" fontId="27" fillId="3" borderId="18" xfId="1" applyNumberFormat="1" applyFont="1" applyFill="1" applyBorder="1" applyProtection="1"/>
    <xf numFmtId="177" fontId="27" fillId="3" borderId="19" xfId="1" applyNumberFormat="1" applyFont="1" applyFill="1" applyBorder="1" applyProtection="1"/>
    <xf numFmtId="177" fontId="27" fillId="3" borderId="20" xfId="1" applyNumberFormat="1" applyFont="1" applyFill="1" applyBorder="1" applyProtection="1"/>
    <xf numFmtId="177" fontId="27" fillId="3" borderId="21" xfId="1" applyNumberFormat="1" applyFont="1" applyFill="1" applyBorder="1" applyProtection="1"/>
    <xf numFmtId="177" fontId="27" fillId="3" borderId="0" xfId="1" applyNumberFormat="1" applyFont="1" applyFill="1" applyBorder="1" applyAlignment="1" applyProtection="1">
      <protection locked="0"/>
    </xf>
    <xf numFmtId="0" fontId="24" fillId="4" borderId="1" xfId="0" applyFont="1" applyFill="1" applyBorder="1" applyAlignment="1" applyProtection="1">
      <alignment horizontal="left" vertical="center"/>
      <protection locked="0"/>
    </xf>
    <xf numFmtId="177" fontId="27" fillId="2" borderId="0" xfId="1" applyNumberFormat="1" applyFont="1" applyFill="1" applyBorder="1" applyAlignment="1" applyProtection="1">
      <alignment horizontal="center"/>
    </xf>
    <xf numFmtId="177" fontId="27" fillId="0" borderId="0" xfId="1" applyNumberFormat="1" applyFont="1" applyBorder="1" applyAlignment="1" applyProtection="1">
      <alignment horizontal="left" vertical="center"/>
    </xf>
    <xf numFmtId="177" fontId="27" fillId="3" borderId="5" xfId="1" applyNumberFormat="1" applyFont="1" applyFill="1" applyBorder="1" applyAlignment="1" applyProtection="1">
      <alignment horizontal="center" vertical="center"/>
      <protection locked="0"/>
    </xf>
    <xf numFmtId="177" fontId="27" fillId="3" borderId="0" xfId="1" applyNumberFormat="1" applyFont="1" applyFill="1" applyAlignment="1" applyProtection="1">
      <alignment vertical="center"/>
    </xf>
    <xf numFmtId="177" fontId="27" fillId="3" borderId="102" xfId="1" applyNumberFormat="1" applyFont="1" applyFill="1" applyBorder="1" applyAlignment="1" applyProtection="1">
      <alignment horizontal="center"/>
      <protection locked="0"/>
    </xf>
    <xf numFmtId="177" fontId="27" fillId="3" borderId="103" xfId="1" applyNumberFormat="1" applyFont="1" applyFill="1" applyBorder="1" applyAlignment="1" applyProtection="1">
      <alignment horizontal="center"/>
      <protection locked="0"/>
    </xf>
    <xf numFmtId="177" fontId="27" fillId="3" borderId="105" xfId="1" applyNumberFormat="1" applyFont="1" applyFill="1" applyBorder="1" applyAlignment="1" applyProtection="1">
      <alignment horizontal="center"/>
      <protection locked="0"/>
    </xf>
    <xf numFmtId="177" fontId="27" fillId="0" borderId="52" xfId="1" applyNumberFormat="1" applyFont="1" applyFill="1" applyBorder="1" applyProtection="1"/>
    <xf numFmtId="177" fontId="27" fillId="0" borderId="52" xfId="1" applyNumberFormat="1" applyFont="1" applyBorder="1" applyAlignment="1" applyProtection="1">
      <protection locked="0"/>
    </xf>
    <xf numFmtId="177" fontId="27" fillId="0" borderId="53" xfId="1" applyNumberFormat="1" applyFont="1" applyBorder="1" applyAlignment="1" applyProtection="1">
      <protection locked="0"/>
    </xf>
    <xf numFmtId="177" fontId="23" fillId="0" borderId="23" xfId="1" applyNumberFormat="1" applyFont="1" applyFill="1" applyBorder="1" applyProtection="1"/>
    <xf numFmtId="177" fontId="23" fillId="0" borderId="33" xfId="1" applyNumberFormat="1" applyFont="1" applyFill="1" applyBorder="1" applyProtection="1"/>
    <xf numFmtId="177" fontId="32" fillId="3" borderId="5" xfId="1" applyNumberFormat="1" applyFont="1" applyFill="1" applyBorder="1" applyAlignment="1" applyProtection="1">
      <alignment horizontal="center" vertical="center"/>
      <protection locked="0"/>
    </xf>
    <xf numFmtId="0" fontId="24" fillId="4" borderId="55" xfId="0" applyFont="1" applyFill="1" applyBorder="1" applyAlignment="1" applyProtection="1">
      <alignment horizontal="left" vertical="center"/>
      <protection locked="0"/>
    </xf>
    <xf numFmtId="177" fontId="32" fillId="3" borderId="0" xfId="1" applyNumberFormat="1" applyFont="1" applyFill="1" applyAlignment="1" applyProtection="1"/>
    <xf numFmtId="177" fontId="33" fillId="3" borderId="102" xfId="1" applyNumberFormat="1" applyFont="1" applyFill="1" applyBorder="1" applyAlignment="1" applyProtection="1">
      <alignment horizontal="center"/>
      <protection locked="0"/>
    </xf>
    <xf numFmtId="177" fontId="40" fillId="3" borderId="0" xfId="1" applyNumberFormat="1" applyFont="1" applyFill="1" applyAlignment="1" applyProtection="1">
      <alignment horizontal="center"/>
    </xf>
    <xf numFmtId="177" fontId="27" fillId="0" borderId="5" xfId="1" applyNumberFormat="1" applyFont="1" applyFill="1" applyBorder="1" applyAlignment="1" applyProtection="1">
      <alignment horizontal="center" vertical="center"/>
    </xf>
    <xf numFmtId="182" fontId="13" fillId="7" borderId="82" xfId="0" applyNumberFormat="1" applyFont="1" applyFill="1" applyBorder="1" applyAlignment="1" applyProtection="1">
      <alignment horizontal="center" vertical="center"/>
    </xf>
    <xf numFmtId="177" fontId="40" fillId="3" borderId="0" xfId="1" applyNumberFormat="1" applyFont="1" applyFill="1" applyBorder="1" applyAlignment="1" applyProtection="1">
      <alignment horizontal="center"/>
    </xf>
    <xf numFmtId="177" fontId="25" fillId="3" borderId="0" xfId="1" applyNumberFormat="1" applyFont="1" applyFill="1" applyBorder="1" applyAlignment="1" applyProtection="1">
      <alignment horizontal="center" textRotation="180"/>
      <protection locked="0"/>
    </xf>
    <xf numFmtId="177" fontId="23" fillId="3" borderId="0" xfId="1" applyNumberFormat="1" applyFont="1" applyFill="1" applyBorder="1" applyAlignment="1" applyProtection="1">
      <alignment horizontal="left"/>
    </xf>
    <xf numFmtId="177" fontId="27" fillId="3" borderId="145" xfId="1" applyNumberFormat="1" applyFont="1" applyFill="1" applyBorder="1" applyProtection="1"/>
    <xf numFmtId="177" fontId="27" fillId="3" borderId="146" xfId="1" applyNumberFormat="1" applyFont="1" applyFill="1" applyBorder="1" applyProtection="1"/>
    <xf numFmtId="177" fontId="27" fillId="3" borderId="147" xfId="1" applyNumberFormat="1" applyFont="1" applyFill="1" applyBorder="1" applyProtection="1"/>
    <xf numFmtId="177" fontId="27" fillId="3" borderId="148" xfId="1" applyNumberFormat="1" applyFont="1" applyFill="1" applyBorder="1" applyProtection="1"/>
    <xf numFmtId="177" fontId="27" fillId="0" borderId="52" xfId="1" applyNumberFormat="1" applyFont="1" applyBorder="1" applyProtection="1">
      <protection locked="0"/>
    </xf>
    <xf numFmtId="177" fontId="27" fillId="0" borderId="52" xfId="1" applyNumberFormat="1" applyFont="1" applyFill="1" applyBorder="1" applyAlignment="1" applyProtection="1">
      <protection locked="0"/>
    </xf>
    <xf numFmtId="177" fontId="27" fillId="0" borderId="53" xfId="1" applyNumberFormat="1" applyFont="1" applyFill="1" applyBorder="1" applyAlignment="1" applyProtection="1">
      <protection locked="0"/>
    </xf>
    <xf numFmtId="0" fontId="27" fillId="0" borderId="49" xfId="1" applyFont="1" applyBorder="1"/>
    <xf numFmtId="0" fontId="27" fillId="0" borderId="54" xfId="1" applyFont="1" applyBorder="1"/>
    <xf numFmtId="177" fontId="23" fillId="0" borderId="22" xfId="1" applyNumberFormat="1" applyFont="1" applyBorder="1" applyProtection="1">
      <protection locked="0"/>
    </xf>
    <xf numFmtId="177" fontId="23" fillId="0" borderId="52" xfId="1" applyNumberFormat="1" applyFont="1" applyBorder="1" applyProtection="1">
      <protection locked="0"/>
    </xf>
    <xf numFmtId="0" fontId="23" fillId="0" borderId="47" xfId="1" applyFont="1" applyBorder="1"/>
    <xf numFmtId="0" fontId="23" fillId="0" borderId="49" xfId="1" applyFont="1" applyBorder="1"/>
    <xf numFmtId="177" fontId="37" fillId="10" borderId="18" xfId="1" applyNumberFormat="1" applyFont="1" applyFill="1" applyBorder="1" applyAlignment="1" applyProtection="1">
      <alignment horizontal="center"/>
    </xf>
    <xf numFmtId="177" fontId="37" fillId="10" borderId="116" xfId="1" applyNumberFormat="1" applyFont="1" applyFill="1" applyBorder="1" applyAlignment="1" applyProtection="1">
      <alignment horizontal="center"/>
    </xf>
    <xf numFmtId="177" fontId="37" fillId="10" borderId="117" xfId="1" applyNumberFormat="1" applyFont="1" applyFill="1" applyBorder="1" applyAlignment="1" applyProtection="1">
      <alignment horizontal="center"/>
    </xf>
    <xf numFmtId="177" fontId="27" fillId="0" borderId="5" xfId="1" applyNumberFormat="1" applyFont="1" applyFill="1" applyBorder="1" applyAlignment="1" applyProtection="1">
      <alignment vertical="center"/>
    </xf>
    <xf numFmtId="177" fontId="27" fillId="0" borderId="5" xfId="1" applyNumberFormat="1" applyFont="1" applyFill="1" applyBorder="1" applyAlignment="1" applyProtection="1">
      <alignment horizontal="center"/>
    </xf>
    <xf numFmtId="177" fontId="27" fillId="0" borderId="2" xfId="1" applyNumberFormat="1" applyFont="1" applyFill="1" applyBorder="1" applyAlignment="1" applyProtection="1">
      <alignment horizontal="center"/>
      <protection locked="0"/>
    </xf>
    <xf numFmtId="177" fontId="27" fillId="0" borderId="3" xfId="1" applyNumberFormat="1" applyFont="1" applyFill="1" applyBorder="1" applyAlignment="1" applyProtection="1">
      <alignment horizontal="center"/>
      <protection locked="0"/>
    </xf>
    <xf numFmtId="177" fontId="27" fillId="0" borderId="63" xfId="1" applyNumberFormat="1" applyFont="1" applyFill="1" applyBorder="1" applyAlignment="1" applyProtection="1">
      <alignment horizontal="center"/>
      <protection locked="0"/>
    </xf>
    <xf numFmtId="14" fontId="27" fillId="0" borderId="2" xfId="1" applyNumberFormat="1" applyFont="1" applyFill="1" applyBorder="1" applyAlignment="1" applyProtection="1">
      <alignment horizontal="center"/>
      <protection locked="0"/>
    </xf>
    <xf numFmtId="14" fontId="27" fillId="0" borderId="3" xfId="1" applyNumberFormat="1" applyFont="1" applyFill="1" applyBorder="1" applyAlignment="1" applyProtection="1">
      <alignment horizontal="center"/>
      <protection locked="0"/>
    </xf>
    <xf numFmtId="14" fontId="27" fillId="0" borderId="63" xfId="1" applyNumberFormat="1" applyFont="1" applyFill="1" applyBorder="1" applyAlignment="1" applyProtection="1">
      <alignment horizontal="center"/>
      <protection locked="0"/>
    </xf>
    <xf numFmtId="177" fontId="27" fillId="3" borderId="52" xfId="1" applyNumberFormat="1" applyFont="1" applyFill="1" applyBorder="1" applyAlignment="1" applyProtection="1">
      <alignment horizontal="center"/>
    </xf>
    <xf numFmtId="177" fontId="33" fillId="0" borderId="5" xfId="1" applyNumberFormat="1" applyFont="1" applyFill="1" applyBorder="1" applyAlignment="1" applyProtection="1">
      <alignment horizontal="center"/>
    </xf>
    <xf numFmtId="177" fontId="32" fillId="0" borderId="5" xfId="1" applyNumberFormat="1" applyFont="1" applyFill="1" applyBorder="1" applyAlignment="1" applyProtection="1">
      <alignment horizontal="center"/>
    </xf>
    <xf numFmtId="177" fontId="27" fillId="3" borderId="2" xfId="1" applyNumberFormat="1" applyFont="1" applyFill="1" applyBorder="1" applyAlignment="1" applyProtection="1">
      <alignment horizontal="center" vertical="center"/>
      <protection locked="0"/>
    </xf>
    <xf numFmtId="177" fontId="27" fillId="3" borderId="3" xfId="1" applyNumberFormat="1" applyFont="1" applyFill="1" applyBorder="1" applyAlignment="1" applyProtection="1">
      <alignment horizontal="center" vertical="center"/>
      <protection locked="0"/>
    </xf>
    <xf numFmtId="177" fontId="27" fillId="3" borderId="63" xfId="1" applyNumberFormat="1" applyFont="1" applyFill="1" applyBorder="1" applyAlignment="1" applyProtection="1">
      <alignment horizontal="center" vertical="center"/>
      <protection locked="0"/>
    </xf>
    <xf numFmtId="177" fontId="40" fillId="3" borderId="103" xfId="1" applyNumberFormat="1" applyFont="1" applyFill="1" applyBorder="1" applyAlignment="1" applyProtection="1">
      <alignment horizontal="center"/>
    </xf>
    <xf numFmtId="177" fontId="27" fillId="0" borderId="2" xfId="1" applyNumberFormat="1" applyFont="1" applyFill="1" applyBorder="1" applyAlignment="1" applyProtection="1">
      <alignment horizontal="left"/>
      <protection locked="0"/>
    </xf>
    <xf numFmtId="177" fontId="27" fillId="0" borderId="3" xfId="1" applyNumberFormat="1" applyFont="1" applyFill="1" applyBorder="1" applyAlignment="1" applyProtection="1">
      <alignment horizontal="left"/>
      <protection locked="0"/>
    </xf>
    <xf numFmtId="177" fontId="27" fillId="0" borderId="63" xfId="1" applyNumberFormat="1" applyFont="1" applyFill="1" applyBorder="1" applyAlignment="1" applyProtection="1">
      <alignment horizontal="left"/>
      <protection locked="0"/>
    </xf>
    <xf numFmtId="177" fontId="27" fillId="0" borderId="2" xfId="1" applyNumberFormat="1" applyFont="1" applyFill="1" applyBorder="1" applyAlignment="1" applyProtection="1">
      <alignment horizontal="center"/>
    </xf>
    <xf numFmtId="177" fontId="27" fillId="0" borderId="63" xfId="1" applyNumberFormat="1" applyFont="1" applyFill="1" applyBorder="1" applyAlignment="1" applyProtection="1">
      <alignment horizontal="center"/>
    </xf>
    <xf numFmtId="177" fontId="27" fillId="0" borderId="68" xfId="1" applyNumberFormat="1" applyFont="1" applyFill="1" applyBorder="1" applyAlignment="1" applyProtection="1">
      <alignment horizontal="center" vertical="center"/>
      <protection locked="0"/>
    </xf>
    <xf numFmtId="177" fontId="27" fillId="0" borderId="69" xfId="1" applyNumberFormat="1" applyFont="1" applyFill="1" applyBorder="1" applyAlignment="1" applyProtection="1">
      <alignment horizontal="center" vertical="center"/>
      <protection locked="0"/>
    </xf>
    <xf numFmtId="177" fontId="27" fillId="0" borderId="55" xfId="1" applyNumberFormat="1" applyFont="1" applyFill="1" applyBorder="1" applyAlignment="1" applyProtection="1">
      <alignment horizontal="center" vertical="center"/>
      <protection locked="0"/>
    </xf>
    <xf numFmtId="177" fontId="27" fillId="0" borderId="106" xfId="1" applyNumberFormat="1" applyFont="1" applyFill="1" applyBorder="1" applyAlignment="1" applyProtection="1">
      <alignment horizontal="center" vertical="center"/>
      <protection locked="0"/>
    </xf>
    <xf numFmtId="177" fontId="27" fillId="0" borderId="5" xfId="1" applyNumberFormat="1" applyFont="1" applyFill="1" applyBorder="1" applyAlignment="1" applyProtection="1">
      <alignment horizontal="center" vertical="center"/>
      <protection locked="0"/>
    </xf>
    <xf numFmtId="177" fontId="27" fillId="3" borderId="7" xfId="1" applyNumberFormat="1" applyFont="1" applyFill="1" applyBorder="1" applyAlignment="1" applyProtection="1">
      <alignment horizontal="left"/>
    </xf>
    <xf numFmtId="177" fontId="27" fillId="3" borderId="50" xfId="1" applyNumberFormat="1" applyFont="1" applyFill="1" applyBorder="1" applyAlignment="1" applyProtection="1">
      <alignment horizontal="left"/>
    </xf>
    <xf numFmtId="177" fontId="27" fillId="3" borderId="51" xfId="1" applyNumberFormat="1" applyFont="1" applyFill="1" applyBorder="1" applyAlignment="1" applyProtection="1">
      <alignment horizontal="left"/>
    </xf>
    <xf numFmtId="177" fontId="27" fillId="3" borderId="14" xfId="1" applyNumberFormat="1" applyFont="1" applyFill="1" applyBorder="1" applyAlignment="1" applyProtection="1">
      <alignment horizontal="left"/>
    </xf>
    <xf numFmtId="177" fontId="27" fillId="3" borderId="31" xfId="1" applyNumberFormat="1" applyFont="1" applyFill="1" applyBorder="1" applyAlignment="1" applyProtection="1">
      <alignment horizontal="left"/>
    </xf>
    <xf numFmtId="177" fontId="27" fillId="3" borderId="32" xfId="1" applyNumberFormat="1" applyFont="1" applyFill="1" applyBorder="1" applyAlignment="1" applyProtection="1">
      <alignment horizontal="left"/>
    </xf>
    <xf numFmtId="177" fontId="27" fillId="3" borderId="6" xfId="1" applyNumberFormat="1" applyFont="1" applyFill="1" applyBorder="1" applyAlignment="1" applyProtection="1">
      <alignment horizontal="left"/>
    </xf>
    <xf numFmtId="177" fontId="27" fillId="3" borderId="25" xfId="1" applyNumberFormat="1" applyFont="1" applyFill="1" applyBorder="1" applyAlignment="1" applyProtection="1">
      <alignment horizontal="left"/>
    </xf>
    <xf numFmtId="177" fontId="27" fillId="3" borderId="26" xfId="1" applyNumberFormat="1" applyFont="1" applyFill="1" applyBorder="1" applyAlignment="1" applyProtection="1">
      <alignment horizontal="left"/>
    </xf>
    <xf numFmtId="177" fontId="27" fillId="3" borderId="14" xfId="1" applyNumberFormat="1" applyFont="1" applyFill="1" applyBorder="1" applyAlignment="1" applyProtection="1">
      <alignment horizontal="center"/>
    </xf>
    <xf numFmtId="177" fontId="27" fillId="3" borderId="31" xfId="1" applyNumberFormat="1" applyFont="1" applyFill="1" applyBorder="1" applyAlignment="1" applyProtection="1">
      <alignment horizontal="center"/>
    </xf>
    <xf numFmtId="177" fontId="27" fillId="3" borderId="32" xfId="1" applyNumberFormat="1" applyFont="1" applyFill="1" applyBorder="1" applyAlignment="1" applyProtection="1">
      <alignment horizontal="center"/>
    </xf>
    <xf numFmtId="177" fontId="27" fillId="3" borderId="6" xfId="1" applyNumberFormat="1" applyFont="1" applyFill="1" applyBorder="1" applyAlignment="1" applyProtection="1">
      <alignment horizontal="center"/>
    </xf>
    <xf numFmtId="177" fontId="27" fillId="3" borderId="25" xfId="1" applyNumberFormat="1" applyFont="1" applyFill="1" applyBorder="1" applyAlignment="1" applyProtection="1">
      <alignment horizontal="center"/>
    </xf>
    <xf numFmtId="177" fontId="27" fillId="3" borderId="26" xfId="1" applyNumberFormat="1" applyFont="1" applyFill="1" applyBorder="1" applyAlignment="1" applyProtection="1">
      <alignment horizontal="center"/>
    </xf>
    <xf numFmtId="177" fontId="25" fillId="3" borderId="18" xfId="1" applyNumberFormat="1" applyFont="1" applyFill="1" applyBorder="1" applyAlignment="1" applyProtection="1">
      <alignment horizontal="center" shrinkToFit="1"/>
    </xf>
    <xf numFmtId="177" fontId="25" fillId="3" borderId="116" xfId="1" applyNumberFormat="1" applyFont="1" applyFill="1" applyBorder="1" applyAlignment="1" applyProtection="1">
      <alignment horizontal="center" shrinkToFit="1"/>
    </xf>
    <xf numFmtId="177" fontId="25" fillId="3" borderId="117" xfId="1" applyNumberFormat="1" applyFont="1" applyFill="1" applyBorder="1" applyAlignment="1" applyProtection="1">
      <alignment horizontal="center" shrinkToFit="1"/>
    </xf>
    <xf numFmtId="177" fontId="27" fillId="0" borderId="6" xfId="1" applyNumberFormat="1" applyFont="1" applyFill="1" applyBorder="1" applyAlignment="1" applyProtection="1">
      <alignment horizontal="center"/>
    </xf>
    <xf numFmtId="177" fontId="27" fillId="0" borderId="25" xfId="1" applyNumberFormat="1" applyFont="1" applyFill="1" applyBorder="1" applyAlignment="1" applyProtection="1">
      <alignment horizontal="center"/>
    </xf>
    <xf numFmtId="177" fontId="27" fillId="0" borderId="26" xfId="1" applyNumberFormat="1" applyFont="1" applyFill="1" applyBorder="1" applyAlignment="1" applyProtection="1">
      <alignment horizontal="center"/>
    </xf>
    <xf numFmtId="177" fontId="27" fillId="3" borderId="22" xfId="1" applyNumberFormat="1" applyFont="1" applyFill="1" applyBorder="1" applyAlignment="1" applyProtection="1">
      <alignment horizontal="center" vertical="center"/>
    </xf>
    <xf numFmtId="177" fontId="27" fillId="3" borderId="52" xfId="1" applyNumberFormat="1" applyFont="1" applyFill="1" applyBorder="1" applyAlignment="1" applyProtection="1">
      <alignment horizontal="center" vertical="center"/>
    </xf>
    <xf numFmtId="177" fontId="27" fillId="3" borderId="53" xfId="1" applyNumberFormat="1" applyFont="1" applyFill="1" applyBorder="1" applyAlignment="1" applyProtection="1">
      <alignment horizontal="center" vertical="center"/>
    </xf>
    <xf numFmtId="177" fontId="27" fillId="3" borderId="27" xfId="1" applyNumberFormat="1" applyFont="1" applyFill="1" applyBorder="1" applyAlignment="1" applyProtection="1">
      <alignment horizontal="center" vertical="center"/>
    </xf>
    <xf numFmtId="177" fontId="27" fillId="3" borderId="0" xfId="1" applyNumberFormat="1" applyFont="1" applyFill="1" applyBorder="1" applyAlignment="1" applyProtection="1">
      <alignment horizontal="center" vertical="center"/>
    </xf>
    <xf numFmtId="177" fontId="27" fillId="3" borderId="4" xfId="1" applyNumberFormat="1" applyFont="1" applyFill="1" applyBorder="1" applyAlignment="1" applyProtection="1">
      <alignment horizontal="center" vertical="center"/>
    </xf>
    <xf numFmtId="177" fontId="27" fillId="3" borderId="47" xfId="1" applyNumberFormat="1" applyFont="1" applyFill="1" applyBorder="1" applyAlignment="1" applyProtection="1">
      <alignment horizontal="center" vertical="center"/>
    </xf>
    <xf numFmtId="177" fontId="27" fillId="3" borderId="49" xfId="1" applyNumberFormat="1" applyFont="1" applyFill="1" applyBorder="1" applyAlignment="1" applyProtection="1">
      <alignment horizontal="center" vertical="center"/>
    </xf>
    <xf numFmtId="177" fontId="27" fillId="3" borderId="54" xfId="1" applyNumberFormat="1" applyFont="1" applyFill="1" applyBorder="1" applyAlignment="1" applyProtection="1">
      <alignment horizontal="center" vertical="center"/>
    </xf>
    <xf numFmtId="0" fontId="12" fillId="4" borderId="22" xfId="0" applyFont="1" applyFill="1" applyBorder="1" applyAlignment="1" applyProtection="1">
      <alignment horizontal="left" vertical="center"/>
      <protection locked="0"/>
    </xf>
    <xf numFmtId="0" fontId="12" fillId="4" borderId="52" xfId="0" applyFont="1" applyFill="1" applyBorder="1" applyAlignment="1" applyProtection="1">
      <alignment horizontal="left" vertical="center"/>
      <protection locked="0"/>
    </xf>
    <xf numFmtId="0" fontId="12" fillId="4" borderId="115" xfId="0" applyFont="1" applyFill="1" applyBorder="1" applyAlignment="1" applyProtection="1">
      <alignment horizontal="left" vertical="center"/>
      <protection locked="0"/>
    </xf>
    <xf numFmtId="0" fontId="12" fillId="4" borderId="27" xfId="0" applyFont="1" applyFill="1" applyBorder="1" applyAlignment="1" applyProtection="1">
      <alignment horizontal="left" vertical="center"/>
      <protection locked="0"/>
    </xf>
    <xf numFmtId="0" fontId="12" fillId="4" borderId="0" xfId="0" applyFont="1" applyFill="1" applyBorder="1" applyAlignment="1" applyProtection="1">
      <alignment horizontal="left" vertical="center"/>
      <protection locked="0"/>
    </xf>
    <xf numFmtId="0" fontId="12" fillId="4" borderId="47" xfId="0" applyFont="1" applyFill="1" applyBorder="1" applyAlignment="1" applyProtection="1">
      <alignment horizontal="left" vertical="center"/>
      <protection locked="0"/>
    </xf>
    <xf numFmtId="0" fontId="12" fillId="4" borderId="49" xfId="0" applyFont="1" applyFill="1" applyBorder="1" applyAlignment="1" applyProtection="1">
      <alignment horizontal="left" vertical="center"/>
      <protection locked="0"/>
    </xf>
    <xf numFmtId="0" fontId="24" fillId="4" borderId="22" xfId="0" applyFont="1" applyFill="1" applyBorder="1" applyAlignment="1" applyProtection="1">
      <alignment horizontal="left" vertical="center"/>
      <protection locked="0"/>
    </xf>
    <xf numFmtId="0" fontId="24" fillId="4" borderId="52" xfId="0" applyFont="1" applyFill="1" applyBorder="1" applyAlignment="1" applyProtection="1">
      <alignment horizontal="left" vertical="center"/>
      <protection locked="0"/>
    </xf>
    <xf numFmtId="0" fontId="24" fillId="4" borderId="115" xfId="0" applyFont="1" applyFill="1" applyBorder="1" applyAlignment="1" applyProtection="1">
      <alignment horizontal="left" vertical="center"/>
      <protection locked="0"/>
    </xf>
    <xf numFmtId="0" fontId="24" fillId="4" borderId="27" xfId="0" applyFont="1" applyFill="1" applyBorder="1" applyAlignment="1" applyProtection="1">
      <alignment horizontal="left" vertical="center"/>
      <protection locked="0"/>
    </xf>
    <xf numFmtId="0" fontId="24" fillId="4" borderId="0" xfId="0" applyFont="1" applyFill="1" applyBorder="1" applyAlignment="1" applyProtection="1">
      <alignment horizontal="left" vertical="center"/>
      <protection locked="0"/>
    </xf>
    <xf numFmtId="0" fontId="24" fillId="4" borderId="104" xfId="0" applyFont="1" applyFill="1" applyBorder="1" applyAlignment="1" applyProtection="1">
      <alignment horizontal="left" vertical="center"/>
      <protection locked="0"/>
    </xf>
    <xf numFmtId="0" fontId="24" fillId="4" borderId="47" xfId="0" applyFont="1" applyFill="1" applyBorder="1" applyAlignment="1" applyProtection="1">
      <alignment horizontal="left" vertical="center"/>
      <protection locked="0"/>
    </xf>
    <xf numFmtId="0" fontId="24" fillId="4" borderId="49" xfId="0" applyFont="1" applyFill="1" applyBorder="1" applyAlignment="1" applyProtection="1">
      <alignment horizontal="left" vertical="center"/>
      <protection locked="0"/>
    </xf>
    <xf numFmtId="0" fontId="12" fillId="4" borderId="104" xfId="0" applyFont="1" applyFill="1" applyBorder="1" applyAlignment="1" applyProtection="1">
      <alignment horizontal="left" vertical="center"/>
      <protection locked="0"/>
    </xf>
    <xf numFmtId="0" fontId="24" fillId="4" borderId="128" xfId="0" applyFont="1" applyFill="1" applyBorder="1" applyAlignment="1" applyProtection="1">
      <alignment horizontal="left" vertical="center"/>
      <protection locked="0"/>
    </xf>
    <xf numFmtId="0" fontId="24" fillId="4" borderId="56" xfId="0" applyFont="1" applyFill="1" applyBorder="1" applyAlignment="1" applyProtection="1">
      <alignment horizontal="left" vertical="center"/>
      <protection locked="0"/>
    </xf>
    <xf numFmtId="0" fontId="24" fillId="4" borderId="55" xfId="0" applyFont="1" applyFill="1" applyBorder="1" applyAlignment="1" applyProtection="1">
      <alignment horizontal="left" vertical="center"/>
      <protection locked="0"/>
    </xf>
    <xf numFmtId="0" fontId="24" fillId="4" borderId="1" xfId="0" applyFont="1" applyFill="1" applyBorder="1" applyAlignment="1" applyProtection="1">
      <alignment horizontal="left" vertical="center"/>
      <protection locked="0"/>
    </xf>
    <xf numFmtId="0" fontId="12" fillId="4" borderId="22" xfId="0" applyFont="1" applyFill="1" applyBorder="1" applyAlignment="1" applyProtection="1">
      <alignment horizontal="center" vertical="center"/>
      <protection locked="0"/>
    </xf>
    <xf numFmtId="0" fontId="12" fillId="4" borderId="52" xfId="0" applyFont="1" applyFill="1" applyBorder="1" applyAlignment="1" applyProtection="1">
      <alignment horizontal="center" vertical="center"/>
      <protection locked="0"/>
    </xf>
    <xf numFmtId="0" fontId="12" fillId="4" borderId="53" xfId="0" applyFont="1" applyFill="1" applyBorder="1" applyAlignment="1" applyProtection="1">
      <alignment horizontal="center" vertical="center"/>
      <protection locked="0"/>
    </xf>
    <xf numFmtId="0" fontId="12" fillId="4" borderId="27" xfId="0" applyFont="1" applyFill="1" applyBorder="1" applyAlignment="1" applyProtection="1">
      <alignment horizontal="center" vertical="center"/>
      <protection locked="0"/>
    </xf>
    <xf numFmtId="0" fontId="12" fillId="4" borderId="0" xfId="0" applyFont="1" applyFill="1" applyBorder="1" applyAlignment="1" applyProtection="1">
      <alignment horizontal="center" vertical="center"/>
      <protection locked="0"/>
    </xf>
    <xf numFmtId="0" fontId="12" fillId="4" borderId="4" xfId="0" applyFont="1" applyFill="1" applyBorder="1" applyAlignment="1" applyProtection="1">
      <alignment horizontal="center" vertical="center"/>
      <protection locked="0"/>
    </xf>
    <xf numFmtId="0" fontId="12" fillId="4" borderId="47" xfId="0" applyFont="1" applyFill="1" applyBorder="1" applyAlignment="1" applyProtection="1">
      <alignment horizontal="center" vertical="center"/>
      <protection locked="0"/>
    </xf>
    <xf numFmtId="0" fontId="12" fillId="4" borderId="49" xfId="0" applyFont="1" applyFill="1" applyBorder="1" applyAlignment="1" applyProtection="1">
      <alignment horizontal="center" vertical="center"/>
      <protection locked="0"/>
    </xf>
    <xf numFmtId="0" fontId="12" fillId="4" borderId="54" xfId="0" applyFont="1" applyFill="1" applyBorder="1" applyAlignment="1" applyProtection="1">
      <alignment horizontal="center" vertical="center"/>
      <protection locked="0"/>
    </xf>
    <xf numFmtId="0" fontId="0" fillId="5" borderId="129" xfId="0" applyFont="1" applyFill="1" applyBorder="1" applyAlignment="1" applyProtection="1">
      <alignment horizontal="center" vertical="center"/>
      <protection locked="0"/>
    </xf>
    <xf numFmtId="0" fontId="14" fillId="5" borderId="130" xfId="0" applyFont="1" applyFill="1" applyBorder="1" applyAlignment="1" applyProtection="1">
      <alignment horizontal="center" vertical="center"/>
      <protection locked="0"/>
    </xf>
    <xf numFmtId="0" fontId="14" fillId="5" borderId="131" xfId="0" applyFont="1" applyFill="1" applyBorder="1" applyAlignment="1" applyProtection="1">
      <alignment horizontal="center" vertical="center"/>
      <protection locked="0"/>
    </xf>
    <xf numFmtId="0" fontId="14" fillId="5" borderId="119" xfId="0" applyFont="1" applyFill="1" applyBorder="1" applyAlignment="1" applyProtection="1">
      <alignment horizontal="center" vertical="center"/>
      <protection locked="0"/>
    </xf>
    <xf numFmtId="0" fontId="14" fillId="5" borderId="120" xfId="0" applyFont="1" applyFill="1" applyBorder="1" applyAlignment="1" applyProtection="1">
      <alignment horizontal="center" vertical="center"/>
      <protection locked="0"/>
    </xf>
    <xf numFmtId="0" fontId="14" fillId="5" borderId="121" xfId="0" applyFont="1" applyFill="1" applyBorder="1" applyAlignment="1" applyProtection="1">
      <alignment horizontal="center" vertical="center"/>
      <protection locked="0"/>
    </xf>
    <xf numFmtId="0" fontId="24" fillId="4" borderId="3" xfId="0" applyFont="1" applyFill="1" applyBorder="1" applyAlignment="1" applyProtection="1">
      <alignment horizontal="left" vertical="center"/>
      <protection locked="0"/>
    </xf>
    <xf numFmtId="0" fontId="0" fillId="5" borderId="57" xfId="0" applyFont="1" applyFill="1" applyBorder="1" applyAlignment="1" applyProtection="1">
      <alignment horizontal="center" vertical="center"/>
      <protection locked="0"/>
    </xf>
    <xf numFmtId="0" fontId="14" fillId="5" borderId="58" xfId="0" applyFont="1" applyFill="1" applyBorder="1" applyAlignment="1" applyProtection="1">
      <alignment horizontal="center" vertical="center"/>
      <protection locked="0"/>
    </xf>
    <xf numFmtId="0" fontId="14" fillId="5" borderId="59" xfId="0" applyFont="1" applyFill="1" applyBorder="1" applyAlignment="1" applyProtection="1">
      <alignment horizontal="center" vertical="center"/>
      <protection locked="0"/>
    </xf>
    <xf numFmtId="0" fontId="12" fillId="4" borderId="76" xfId="0" applyFont="1" applyFill="1" applyBorder="1" applyAlignment="1" applyProtection="1">
      <alignment horizontal="center" vertical="center"/>
      <protection locked="0"/>
    </xf>
    <xf numFmtId="0" fontId="12" fillId="4" borderId="77" xfId="0" applyFont="1" applyFill="1" applyBorder="1" applyAlignment="1" applyProtection="1">
      <alignment horizontal="center" vertical="center"/>
      <protection locked="0"/>
    </xf>
    <xf numFmtId="0" fontId="27" fillId="5" borderId="57" xfId="0" applyFont="1" applyFill="1" applyBorder="1" applyAlignment="1" applyProtection="1">
      <alignment horizontal="center" vertical="center"/>
      <protection locked="0"/>
    </xf>
    <xf numFmtId="0" fontId="27" fillId="5" borderId="58" xfId="0" applyFont="1" applyFill="1" applyBorder="1" applyAlignment="1" applyProtection="1">
      <alignment horizontal="center" vertical="center"/>
      <protection locked="0"/>
    </xf>
    <xf numFmtId="0" fontId="27" fillId="5" borderId="59" xfId="0" applyFont="1" applyFill="1" applyBorder="1" applyAlignment="1" applyProtection="1">
      <alignment horizontal="center" vertical="center"/>
      <protection locked="0"/>
    </xf>
    <xf numFmtId="0" fontId="27" fillId="5" borderId="57" xfId="0" applyFont="1" applyFill="1" applyBorder="1" applyAlignment="1" applyProtection="1">
      <alignment horizontal="center" vertical="center" shrinkToFit="1"/>
      <protection locked="0"/>
    </xf>
    <xf numFmtId="0" fontId="27" fillId="5" borderId="58" xfId="0" applyFont="1" applyFill="1" applyBorder="1" applyAlignment="1" applyProtection="1">
      <alignment horizontal="center" vertical="center" shrinkToFit="1"/>
      <protection locked="0"/>
    </xf>
    <xf numFmtId="0" fontId="27" fillId="5" borderId="59" xfId="0" applyFont="1" applyFill="1" applyBorder="1" applyAlignment="1" applyProtection="1">
      <alignment horizontal="center" vertical="center" shrinkToFit="1"/>
      <protection locked="0"/>
    </xf>
    <xf numFmtId="0" fontId="12" fillId="4" borderId="78" xfId="0" applyFont="1" applyFill="1" applyBorder="1" applyAlignment="1" applyProtection="1">
      <alignment horizontal="center" vertical="center"/>
      <protection locked="0"/>
    </xf>
    <xf numFmtId="0" fontId="12" fillId="4" borderId="91" xfId="0" applyFont="1" applyFill="1" applyBorder="1" applyAlignment="1" applyProtection="1">
      <alignment horizontal="center" vertical="center"/>
      <protection locked="0"/>
    </xf>
    <xf numFmtId="0" fontId="12" fillId="4" borderId="79" xfId="0" applyFont="1" applyFill="1" applyBorder="1" applyAlignment="1" applyProtection="1">
      <alignment horizontal="center" vertical="center"/>
      <protection locked="0"/>
    </xf>
    <xf numFmtId="0" fontId="12" fillId="4" borderId="80" xfId="0" applyFont="1" applyFill="1" applyBorder="1" applyAlignment="1" applyProtection="1">
      <alignment horizontal="center" vertical="center"/>
      <protection locked="0"/>
    </xf>
    <xf numFmtId="0" fontId="14" fillId="5" borderId="57" xfId="0" applyFont="1" applyFill="1" applyBorder="1" applyAlignment="1" applyProtection="1">
      <alignment horizontal="center" vertical="center"/>
      <protection locked="0"/>
    </xf>
    <xf numFmtId="0" fontId="24" fillId="4" borderId="118" xfId="0" applyFont="1" applyFill="1" applyBorder="1" applyAlignment="1" applyProtection="1">
      <alignment horizontal="center" vertical="center" wrapText="1"/>
      <protection locked="0"/>
    </xf>
    <xf numFmtId="0" fontId="24" fillId="4" borderId="5" xfId="0" applyFont="1" applyFill="1" applyBorder="1" applyAlignment="1" applyProtection="1">
      <alignment horizontal="center" vertical="center" wrapText="1"/>
      <protection locked="0"/>
    </xf>
    <xf numFmtId="0" fontId="24" fillId="4" borderId="126" xfId="0" applyFont="1" applyFill="1" applyBorder="1" applyAlignment="1" applyProtection="1">
      <alignment horizontal="right" vertical="center"/>
      <protection locked="0"/>
    </xf>
    <xf numFmtId="0" fontId="24" fillId="4" borderId="127" xfId="0" applyFont="1" applyFill="1" applyBorder="1" applyAlignment="1" applyProtection="1">
      <alignment horizontal="right" vertical="center"/>
      <protection locked="0"/>
    </xf>
    <xf numFmtId="176" fontId="3" fillId="2" borderId="0" xfId="0" applyNumberFormat="1" applyFont="1" applyFill="1" applyBorder="1" applyAlignment="1" applyProtection="1">
      <alignment horizontal="center" vertical="center"/>
      <protection locked="0"/>
    </xf>
    <xf numFmtId="0" fontId="24" fillId="4" borderId="128" xfId="0" applyFont="1" applyFill="1" applyBorder="1" applyAlignment="1" applyProtection="1">
      <alignment horizontal="center" vertical="center" wrapText="1"/>
      <protection locked="0"/>
    </xf>
    <xf numFmtId="0" fontId="24" fillId="4" borderId="52" xfId="0" applyFont="1" applyFill="1" applyBorder="1" applyAlignment="1" applyProtection="1">
      <alignment horizontal="center" vertical="center"/>
      <protection locked="0"/>
    </xf>
    <xf numFmtId="0" fontId="24" fillId="4" borderId="115" xfId="0" applyFont="1" applyFill="1" applyBorder="1" applyAlignment="1" applyProtection="1">
      <alignment horizontal="center" vertical="center"/>
      <protection locked="0"/>
    </xf>
    <xf numFmtId="0" fontId="24" fillId="4" borderId="56" xfId="0" applyFont="1" applyFill="1" applyBorder="1" applyAlignment="1" applyProtection="1">
      <alignment horizontal="center" vertical="center"/>
      <protection locked="0"/>
    </xf>
    <xf numFmtId="0" fontId="24" fillId="4" borderId="0" xfId="0" applyFont="1" applyFill="1" applyBorder="1" applyAlignment="1" applyProtection="1">
      <alignment horizontal="center" vertical="center"/>
      <protection locked="0"/>
    </xf>
    <xf numFmtId="0" fontId="24" fillId="4" borderId="104" xfId="0" applyFont="1" applyFill="1" applyBorder="1" applyAlignment="1" applyProtection="1">
      <alignment horizontal="center" vertical="center"/>
      <protection locked="0"/>
    </xf>
    <xf numFmtId="0" fontId="24" fillId="4" borderId="55" xfId="0" applyFont="1" applyFill="1" applyBorder="1" applyAlignment="1" applyProtection="1">
      <alignment horizontal="center" vertical="center"/>
      <protection locked="0"/>
    </xf>
    <xf numFmtId="0" fontId="24" fillId="4" borderId="1" xfId="0" applyFont="1" applyFill="1" applyBorder="1" applyAlignment="1" applyProtection="1">
      <alignment horizontal="center" vertical="center"/>
      <protection locked="0"/>
    </xf>
    <xf numFmtId="0" fontId="24" fillId="4" borderId="106" xfId="0" applyFont="1" applyFill="1" applyBorder="1" applyAlignment="1" applyProtection="1">
      <alignment horizontal="center" vertical="center"/>
      <protection locked="0"/>
    </xf>
    <xf numFmtId="0" fontId="24" fillId="4" borderId="128" xfId="0" applyFont="1" applyFill="1" applyBorder="1" applyAlignment="1" applyProtection="1">
      <alignment horizontal="left" vertical="center" wrapText="1"/>
      <protection locked="0"/>
    </xf>
    <xf numFmtId="0" fontId="24" fillId="4" borderId="62" xfId="0" applyFont="1" applyFill="1" applyBorder="1" applyAlignment="1" applyProtection="1">
      <alignment horizontal="left" vertical="center"/>
      <protection locked="0"/>
    </xf>
    <xf numFmtId="0" fontId="19" fillId="0" borderId="0" xfId="0" applyFont="1" applyFill="1" applyAlignment="1" applyProtection="1">
      <alignment horizontal="left" vertical="center"/>
      <protection locked="0"/>
    </xf>
    <xf numFmtId="0" fontId="19" fillId="0" borderId="49" xfId="0" applyFont="1" applyFill="1" applyBorder="1" applyAlignment="1" applyProtection="1">
      <alignment horizontal="left" vertical="center"/>
      <protection locked="0"/>
    </xf>
    <xf numFmtId="0" fontId="24" fillId="4" borderId="18" xfId="0" applyFont="1" applyFill="1" applyBorder="1" applyAlignment="1" applyProtection="1">
      <alignment horizontal="left" vertical="center"/>
      <protection locked="0"/>
    </xf>
    <xf numFmtId="0" fontId="24" fillId="4" borderId="116" xfId="0" applyFont="1" applyFill="1" applyBorder="1" applyAlignment="1" applyProtection="1">
      <alignment horizontal="left" vertical="center"/>
      <protection locked="0"/>
    </xf>
    <xf numFmtId="0" fontId="24" fillId="4" borderId="122" xfId="0" applyFont="1" applyFill="1" applyBorder="1" applyAlignment="1" applyProtection="1">
      <alignment horizontal="left" vertical="center"/>
      <protection locked="0"/>
    </xf>
    <xf numFmtId="0" fontId="24" fillId="4" borderId="68" xfId="0" applyFont="1" applyFill="1" applyBorder="1" applyAlignment="1" applyProtection="1">
      <alignment horizontal="center" vertical="center" wrapText="1"/>
      <protection locked="0"/>
    </xf>
    <xf numFmtId="0" fontId="24" fillId="4" borderId="67" xfId="0" applyFont="1" applyFill="1" applyBorder="1" applyAlignment="1" applyProtection="1">
      <alignment horizontal="center" vertical="center"/>
      <protection locked="0"/>
    </xf>
    <xf numFmtId="0" fontId="24" fillId="4" borderId="69" xfId="0" applyFont="1" applyFill="1" applyBorder="1" applyAlignment="1" applyProtection="1">
      <alignment horizontal="center" vertical="center"/>
      <protection locked="0"/>
    </xf>
    <xf numFmtId="0" fontId="24" fillId="4" borderId="68" xfId="0" applyFont="1" applyFill="1" applyBorder="1" applyAlignment="1" applyProtection="1">
      <alignment horizontal="left" vertical="center" wrapText="1"/>
      <protection locked="0"/>
    </xf>
    <xf numFmtId="0" fontId="24" fillId="4" borderId="67" xfId="0" applyFont="1" applyFill="1" applyBorder="1" applyAlignment="1" applyProtection="1">
      <alignment horizontal="left" vertical="center"/>
      <protection locked="0"/>
    </xf>
    <xf numFmtId="0" fontId="24" fillId="4" borderId="69" xfId="0" applyFont="1" applyFill="1" applyBorder="1" applyAlignment="1" applyProtection="1">
      <alignment horizontal="left" vertical="center"/>
      <protection locked="0"/>
    </xf>
    <xf numFmtId="180" fontId="24" fillId="2" borderId="5" xfId="0" applyNumberFormat="1" applyFont="1" applyFill="1" applyBorder="1" applyAlignment="1" applyProtection="1">
      <alignment horizontal="center" vertical="center" shrinkToFit="1"/>
      <protection locked="0" hidden="1"/>
    </xf>
    <xf numFmtId="0" fontId="24" fillId="4" borderId="22" xfId="0" applyFont="1" applyFill="1" applyBorder="1" applyAlignment="1" applyProtection="1">
      <alignment horizontal="left" vertical="center" wrapText="1"/>
      <protection locked="0"/>
    </xf>
    <xf numFmtId="0" fontId="24" fillId="4" borderId="52" xfId="0" applyFont="1" applyFill="1" applyBorder="1" applyAlignment="1" applyProtection="1">
      <alignment horizontal="left" vertical="center" wrapText="1"/>
      <protection locked="0"/>
    </xf>
    <xf numFmtId="0" fontId="24" fillId="4" borderId="27" xfId="0" applyFont="1" applyFill="1" applyBorder="1" applyAlignment="1" applyProtection="1">
      <alignment horizontal="left" vertical="center" wrapText="1"/>
      <protection locked="0"/>
    </xf>
    <xf numFmtId="0" fontId="24" fillId="4" borderId="0" xfId="0" applyFont="1" applyFill="1" applyBorder="1" applyAlignment="1" applyProtection="1">
      <alignment horizontal="left" vertical="center" wrapText="1"/>
      <protection locked="0"/>
    </xf>
    <xf numFmtId="0" fontId="24" fillId="4" borderId="47" xfId="0" applyFont="1" applyFill="1" applyBorder="1" applyAlignment="1" applyProtection="1">
      <alignment horizontal="left" vertical="center" wrapText="1"/>
      <protection locked="0"/>
    </xf>
    <xf numFmtId="0" fontId="24" fillId="4" borderId="49" xfId="0" applyFont="1" applyFill="1" applyBorder="1" applyAlignment="1" applyProtection="1">
      <alignment horizontal="left" vertical="center" wrapText="1"/>
      <protection locked="0"/>
    </xf>
    <xf numFmtId="0" fontId="14" fillId="5" borderId="57" xfId="0" applyFont="1" applyFill="1" applyBorder="1" applyAlignment="1" applyProtection="1">
      <alignment horizontal="left" vertical="center"/>
      <protection locked="0"/>
    </xf>
    <xf numFmtId="0" fontId="14" fillId="5" borderId="58" xfId="0" applyFont="1" applyFill="1" applyBorder="1" applyAlignment="1" applyProtection="1">
      <alignment horizontal="left" vertical="center"/>
      <protection locked="0"/>
    </xf>
    <xf numFmtId="0" fontId="14" fillId="5" borderId="59" xfId="0" applyFont="1" applyFill="1" applyBorder="1" applyAlignment="1" applyProtection="1">
      <alignment horizontal="left" vertical="center"/>
      <protection locked="0"/>
    </xf>
    <xf numFmtId="0" fontId="0" fillId="5" borderId="57" xfId="0" applyFont="1" applyFill="1" applyBorder="1" applyAlignment="1" applyProtection="1">
      <alignment horizontal="center" vertical="center" wrapText="1"/>
      <protection locked="0"/>
    </xf>
    <xf numFmtId="0" fontId="28" fillId="5" borderId="57" xfId="0" applyFont="1" applyFill="1" applyBorder="1" applyAlignment="1" applyProtection="1">
      <alignment horizontal="center" vertical="center" wrapText="1"/>
      <protection locked="0"/>
    </xf>
    <xf numFmtId="0" fontId="28" fillId="5" borderId="58" xfId="0" applyFont="1" applyFill="1" applyBorder="1" applyAlignment="1" applyProtection="1">
      <alignment horizontal="center" vertical="center"/>
      <protection locked="0"/>
    </xf>
    <xf numFmtId="0" fontId="28" fillId="5" borderId="59" xfId="0" applyFont="1" applyFill="1" applyBorder="1" applyAlignment="1" applyProtection="1">
      <alignment horizontal="center" vertical="center"/>
      <protection locked="0"/>
    </xf>
    <xf numFmtId="0" fontId="11" fillId="5" borderId="123" xfId="0" applyFont="1" applyFill="1" applyBorder="1" applyAlignment="1" applyProtection="1">
      <alignment horizontal="center" vertical="center"/>
      <protection locked="0"/>
    </xf>
    <xf numFmtId="0" fontId="11" fillId="5" borderId="124" xfId="0" applyFont="1" applyFill="1" applyBorder="1" applyAlignment="1" applyProtection="1">
      <alignment horizontal="center" vertical="center"/>
      <protection locked="0"/>
    </xf>
    <xf numFmtId="0" fontId="11" fillId="5" borderId="125" xfId="0" applyFont="1" applyFill="1" applyBorder="1" applyAlignment="1" applyProtection="1">
      <alignment horizontal="center" vertical="center"/>
      <protection locked="0"/>
    </xf>
    <xf numFmtId="0" fontId="23" fillId="5" borderId="119" xfId="0" applyFont="1" applyFill="1" applyBorder="1" applyAlignment="1" applyProtection="1">
      <alignment horizontal="center" vertical="center"/>
      <protection locked="0"/>
    </xf>
    <xf numFmtId="0" fontId="23" fillId="5" borderId="120" xfId="0" applyFont="1" applyFill="1" applyBorder="1" applyAlignment="1" applyProtection="1">
      <alignment horizontal="center" vertical="center"/>
      <protection locked="0"/>
    </xf>
    <xf numFmtId="0" fontId="23" fillId="5" borderId="121" xfId="0" applyFont="1" applyFill="1" applyBorder="1" applyAlignment="1" applyProtection="1">
      <alignment horizontal="center" vertical="center"/>
      <protection locked="0"/>
    </xf>
    <xf numFmtId="0" fontId="12" fillId="4" borderId="126" xfId="0" applyFont="1" applyFill="1" applyBorder="1" applyAlignment="1" applyProtection="1">
      <alignment horizontal="right" vertical="center"/>
      <protection locked="0"/>
    </xf>
    <xf numFmtId="0" fontId="12" fillId="4" borderId="127" xfId="0" applyFont="1" applyFill="1" applyBorder="1" applyAlignment="1" applyProtection="1">
      <alignment horizontal="right" vertical="center"/>
      <protection locked="0"/>
    </xf>
    <xf numFmtId="0" fontId="27" fillId="5" borderId="57" xfId="0" applyFont="1" applyFill="1" applyBorder="1" applyAlignment="1" applyProtection="1">
      <alignment horizontal="left" vertical="center" wrapText="1"/>
      <protection locked="0"/>
    </xf>
    <xf numFmtId="0" fontId="27" fillId="5" borderId="58" xfId="0" applyFont="1" applyFill="1" applyBorder="1" applyAlignment="1" applyProtection="1">
      <alignment horizontal="left" vertical="center"/>
      <protection locked="0"/>
    </xf>
    <xf numFmtId="0" fontId="27" fillId="5" borderId="59" xfId="0" applyFont="1" applyFill="1" applyBorder="1" applyAlignment="1" applyProtection="1">
      <alignment horizontal="left" vertical="center"/>
      <protection locked="0"/>
    </xf>
    <xf numFmtId="0" fontId="25" fillId="5" borderId="57" xfId="0" applyFont="1" applyFill="1" applyBorder="1" applyAlignment="1" applyProtection="1">
      <alignment horizontal="center" vertical="center"/>
      <protection locked="0"/>
    </xf>
    <xf numFmtId="0" fontId="25" fillId="5" borderId="58" xfId="0" applyFont="1" applyFill="1" applyBorder="1" applyAlignment="1" applyProtection="1">
      <alignment horizontal="center" vertical="center"/>
      <protection locked="0"/>
    </xf>
    <xf numFmtId="0" fontId="25" fillId="5" borderId="59" xfId="0" applyFont="1" applyFill="1" applyBorder="1" applyAlignment="1" applyProtection="1">
      <alignment horizontal="center" vertical="center"/>
      <protection locked="0"/>
    </xf>
    <xf numFmtId="0" fontId="12" fillId="4" borderId="62" xfId="0" applyFont="1" applyFill="1" applyBorder="1" applyAlignment="1" applyProtection="1">
      <alignment horizontal="left" vertical="center"/>
      <protection locked="0"/>
    </xf>
    <xf numFmtId="0" fontId="12" fillId="4" borderId="3" xfId="0" applyFont="1" applyFill="1" applyBorder="1" applyAlignment="1" applyProtection="1">
      <alignment horizontal="left" vertical="center"/>
      <protection locked="0"/>
    </xf>
    <xf numFmtId="177" fontId="27" fillId="0" borderId="30" xfId="1" applyNumberFormat="1" applyFont="1" applyFill="1" applyBorder="1" applyAlignment="1" applyProtection="1">
      <alignment horizontal="left"/>
    </xf>
    <xf numFmtId="177" fontId="27" fillId="0" borderId="31" xfId="1" applyNumberFormat="1" applyFont="1" applyFill="1" applyBorder="1" applyAlignment="1" applyProtection="1">
      <alignment horizontal="left"/>
    </xf>
    <xf numFmtId="177" fontId="27" fillId="0" borderId="144" xfId="1" applyNumberFormat="1" applyFont="1" applyFill="1" applyBorder="1" applyAlignment="1" applyProtection="1">
      <alignment horizontal="left"/>
    </xf>
    <xf numFmtId="177" fontId="27" fillId="0" borderId="22" xfId="1" applyNumberFormat="1" applyFont="1" applyBorder="1" applyAlignment="1" applyProtection="1">
      <alignment horizontal="left" vertical="center"/>
    </xf>
    <xf numFmtId="177" fontId="27" fillId="0" borderId="52" xfId="1" applyNumberFormat="1" applyFont="1" applyBorder="1" applyAlignment="1" applyProtection="1">
      <alignment horizontal="left" vertical="center"/>
    </xf>
    <xf numFmtId="177" fontId="27" fillId="0" borderId="53" xfId="1" applyNumberFormat="1" applyFont="1" applyBorder="1" applyAlignment="1" applyProtection="1">
      <alignment horizontal="left" vertical="center"/>
    </xf>
    <xf numFmtId="177" fontId="27" fillId="0" borderId="27" xfId="1" applyNumberFormat="1" applyFont="1" applyBorder="1" applyAlignment="1" applyProtection="1">
      <alignment horizontal="left" vertical="center"/>
    </xf>
    <xf numFmtId="177" fontId="27" fillId="0" borderId="0" xfId="1" applyNumberFormat="1" applyFont="1" applyBorder="1" applyAlignment="1" applyProtection="1">
      <alignment horizontal="left" vertical="center"/>
    </xf>
    <xf numFmtId="177" fontId="27" fillId="0" borderId="4" xfId="1" applyNumberFormat="1" applyFont="1" applyBorder="1" applyAlignment="1" applyProtection="1">
      <alignment horizontal="left" vertical="center"/>
    </xf>
    <xf numFmtId="177" fontId="27" fillId="0" borderId="47" xfId="1" applyNumberFormat="1" applyFont="1" applyBorder="1" applyAlignment="1" applyProtection="1">
      <alignment horizontal="left" vertical="center"/>
    </xf>
    <xf numFmtId="177" fontId="27" fillId="0" borderId="49" xfId="1" applyNumberFormat="1" applyFont="1" applyBorder="1" applyAlignment="1" applyProtection="1">
      <alignment horizontal="left" vertical="center"/>
    </xf>
    <xf numFmtId="177" fontId="27" fillId="0" borderId="54" xfId="1" applyNumberFormat="1" applyFont="1" applyBorder="1" applyAlignment="1" applyProtection="1">
      <alignment horizontal="left" vertical="center"/>
    </xf>
    <xf numFmtId="177" fontId="27" fillId="0" borderId="132" xfId="1" applyNumberFormat="1" applyFont="1" applyFill="1" applyBorder="1" applyAlignment="1" applyProtection="1">
      <alignment horizontal="left" wrapText="1"/>
    </xf>
    <xf numFmtId="177" fontId="27" fillId="0" borderId="133" xfId="1" applyNumberFormat="1" applyFont="1" applyFill="1" applyBorder="1" applyAlignment="1" applyProtection="1">
      <alignment horizontal="left" wrapText="1"/>
    </xf>
    <xf numFmtId="177" fontId="27" fillId="0" borderId="134" xfId="1" applyNumberFormat="1" applyFont="1" applyFill="1" applyBorder="1" applyAlignment="1" applyProtection="1">
      <alignment horizontal="left" wrapText="1"/>
    </xf>
    <xf numFmtId="0" fontId="27" fillId="0" borderId="2" xfId="1" applyFont="1" applyBorder="1" applyAlignment="1">
      <alignment horizontal="center"/>
    </xf>
    <xf numFmtId="0" fontId="27" fillId="0" borderId="63" xfId="1" applyFont="1" applyBorder="1" applyAlignment="1">
      <alignment horizontal="center"/>
    </xf>
    <xf numFmtId="0" fontId="27" fillId="0" borderId="2" xfId="1" applyFont="1" applyBorder="1" applyAlignment="1">
      <alignment horizontal="center" vertical="center"/>
    </xf>
    <xf numFmtId="0" fontId="27" fillId="0" borderId="63" xfId="1" applyFont="1" applyBorder="1" applyAlignment="1">
      <alignment horizontal="center" vertical="center"/>
    </xf>
    <xf numFmtId="177" fontId="27" fillId="0" borderId="22" xfId="1" applyNumberFormat="1" applyFont="1" applyBorder="1" applyAlignment="1" applyProtection="1">
      <alignment horizontal="left" vertical="center" wrapText="1"/>
    </xf>
    <xf numFmtId="0" fontId="0" fillId="0" borderId="139" xfId="0" applyBorder="1" applyAlignment="1">
      <alignment horizontal="center" vertical="center"/>
    </xf>
    <xf numFmtId="0" fontId="0" fillId="0" borderId="143" xfId="0" applyBorder="1" applyAlignment="1">
      <alignment horizontal="center" vertical="center"/>
    </xf>
    <xf numFmtId="0" fontId="0" fillId="0" borderId="140" xfId="0" applyBorder="1" applyAlignment="1">
      <alignment horizontal="center" vertical="center"/>
    </xf>
    <xf numFmtId="0" fontId="0" fillId="0" borderId="102" xfId="0" applyBorder="1" applyAlignment="1">
      <alignment horizontal="center" vertical="center"/>
    </xf>
    <xf numFmtId="0" fontId="0" fillId="0" borderId="103" xfId="0" applyBorder="1" applyAlignment="1">
      <alignment horizontal="center" vertical="center"/>
    </xf>
    <xf numFmtId="0" fontId="0" fillId="0" borderId="105" xfId="0" applyBorder="1" applyAlignment="1">
      <alignment horizontal="center" vertical="center"/>
    </xf>
    <xf numFmtId="0" fontId="0" fillId="0" borderId="135" xfId="0" applyBorder="1" applyAlignment="1">
      <alignment horizontal="center" vertical="center"/>
    </xf>
    <xf numFmtId="0" fontId="0" fillId="0" borderId="141" xfId="0" applyBorder="1" applyAlignment="1">
      <alignment horizontal="center" vertical="center"/>
    </xf>
    <xf numFmtId="0" fontId="0" fillId="0" borderId="136" xfId="0" applyBorder="1" applyAlignment="1">
      <alignment horizontal="center" vertical="center"/>
    </xf>
    <xf numFmtId="0" fontId="0" fillId="0" borderId="137" xfId="0" applyBorder="1" applyAlignment="1">
      <alignment horizontal="center" vertical="center"/>
    </xf>
    <xf numFmtId="0" fontId="0" fillId="0" borderId="142" xfId="0" applyBorder="1" applyAlignment="1">
      <alignment horizontal="center" vertical="center"/>
    </xf>
    <xf numFmtId="0" fontId="0" fillId="0" borderId="138" xfId="0" applyBorder="1" applyAlignment="1">
      <alignment horizontal="center" vertical="center"/>
    </xf>
    <xf numFmtId="0" fontId="0" fillId="8" borderId="102" xfId="0" applyFill="1" applyBorder="1" applyAlignment="1">
      <alignment horizontal="center" vertical="center"/>
    </xf>
    <xf numFmtId="0" fontId="0" fillId="8" borderId="105" xfId="0" applyFill="1" applyBorder="1" applyAlignment="1">
      <alignment horizontal="center" vertical="center"/>
    </xf>
    <xf numFmtId="0" fontId="0" fillId="8" borderId="103" xfId="0" applyFill="1" applyBorder="1" applyAlignment="1">
      <alignment horizontal="center" vertical="center"/>
    </xf>
    <xf numFmtId="0" fontId="15" fillId="0" borderId="0" xfId="0" applyFont="1" applyAlignment="1">
      <alignment horizontal="center" vertical="center"/>
    </xf>
    <xf numFmtId="0" fontId="20" fillId="0" borderId="95" xfId="0" applyFont="1" applyBorder="1" applyAlignment="1">
      <alignment horizontal="center" vertical="center"/>
    </xf>
    <xf numFmtId="0" fontId="20" fillId="0" borderId="96" xfId="0" applyFont="1" applyBorder="1" applyAlignment="1">
      <alignment horizontal="center" vertical="center"/>
    </xf>
    <xf numFmtId="0" fontId="0" fillId="0" borderId="5" xfId="0" applyBorder="1" applyAlignment="1">
      <alignment horizontal="center" vertical="center"/>
    </xf>
    <xf numFmtId="177" fontId="23" fillId="3" borderId="5" xfId="1" applyNumberFormat="1" applyFont="1" applyFill="1" applyBorder="1" applyAlignment="1" applyProtection="1">
      <alignment horizontal="center"/>
    </xf>
    <xf numFmtId="177" fontId="23" fillId="0" borderId="5" xfId="1" applyNumberFormat="1" applyFont="1" applyFill="1" applyBorder="1" applyAlignment="1" applyProtection="1">
      <alignment horizontal="center"/>
    </xf>
    <xf numFmtId="181" fontId="23" fillId="0" borderId="2" xfId="1" applyNumberFormat="1" applyFont="1" applyFill="1" applyBorder="1" applyAlignment="1" applyProtection="1">
      <alignment horizontal="center"/>
      <protection locked="0"/>
    </xf>
    <xf numFmtId="181" fontId="23" fillId="0" borderId="3" xfId="1" applyNumberFormat="1" applyFont="1" applyFill="1" applyBorder="1" applyAlignment="1" applyProtection="1">
      <alignment horizontal="center"/>
      <protection locked="0"/>
    </xf>
    <xf numFmtId="181" fontId="23" fillId="0" borderId="63" xfId="1" applyNumberFormat="1" applyFont="1" applyFill="1" applyBorder="1" applyAlignment="1" applyProtection="1">
      <alignment horizontal="center"/>
      <protection locked="0"/>
    </xf>
    <xf numFmtId="177" fontId="23" fillId="0" borderId="2" xfId="1" applyNumberFormat="1" applyFont="1" applyFill="1" applyBorder="1" applyAlignment="1" applyProtection="1">
      <alignment horizontal="center"/>
      <protection locked="0"/>
    </xf>
    <xf numFmtId="177" fontId="23" fillId="0" borderId="3" xfId="1" applyNumberFormat="1" applyFont="1" applyFill="1" applyBorder="1" applyAlignment="1" applyProtection="1">
      <alignment horizontal="center"/>
      <protection locked="0"/>
    </xf>
    <xf numFmtId="177" fontId="23" fillId="0" borderId="63" xfId="1" applyNumberFormat="1" applyFont="1" applyFill="1" applyBorder="1" applyAlignment="1" applyProtection="1">
      <alignment horizontal="center"/>
      <protection locked="0"/>
    </xf>
    <xf numFmtId="49" fontId="23" fillId="0" borderId="68" xfId="1" applyNumberFormat="1" applyFont="1" applyFill="1" applyBorder="1" applyAlignment="1" applyProtection="1">
      <alignment horizontal="center" vertical="center" shrinkToFit="1"/>
      <protection locked="0"/>
    </xf>
    <xf numFmtId="49" fontId="23" fillId="0" borderId="67" xfId="1" applyNumberFormat="1" applyFont="1" applyFill="1" applyBorder="1" applyAlignment="1" applyProtection="1">
      <alignment horizontal="center" vertical="center" shrinkToFit="1"/>
      <protection locked="0"/>
    </xf>
    <xf numFmtId="49" fontId="23" fillId="0" borderId="69" xfId="1" applyNumberFormat="1" applyFont="1" applyFill="1" applyBorder="1" applyAlignment="1" applyProtection="1">
      <alignment horizontal="center" vertical="center" shrinkToFit="1"/>
      <protection locked="0"/>
    </xf>
    <xf numFmtId="49" fontId="23" fillId="0" borderId="55" xfId="1" applyNumberFormat="1" applyFont="1" applyFill="1" applyBorder="1" applyAlignment="1" applyProtection="1">
      <alignment horizontal="center" vertical="center" shrinkToFit="1"/>
      <protection locked="0"/>
    </xf>
    <xf numFmtId="49" fontId="23" fillId="0" borderId="1" xfId="1" applyNumberFormat="1" applyFont="1" applyFill="1" applyBorder="1" applyAlignment="1" applyProtection="1">
      <alignment horizontal="center" vertical="center" shrinkToFit="1"/>
      <protection locked="0"/>
    </xf>
    <xf numFmtId="49" fontId="23" fillId="0" borderId="106" xfId="1" applyNumberFormat="1" applyFont="1" applyFill="1" applyBorder="1" applyAlignment="1" applyProtection="1">
      <alignment horizontal="center" vertical="center" shrinkToFit="1"/>
      <protection locked="0"/>
    </xf>
    <xf numFmtId="177" fontId="23" fillId="0" borderId="5" xfId="1" applyNumberFormat="1" applyFont="1" applyFill="1" applyBorder="1" applyAlignment="1" applyProtection="1">
      <alignment horizontal="center"/>
      <protection locked="0"/>
    </xf>
    <xf numFmtId="177" fontId="23" fillId="0" borderId="68" xfId="1" applyNumberFormat="1" applyFont="1" applyFill="1" applyBorder="1" applyAlignment="1" applyProtection="1">
      <alignment horizontal="center" vertical="center"/>
      <protection locked="0"/>
    </xf>
    <xf numFmtId="177" fontId="23" fillId="0" borderId="69" xfId="1" applyNumberFormat="1" applyFont="1" applyFill="1" applyBorder="1" applyAlignment="1" applyProtection="1">
      <alignment horizontal="center" vertical="center"/>
      <protection locked="0"/>
    </xf>
    <xf numFmtId="177" fontId="23" fillId="0" borderId="55" xfId="1" applyNumberFormat="1" applyFont="1" applyFill="1" applyBorder="1" applyAlignment="1" applyProtection="1">
      <alignment horizontal="center" vertical="center"/>
      <protection locked="0"/>
    </xf>
    <xf numFmtId="177" fontId="23" fillId="0" borderId="106" xfId="1" applyNumberFormat="1" applyFont="1" applyFill="1" applyBorder="1" applyAlignment="1" applyProtection="1">
      <alignment horizontal="center" vertical="center"/>
      <protection locked="0"/>
    </xf>
  </cellXfs>
  <cellStyles count="2">
    <cellStyle name="標準" xfId="0" builtinId="0"/>
    <cellStyle name="標準_【原紙】製品原価試算表"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339538</xdr:colOff>
      <xdr:row>64</xdr:row>
      <xdr:rowOff>67234</xdr:rowOff>
    </xdr:from>
    <xdr:to>
      <xdr:col>13</xdr:col>
      <xdr:colOff>201706</xdr:colOff>
      <xdr:row>78</xdr:row>
      <xdr:rowOff>67234</xdr:rowOff>
    </xdr:to>
    <xdr:sp macro="" textlink="">
      <xdr:nvSpPr>
        <xdr:cNvPr id="28033" name="Text Box 385"/>
        <xdr:cNvSpPr txBox="1">
          <a:spLocks noChangeArrowheads="1"/>
        </xdr:cNvSpPr>
      </xdr:nvSpPr>
      <xdr:spPr bwMode="auto">
        <a:xfrm>
          <a:off x="664509" y="11497234"/>
          <a:ext cx="8199344" cy="2353235"/>
        </a:xfrm>
        <a:prstGeom prst="rect">
          <a:avLst/>
        </a:prstGeom>
        <a:solidFill>
          <a:srgbClr val="FFFFFF"/>
        </a:solidFill>
        <a:ln w="38100" cmpd="dbl">
          <a:solidFill>
            <a:srgbClr val="000000"/>
          </a:solidFill>
          <a:miter lim="800000"/>
          <a:headEnd/>
          <a:tailEnd/>
        </a:ln>
      </xdr:spPr>
      <xdr:txBody>
        <a:bodyPr vertOverflow="clip" wrap="square" lIns="74295" tIns="8890" rIns="74295" bIns="8890" anchor="t" upright="1"/>
        <a:lstStyle/>
        <a:p>
          <a:pPr rtl="0"/>
          <a:r>
            <a:rPr lang="ja-JP" altLang="en-US" sz="1050" b="1" i="0" u="none" strike="noStrike" baseline="0">
              <a:solidFill>
                <a:srgbClr val="0070C0"/>
              </a:solidFill>
              <a:latin typeface="ＭＳ 明朝"/>
              <a:ea typeface="ＭＳ 明朝"/>
            </a:rPr>
            <a:t>＜本試算書の利用方法について</a:t>
          </a:r>
          <a:r>
            <a:rPr lang="ja-JP" altLang="en-US" sz="1050" b="1" i="0" u="none" strike="noStrike" baseline="0">
              <a:solidFill>
                <a:srgbClr val="0070C0"/>
              </a:solidFill>
              <a:latin typeface="ＭＳ 明朝"/>
              <a:ea typeface="ＭＳ 明朝"/>
              <a:cs typeface="+mn-cs"/>
            </a:rPr>
            <a:t>＞ </a:t>
          </a:r>
          <a:r>
            <a:rPr lang="ja-JP" altLang="ja-JP" sz="1050" b="1" i="0" u="none" strike="noStrike" baseline="0">
              <a:solidFill>
                <a:srgbClr val="0070C0"/>
              </a:solidFill>
              <a:latin typeface="ＭＳ 明朝"/>
              <a:ea typeface="ＭＳ 明朝"/>
              <a:cs typeface="+mn-cs"/>
            </a:rPr>
            <a:t>（詳細は原価試算基準「</a:t>
          </a:r>
          <a:r>
            <a:rPr lang="en-US" altLang="ja-JP" sz="1050" b="1" i="0" u="none" strike="noStrike" baseline="0">
              <a:solidFill>
                <a:srgbClr val="0070C0"/>
              </a:solidFill>
              <a:latin typeface="ＭＳ 明朝"/>
              <a:ea typeface="ＭＳ 明朝"/>
              <a:cs typeface="+mn-cs"/>
            </a:rPr>
            <a:t>HR40-S03</a:t>
          </a:r>
          <a:r>
            <a:rPr lang="ja-JP" altLang="ja-JP" sz="1050" b="1" i="0" u="none" strike="noStrike" baseline="0">
              <a:solidFill>
                <a:srgbClr val="0070C0"/>
              </a:solidFill>
              <a:latin typeface="ＭＳ 明朝"/>
              <a:ea typeface="ＭＳ 明朝"/>
              <a:cs typeface="+mn-cs"/>
            </a:rPr>
            <a:t>」参照）</a:t>
          </a:r>
        </a:p>
        <a:p>
          <a:pPr algn="l" rtl="0">
            <a:lnSpc>
              <a:spcPts val="1300"/>
            </a:lnSpc>
            <a:defRPr sz="1000"/>
          </a:pPr>
          <a:endParaRPr lang="ja-JP" altLang="en-US" sz="1050" b="1" i="0" u="none" strike="noStrike" baseline="0">
            <a:solidFill>
              <a:srgbClr val="0070C0"/>
            </a:solidFill>
            <a:latin typeface="ＭＳ 明朝"/>
            <a:ea typeface="ＭＳ 明朝"/>
          </a:endParaRPr>
        </a:p>
        <a:p>
          <a:pPr algn="l" rtl="0">
            <a:lnSpc>
              <a:spcPts val="1300"/>
            </a:lnSpc>
            <a:defRPr sz="1000"/>
          </a:pPr>
          <a:r>
            <a:rPr lang="ja-JP" altLang="en-US" sz="1050" b="0" i="0" u="none" strike="noStrike" baseline="0">
              <a:solidFill>
                <a:srgbClr val="0070C0"/>
              </a:solidFill>
              <a:latin typeface="ＭＳ 明朝"/>
              <a:ea typeface="ＭＳ 明朝"/>
            </a:rPr>
            <a:t>①このテキストボックスは、本試算書の利用方法について記述しています。</a:t>
          </a:r>
        </a:p>
        <a:p>
          <a:pPr algn="l" rtl="0">
            <a:lnSpc>
              <a:spcPts val="1200"/>
            </a:lnSpc>
            <a:defRPr sz="1000"/>
          </a:pPr>
          <a:r>
            <a:rPr lang="ja-JP" altLang="en-US" sz="1050" b="0" i="0" u="none" strike="noStrike" baseline="0">
              <a:solidFill>
                <a:srgbClr val="0070C0"/>
              </a:solidFill>
              <a:latin typeface="ＭＳ 明朝"/>
              <a:ea typeface="ＭＳ 明朝"/>
            </a:rPr>
            <a:t>従って、</a:t>
          </a:r>
          <a:r>
            <a:rPr lang="ja-JP" altLang="en-US" sz="1050" b="0" i="0" u="none" strike="noStrike" baseline="0">
              <a:solidFill>
                <a:srgbClr val="FF0000"/>
              </a:solidFill>
              <a:latin typeface="ＭＳ 明朝"/>
              <a:ea typeface="ＭＳ 明朝"/>
            </a:rPr>
            <a:t>参照された後は削除</a:t>
          </a:r>
          <a:r>
            <a:rPr lang="ja-JP" altLang="en-US" sz="1050" b="0" i="0" u="none" strike="noStrike" baseline="0">
              <a:solidFill>
                <a:srgbClr val="0070C0"/>
              </a:solidFill>
              <a:latin typeface="ＭＳ 明朝"/>
              <a:ea typeface="ＭＳ 明朝"/>
            </a:rPr>
            <a:t>してください。</a:t>
          </a:r>
        </a:p>
        <a:p>
          <a:pPr algn="l" rtl="0">
            <a:lnSpc>
              <a:spcPts val="1300"/>
            </a:lnSpc>
            <a:defRPr sz="1000"/>
          </a:pPr>
          <a:endParaRPr lang="ja-JP" altLang="en-US" sz="1050" b="0" i="0" u="none" strike="noStrike" baseline="0">
            <a:solidFill>
              <a:srgbClr val="0070C0"/>
            </a:solidFill>
            <a:latin typeface="ＭＳ 明朝"/>
            <a:ea typeface="ＭＳ 明朝"/>
          </a:endParaRPr>
        </a:p>
        <a:p>
          <a:pPr algn="l" rtl="0">
            <a:lnSpc>
              <a:spcPts val="1200"/>
            </a:lnSpc>
            <a:defRPr sz="1000"/>
          </a:pPr>
          <a:r>
            <a:rPr lang="ja-JP" altLang="en-US" sz="1050" b="0" i="0" u="none" strike="noStrike" baseline="0">
              <a:solidFill>
                <a:srgbClr val="0070C0"/>
              </a:solidFill>
              <a:latin typeface="ＭＳ 明朝"/>
              <a:ea typeface="ＭＳ 明朝"/>
            </a:rPr>
            <a:t>②顧客、営業部からの要求に応じ、試算にあたり必要事項を適宜記入してください。</a:t>
          </a:r>
          <a:endParaRPr lang="en-US" altLang="ja-JP" sz="1050" b="0" i="0" u="none" strike="noStrike" baseline="0">
            <a:solidFill>
              <a:srgbClr val="0070C0"/>
            </a:solidFill>
            <a:latin typeface="ＭＳ 明朝"/>
            <a:ea typeface="ＭＳ 明朝"/>
          </a:endParaRPr>
        </a:p>
        <a:p>
          <a:pPr algn="l" rtl="0">
            <a:lnSpc>
              <a:spcPts val="1200"/>
            </a:lnSpc>
            <a:defRPr sz="1000"/>
          </a:pPr>
          <a:r>
            <a:rPr lang="ja-JP" altLang="en-US" sz="1050" b="0" i="0" u="none" strike="noStrike" baseline="0">
              <a:solidFill>
                <a:srgbClr val="0070C0"/>
              </a:solidFill>
              <a:latin typeface="ＭＳ 明朝"/>
              <a:ea typeface="ＭＳ 明朝"/>
            </a:rPr>
            <a:t>③見積対象、見積条件が提案書に明記している場合、該当欄への記入は提案書の文書番号参照、でも可能とします。</a:t>
          </a:r>
          <a:endParaRPr lang="en-US" altLang="ja-JP" sz="1050" b="0" i="0" u="none" strike="noStrike" baseline="0">
            <a:solidFill>
              <a:srgbClr val="0070C0"/>
            </a:solidFill>
            <a:latin typeface="ＭＳ 明朝"/>
            <a:ea typeface="ＭＳ 明朝"/>
          </a:endParaRPr>
        </a:p>
        <a:p>
          <a:pPr algn="l" rtl="0">
            <a:lnSpc>
              <a:spcPts val="1200"/>
            </a:lnSpc>
            <a:defRPr sz="1000"/>
          </a:pPr>
          <a:r>
            <a:rPr lang="ja-JP" altLang="en-US" sz="1050" b="0" i="0" u="none" strike="noStrike" baseline="0">
              <a:solidFill>
                <a:srgbClr val="0070C0"/>
              </a:solidFill>
              <a:latin typeface="ＭＳ 明朝"/>
              <a:ea typeface="ＭＳ 明朝"/>
              <a:cs typeface="+mn-cs"/>
            </a:rPr>
            <a:t>④「</a:t>
          </a:r>
          <a:r>
            <a:rPr lang="en-US" altLang="ja-JP" sz="1050" b="0" i="0" u="none" strike="noStrike" baseline="0">
              <a:solidFill>
                <a:srgbClr val="0070C0"/>
              </a:solidFill>
              <a:latin typeface="ＭＳ 明朝"/>
              <a:ea typeface="ＭＳ 明朝"/>
              <a:cs typeface="+mn-cs"/>
            </a:rPr>
            <a:t>1.</a:t>
          </a:r>
          <a:r>
            <a:rPr lang="ja-JP" altLang="en-US" sz="1050" b="0" i="0" u="none" strike="noStrike" baseline="0">
              <a:solidFill>
                <a:srgbClr val="0070C0"/>
              </a:solidFill>
              <a:latin typeface="ＭＳ 明朝"/>
              <a:ea typeface="ＭＳ 明朝"/>
              <a:cs typeface="+mn-cs"/>
            </a:rPr>
            <a:t>概要」「</a:t>
          </a:r>
          <a:r>
            <a:rPr lang="en-US" altLang="ja-JP" sz="1050" b="0" i="0" u="none" strike="noStrike" baseline="0">
              <a:solidFill>
                <a:srgbClr val="0070C0"/>
              </a:solidFill>
              <a:latin typeface="ＭＳ 明朝"/>
              <a:ea typeface="ＭＳ 明朝"/>
              <a:cs typeface="+mn-cs"/>
            </a:rPr>
            <a:t>2.</a:t>
          </a:r>
          <a:r>
            <a:rPr lang="ja-JP" altLang="en-US" sz="1050" b="0" i="0" u="none" strike="noStrike" baseline="0">
              <a:solidFill>
                <a:srgbClr val="0070C0"/>
              </a:solidFill>
              <a:latin typeface="ＭＳ 明朝"/>
              <a:ea typeface="ＭＳ 明朝"/>
              <a:cs typeface="+mn-cs"/>
            </a:rPr>
            <a:t>内訳」欄は、「積算表」シートよりリンクされていますので、試算書として必要のない項目欄</a:t>
          </a:r>
          <a:endParaRPr lang="en-US" altLang="ja-JP" sz="1050" b="0" i="0" u="none" strike="noStrike" baseline="0">
            <a:solidFill>
              <a:srgbClr val="0070C0"/>
            </a:solidFill>
            <a:latin typeface="ＭＳ 明朝"/>
            <a:ea typeface="ＭＳ 明朝"/>
            <a:cs typeface="+mn-cs"/>
          </a:endParaRPr>
        </a:p>
        <a:p>
          <a:pPr algn="l" rtl="0">
            <a:lnSpc>
              <a:spcPts val="1200"/>
            </a:lnSpc>
            <a:defRPr sz="1000"/>
          </a:pPr>
          <a:r>
            <a:rPr lang="ja-JP" altLang="en-US" sz="1050" b="0" i="0" u="none" strike="noStrike" baseline="0">
              <a:solidFill>
                <a:srgbClr val="0070C0"/>
              </a:solidFill>
              <a:latin typeface="ＭＳ 明朝"/>
              <a:ea typeface="ＭＳ 明朝"/>
              <a:cs typeface="+mn-cs"/>
            </a:rPr>
            <a:t>　　や数量欄は削除してください（意図的に￥</a:t>
          </a:r>
          <a:r>
            <a:rPr lang="en-US" altLang="ja-JP" sz="1050" b="0" i="0" u="none" strike="noStrike" baseline="0">
              <a:solidFill>
                <a:srgbClr val="0070C0"/>
              </a:solidFill>
              <a:latin typeface="ＭＳ 明朝"/>
              <a:ea typeface="ＭＳ 明朝"/>
              <a:cs typeface="+mn-cs"/>
            </a:rPr>
            <a:t>0</a:t>
          </a:r>
          <a:r>
            <a:rPr lang="ja-JP" altLang="en-US" sz="1050" b="0" i="0" u="none" strike="noStrike" baseline="0">
              <a:solidFill>
                <a:srgbClr val="0070C0"/>
              </a:solidFill>
              <a:latin typeface="ＭＳ 明朝"/>
              <a:ea typeface="ＭＳ 明朝"/>
              <a:cs typeface="+mn-cs"/>
            </a:rPr>
            <a:t>で残す場合もあり）</a:t>
          </a:r>
          <a:endParaRPr lang="en-US" altLang="ja-JP" sz="1050" b="0" i="0" u="none" strike="noStrike" baseline="0">
            <a:solidFill>
              <a:srgbClr val="0070C0"/>
            </a:solidFill>
            <a:latin typeface="ＭＳ 明朝"/>
            <a:ea typeface="ＭＳ 明朝"/>
            <a:cs typeface="+mn-cs"/>
          </a:endParaRPr>
        </a:p>
        <a:p>
          <a:pPr algn="l" rtl="0">
            <a:lnSpc>
              <a:spcPts val="1300"/>
            </a:lnSpc>
            <a:defRPr sz="1000"/>
          </a:pPr>
          <a:r>
            <a:rPr lang="ja-JP" altLang="en-US" sz="1050" b="0" i="0" u="none" strike="noStrike" baseline="0">
              <a:solidFill>
                <a:srgbClr val="0070C0"/>
              </a:solidFill>
              <a:latin typeface="ＭＳ 明朝"/>
              <a:ea typeface="ＭＳ 明朝"/>
              <a:cs typeface="+mn-cs"/>
            </a:rPr>
            <a:t>⑤</a:t>
          </a:r>
          <a:r>
            <a:rPr lang="ja-JP" altLang="ja-JP" sz="1050" b="0" i="0" u="none" strike="noStrike" baseline="0">
              <a:solidFill>
                <a:srgbClr val="0070C0"/>
              </a:solidFill>
              <a:latin typeface="ＭＳ 明朝"/>
              <a:ea typeface="ＭＳ 明朝"/>
              <a:cs typeface="+mn-cs"/>
            </a:rPr>
            <a:t>「</a:t>
          </a:r>
          <a:r>
            <a:rPr lang="en-US" altLang="ja-JP" sz="1050" b="0" i="0" u="none" strike="noStrike" baseline="0">
              <a:solidFill>
                <a:srgbClr val="0070C0"/>
              </a:solidFill>
              <a:latin typeface="ＭＳ 明朝"/>
              <a:ea typeface="ＭＳ 明朝"/>
              <a:cs typeface="+mn-cs"/>
            </a:rPr>
            <a:t>1.</a:t>
          </a:r>
          <a:r>
            <a:rPr lang="ja-JP" altLang="ja-JP" sz="1050" b="0" i="0" u="none" strike="noStrike" baseline="0">
              <a:solidFill>
                <a:srgbClr val="0070C0"/>
              </a:solidFill>
              <a:latin typeface="ＭＳ 明朝"/>
              <a:ea typeface="ＭＳ 明朝"/>
              <a:cs typeface="+mn-cs"/>
            </a:rPr>
            <a:t>概要」「</a:t>
          </a:r>
          <a:r>
            <a:rPr lang="en-US" altLang="ja-JP" sz="1050" b="0" i="0" u="none" strike="noStrike" baseline="0">
              <a:solidFill>
                <a:srgbClr val="0070C0"/>
              </a:solidFill>
              <a:latin typeface="ＭＳ 明朝"/>
              <a:ea typeface="ＭＳ 明朝"/>
              <a:cs typeface="+mn-cs"/>
            </a:rPr>
            <a:t>2.</a:t>
          </a:r>
          <a:r>
            <a:rPr lang="ja-JP" altLang="ja-JP" sz="1050" b="0" i="0" u="none" strike="noStrike" baseline="0">
              <a:solidFill>
                <a:srgbClr val="0070C0"/>
              </a:solidFill>
              <a:latin typeface="ＭＳ 明朝"/>
              <a:ea typeface="ＭＳ 明朝"/>
              <a:cs typeface="+mn-cs"/>
            </a:rPr>
            <a:t>内訳」欄は、</a:t>
          </a:r>
          <a:r>
            <a:rPr lang="ja-JP" altLang="en-US" sz="1050" b="0" i="0" u="none" strike="noStrike" baseline="0">
              <a:solidFill>
                <a:srgbClr val="0070C0"/>
              </a:solidFill>
              <a:latin typeface="ＭＳ 明朝"/>
              <a:ea typeface="ＭＳ 明朝"/>
              <a:cs typeface="+mn-cs"/>
            </a:rPr>
            <a:t>概算見積りなどで「積算表」シートを使わない場合は、直接金額を入力して</a:t>
          </a:r>
          <a:endParaRPr lang="en-US" altLang="ja-JP" sz="1050" b="0" i="0" u="none" strike="noStrike" baseline="0">
            <a:solidFill>
              <a:srgbClr val="0070C0"/>
            </a:solidFill>
            <a:latin typeface="ＭＳ 明朝"/>
            <a:ea typeface="ＭＳ 明朝"/>
            <a:cs typeface="+mn-cs"/>
          </a:endParaRPr>
        </a:p>
        <a:p>
          <a:pPr algn="l" rtl="0">
            <a:lnSpc>
              <a:spcPts val="1200"/>
            </a:lnSpc>
            <a:defRPr sz="1000"/>
          </a:pPr>
          <a:r>
            <a:rPr lang="ja-JP" altLang="en-US" sz="1050" b="0" i="0" u="none" strike="noStrike" baseline="0">
              <a:solidFill>
                <a:srgbClr val="0070C0"/>
              </a:solidFill>
              <a:latin typeface="ＭＳ 明朝"/>
              <a:ea typeface="ＭＳ 明朝"/>
              <a:cs typeface="+mn-cs"/>
            </a:rPr>
            <a:t>　　ください。</a:t>
          </a:r>
          <a:endParaRPr lang="en-US" altLang="ja-JP" sz="1050" b="0" i="0" u="none" strike="noStrike" baseline="0">
            <a:solidFill>
              <a:srgbClr val="0070C0"/>
            </a:solidFill>
            <a:latin typeface="ＭＳ 明朝"/>
            <a:ea typeface="ＭＳ 明朝"/>
            <a:cs typeface="+mn-cs"/>
          </a:endParaRPr>
        </a:p>
        <a:p>
          <a:pPr rtl="0"/>
          <a:r>
            <a:rPr lang="ja-JP" altLang="ja-JP" sz="1100" b="0" i="0" baseline="0">
              <a:solidFill>
                <a:srgbClr val="0070C0"/>
              </a:solidFill>
              <a:effectLst/>
              <a:latin typeface="+mn-lt"/>
              <a:ea typeface="+mn-ea"/>
              <a:cs typeface="+mn-cs"/>
            </a:rPr>
            <a:t>⑥課長押印欄は、作業に関連する各課長が押印する。</a:t>
          </a:r>
          <a:endParaRPr lang="ja-JP" altLang="ja-JP" sz="1050">
            <a:solidFill>
              <a:srgbClr val="0070C0"/>
            </a:solidFill>
            <a:effectLst/>
          </a:endParaRPr>
        </a:p>
        <a:p>
          <a:pPr rtl="0"/>
          <a:r>
            <a:rPr lang="ja-JP" altLang="ja-JP" sz="1100" b="0" i="0" baseline="0">
              <a:solidFill>
                <a:srgbClr val="0070C0"/>
              </a:solidFill>
              <a:effectLst/>
              <a:latin typeface="+mn-lt"/>
              <a:ea typeface="+mn-ea"/>
              <a:cs typeface="+mn-cs"/>
            </a:rPr>
            <a:t>⑦確認押印欄は、作成者の上長（係長）、及び、プロジェクトリーダが押印する。</a:t>
          </a:r>
          <a:endParaRPr lang="ja-JP" altLang="ja-JP" sz="1050">
            <a:solidFill>
              <a:srgbClr val="0070C0"/>
            </a:solidFill>
            <a:effectLst/>
          </a:endParaRPr>
        </a:p>
        <a:p>
          <a:pPr algn="l" rtl="0">
            <a:lnSpc>
              <a:spcPts val="1200"/>
            </a:lnSpc>
            <a:defRPr sz="1000"/>
          </a:pPr>
          <a:endParaRPr lang="ja-JP" altLang="en-US" sz="1050" b="0" i="0" u="none" strike="noStrike" baseline="0">
            <a:solidFill>
              <a:srgbClr val="0070C0"/>
            </a:solidFill>
            <a:latin typeface="ＭＳ 明朝"/>
            <a:ea typeface="ＭＳ 明朝"/>
          </a:endParaRPr>
        </a:p>
      </xdr:txBody>
    </xdr:sp>
    <xdr:clientData/>
  </xdr:twoCellAnchor>
  <xdr:twoCellAnchor editAs="oneCell">
    <xdr:from>
      <xdr:col>16</xdr:col>
      <xdr:colOff>36979</xdr:colOff>
      <xdr:row>0</xdr:row>
      <xdr:rowOff>129988</xdr:rowOff>
    </xdr:from>
    <xdr:to>
      <xdr:col>29</xdr:col>
      <xdr:colOff>212912</xdr:colOff>
      <xdr:row>41</xdr:row>
      <xdr:rowOff>9525</xdr:rowOff>
    </xdr:to>
    <xdr:pic>
      <xdr:nvPicPr>
        <xdr:cNvPr id="4" name="図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7097" y="129988"/>
          <a:ext cx="9062197" cy="7286625"/>
        </a:xfrm>
        <a:prstGeom prst="rect">
          <a:avLst/>
        </a:prstGeom>
        <a:noFill/>
        <a:effectLst/>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86845</xdr:colOff>
      <xdr:row>0</xdr:row>
      <xdr:rowOff>126627</xdr:rowOff>
    </xdr:from>
    <xdr:to>
      <xdr:col>24</xdr:col>
      <xdr:colOff>428624</xdr:colOff>
      <xdr:row>1</xdr:row>
      <xdr:rowOff>161926</xdr:rowOff>
    </xdr:to>
    <xdr:sp macro="" textlink="">
      <xdr:nvSpPr>
        <xdr:cNvPr id="3" name="正方形/長方形 2"/>
        <xdr:cNvSpPr/>
      </xdr:nvSpPr>
      <xdr:spPr bwMode="auto">
        <a:xfrm>
          <a:off x="15001874" y="126627"/>
          <a:ext cx="1025338" cy="214593"/>
        </a:xfrm>
        <a:prstGeom prst="rect">
          <a:avLst/>
        </a:prstGeom>
        <a:noFill/>
        <a:ln w="38100" cap="flat" cmpd="sng" algn="ctr">
          <a:solidFill>
            <a:srgbClr val="FF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5</xdr:col>
      <xdr:colOff>358589</xdr:colOff>
      <xdr:row>1</xdr:row>
      <xdr:rowOff>54630</xdr:rowOff>
    </xdr:from>
    <xdr:to>
      <xdr:col>23</xdr:col>
      <xdr:colOff>86845</xdr:colOff>
      <xdr:row>11</xdr:row>
      <xdr:rowOff>156883</xdr:rowOff>
    </xdr:to>
    <xdr:cxnSp macro="">
      <xdr:nvCxnSpPr>
        <xdr:cNvPr id="6" name="直線矢印コネクタ 5"/>
        <xdr:cNvCxnSpPr>
          <a:stCxn id="3" idx="1"/>
        </xdr:cNvCxnSpPr>
      </xdr:nvCxnSpPr>
      <xdr:spPr bwMode="auto">
        <a:xfrm flipH="1">
          <a:off x="3462618" y="233924"/>
          <a:ext cx="11539256" cy="2287400"/>
        </a:xfrm>
        <a:prstGeom prst="straightConnector1">
          <a:avLst/>
        </a:prstGeom>
        <a:solidFill>
          <a:srgbClr xmlns:mc="http://schemas.openxmlformats.org/markup-compatibility/2006" xmlns:a14="http://schemas.microsoft.com/office/drawing/2010/main" val="FFFFE1" mc:Ignorable="a14" a14:legacySpreadsheetColorIndex="80"/>
        </a:solidFill>
        <a:ln w="9525" cap="flat" cmpd="sng" algn="ctr">
          <a:solidFill>
            <a:srgbClr val="000000"/>
          </a:solidFill>
          <a:prstDash val="solid"/>
          <a:round/>
          <a:headEnd type="none" w="med" len="med"/>
          <a:tailEnd type="triangle"/>
        </a:ln>
        <a:effectLst/>
        <a:extLst>
          <a:ext uri="{53640926-AAD7-44D8-BBD7-CCE9431645EC}">
            <a14:shadowObscured xmlns:a14="http://schemas.microsoft.com/office/drawing/2010/main" val="1"/>
          </a:ext>
        </a:extLst>
      </xdr:spPr>
    </xdr:cxnSp>
    <xdr:clientData/>
  </xdr:twoCellAnchor>
  <xdr:twoCellAnchor>
    <xdr:from>
      <xdr:col>8</xdr:col>
      <xdr:colOff>302558</xdr:colOff>
      <xdr:row>1</xdr:row>
      <xdr:rowOff>54630</xdr:rowOff>
    </xdr:from>
    <xdr:to>
      <xdr:col>23</xdr:col>
      <xdr:colOff>86845</xdr:colOff>
      <xdr:row>11</xdr:row>
      <xdr:rowOff>145677</xdr:rowOff>
    </xdr:to>
    <xdr:cxnSp macro="">
      <xdr:nvCxnSpPr>
        <xdr:cNvPr id="8" name="直線矢印コネクタ 7"/>
        <xdr:cNvCxnSpPr>
          <a:stCxn id="3" idx="1"/>
        </xdr:cNvCxnSpPr>
      </xdr:nvCxnSpPr>
      <xdr:spPr bwMode="auto">
        <a:xfrm flipH="1">
          <a:off x="5490882" y="233924"/>
          <a:ext cx="9510992" cy="2276194"/>
        </a:xfrm>
        <a:prstGeom prst="straightConnector1">
          <a:avLst/>
        </a:prstGeom>
        <a:solidFill>
          <a:srgbClr xmlns:mc="http://schemas.openxmlformats.org/markup-compatibility/2006" xmlns:a14="http://schemas.microsoft.com/office/drawing/2010/main" val="FFFFE1" mc:Ignorable="a14" a14:legacySpreadsheetColorIndex="80"/>
        </a:solidFill>
        <a:ln w="9525" cap="flat" cmpd="sng" algn="ctr">
          <a:solidFill>
            <a:srgbClr val="000000"/>
          </a:solidFill>
          <a:prstDash val="solid"/>
          <a:round/>
          <a:headEnd type="none" w="med" len="med"/>
          <a:tailEnd type="triangle"/>
        </a:ln>
        <a:effectLst/>
        <a:extLst>
          <a:ext uri="{53640926-AAD7-44D8-BBD7-CCE9431645EC}">
            <a14:shadowObscured xmlns:a14="http://schemas.microsoft.com/office/drawing/2010/main" val="1"/>
          </a:ext>
        </a:extLst>
      </xdr:spPr>
    </xdr:cxnSp>
    <xdr:clientData/>
  </xdr:twoCellAnchor>
  <xdr:oneCellAnchor>
    <xdr:from>
      <xdr:col>7</xdr:col>
      <xdr:colOff>661147</xdr:colOff>
      <xdr:row>1</xdr:row>
      <xdr:rowOff>235322</xdr:rowOff>
    </xdr:from>
    <xdr:ext cx="3460819" cy="1009251"/>
    <xdr:sp macro="" textlink="">
      <xdr:nvSpPr>
        <xdr:cNvPr id="10" name="テキスト ボックス 9"/>
        <xdr:cNvSpPr txBox="1"/>
      </xdr:nvSpPr>
      <xdr:spPr>
        <a:xfrm>
          <a:off x="5154706" y="414616"/>
          <a:ext cx="3460819" cy="1009251"/>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見積工番は、受付工番と同じ番号</a:t>
          </a:r>
          <a:endParaRPr kumimoji="1" lang="en-US" altLang="ja-JP" sz="1100">
            <a:solidFill>
              <a:srgbClr val="FF0000"/>
            </a:solidFill>
          </a:endParaRPr>
        </a:p>
        <a:p>
          <a:r>
            <a:rPr kumimoji="1" lang="ja-JP" altLang="en-US" sz="1100">
              <a:solidFill>
                <a:srgbClr val="FF0000"/>
              </a:solidFill>
            </a:rPr>
            <a:t>開発工番は、</a:t>
          </a:r>
          <a:r>
            <a:rPr kumimoji="1" lang="en-US" altLang="ja-JP" sz="1100">
              <a:solidFill>
                <a:srgbClr val="FF0000"/>
              </a:solidFill>
            </a:rPr>
            <a:t>17X-0171</a:t>
          </a:r>
          <a:r>
            <a:rPr kumimoji="1" lang="ja-JP" altLang="en-US" sz="1100">
              <a:solidFill>
                <a:srgbClr val="FF0000"/>
              </a:solidFill>
            </a:rPr>
            <a:t>まで（”</a:t>
          </a:r>
          <a:r>
            <a:rPr kumimoji="1" lang="en-US" altLang="ja-JP" sz="1100">
              <a:solidFill>
                <a:srgbClr val="FF0000"/>
              </a:solidFill>
            </a:rPr>
            <a:t>-A001</a:t>
          </a:r>
          <a:r>
            <a:rPr kumimoji="1" lang="ja-JP" altLang="en-US" sz="1100">
              <a:solidFill>
                <a:srgbClr val="FF0000"/>
              </a:solidFill>
            </a:rPr>
            <a:t>”は除く）をコピーし、</a:t>
          </a:r>
          <a:endParaRPr kumimoji="1" lang="en-US" altLang="ja-JP" sz="1100">
            <a:solidFill>
              <a:srgbClr val="FF0000"/>
            </a:solidFill>
          </a:endParaRPr>
        </a:p>
        <a:p>
          <a:r>
            <a:rPr kumimoji="1" lang="ja-JP" altLang="en-US" sz="1100">
              <a:solidFill>
                <a:srgbClr val="FF0000"/>
              </a:solidFill>
            </a:rPr>
            <a:t>　　　　　　　　　”</a:t>
          </a:r>
          <a:r>
            <a:rPr kumimoji="1" lang="en-US" altLang="ja-JP" sz="1100">
              <a:solidFill>
                <a:srgbClr val="FF0000"/>
              </a:solidFill>
            </a:rPr>
            <a:t>17X-0171--Q1</a:t>
          </a:r>
          <a:r>
            <a:rPr kumimoji="1" lang="ja-JP" altLang="en-US" sz="1100">
              <a:solidFill>
                <a:srgbClr val="FF0000"/>
              </a:solidFill>
            </a:rPr>
            <a:t>”とする</a:t>
          </a:r>
          <a:endParaRPr kumimoji="1" lang="en-US" altLang="ja-JP" sz="1100">
            <a:solidFill>
              <a:srgbClr val="FF0000"/>
            </a:solidFill>
          </a:endParaRPr>
        </a:p>
        <a:p>
          <a:r>
            <a:rPr kumimoji="1" lang="ja-JP" altLang="en-US" sz="1100">
              <a:solidFill>
                <a:srgbClr val="FF0000"/>
              </a:solidFill>
            </a:rPr>
            <a:t>試算</a:t>
          </a:r>
          <a:r>
            <a:rPr kumimoji="1" lang="en-US" altLang="ja-JP" sz="1100">
              <a:solidFill>
                <a:srgbClr val="FF0000"/>
              </a:solidFill>
            </a:rPr>
            <a:t>No.</a:t>
          </a:r>
          <a:r>
            <a:rPr kumimoji="1" lang="ja-JP" altLang="en-US" sz="1100">
              <a:solidFill>
                <a:srgbClr val="FF0000"/>
              </a:solidFill>
            </a:rPr>
            <a:t>も開発工番と同じで</a:t>
          </a:r>
          <a:r>
            <a:rPr kumimoji="1" lang="en-US" altLang="ja-JP" sz="1100">
              <a:solidFill>
                <a:srgbClr val="FF0000"/>
              </a:solidFill>
            </a:rPr>
            <a:t>17X-0171</a:t>
          </a:r>
          <a:r>
            <a:rPr kumimoji="1" lang="ja-JP" altLang="en-US" sz="1100">
              <a:solidFill>
                <a:srgbClr val="FF0000"/>
              </a:solidFill>
            </a:rPr>
            <a:t>をコピーし、</a:t>
          </a:r>
          <a:endParaRPr kumimoji="1" lang="en-US" altLang="ja-JP" sz="1100">
            <a:solidFill>
              <a:srgbClr val="FF0000"/>
            </a:solidFill>
          </a:endParaRPr>
        </a:p>
        <a:p>
          <a:r>
            <a:rPr kumimoji="1" lang="ja-JP" altLang="en-US" sz="1100">
              <a:solidFill>
                <a:srgbClr val="FF0000"/>
              </a:solidFill>
            </a:rPr>
            <a:t>　　　　　　 ”</a:t>
          </a:r>
          <a:r>
            <a:rPr kumimoji="1" lang="en-US" altLang="ja-JP" sz="1100">
              <a:solidFill>
                <a:srgbClr val="FF0000"/>
              </a:solidFill>
            </a:rPr>
            <a:t>17X-0171-C001</a:t>
          </a:r>
          <a:r>
            <a:rPr kumimoji="1" lang="ja-JP" altLang="en-US" sz="1100">
              <a:solidFill>
                <a:srgbClr val="FF0000"/>
              </a:solidFill>
            </a:rPr>
            <a:t>”とする</a:t>
          </a:r>
          <a:endParaRPr kumimoji="1" lang="en-US" altLang="ja-JP" sz="1100">
            <a:solidFill>
              <a:srgbClr val="FF0000"/>
            </a:solidFill>
          </a:endParaRPr>
        </a:p>
      </xdr:txBody>
    </xdr:sp>
    <xdr:clientData/>
  </xdr:oneCellAnchor>
  <xdr:twoCellAnchor>
    <xdr:from>
      <xdr:col>8</xdr:col>
      <xdr:colOff>593911</xdr:colOff>
      <xdr:row>1</xdr:row>
      <xdr:rowOff>54630</xdr:rowOff>
    </xdr:from>
    <xdr:to>
      <xdr:col>23</xdr:col>
      <xdr:colOff>86845</xdr:colOff>
      <xdr:row>13</xdr:row>
      <xdr:rowOff>33617</xdr:rowOff>
    </xdr:to>
    <xdr:cxnSp macro="">
      <xdr:nvCxnSpPr>
        <xdr:cNvPr id="12" name="直線矢印コネクタ 11"/>
        <xdr:cNvCxnSpPr>
          <a:stCxn id="3" idx="1"/>
        </xdr:cNvCxnSpPr>
      </xdr:nvCxnSpPr>
      <xdr:spPr bwMode="auto">
        <a:xfrm flipH="1">
          <a:off x="5782235" y="233924"/>
          <a:ext cx="9219639" cy="2500311"/>
        </a:xfrm>
        <a:prstGeom prst="straightConnector1">
          <a:avLst/>
        </a:prstGeom>
        <a:solidFill>
          <a:srgbClr xmlns:mc="http://schemas.openxmlformats.org/markup-compatibility/2006" xmlns:a14="http://schemas.microsoft.com/office/drawing/2010/main" val="FFFFE1" mc:Ignorable="a14" a14:legacySpreadsheetColorIndex="80"/>
        </a:solidFill>
        <a:ln w="9525" cap="flat" cmpd="sng" algn="ctr">
          <a:solidFill>
            <a:srgbClr val="000000"/>
          </a:solidFill>
          <a:prstDash val="solid"/>
          <a:round/>
          <a:headEnd type="none" w="med" len="med"/>
          <a:tailEnd type="triangle"/>
        </a:ln>
        <a:effectLst/>
        <a:extLst>
          <a:ext uri="{53640926-AAD7-44D8-BBD7-CCE9431645EC}">
            <a14:shadowObscured xmlns:a14="http://schemas.microsoft.com/office/drawing/2010/main" val="1"/>
          </a:ext>
        </a:extLst>
      </xdr:spPr>
    </xdr:cxnSp>
    <xdr:clientData/>
  </xdr:twoCellAnchor>
  <xdr:oneCellAnchor>
    <xdr:from>
      <xdr:col>9</xdr:col>
      <xdr:colOff>44823</xdr:colOff>
      <xdr:row>14</xdr:row>
      <xdr:rowOff>134469</xdr:rowOff>
    </xdr:from>
    <xdr:ext cx="1846146" cy="275717"/>
    <xdr:sp macro="" textlink="">
      <xdr:nvSpPr>
        <xdr:cNvPr id="16" name="テキスト ボックス 15"/>
        <xdr:cNvSpPr txBox="1"/>
      </xdr:nvSpPr>
      <xdr:spPr>
        <a:xfrm>
          <a:off x="5927911" y="3003175"/>
          <a:ext cx="1846146" cy="275717"/>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バージョンは、”</a:t>
          </a:r>
          <a:r>
            <a:rPr kumimoji="1" lang="en-US" altLang="ja-JP" sz="1100">
              <a:solidFill>
                <a:srgbClr val="FF0000"/>
              </a:solidFill>
            </a:rPr>
            <a:t>Ver.1</a:t>
          </a:r>
          <a:r>
            <a:rPr kumimoji="1" lang="ja-JP" altLang="en-US" sz="1100">
              <a:solidFill>
                <a:srgbClr val="FF0000"/>
              </a:solidFill>
            </a:rPr>
            <a:t>”とする</a:t>
          </a:r>
          <a:endParaRPr kumimoji="1" lang="en-US" altLang="ja-JP" sz="1100">
            <a:solidFill>
              <a:srgbClr val="FF0000"/>
            </a:solidFill>
          </a:endParaRPr>
        </a:p>
      </xdr:txBody>
    </xdr:sp>
    <xdr:clientData/>
  </xdr:oneCellAnchor>
  <xdr:oneCellAnchor>
    <xdr:from>
      <xdr:col>0</xdr:col>
      <xdr:colOff>246529</xdr:colOff>
      <xdr:row>7</xdr:row>
      <xdr:rowOff>145676</xdr:rowOff>
    </xdr:from>
    <xdr:ext cx="3180038" cy="825867"/>
    <xdr:sp macro="" textlink="">
      <xdr:nvSpPr>
        <xdr:cNvPr id="17" name="テキスト ボックス 16"/>
        <xdr:cNvSpPr txBox="1"/>
      </xdr:nvSpPr>
      <xdr:spPr>
        <a:xfrm>
          <a:off x="246529" y="1692088"/>
          <a:ext cx="3180038" cy="825867"/>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製品名は、情報シート内の「件名」</a:t>
          </a:r>
          <a:endParaRPr kumimoji="1" lang="en-US" altLang="ja-JP" sz="1100">
            <a:solidFill>
              <a:srgbClr val="FF0000"/>
            </a:solidFill>
          </a:endParaRPr>
        </a:p>
        <a:p>
          <a:r>
            <a:rPr kumimoji="1" lang="ja-JP" altLang="en-US" sz="1100">
              <a:solidFill>
                <a:srgbClr val="FF0000"/>
              </a:solidFill>
            </a:rPr>
            <a:t>お客様名は情報シートの「顧客名」</a:t>
          </a:r>
          <a:endParaRPr kumimoji="1" lang="en-US" altLang="ja-JP" sz="1100">
            <a:solidFill>
              <a:srgbClr val="FF0000"/>
            </a:solidFill>
          </a:endParaRPr>
        </a:p>
        <a:p>
          <a:r>
            <a:rPr kumimoji="1" lang="en-US" altLang="ja-JP" sz="1100">
              <a:solidFill>
                <a:srgbClr val="FF0000"/>
              </a:solidFill>
            </a:rPr>
            <a:t>※</a:t>
          </a:r>
          <a:r>
            <a:rPr kumimoji="1" lang="ja-JP" altLang="en-US" sz="1100">
              <a:solidFill>
                <a:srgbClr val="FF0000"/>
              </a:solidFill>
            </a:rPr>
            <a:t>セル内に入らない可能性があるため、</a:t>
          </a:r>
          <a:endParaRPr kumimoji="1" lang="en-US" altLang="ja-JP" sz="1100">
            <a:solidFill>
              <a:srgbClr val="FF0000"/>
            </a:solidFill>
          </a:endParaRPr>
        </a:p>
        <a:p>
          <a:r>
            <a:rPr kumimoji="1" lang="ja-JP" altLang="en-US" sz="1100">
              <a:solidFill>
                <a:srgbClr val="FF0000"/>
              </a:solidFill>
            </a:rPr>
            <a:t>「全体を縮小して表示する」のオプションを追加する</a:t>
          </a:r>
          <a:endParaRPr kumimoji="1" lang="en-US" altLang="ja-JP" sz="1100">
            <a:solidFill>
              <a:srgbClr val="FF0000"/>
            </a:solidFill>
          </a:endParaRPr>
        </a:p>
      </xdr:txBody>
    </xdr:sp>
    <xdr:clientData/>
  </xdr:oneCellAnchor>
  <xdr:oneCellAnchor>
    <xdr:from>
      <xdr:col>1</xdr:col>
      <xdr:colOff>145676</xdr:colOff>
      <xdr:row>22</xdr:row>
      <xdr:rowOff>33616</xdr:rowOff>
    </xdr:from>
    <xdr:ext cx="5015540" cy="825867"/>
    <xdr:sp macro="" textlink="">
      <xdr:nvSpPr>
        <xdr:cNvPr id="18" name="テキスト ボックス 17"/>
        <xdr:cNvSpPr txBox="1"/>
      </xdr:nvSpPr>
      <xdr:spPr>
        <a:xfrm>
          <a:off x="470647" y="4247028"/>
          <a:ext cx="5015540" cy="825867"/>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・試算区分は、情報シートの「見積り種別」の■が塗り潰されている方に●を付ける</a:t>
          </a:r>
          <a:endParaRPr kumimoji="1" lang="en-US" altLang="ja-JP" sz="1100">
            <a:solidFill>
              <a:srgbClr val="FF0000"/>
            </a:solidFill>
          </a:endParaRPr>
        </a:p>
        <a:p>
          <a:r>
            <a:rPr kumimoji="1" lang="ja-JP" altLang="en-US" sz="1100">
              <a:solidFill>
                <a:srgbClr val="FF0000"/>
              </a:solidFill>
            </a:rPr>
            <a:t>・試算名は空欄のまま</a:t>
          </a:r>
          <a:endParaRPr kumimoji="1" lang="en-US" altLang="ja-JP" sz="1100">
            <a:solidFill>
              <a:srgbClr val="FF0000"/>
            </a:solidFill>
          </a:endParaRPr>
        </a:p>
        <a:p>
          <a:r>
            <a:rPr kumimoji="1" lang="ja-JP" altLang="en-US" sz="1100">
              <a:solidFill>
                <a:srgbClr val="FF0000"/>
              </a:solidFill>
            </a:rPr>
            <a:t>・目標原価は空欄のまま</a:t>
          </a:r>
          <a:endParaRPr kumimoji="1" lang="en-US" altLang="ja-JP" sz="1100">
            <a:solidFill>
              <a:srgbClr val="FF0000"/>
            </a:solidFill>
          </a:endParaRPr>
        </a:p>
        <a:p>
          <a:r>
            <a:rPr kumimoji="1" lang="ja-JP" altLang="en-US" sz="1100">
              <a:solidFill>
                <a:srgbClr val="FF0000"/>
              </a:solidFill>
            </a:rPr>
            <a:t>・営業想定原価は、情報シートの「想定単価」</a:t>
          </a:r>
          <a:endParaRPr kumimoji="1" lang="en-US" altLang="ja-JP" sz="1100">
            <a:solidFill>
              <a:srgbClr val="FF0000"/>
            </a:solidFill>
          </a:endParaRPr>
        </a:p>
      </xdr:txBody>
    </xdr:sp>
    <xdr:clientData/>
  </xdr:oneCellAnchor>
  <xdr:twoCellAnchor editAs="oneCell">
    <xdr:from>
      <xdr:col>16</xdr:col>
      <xdr:colOff>11205</xdr:colOff>
      <xdr:row>41</xdr:row>
      <xdr:rowOff>1</xdr:rowOff>
    </xdr:from>
    <xdr:to>
      <xdr:col>29</xdr:col>
      <xdr:colOff>196663</xdr:colOff>
      <xdr:row>77</xdr:row>
      <xdr:rowOff>6724</xdr:rowOff>
    </xdr:to>
    <xdr:pic>
      <xdr:nvPicPr>
        <xdr:cNvPr id="19" name="図 1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41323" y="7407089"/>
          <a:ext cx="9071722" cy="6214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30815</xdr:colOff>
      <xdr:row>8</xdr:row>
      <xdr:rowOff>36980</xdr:rowOff>
    </xdr:from>
    <xdr:to>
      <xdr:col>19</xdr:col>
      <xdr:colOff>638735</xdr:colOff>
      <xdr:row>9</xdr:row>
      <xdr:rowOff>100853</xdr:rowOff>
    </xdr:to>
    <xdr:sp macro="" textlink="">
      <xdr:nvSpPr>
        <xdr:cNvPr id="20" name="正方形/長方形 19"/>
        <xdr:cNvSpPr/>
      </xdr:nvSpPr>
      <xdr:spPr bwMode="auto">
        <a:xfrm>
          <a:off x="10160933" y="1751480"/>
          <a:ext cx="2658596" cy="231961"/>
        </a:xfrm>
        <a:prstGeom prst="rect">
          <a:avLst/>
        </a:prstGeom>
        <a:noFill/>
        <a:ln w="38100" cap="flat" cmpd="sng" algn="ctr">
          <a:solidFill>
            <a:srgbClr val="FF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15</xdr:col>
      <xdr:colOff>75640</xdr:colOff>
      <xdr:row>9</xdr:row>
      <xdr:rowOff>137834</xdr:rowOff>
    </xdr:from>
    <xdr:to>
      <xdr:col>29</xdr:col>
      <xdr:colOff>152400</xdr:colOff>
      <xdr:row>10</xdr:row>
      <xdr:rowOff>100854</xdr:rowOff>
    </xdr:to>
    <xdr:sp macro="" textlink="">
      <xdr:nvSpPr>
        <xdr:cNvPr id="21" name="正方形/長方形 20"/>
        <xdr:cNvSpPr/>
      </xdr:nvSpPr>
      <xdr:spPr bwMode="auto">
        <a:xfrm>
          <a:off x="10134040" y="2023784"/>
          <a:ext cx="9068360" cy="229720"/>
        </a:xfrm>
        <a:prstGeom prst="rect">
          <a:avLst/>
        </a:prstGeom>
        <a:noFill/>
        <a:ln w="38100" cap="flat" cmpd="sng" algn="ctr">
          <a:solidFill>
            <a:srgbClr val="FF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16</xdr:col>
      <xdr:colOff>8965</xdr:colOff>
      <xdr:row>10</xdr:row>
      <xdr:rowOff>185459</xdr:rowOff>
    </xdr:from>
    <xdr:to>
      <xdr:col>21</xdr:col>
      <xdr:colOff>609600</xdr:colOff>
      <xdr:row>12</xdr:row>
      <xdr:rowOff>34179</xdr:rowOff>
    </xdr:to>
    <xdr:sp macro="" textlink="">
      <xdr:nvSpPr>
        <xdr:cNvPr id="22" name="正方形/長方形 21"/>
        <xdr:cNvSpPr/>
      </xdr:nvSpPr>
      <xdr:spPr bwMode="auto">
        <a:xfrm>
          <a:off x="10143565" y="2338109"/>
          <a:ext cx="4029635" cy="229720"/>
        </a:xfrm>
        <a:prstGeom prst="rect">
          <a:avLst/>
        </a:prstGeom>
        <a:noFill/>
        <a:ln w="38100" cap="flat" cmpd="sng" algn="ctr">
          <a:solidFill>
            <a:srgbClr val="FF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15</xdr:col>
      <xdr:colOff>66116</xdr:colOff>
      <xdr:row>59</xdr:row>
      <xdr:rowOff>33059</xdr:rowOff>
    </xdr:from>
    <xdr:to>
      <xdr:col>21</xdr:col>
      <xdr:colOff>371476</xdr:colOff>
      <xdr:row>61</xdr:row>
      <xdr:rowOff>104775</xdr:rowOff>
    </xdr:to>
    <xdr:sp macro="" textlink="">
      <xdr:nvSpPr>
        <xdr:cNvPr id="23" name="正方形/長方形 22"/>
        <xdr:cNvSpPr/>
      </xdr:nvSpPr>
      <xdr:spPr bwMode="auto">
        <a:xfrm>
          <a:off x="10124516" y="10710584"/>
          <a:ext cx="3810560" cy="433666"/>
        </a:xfrm>
        <a:prstGeom prst="rect">
          <a:avLst/>
        </a:prstGeom>
        <a:noFill/>
        <a:ln w="38100" cap="flat" cmpd="sng" algn="ctr">
          <a:solidFill>
            <a:srgbClr val="FF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15</xdr:col>
      <xdr:colOff>66116</xdr:colOff>
      <xdr:row>56</xdr:row>
      <xdr:rowOff>90209</xdr:rowOff>
    </xdr:from>
    <xdr:to>
      <xdr:col>21</xdr:col>
      <xdr:colOff>371476</xdr:colOff>
      <xdr:row>59</xdr:row>
      <xdr:rowOff>9525</xdr:rowOff>
    </xdr:to>
    <xdr:sp macro="" textlink="">
      <xdr:nvSpPr>
        <xdr:cNvPr id="24" name="正方形/長方形 23"/>
        <xdr:cNvSpPr/>
      </xdr:nvSpPr>
      <xdr:spPr bwMode="auto">
        <a:xfrm>
          <a:off x="10124516" y="10253384"/>
          <a:ext cx="3810560" cy="433666"/>
        </a:xfrm>
        <a:prstGeom prst="rect">
          <a:avLst/>
        </a:prstGeom>
        <a:noFill/>
        <a:ln w="38100" cap="flat" cmpd="sng" algn="ctr">
          <a:solidFill>
            <a:srgbClr val="FF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17</xdr:row>
      <xdr:rowOff>0</xdr:rowOff>
    </xdr:from>
    <xdr:to>
      <xdr:col>7</xdr:col>
      <xdr:colOff>0</xdr:colOff>
      <xdr:row>21</xdr:row>
      <xdr:rowOff>0</xdr:rowOff>
    </xdr:to>
    <xdr:sp macro="" textlink="">
      <xdr:nvSpPr>
        <xdr:cNvPr id="2" name="テキスト ボックス 1"/>
        <xdr:cNvSpPr txBox="1"/>
      </xdr:nvSpPr>
      <xdr:spPr>
        <a:xfrm>
          <a:off x="2057400" y="2057400"/>
          <a:ext cx="1371600" cy="514350"/>
        </a:xfrm>
        <a:prstGeom prst="rect">
          <a:avLst/>
        </a:prstGeom>
        <a:solidFill>
          <a:srgbClr val="A7F1F9"/>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材料費</a:t>
          </a:r>
        </a:p>
      </xdr:txBody>
    </xdr:sp>
    <xdr:clientData/>
  </xdr:twoCellAnchor>
  <xdr:twoCellAnchor>
    <xdr:from>
      <xdr:col>5</xdr:col>
      <xdr:colOff>0</xdr:colOff>
      <xdr:row>15</xdr:row>
      <xdr:rowOff>0</xdr:rowOff>
    </xdr:from>
    <xdr:to>
      <xdr:col>7</xdr:col>
      <xdr:colOff>0</xdr:colOff>
      <xdr:row>17</xdr:row>
      <xdr:rowOff>0</xdr:rowOff>
    </xdr:to>
    <xdr:sp macro="" textlink="">
      <xdr:nvSpPr>
        <xdr:cNvPr id="3" name="テキスト ボックス 2"/>
        <xdr:cNvSpPr txBox="1"/>
      </xdr:nvSpPr>
      <xdr:spPr>
        <a:xfrm>
          <a:off x="3429000" y="1762125"/>
          <a:ext cx="1371600" cy="342900"/>
        </a:xfrm>
        <a:prstGeom prst="rect">
          <a:avLst/>
        </a:prstGeom>
        <a:solidFill>
          <a:srgbClr val="A7F1F9"/>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外注加工費</a:t>
          </a:r>
        </a:p>
      </xdr:txBody>
    </xdr:sp>
    <xdr:clientData/>
  </xdr:twoCellAnchor>
  <xdr:twoCellAnchor>
    <xdr:from>
      <xdr:col>5</xdr:col>
      <xdr:colOff>0</xdr:colOff>
      <xdr:row>13</xdr:row>
      <xdr:rowOff>0</xdr:rowOff>
    </xdr:from>
    <xdr:to>
      <xdr:col>7</xdr:col>
      <xdr:colOff>0</xdr:colOff>
      <xdr:row>15</xdr:row>
      <xdr:rowOff>0</xdr:rowOff>
    </xdr:to>
    <xdr:sp macro="" textlink="">
      <xdr:nvSpPr>
        <xdr:cNvPr id="4" name="テキスト ボックス 3"/>
        <xdr:cNvSpPr txBox="1"/>
      </xdr:nvSpPr>
      <xdr:spPr>
        <a:xfrm>
          <a:off x="3429000" y="1419225"/>
          <a:ext cx="1371600" cy="342900"/>
        </a:xfrm>
        <a:prstGeom prst="rect">
          <a:avLst/>
        </a:prstGeom>
        <a:solidFill>
          <a:srgbClr val="A7F1F9"/>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工場労務費</a:t>
          </a:r>
        </a:p>
      </xdr:txBody>
    </xdr:sp>
    <xdr:clientData/>
  </xdr:twoCellAnchor>
  <xdr:twoCellAnchor>
    <xdr:from>
      <xdr:col>5</xdr:col>
      <xdr:colOff>0</xdr:colOff>
      <xdr:row>11</xdr:row>
      <xdr:rowOff>0</xdr:rowOff>
    </xdr:from>
    <xdr:to>
      <xdr:col>7</xdr:col>
      <xdr:colOff>0</xdr:colOff>
      <xdr:row>13</xdr:row>
      <xdr:rowOff>0</xdr:rowOff>
    </xdr:to>
    <xdr:sp macro="" textlink="">
      <xdr:nvSpPr>
        <xdr:cNvPr id="5" name="テキスト ボックス 4"/>
        <xdr:cNvSpPr txBox="1"/>
      </xdr:nvSpPr>
      <xdr:spPr>
        <a:xfrm>
          <a:off x="3429000" y="1076325"/>
          <a:ext cx="1371600" cy="342900"/>
        </a:xfrm>
        <a:prstGeom prst="rect">
          <a:avLst/>
        </a:prstGeom>
        <a:solidFill>
          <a:srgbClr val="A7F1F9"/>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工場経費</a:t>
          </a:r>
        </a:p>
      </xdr:txBody>
    </xdr:sp>
    <xdr:clientData/>
  </xdr:twoCellAnchor>
  <xdr:twoCellAnchor>
    <xdr:from>
      <xdr:col>5</xdr:col>
      <xdr:colOff>0</xdr:colOff>
      <xdr:row>7</xdr:row>
      <xdr:rowOff>0</xdr:rowOff>
    </xdr:from>
    <xdr:to>
      <xdr:col>7</xdr:col>
      <xdr:colOff>0</xdr:colOff>
      <xdr:row>11</xdr:row>
      <xdr:rowOff>0</xdr:rowOff>
    </xdr:to>
    <xdr:sp macro="" textlink="">
      <xdr:nvSpPr>
        <xdr:cNvPr id="6" name="テキスト ボックス 5"/>
        <xdr:cNvSpPr txBox="1"/>
      </xdr:nvSpPr>
      <xdr:spPr>
        <a:xfrm>
          <a:off x="3429000" y="733425"/>
          <a:ext cx="1371600" cy="342900"/>
        </a:xfrm>
        <a:prstGeom prst="rect">
          <a:avLst/>
        </a:prstGeom>
        <a:solidFill>
          <a:schemeClr val="accent6">
            <a:lumMod val="40000"/>
            <a:lumOff val="6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本社一般管理費</a:t>
          </a:r>
          <a:endParaRPr kumimoji="1" lang="en-US" altLang="ja-JP" sz="1100"/>
        </a:p>
        <a:p>
          <a:pPr algn="ctr"/>
          <a:r>
            <a:rPr kumimoji="1" lang="ja-JP" altLang="en-US" sz="800"/>
            <a:t>営業・総務</a:t>
          </a:r>
          <a:endParaRPr kumimoji="1" lang="en-US" altLang="ja-JP" sz="800"/>
        </a:p>
        <a:p>
          <a:pPr algn="ctr"/>
          <a:r>
            <a:rPr kumimoji="1" lang="ja-JP" altLang="en-US" sz="800"/>
            <a:t>・自社開発</a:t>
          </a:r>
        </a:p>
      </xdr:txBody>
    </xdr:sp>
    <xdr:clientData/>
  </xdr:twoCellAnchor>
  <xdr:twoCellAnchor>
    <xdr:from>
      <xdr:col>5</xdr:col>
      <xdr:colOff>0</xdr:colOff>
      <xdr:row>5</xdr:row>
      <xdr:rowOff>0</xdr:rowOff>
    </xdr:from>
    <xdr:to>
      <xdr:col>7</xdr:col>
      <xdr:colOff>0</xdr:colOff>
      <xdr:row>7</xdr:row>
      <xdr:rowOff>0</xdr:rowOff>
    </xdr:to>
    <xdr:sp macro="" textlink="">
      <xdr:nvSpPr>
        <xdr:cNvPr id="7" name="テキスト ボックス 6"/>
        <xdr:cNvSpPr txBox="1"/>
      </xdr:nvSpPr>
      <xdr:spPr>
        <a:xfrm>
          <a:off x="3429000" y="390525"/>
          <a:ext cx="1371600" cy="342900"/>
        </a:xfrm>
        <a:prstGeom prst="rect">
          <a:avLst/>
        </a:prstGeom>
        <a:solidFill>
          <a:srgbClr val="FFFF00"/>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利益</a:t>
          </a:r>
        </a:p>
      </xdr:txBody>
    </xdr:sp>
    <xdr:clientData/>
  </xdr:twoCellAnchor>
  <xdr:twoCellAnchor>
    <xdr:from>
      <xdr:col>1</xdr:col>
      <xdr:colOff>0</xdr:colOff>
      <xdr:row>21</xdr:row>
      <xdr:rowOff>0</xdr:rowOff>
    </xdr:from>
    <xdr:to>
      <xdr:col>5</xdr:col>
      <xdr:colOff>0</xdr:colOff>
      <xdr:row>21</xdr:row>
      <xdr:rowOff>0</xdr:rowOff>
    </xdr:to>
    <xdr:cxnSp macro="">
      <xdr:nvCxnSpPr>
        <xdr:cNvPr id="13" name="直線コネクタ 12"/>
        <xdr:cNvCxnSpPr/>
      </xdr:nvCxnSpPr>
      <xdr:spPr bwMode="auto">
        <a:xfrm>
          <a:off x="685800" y="2962275"/>
          <a:ext cx="2743200" cy="0"/>
        </a:xfrm>
        <a:prstGeom prst="line">
          <a:avLst/>
        </a:prstGeom>
        <a:ln w="19050">
          <a:solidFill>
            <a:schemeClr val="bg1">
              <a:lumMod val="50000"/>
            </a:schemeClr>
          </a:solidFill>
          <a:prstDash val="dash"/>
          <a:headEnd type="none" w="med" len="med"/>
          <a:tailEnd type="none" w="med" len="med"/>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400050</xdr:colOff>
      <xdr:row>11</xdr:row>
      <xdr:rowOff>0</xdr:rowOff>
    </xdr:from>
    <xdr:to>
      <xdr:col>5</xdr:col>
      <xdr:colOff>0</xdr:colOff>
      <xdr:row>11</xdr:row>
      <xdr:rowOff>0</xdr:rowOff>
    </xdr:to>
    <xdr:cxnSp macro="">
      <xdr:nvCxnSpPr>
        <xdr:cNvPr id="16" name="直線コネクタ 15"/>
        <xdr:cNvCxnSpPr/>
      </xdr:nvCxnSpPr>
      <xdr:spPr bwMode="auto">
        <a:xfrm>
          <a:off x="2457450" y="1419225"/>
          <a:ext cx="971550" cy="0"/>
        </a:xfrm>
        <a:prstGeom prst="line">
          <a:avLst/>
        </a:prstGeom>
        <a:ln w="19050">
          <a:solidFill>
            <a:schemeClr val="bg1">
              <a:lumMod val="50000"/>
            </a:schemeClr>
          </a:solidFill>
          <a:prstDash val="dash"/>
          <a:headEnd type="none" w="med" len="med"/>
          <a:tailEnd type="none" w="med" len="med"/>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685799</xdr:colOff>
      <xdr:row>11</xdr:row>
      <xdr:rowOff>0</xdr:rowOff>
    </xdr:from>
    <xdr:to>
      <xdr:col>4</xdr:col>
      <xdr:colOff>0</xdr:colOff>
      <xdr:row>21</xdr:row>
      <xdr:rowOff>0</xdr:rowOff>
    </xdr:to>
    <xdr:cxnSp macro="">
      <xdr:nvCxnSpPr>
        <xdr:cNvPr id="21" name="直線矢印コネクタ 20"/>
        <xdr:cNvCxnSpPr/>
      </xdr:nvCxnSpPr>
      <xdr:spPr bwMode="auto">
        <a:xfrm>
          <a:off x="2743199" y="1419225"/>
          <a:ext cx="1" cy="1543050"/>
        </a:xfrm>
        <a:prstGeom prst="straightConnector1">
          <a:avLst/>
        </a:prstGeom>
        <a:ln>
          <a:headEnd type="triangle"/>
          <a:tailEnd type="triangle"/>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295275</xdr:colOff>
      <xdr:row>14</xdr:row>
      <xdr:rowOff>85725</xdr:rowOff>
    </xdr:from>
    <xdr:to>
      <xdr:col>4</xdr:col>
      <xdr:colOff>409574</xdr:colOff>
      <xdr:row>16</xdr:row>
      <xdr:rowOff>85725</xdr:rowOff>
    </xdr:to>
    <xdr:sp macro="" textlink="">
      <xdr:nvSpPr>
        <xdr:cNvPr id="24" name="テキスト ボックス 23"/>
        <xdr:cNvSpPr txBox="1"/>
      </xdr:nvSpPr>
      <xdr:spPr>
        <a:xfrm>
          <a:off x="2352675" y="2019300"/>
          <a:ext cx="800099"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t>製造原価</a:t>
          </a:r>
        </a:p>
      </xdr:txBody>
    </xdr:sp>
    <xdr:clientData/>
  </xdr:twoCellAnchor>
  <xdr:twoCellAnchor>
    <xdr:from>
      <xdr:col>2</xdr:col>
      <xdr:colOff>333375</xdr:colOff>
      <xdr:row>7</xdr:row>
      <xdr:rowOff>0</xdr:rowOff>
    </xdr:from>
    <xdr:to>
      <xdr:col>5</xdr:col>
      <xdr:colOff>0</xdr:colOff>
      <xdr:row>7</xdr:row>
      <xdr:rowOff>0</xdr:rowOff>
    </xdr:to>
    <xdr:cxnSp macro="">
      <xdr:nvCxnSpPr>
        <xdr:cNvPr id="25" name="直線コネクタ 24"/>
        <xdr:cNvCxnSpPr/>
      </xdr:nvCxnSpPr>
      <xdr:spPr bwMode="auto">
        <a:xfrm>
          <a:off x="1704975" y="733425"/>
          <a:ext cx="1724025" cy="0"/>
        </a:xfrm>
        <a:prstGeom prst="line">
          <a:avLst/>
        </a:prstGeom>
        <a:ln w="19050">
          <a:solidFill>
            <a:schemeClr val="bg1">
              <a:lumMod val="50000"/>
            </a:schemeClr>
          </a:solidFill>
          <a:prstDash val="dash"/>
          <a:headEnd type="none" w="med" len="med"/>
          <a:tailEnd type="none" w="med" len="med"/>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590549</xdr:colOff>
      <xdr:row>7</xdr:row>
      <xdr:rowOff>0</xdr:rowOff>
    </xdr:from>
    <xdr:to>
      <xdr:col>2</xdr:col>
      <xdr:colOff>590550</xdr:colOff>
      <xdr:row>21</xdr:row>
      <xdr:rowOff>0</xdr:rowOff>
    </xdr:to>
    <xdr:cxnSp macro="">
      <xdr:nvCxnSpPr>
        <xdr:cNvPr id="26" name="直線矢印コネクタ 25"/>
        <xdr:cNvCxnSpPr/>
      </xdr:nvCxnSpPr>
      <xdr:spPr bwMode="auto">
        <a:xfrm>
          <a:off x="1962149" y="733425"/>
          <a:ext cx="1" cy="2228850"/>
        </a:xfrm>
        <a:prstGeom prst="straightConnector1">
          <a:avLst/>
        </a:prstGeom>
        <a:ln>
          <a:headEnd type="triangle"/>
          <a:tailEnd type="triangle"/>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200025</xdr:colOff>
      <xdr:row>10</xdr:row>
      <xdr:rowOff>133350</xdr:rowOff>
    </xdr:from>
    <xdr:to>
      <xdr:col>3</xdr:col>
      <xdr:colOff>314324</xdr:colOff>
      <xdr:row>12</xdr:row>
      <xdr:rowOff>133350</xdr:rowOff>
    </xdr:to>
    <xdr:sp macro="" textlink="">
      <xdr:nvSpPr>
        <xdr:cNvPr id="27" name="テキスト ボックス 26"/>
        <xdr:cNvSpPr txBox="1"/>
      </xdr:nvSpPr>
      <xdr:spPr>
        <a:xfrm>
          <a:off x="1571625" y="1381125"/>
          <a:ext cx="800099"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t>総原価</a:t>
          </a:r>
        </a:p>
      </xdr:txBody>
    </xdr:sp>
    <xdr:clientData/>
  </xdr:twoCellAnchor>
  <xdr:twoCellAnchor>
    <xdr:from>
      <xdr:col>1</xdr:col>
      <xdr:colOff>0</xdr:colOff>
      <xdr:row>5</xdr:row>
      <xdr:rowOff>0</xdr:rowOff>
    </xdr:from>
    <xdr:to>
      <xdr:col>3</xdr:col>
      <xdr:colOff>0</xdr:colOff>
      <xdr:row>5</xdr:row>
      <xdr:rowOff>0</xdr:rowOff>
    </xdr:to>
    <xdr:cxnSp macro="">
      <xdr:nvCxnSpPr>
        <xdr:cNvPr id="28" name="直線コネクタ 27"/>
        <xdr:cNvCxnSpPr/>
      </xdr:nvCxnSpPr>
      <xdr:spPr bwMode="auto">
        <a:xfrm>
          <a:off x="685800" y="390525"/>
          <a:ext cx="1371600" cy="0"/>
        </a:xfrm>
        <a:prstGeom prst="line">
          <a:avLst/>
        </a:prstGeom>
        <a:ln w="19050">
          <a:solidFill>
            <a:schemeClr val="bg1">
              <a:lumMod val="50000"/>
            </a:schemeClr>
          </a:solidFill>
          <a:prstDash val="dash"/>
          <a:headEnd type="none" w="med" len="med"/>
          <a:tailEnd type="none" w="med" len="med"/>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523874</xdr:colOff>
      <xdr:row>5</xdr:row>
      <xdr:rowOff>0</xdr:rowOff>
    </xdr:from>
    <xdr:to>
      <xdr:col>1</xdr:col>
      <xdr:colOff>523875</xdr:colOff>
      <xdr:row>21</xdr:row>
      <xdr:rowOff>0</xdr:rowOff>
    </xdr:to>
    <xdr:cxnSp macro="">
      <xdr:nvCxnSpPr>
        <xdr:cNvPr id="29" name="直線矢印コネクタ 28"/>
        <xdr:cNvCxnSpPr/>
      </xdr:nvCxnSpPr>
      <xdr:spPr bwMode="auto">
        <a:xfrm>
          <a:off x="1209674" y="390525"/>
          <a:ext cx="1" cy="2571750"/>
        </a:xfrm>
        <a:prstGeom prst="straightConnector1">
          <a:avLst/>
        </a:prstGeom>
        <a:ln>
          <a:headEnd type="triangle"/>
          <a:tailEnd type="triangle"/>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xdr:colOff>
      <xdr:row>7</xdr:row>
      <xdr:rowOff>57149</xdr:rowOff>
    </xdr:from>
    <xdr:to>
      <xdr:col>2</xdr:col>
      <xdr:colOff>342900</xdr:colOff>
      <xdr:row>10</xdr:row>
      <xdr:rowOff>19050</xdr:rowOff>
    </xdr:to>
    <xdr:sp macro="" textlink="">
      <xdr:nvSpPr>
        <xdr:cNvPr id="30" name="テキスト ボックス 29"/>
        <xdr:cNvSpPr txBox="1"/>
      </xdr:nvSpPr>
      <xdr:spPr>
        <a:xfrm>
          <a:off x="695325" y="790574"/>
          <a:ext cx="1019175"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t>販売価格</a:t>
          </a:r>
          <a:endParaRPr kumimoji="1" lang="en-US" altLang="ja-JP" sz="1000"/>
        </a:p>
        <a:p>
          <a:pPr algn="ctr">
            <a:lnSpc>
              <a:spcPts val="1200"/>
            </a:lnSpc>
          </a:pPr>
          <a:r>
            <a:rPr kumimoji="1" lang="ja-JP" altLang="en-US" sz="1000"/>
            <a:t>（製品価格）</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erver\002_&#21508;&#31278;&#29289;&#20214;\0263&#65288;&#20140;&#37117;&#38651;&#23376;&#24037;&#26989;_All%20in%20one&#22411;&#20998;&#26512;&#35013;&#32622;&#65289;\03_&#35211;&#31309;\15_&#31038;&#20869;&#26360;&#39006;_&#21942;&#26989;&#25552;&#20986;_&#37327;&#29987;&#28310;&#20633;&#21407;&#20385;&#25216;&#34899;&#35211;&#31309;&#65288;2012.03.21&#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渡し原価"/>
      <sheetName val="ROI試算表_表紙"/>
      <sheetName val="工場原価試算表"/>
      <sheetName val="積算表"/>
      <sheetName val="詳細工程（2012.03.21）"/>
      <sheetName val="収入（売上）概要"/>
      <sheetName val="項目説明"/>
      <sheetName val="改定履歴"/>
    </sheetNames>
    <sheetDataSet>
      <sheetData sheetId="0" refreshError="1"/>
      <sheetData sheetId="1" refreshError="1"/>
      <sheetData sheetId="2" refreshError="1"/>
      <sheetData sheetId="3">
        <row r="3">
          <cell r="B3" t="str">
            <v>１．製造原価</v>
          </cell>
        </row>
        <row r="5">
          <cell r="B5" t="str">
            <v>製造原価</v>
          </cell>
        </row>
        <row r="8">
          <cell r="B8" t="str">
            <v>直接材料費</v>
          </cell>
        </row>
        <row r="23">
          <cell r="B23" t="str">
            <v>実装費</v>
          </cell>
        </row>
        <row r="30">
          <cell r="B30" t="str">
            <v>組立費</v>
          </cell>
        </row>
        <row r="39">
          <cell r="B39" t="str">
            <v>外
注</v>
          </cell>
        </row>
        <row r="63">
          <cell r="B63" t="str">
            <v>検査費</v>
          </cell>
        </row>
        <row r="81">
          <cell r="B81" t="str">
            <v>梱包費</v>
          </cell>
        </row>
        <row r="87">
          <cell r="B87" t="str">
            <v>出荷後対応費</v>
          </cell>
        </row>
        <row r="91">
          <cell r="B91" t="str">
            <v>直接経費
（TEL、電気、紙）</v>
          </cell>
        </row>
        <row r="94">
          <cell r="B94" t="str">
            <v>技術費</v>
          </cell>
        </row>
        <row r="98">
          <cell r="B98" t="str">
            <v>設備毀損費</v>
          </cell>
        </row>
        <row r="101">
          <cell r="B101" t="str">
            <v>管理費</v>
          </cell>
        </row>
        <row r="106">
          <cell r="B106" t="str">
            <v>基板代</v>
          </cell>
        </row>
        <row r="110">
          <cell r="B110" t="str">
            <v>社内加工品代</v>
          </cell>
        </row>
        <row r="113">
          <cell r="B113" t="str">
            <v>その他費用</v>
          </cell>
        </row>
        <row r="118">
          <cell r="B118" t="str">
            <v>２．詳細（イニシャル原価）</v>
          </cell>
        </row>
        <row r="120">
          <cell r="B120" t="str">
            <v>イニシャル原価</v>
          </cell>
        </row>
        <row r="122">
          <cell r="B122" t="str">
            <v>開発費</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solidFill>
            <a:srgbClr val="FF0000"/>
          </a:solidFill>
          <a:prstDash val="solid"/>
          <a:round/>
          <a:headEnd type="none" w="med" len="med"/>
          <a:tailEnd type="none" w="med" len="med"/>
        </a:ln>
        <a:effectLst/>
        <a:extLst>
          <a:ext uri="{53640926-AAD7-44D8-BBD7-CCE9431645EC}">
            <a14:shadowObscured xmlns:a14="http://schemas.microsoft.com/office/drawing/2010/main" val="1"/>
          </a:ext>
        </a:extLst>
      </a:spPr>
      <a:bodyPr vertOverflow="clip" horzOverflow="clip" wrap="square" lIns="18288" tIns="0" rIns="0" bIns="0" rtlCol="0" anchor="t" upright="1"/>
      <a:lstStyle>
        <a:defPPr algn="l">
          <a:defRPr kumimoji="1" sz="1100"/>
        </a:defPPr>
      </a:lstStyle>
    </a:spDef>
    <a:lnDef>
      <a:spPr bwMode="auto">
        <a:solidFill>
          <a:srgbClr xmlns:mc="http://schemas.openxmlformats.org/markup-compatibility/2006" xmlns:a14="http://schemas.microsoft.com/office/drawing/2010/main" val="FFFFE1" mc:Ignorable="a14" a14:legacySpreadsheetColorIndex="80"/>
        </a:solidFill>
        <a:ln w="9525" cap="flat" cmpd="sng" algn="ctr">
          <a:solidFill>
            <a:srgbClr val="000000"/>
          </a:solidFill>
          <a:prstDash val="solid"/>
          <a:round/>
          <a:headEnd type="none" w="med" len="med"/>
          <a:tailEnd type="triangle"/>
        </a:ln>
        <a:effectLst/>
        <a:extLst>
          <a:ext uri="{53640926-AAD7-44D8-BBD7-CCE9431645EC}">
            <a14:shadowObscured xmlns:a14="http://schemas.microsoft.com/office/drawing/2010/main" val="1"/>
          </a:ext>
        </a:extLst>
      </a:spPr>
      <a:bodyPr/>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B1:Q79"/>
  <sheetViews>
    <sheetView tabSelected="1" view="pageBreakPreview" zoomScaleNormal="100" zoomScaleSheetLayoutView="100" workbookViewId="0">
      <selection activeCell="K31" sqref="K31"/>
    </sheetView>
  </sheetViews>
  <sheetFormatPr defaultRowHeight="13.5"/>
  <cols>
    <col min="1" max="1" width="4.25" style="243" customWidth="1"/>
    <col min="2" max="11" width="9.125" style="243" customWidth="1"/>
    <col min="12" max="12" width="9.125" style="244" customWidth="1"/>
    <col min="13" max="15" width="9.125" style="243" customWidth="1"/>
    <col min="16" max="16" width="1" style="243" customWidth="1"/>
    <col min="17" max="16384" width="9" style="243"/>
  </cols>
  <sheetData>
    <row r="1" spans="2:15" ht="14.25" thickBot="1"/>
    <row r="2" spans="2:15" s="246" customFormat="1" ht="24.75" customHeight="1" thickBot="1">
      <c r="B2" s="245"/>
      <c r="C2" s="245"/>
      <c r="D2" s="245"/>
      <c r="E2" s="245"/>
      <c r="G2" s="334" t="s">
        <v>178</v>
      </c>
      <c r="H2" s="335"/>
      <c r="I2" s="335"/>
      <c r="J2" s="335"/>
      <c r="K2" s="336"/>
    </row>
    <row r="3" spans="2:15" s="246" customFormat="1" ht="17.25" customHeight="1">
      <c r="B3" s="245"/>
      <c r="C3" s="245"/>
      <c r="D3" s="245"/>
      <c r="E3" s="245"/>
      <c r="G3" s="345" t="s">
        <v>126</v>
      </c>
      <c r="H3" s="345"/>
      <c r="I3" s="345"/>
      <c r="J3" s="345"/>
      <c r="K3" s="345"/>
      <c r="L3" s="247"/>
      <c r="M3" s="247"/>
      <c r="N3" s="247"/>
      <c r="O3" s="247"/>
    </row>
    <row r="4" spans="2:15" s="246" customFormat="1" ht="17.25" customHeight="1">
      <c r="B4" s="245"/>
      <c r="C4" s="245"/>
      <c r="D4" s="313" t="s">
        <v>194</v>
      </c>
      <c r="E4" s="245"/>
      <c r="F4" s="313"/>
      <c r="G4" s="280"/>
      <c r="H4" s="280"/>
      <c r="I4" s="280"/>
      <c r="J4" s="280"/>
      <c r="K4" s="247"/>
      <c r="L4" s="245"/>
      <c r="M4" s="245"/>
      <c r="N4" s="245"/>
      <c r="O4" s="245"/>
    </row>
    <row r="5" spans="2:15" s="246" customFormat="1">
      <c r="D5" s="301" t="s">
        <v>211</v>
      </c>
      <c r="F5" s="311" t="s">
        <v>208</v>
      </c>
      <c r="G5" s="302"/>
      <c r="H5" s="348" t="s">
        <v>212</v>
      </c>
      <c r="I5" s="349"/>
      <c r="J5" s="350"/>
      <c r="K5" s="302"/>
      <c r="L5" s="311" t="s">
        <v>204</v>
      </c>
      <c r="M5" s="302"/>
      <c r="N5" s="301" t="s">
        <v>143</v>
      </c>
      <c r="O5" s="299"/>
    </row>
    <row r="6" spans="2:15" s="246" customFormat="1">
      <c r="D6" s="303"/>
      <c r="F6" s="303"/>
      <c r="H6" s="314" t="s">
        <v>190</v>
      </c>
      <c r="I6" s="314" t="s">
        <v>191</v>
      </c>
      <c r="J6" s="314" t="s">
        <v>192</v>
      </c>
      <c r="L6" s="303"/>
      <c r="N6" s="303"/>
      <c r="O6" s="299"/>
    </row>
    <row r="7" spans="2:15" s="246" customFormat="1" ht="21">
      <c r="D7" s="304"/>
      <c r="E7" s="315" t="s">
        <v>193</v>
      </c>
      <c r="F7" s="304"/>
      <c r="G7" s="315" t="s">
        <v>193</v>
      </c>
      <c r="H7" s="304"/>
      <c r="I7" s="304"/>
      <c r="J7" s="304"/>
      <c r="K7" s="315" t="s">
        <v>193</v>
      </c>
      <c r="L7" s="304"/>
      <c r="M7" s="315" t="s">
        <v>193</v>
      </c>
      <c r="N7" s="304"/>
      <c r="O7" s="299"/>
    </row>
    <row r="8" spans="2:15" s="246" customFormat="1">
      <c r="D8" s="304"/>
      <c r="E8" s="351" t="s">
        <v>210</v>
      </c>
      <c r="F8" s="304"/>
      <c r="H8" s="304"/>
      <c r="I8" s="304"/>
      <c r="J8" s="304"/>
      <c r="L8" s="304"/>
      <c r="N8" s="304"/>
      <c r="O8" s="299"/>
    </row>
    <row r="9" spans="2:15" s="246" customFormat="1">
      <c r="D9" s="305"/>
      <c r="E9" s="351"/>
      <c r="F9" s="305"/>
      <c r="H9" s="305"/>
      <c r="I9" s="305"/>
      <c r="J9" s="305"/>
      <c r="L9" s="305"/>
      <c r="N9" s="305"/>
      <c r="O9" s="299"/>
    </row>
    <row r="10" spans="2:15" s="246" customFormat="1" ht="21">
      <c r="D10" s="267"/>
      <c r="E10" s="318"/>
      <c r="F10" s="319" t="s">
        <v>207</v>
      </c>
      <c r="H10" s="267"/>
      <c r="I10" s="267"/>
      <c r="J10" s="267"/>
      <c r="L10" s="267"/>
      <c r="N10" s="267"/>
      <c r="O10" s="299"/>
    </row>
    <row r="11" spans="2:15" s="246" customFormat="1" ht="16.5" customHeight="1">
      <c r="D11" s="267"/>
      <c r="E11" s="318"/>
      <c r="F11" s="253" t="s">
        <v>209</v>
      </c>
      <c r="H11" s="267"/>
      <c r="I11" s="267"/>
      <c r="J11" s="267"/>
      <c r="L11" s="267"/>
      <c r="N11" s="267"/>
      <c r="O11" s="299"/>
    </row>
    <row r="12" spans="2:15" s="246" customFormat="1">
      <c r="G12" s="267"/>
      <c r="I12" s="267"/>
      <c r="J12" s="267"/>
      <c r="L12" s="267"/>
      <c r="N12" s="267"/>
      <c r="O12" s="299"/>
    </row>
    <row r="13" spans="2:15" s="246" customFormat="1">
      <c r="B13" s="346" t="s">
        <v>188</v>
      </c>
      <c r="C13" s="347"/>
      <c r="D13" s="347"/>
      <c r="E13" s="540" t="s">
        <v>216</v>
      </c>
      <c r="F13" s="540"/>
      <c r="G13" s="316" t="s">
        <v>189</v>
      </c>
      <c r="H13" s="541" t="s">
        <v>217</v>
      </c>
      <c r="I13" s="541"/>
      <c r="J13" s="248"/>
      <c r="L13" s="249"/>
      <c r="M13" s="313"/>
      <c r="N13" s="299"/>
      <c r="O13" s="299"/>
    </row>
    <row r="14" spans="2:15">
      <c r="B14" s="337" t="s">
        <v>5</v>
      </c>
      <c r="C14" s="548" t="s">
        <v>221</v>
      </c>
      <c r="D14" s="549"/>
      <c r="E14" s="550"/>
      <c r="F14" s="250" t="s">
        <v>179</v>
      </c>
      <c r="G14" s="545" t="s">
        <v>218</v>
      </c>
      <c r="H14" s="546"/>
      <c r="I14" s="547"/>
      <c r="J14" s="251"/>
      <c r="K14" s="251"/>
      <c r="L14" s="251"/>
      <c r="M14" s="251"/>
      <c r="N14" s="251"/>
      <c r="O14" s="251"/>
    </row>
    <row r="15" spans="2:15" s="253" customFormat="1">
      <c r="B15" s="337"/>
      <c r="C15" s="551"/>
      <c r="D15" s="552"/>
      <c r="E15" s="553"/>
      <c r="F15" s="250" t="s">
        <v>180</v>
      </c>
      <c r="G15" s="342"/>
      <c r="H15" s="343"/>
      <c r="I15" s="344"/>
      <c r="J15" s="251"/>
      <c r="K15" s="251"/>
      <c r="L15" s="251"/>
      <c r="M15" s="251"/>
      <c r="N15" s="251"/>
      <c r="O15" s="251"/>
    </row>
    <row r="16" spans="2:15" s="253" customFormat="1">
      <c r="B16" s="337" t="s">
        <v>6</v>
      </c>
      <c r="C16" s="548" t="s">
        <v>220</v>
      </c>
      <c r="D16" s="549"/>
      <c r="E16" s="550"/>
      <c r="F16" s="250" t="s">
        <v>7</v>
      </c>
      <c r="G16" s="542" t="s">
        <v>219</v>
      </c>
      <c r="H16" s="543"/>
      <c r="I16" s="544"/>
      <c r="J16" s="251"/>
      <c r="K16" s="251"/>
      <c r="L16" s="251"/>
      <c r="M16" s="251"/>
      <c r="N16" s="251"/>
      <c r="O16" s="251"/>
    </row>
    <row r="17" spans="2:16" s="253" customFormat="1">
      <c r="B17" s="337"/>
      <c r="C17" s="551"/>
      <c r="D17" s="552"/>
      <c r="E17" s="553"/>
      <c r="F17" s="250" t="s">
        <v>8</v>
      </c>
      <c r="G17" s="339" t="s">
        <v>9</v>
      </c>
      <c r="H17" s="340"/>
      <c r="I17" s="341"/>
      <c r="J17" s="251"/>
      <c r="K17" s="251"/>
      <c r="L17" s="251"/>
      <c r="O17" s="251"/>
    </row>
    <row r="18" spans="2:16" s="253" customFormat="1">
      <c r="B18" s="254"/>
      <c r="C18" s="254"/>
      <c r="D18" s="254"/>
      <c r="E18" s="254"/>
      <c r="F18" s="254"/>
      <c r="G18" s="254"/>
      <c r="H18" s="254"/>
      <c r="I18" s="254"/>
      <c r="J18" s="254"/>
      <c r="K18" s="251"/>
      <c r="L18" s="251"/>
      <c r="M18" s="251"/>
      <c r="N18" s="251"/>
      <c r="O18" s="251"/>
    </row>
    <row r="19" spans="2:16" s="253" customFormat="1">
      <c r="B19" s="232"/>
      <c r="C19" s="255"/>
      <c r="D19" s="255"/>
      <c r="E19" s="255"/>
      <c r="F19" s="255"/>
      <c r="G19" s="256"/>
      <c r="H19" s="254"/>
      <c r="I19" s="254"/>
      <c r="J19" s="254"/>
      <c r="K19" s="257"/>
      <c r="L19" s="254"/>
      <c r="M19" s="254"/>
      <c r="N19" s="254"/>
      <c r="O19" s="254"/>
    </row>
    <row r="20" spans="2:16" s="253" customFormat="1">
      <c r="B20" s="338" t="s">
        <v>181</v>
      </c>
      <c r="C20" s="338"/>
      <c r="D20" s="338" t="s">
        <v>182</v>
      </c>
      <c r="E20" s="338"/>
      <c r="F20" s="338"/>
      <c r="G20" s="338"/>
      <c r="H20" s="355" t="s">
        <v>10</v>
      </c>
      <c r="I20" s="356"/>
      <c r="J20" s="355" t="s">
        <v>174</v>
      </c>
      <c r="K20" s="356"/>
      <c r="L20" s="254"/>
      <c r="M20" s="254"/>
      <c r="N20" s="254"/>
      <c r="O20" s="254"/>
    </row>
    <row r="21" spans="2:16" s="253" customFormat="1">
      <c r="B21" s="258" t="s">
        <v>11</v>
      </c>
      <c r="C21" s="554" t="s">
        <v>222</v>
      </c>
      <c r="D21" s="361"/>
      <c r="E21" s="361"/>
      <c r="F21" s="361"/>
      <c r="G21" s="361"/>
      <c r="H21" s="357"/>
      <c r="I21" s="358"/>
      <c r="J21" s="555" t="s">
        <v>223</v>
      </c>
      <c r="K21" s="556"/>
      <c r="L21" s="254"/>
      <c r="M21" s="254"/>
      <c r="N21" s="254"/>
      <c r="O21" s="254"/>
    </row>
    <row r="22" spans="2:16" s="253" customFormat="1">
      <c r="B22" s="258" t="s">
        <v>12</v>
      </c>
      <c r="C22" s="252"/>
      <c r="D22" s="361"/>
      <c r="E22" s="361"/>
      <c r="F22" s="361"/>
      <c r="G22" s="361"/>
      <c r="H22" s="359"/>
      <c r="I22" s="360"/>
      <c r="J22" s="557"/>
      <c r="K22" s="558"/>
      <c r="L22" s="254"/>
      <c r="M22" s="254"/>
      <c r="N22" s="254"/>
      <c r="O22" s="254"/>
    </row>
    <row r="23" spans="2:16" s="253" customFormat="1">
      <c r="B23" s="255"/>
      <c r="C23" s="255"/>
      <c r="D23" s="259"/>
      <c r="E23" s="259"/>
      <c r="F23" s="259"/>
      <c r="G23" s="259"/>
      <c r="H23" s="254"/>
      <c r="I23" s="254"/>
      <c r="J23" s="254"/>
      <c r="K23" s="254"/>
      <c r="L23" s="254"/>
      <c r="M23" s="254"/>
      <c r="N23" s="254"/>
      <c r="O23" s="254"/>
    </row>
    <row r="24" spans="2:16" s="253" customFormat="1">
      <c r="B24" s="232" t="s">
        <v>183</v>
      </c>
      <c r="C24" s="255"/>
      <c r="D24" s="255"/>
      <c r="E24" s="255"/>
      <c r="F24" s="255"/>
      <c r="G24" s="256"/>
      <c r="H24" s="254"/>
      <c r="I24" s="254"/>
      <c r="J24" s="254"/>
      <c r="K24" s="254"/>
      <c r="L24" s="254"/>
      <c r="M24" s="254"/>
      <c r="N24" s="254"/>
      <c r="O24" s="254"/>
    </row>
    <row r="25" spans="2:16" s="253" customFormat="1">
      <c r="B25" s="260" t="s">
        <v>13</v>
      </c>
      <c r="C25" s="352"/>
      <c r="D25" s="353"/>
      <c r="E25" s="353"/>
      <c r="F25" s="353"/>
      <c r="G25" s="353"/>
      <c r="H25" s="353"/>
      <c r="I25" s="353"/>
      <c r="J25" s="353"/>
      <c r="K25" s="353"/>
      <c r="L25" s="353"/>
      <c r="M25" s="353"/>
      <c r="N25" s="353"/>
      <c r="O25" s="354"/>
    </row>
    <row r="26" spans="2:16" s="253" customFormat="1">
      <c r="B26" s="260" t="s">
        <v>14</v>
      </c>
      <c r="C26" s="352"/>
      <c r="D26" s="353"/>
      <c r="E26" s="353"/>
      <c r="F26" s="353"/>
      <c r="G26" s="353"/>
      <c r="H26" s="353"/>
      <c r="I26" s="353"/>
      <c r="J26" s="353"/>
      <c r="K26" s="353"/>
      <c r="L26" s="353"/>
      <c r="M26" s="353"/>
      <c r="N26" s="353"/>
      <c r="O26" s="354"/>
    </row>
    <row r="27" spans="2:16" s="253" customFormat="1">
      <c r="B27" s="260" t="s">
        <v>15</v>
      </c>
      <c r="C27" s="352"/>
      <c r="D27" s="353"/>
      <c r="E27" s="353"/>
      <c r="F27" s="353"/>
      <c r="G27" s="353"/>
      <c r="H27" s="353"/>
      <c r="I27" s="353"/>
      <c r="J27" s="353"/>
      <c r="K27" s="353"/>
      <c r="L27" s="353"/>
      <c r="M27" s="353"/>
      <c r="N27" s="353"/>
      <c r="O27" s="354"/>
    </row>
    <row r="28" spans="2:16" s="253" customFormat="1">
      <c r="B28" s="260" t="s">
        <v>16</v>
      </c>
      <c r="C28" s="352"/>
      <c r="D28" s="353"/>
      <c r="E28" s="353"/>
      <c r="F28" s="353"/>
      <c r="G28" s="353"/>
      <c r="H28" s="353"/>
      <c r="I28" s="353"/>
      <c r="J28" s="353"/>
      <c r="K28" s="353"/>
      <c r="L28" s="353"/>
      <c r="M28" s="353"/>
      <c r="N28" s="353"/>
      <c r="O28" s="354"/>
    </row>
    <row r="29" spans="2:16" s="253" customFormat="1">
      <c r="B29" s="260" t="s">
        <v>17</v>
      </c>
      <c r="C29" s="352"/>
      <c r="D29" s="353"/>
      <c r="E29" s="353"/>
      <c r="F29" s="353"/>
      <c r="G29" s="353"/>
      <c r="H29" s="353"/>
      <c r="I29" s="353"/>
      <c r="J29" s="353"/>
      <c r="K29" s="353"/>
      <c r="L29" s="353"/>
      <c r="M29" s="353"/>
      <c r="N29" s="353"/>
      <c r="O29" s="354"/>
    </row>
    <row r="30" spans="2:16">
      <c r="B30" s="256"/>
      <c r="C30" s="256"/>
      <c r="D30" s="261"/>
      <c r="E30" s="261"/>
      <c r="F30" s="261"/>
      <c r="G30" s="182"/>
      <c r="H30" s="182"/>
      <c r="I30" s="182"/>
      <c r="J30" s="256"/>
      <c r="K30" s="256"/>
      <c r="L30" s="262"/>
      <c r="M30" s="256"/>
      <c r="N30" s="256"/>
      <c r="O30" s="256"/>
    </row>
    <row r="31" spans="2:16">
      <c r="B31" s="256" t="s">
        <v>184</v>
      </c>
      <c r="C31" s="263"/>
      <c r="D31" s="261"/>
      <c r="E31" s="182"/>
      <c r="F31" s="182"/>
      <c r="G31" s="182"/>
      <c r="H31" s="182"/>
      <c r="I31" s="182"/>
      <c r="J31" s="256"/>
      <c r="K31" s="255"/>
      <c r="L31" s="255"/>
      <c r="M31" s="255"/>
      <c r="N31" s="255"/>
      <c r="O31" s="232"/>
      <c r="P31" s="244"/>
    </row>
    <row r="32" spans="2:16" s="253" customFormat="1">
      <c r="B32" s="260" t="s">
        <v>13</v>
      </c>
      <c r="C32" s="352"/>
      <c r="D32" s="353"/>
      <c r="E32" s="353"/>
      <c r="F32" s="353"/>
      <c r="G32" s="353"/>
      <c r="H32" s="353"/>
      <c r="I32" s="353"/>
      <c r="J32" s="353"/>
      <c r="K32" s="353"/>
      <c r="L32" s="353"/>
      <c r="M32" s="353"/>
      <c r="N32" s="353"/>
      <c r="O32" s="354"/>
    </row>
    <row r="33" spans="2:15" s="253" customFormat="1">
      <c r="B33" s="260" t="s">
        <v>14</v>
      </c>
      <c r="C33" s="352"/>
      <c r="D33" s="353"/>
      <c r="E33" s="353"/>
      <c r="F33" s="353"/>
      <c r="G33" s="353"/>
      <c r="H33" s="353"/>
      <c r="I33" s="353"/>
      <c r="J33" s="353"/>
      <c r="K33" s="353"/>
      <c r="L33" s="353"/>
      <c r="M33" s="353"/>
      <c r="N33" s="353"/>
      <c r="O33" s="354"/>
    </row>
    <row r="34" spans="2:15" s="253" customFormat="1">
      <c r="B34" s="260" t="s">
        <v>15</v>
      </c>
      <c r="C34" s="352"/>
      <c r="D34" s="353"/>
      <c r="E34" s="353"/>
      <c r="F34" s="353"/>
      <c r="G34" s="353"/>
      <c r="H34" s="353"/>
      <c r="I34" s="353"/>
      <c r="J34" s="353"/>
      <c r="K34" s="353"/>
      <c r="L34" s="353"/>
      <c r="M34" s="353"/>
      <c r="N34" s="353"/>
      <c r="O34" s="354"/>
    </row>
    <row r="35" spans="2:15" s="253" customFormat="1">
      <c r="B35" s="260" t="s">
        <v>16</v>
      </c>
      <c r="C35" s="352"/>
      <c r="D35" s="353"/>
      <c r="E35" s="353"/>
      <c r="F35" s="353"/>
      <c r="G35" s="353"/>
      <c r="H35" s="353"/>
      <c r="I35" s="353"/>
      <c r="J35" s="353"/>
      <c r="K35" s="353"/>
      <c r="L35" s="353"/>
      <c r="M35" s="353"/>
      <c r="N35" s="353"/>
      <c r="O35" s="354"/>
    </row>
    <row r="36" spans="2:15" s="253" customFormat="1">
      <c r="B36" s="260" t="s">
        <v>17</v>
      </c>
      <c r="C36" s="352"/>
      <c r="D36" s="353"/>
      <c r="E36" s="353"/>
      <c r="F36" s="353"/>
      <c r="G36" s="353"/>
      <c r="H36" s="353"/>
      <c r="I36" s="353"/>
      <c r="J36" s="353"/>
      <c r="K36" s="353"/>
      <c r="L36" s="353"/>
      <c r="M36" s="353"/>
      <c r="N36" s="353"/>
      <c r="O36" s="354"/>
    </row>
    <row r="37" spans="2:15" s="253" customFormat="1">
      <c r="B37" s="264"/>
      <c r="C37" s="265" t="s">
        <v>185</v>
      </c>
      <c r="D37" s="266"/>
      <c r="E37" s="266"/>
      <c r="F37" s="266"/>
      <c r="G37" s="266"/>
      <c r="H37" s="266"/>
      <c r="I37" s="266"/>
      <c r="J37" s="266"/>
      <c r="K37" s="266"/>
      <c r="L37" s="266"/>
      <c r="M37" s="266"/>
      <c r="N37" s="266"/>
      <c r="O37" s="266"/>
    </row>
    <row r="38" spans="2:15" s="253" customFormat="1">
      <c r="B38" s="264"/>
      <c r="C38" s="266"/>
      <c r="D38" s="266"/>
      <c r="E38" s="266"/>
      <c r="F38" s="266"/>
      <c r="G38" s="266"/>
      <c r="H38" s="266"/>
      <c r="I38" s="266"/>
      <c r="J38" s="266"/>
      <c r="K38" s="266"/>
      <c r="L38" s="266"/>
      <c r="M38" s="266"/>
      <c r="N38" s="266"/>
      <c r="O38" s="266"/>
    </row>
    <row r="39" spans="2:15" ht="13.5" customHeight="1" thickBot="1">
      <c r="B39" s="268" t="s">
        <v>186</v>
      </c>
      <c r="C39" s="267"/>
      <c r="D39" s="267"/>
      <c r="E39" s="267"/>
      <c r="F39" s="267"/>
      <c r="H39" s="253"/>
      <c r="I39" s="253"/>
      <c r="J39" s="253"/>
      <c r="K39" s="253"/>
      <c r="M39" s="267"/>
      <c r="N39" s="267"/>
      <c r="O39" s="253"/>
    </row>
    <row r="40" spans="2:15">
      <c r="B40" s="269"/>
      <c r="C40" s="383"/>
      <c r="D40" s="384"/>
      <c r="E40" s="385"/>
      <c r="F40" s="270" t="s">
        <v>0</v>
      </c>
      <c r="G40" s="271" t="s">
        <v>82</v>
      </c>
      <c r="H40" s="374" t="s">
        <v>1</v>
      </c>
      <c r="I40" s="375"/>
      <c r="J40" s="375"/>
      <c r="K40" s="376"/>
      <c r="L40" s="269"/>
      <c r="M40" s="267"/>
      <c r="N40" s="267"/>
      <c r="O40" s="253"/>
    </row>
    <row r="41" spans="2:15">
      <c r="B41" s="269"/>
      <c r="C41" s="386"/>
      <c r="D41" s="387"/>
      <c r="E41" s="388"/>
      <c r="F41" s="371" t="s">
        <v>2</v>
      </c>
      <c r="G41" s="372"/>
      <c r="H41" s="372"/>
      <c r="I41" s="372"/>
      <c r="J41" s="372"/>
      <c r="K41" s="373"/>
      <c r="L41" s="269"/>
      <c r="M41" s="267"/>
      <c r="N41" s="267"/>
      <c r="O41" s="253"/>
    </row>
    <row r="42" spans="2:15" ht="14.25" thickBot="1">
      <c r="B42" s="269"/>
      <c r="C42" s="389"/>
      <c r="D42" s="390"/>
      <c r="E42" s="391"/>
      <c r="F42" s="272">
        <f>IF(積算表!AD6="","",積算表!AD6)</f>
        <v>0</v>
      </c>
      <c r="G42" s="273">
        <f>IF(積算表!AE6="","",積算表!AE6)</f>
        <v>0</v>
      </c>
      <c r="H42" s="273">
        <f>IF(積算表!AF6="","",積算表!AF6)</f>
        <v>0</v>
      </c>
      <c r="I42" s="274">
        <f>IF(積算表!AG6="","",積算表!AG6)</f>
        <v>0</v>
      </c>
      <c r="J42" s="274">
        <f>IF(積算表!AH6="","",積算表!AH6)</f>
        <v>0</v>
      </c>
      <c r="K42" s="275">
        <f>IF(積算表!AI6="","",積算表!AI6)</f>
        <v>0</v>
      </c>
      <c r="L42" s="269"/>
      <c r="M42" s="267"/>
      <c r="N42" s="267"/>
      <c r="O42" s="253"/>
    </row>
    <row r="43" spans="2:15" ht="18" thickBot="1">
      <c r="B43" s="269"/>
      <c r="C43" s="377" t="str">
        <f>積算表!B4</f>
        <v>製造原価</v>
      </c>
      <c r="D43" s="378"/>
      <c r="E43" s="379"/>
      <c r="F43" s="276">
        <f>積算表!AD71</f>
        <v>0</v>
      </c>
      <c r="G43" s="277">
        <f>積算表!AE71</f>
        <v>0</v>
      </c>
      <c r="H43" s="277">
        <f>積算表!AF71</f>
        <v>0</v>
      </c>
      <c r="I43" s="278">
        <f>積算表!AG71</f>
        <v>0</v>
      </c>
      <c r="J43" s="278">
        <f>積算表!AH71</f>
        <v>0</v>
      </c>
      <c r="K43" s="279">
        <f>積算表!AI71</f>
        <v>0</v>
      </c>
      <c r="L43" s="269"/>
      <c r="M43" s="267"/>
      <c r="N43" s="267"/>
      <c r="O43" s="253"/>
    </row>
    <row r="44" spans="2:15">
      <c r="B44" s="269"/>
      <c r="C44" s="269"/>
      <c r="D44" s="268"/>
      <c r="E44" s="268"/>
      <c r="F44" s="280"/>
      <c r="G44" s="280"/>
      <c r="H44" s="281"/>
      <c r="I44" s="281"/>
      <c r="J44" s="281"/>
      <c r="K44" s="269"/>
      <c r="L44" s="269"/>
      <c r="M44" s="267"/>
      <c r="N44" s="267"/>
      <c r="O44" s="253"/>
    </row>
    <row r="45" spans="2:15">
      <c r="B45" s="269"/>
      <c r="C45" s="269"/>
      <c r="D45" s="268"/>
      <c r="E45" s="268"/>
      <c r="F45" s="280"/>
      <c r="G45" s="280"/>
      <c r="H45" s="281"/>
      <c r="I45" s="281"/>
      <c r="J45" s="281"/>
      <c r="K45" s="269"/>
      <c r="L45" s="269"/>
      <c r="M45" s="244"/>
      <c r="N45" s="244"/>
    </row>
    <row r="46" spans="2:15" ht="14.25" thickBot="1">
      <c r="B46" s="268" t="s">
        <v>18</v>
      </c>
      <c r="C46" s="267"/>
      <c r="D46" s="267"/>
      <c r="E46" s="267"/>
      <c r="F46" s="267"/>
      <c r="H46" s="253"/>
      <c r="I46" s="253"/>
      <c r="J46" s="253"/>
      <c r="K46" s="253"/>
    </row>
    <row r="47" spans="2:15">
      <c r="C47" s="383" t="str">
        <f>積算表!B4</f>
        <v>製造原価</v>
      </c>
      <c r="D47" s="384"/>
      <c r="E47" s="385"/>
      <c r="F47" s="270" t="s">
        <v>0</v>
      </c>
      <c r="G47" s="282" t="s">
        <v>82</v>
      </c>
      <c r="H47" s="380" t="s">
        <v>1</v>
      </c>
      <c r="I47" s="381"/>
      <c r="J47" s="381"/>
      <c r="K47" s="382"/>
      <c r="L47" s="243"/>
      <c r="M47" s="244"/>
      <c r="N47" s="244"/>
    </row>
    <row r="48" spans="2:15">
      <c r="C48" s="386"/>
      <c r="D48" s="387"/>
      <c r="E48" s="388"/>
      <c r="F48" s="371" t="s">
        <v>2</v>
      </c>
      <c r="G48" s="372"/>
      <c r="H48" s="372"/>
      <c r="I48" s="372"/>
      <c r="J48" s="372"/>
      <c r="K48" s="373"/>
      <c r="L48" s="243"/>
      <c r="M48" s="244"/>
      <c r="N48" s="244"/>
    </row>
    <row r="49" spans="2:17" ht="14.25" thickBot="1">
      <c r="C49" s="389"/>
      <c r="D49" s="390"/>
      <c r="E49" s="391"/>
      <c r="F49" s="272">
        <f>IF(積算表!AD6="","",積算表!AD6)</f>
        <v>0</v>
      </c>
      <c r="G49" s="273">
        <f>IF(積算表!AE6="","",積算表!AE6)</f>
        <v>0</v>
      </c>
      <c r="H49" s="273">
        <f>IF(積算表!AF6="","",積算表!AF6)</f>
        <v>0</v>
      </c>
      <c r="I49" s="274">
        <f>IF(積算表!AG6="","",積算表!AG6)</f>
        <v>0</v>
      </c>
      <c r="J49" s="274">
        <f>IF(積算表!AH6="","",積算表!AH6)</f>
        <v>0</v>
      </c>
      <c r="K49" s="275">
        <f>IF(積算表!AI6="","",積算表!AI6)</f>
        <v>0</v>
      </c>
      <c r="L49" s="243"/>
      <c r="M49" s="244"/>
      <c r="N49" s="244"/>
    </row>
    <row r="50" spans="2:17">
      <c r="C50" s="368" t="str">
        <f>積算表!B7</f>
        <v>直接材料費</v>
      </c>
      <c r="D50" s="369"/>
      <c r="E50" s="370"/>
      <c r="F50" s="283">
        <f>積算表!AD15</f>
        <v>0</v>
      </c>
      <c r="G50" s="284">
        <f>積算表!AE15</f>
        <v>0</v>
      </c>
      <c r="H50" s="284">
        <f>積算表!AF15</f>
        <v>0</v>
      </c>
      <c r="I50" s="285">
        <f>積算表!AG15</f>
        <v>0</v>
      </c>
      <c r="J50" s="285">
        <f>積算表!AH15</f>
        <v>0</v>
      </c>
      <c r="K50" s="286">
        <f>積算表!AI15</f>
        <v>0</v>
      </c>
      <c r="L50" s="243"/>
      <c r="M50" s="244"/>
      <c r="N50" s="244"/>
      <c r="Q50" s="244"/>
    </row>
    <row r="51" spans="2:17">
      <c r="C51" s="365" t="str">
        <f>積算表!B16</f>
        <v>実装費</v>
      </c>
      <c r="D51" s="366"/>
      <c r="E51" s="367"/>
      <c r="F51" s="115">
        <f>積算表!AD20</f>
        <v>0</v>
      </c>
      <c r="G51" s="116">
        <f>積算表!AE20</f>
        <v>0</v>
      </c>
      <c r="H51" s="116">
        <f>積算表!AF20</f>
        <v>0</v>
      </c>
      <c r="I51" s="117">
        <f>積算表!AG20</f>
        <v>0</v>
      </c>
      <c r="J51" s="117">
        <f>積算表!AH20</f>
        <v>0</v>
      </c>
      <c r="K51" s="118">
        <f>積算表!AI20</f>
        <v>0</v>
      </c>
      <c r="L51" s="243"/>
      <c r="M51" s="244"/>
      <c r="N51" s="244"/>
      <c r="P51" s="267"/>
      <c r="Q51" s="244"/>
    </row>
    <row r="52" spans="2:17">
      <c r="C52" s="365" t="str">
        <f>積算表!B21</f>
        <v>組立費</v>
      </c>
      <c r="D52" s="366"/>
      <c r="E52" s="367"/>
      <c r="F52" s="115">
        <f>積算表!AD28</f>
        <v>0</v>
      </c>
      <c r="G52" s="116">
        <f>積算表!AE28</f>
        <v>0</v>
      </c>
      <c r="H52" s="116">
        <f>積算表!AF28</f>
        <v>0</v>
      </c>
      <c r="I52" s="117">
        <f>積算表!AG28</f>
        <v>0</v>
      </c>
      <c r="J52" s="117">
        <f>積算表!AH28</f>
        <v>0</v>
      </c>
      <c r="K52" s="118">
        <f>積算表!AI28</f>
        <v>0</v>
      </c>
      <c r="L52" s="243"/>
      <c r="M52" s="244"/>
      <c r="N52" s="244"/>
      <c r="P52" s="267"/>
      <c r="Q52" s="244"/>
    </row>
    <row r="53" spans="2:17">
      <c r="C53" s="365" t="str">
        <f>積算表!B29</f>
        <v>検査費</v>
      </c>
      <c r="D53" s="366"/>
      <c r="E53" s="367"/>
      <c r="F53" s="115">
        <f>積算表!AD45</f>
        <v>0</v>
      </c>
      <c r="G53" s="116">
        <f>積算表!AE45</f>
        <v>0</v>
      </c>
      <c r="H53" s="116">
        <f>積算表!AF45</f>
        <v>0</v>
      </c>
      <c r="I53" s="117">
        <f>積算表!AG45</f>
        <v>0</v>
      </c>
      <c r="J53" s="117">
        <f>積算表!AH45</f>
        <v>0</v>
      </c>
      <c r="K53" s="118">
        <f>積算表!AI45</f>
        <v>0</v>
      </c>
      <c r="L53" s="243"/>
      <c r="M53" s="244"/>
      <c r="N53" s="244"/>
      <c r="P53" s="267"/>
      <c r="Q53" s="244"/>
    </row>
    <row r="54" spans="2:17">
      <c r="C54" s="365" t="str">
        <f>積算表!B46</f>
        <v>梱包費</v>
      </c>
      <c r="D54" s="366"/>
      <c r="E54" s="367"/>
      <c r="F54" s="115">
        <f>積算表!AD50</f>
        <v>0</v>
      </c>
      <c r="G54" s="116">
        <f>積算表!AE50</f>
        <v>0</v>
      </c>
      <c r="H54" s="116">
        <f>積算表!AF50</f>
        <v>0</v>
      </c>
      <c r="I54" s="117">
        <f>積算表!AG50</f>
        <v>0</v>
      </c>
      <c r="J54" s="117">
        <f>積算表!AH50</f>
        <v>0</v>
      </c>
      <c r="K54" s="118">
        <f>積算表!AI50</f>
        <v>0</v>
      </c>
      <c r="L54" s="243"/>
      <c r="M54" s="244"/>
      <c r="N54" s="244"/>
      <c r="P54" s="267"/>
      <c r="Q54" s="244"/>
    </row>
    <row r="55" spans="2:17">
      <c r="C55" s="365" t="str">
        <f>積算表!B51</f>
        <v>輸送費</v>
      </c>
      <c r="D55" s="366"/>
      <c r="E55" s="367"/>
      <c r="F55" s="115">
        <f>積算表!AD52</f>
        <v>0</v>
      </c>
      <c r="G55" s="116">
        <f>積算表!AE52</f>
        <v>0</v>
      </c>
      <c r="H55" s="116">
        <f>積算表!AF52</f>
        <v>0</v>
      </c>
      <c r="I55" s="117">
        <f>積算表!AG52</f>
        <v>0</v>
      </c>
      <c r="J55" s="117">
        <f>積算表!AH52</f>
        <v>0</v>
      </c>
      <c r="K55" s="118">
        <f>積算表!AI52</f>
        <v>0</v>
      </c>
      <c r="L55" s="243"/>
      <c r="M55" s="244"/>
      <c r="N55" s="244"/>
      <c r="P55" s="267"/>
      <c r="Q55" s="244"/>
    </row>
    <row r="56" spans="2:17">
      <c r="C56" s="237" t="str">
        <f>積算表!B53</f>
        <v>出荷後対応費</v>
      </c>
      <c r="D56" s="238"/>
      <c r="E56" s="239"/>
      <c r="F56" s="115">
        <f>積算表!AD56</f>
        <v>0</v>
      </c>
      <c r="G56" s="116">
        <f>積算表!AE56</f>
        <v>0</v>
      </c>
      <c r="H56" s="116">
        <f>積算表!AF56</f>
        <v>0</v>
      </c>
      <c r="I56" s="117">
        <f>積算表!AG56</f>
        <v>0</v>
      </c>
      <c r="J56" s="117">
        <f>積算表!AH56</f>
        <v>0</v>
      </c>
      <c r="K56" s="118">
        <f>積算表!AI56</f>
        <v>0</v>
      </c>
      <c r="L56" s="243"/>
      <c r="M56" s="244"/>
      <c r="N56" s="244"/>
      <c r="P56" s="267"/>
      <c r="Q56" s="244"/>
    </row>
    <row r="57" spans="2:17">
      <c r="C57" s="365" t="str">
        <f>積算表!B57</f>
        <v>技術費</v>
      </c>
      <c r="D57" s="366"/>
      <c r="E57" s="367"/>
      <c r="F57" s="115">
        <f>積算表!AD60</f>
        <v>0</v>
      </c>
      <c r="G57" s="116">
        <f>積算表!AE60</f>
        <v>0</v>
      </c>
      <c r="H57" s="116">
        <f>積算表!AF60</f>
        <v>0</v>
      </c>
      <c r="I57" s="117">
        <f>積算表!AG60</f>
        <v>0</v>
      </c>
      <c r="J57" s="117">
        <f>積算表!AH60</f>
        <v>0</v>
      </c>
      <c r="K57" s="118">
        <f>積算表!AI60</f>
        <v>0</v>
      </c>
      <c r="L57" s="243"/>
      <c r="M57" s="244"/>
      <c r="N57" s="244"/>
      <c r="P57" s="267"/>
      <c r="Q57" s="244"/>
    </row>
    <row r="58" spans="2:17">
      <c r="C58" s="237" t="str">
        <f>積算表!B61</f>
        <v>基板代（生基板）</v>
      </c>
      <c r="D58" s="238"/>
      <c r="E58" s="239"/>
      <c r="F58" s="115">
        <f>積算表!AD64</f>
        <v>0</v>
      </c>
      <c r="G58" s="116">
        <f>積算表!AE64</f>
        <v>0</v>
      </c>
      <c r="H58" s="116">
        <f>積算表!AF64</f>
        <v>0</v>
      </c>
      <c r="I58" s="117">
        <f>積算表!AG64</f>
        <v>0</v>
      </c>
      <c r="J58" s="117">
        <f>積算表!AH64</f>
        <v>0</v>
      </c>
      <c r="K58" s="118">
        <f>積算表!AI64</f>
        <v>0</v>
      </c>
      <c r="L58" s="243"/>
      <c r="M58" s="244"/>
      <c r="N58" s="244"/>
      <c r="P58" s="267"/>
      <c r="Q58" s="244"/>
    </row>
    <row r="59" spans="2:17">
      <c r="C59" s="365" t="str">
        <f>積算表!B65</f>
        <v>社内加工品代</v>
      </c>
      <c r="D59" s="366"/>
      <c r="E59" s="367"/>
      <c r="F59" s="287">
        <f>積算表!AD67</f>
        <v>0</v>
      </c>
      <c r="G59" s="116">
        <f>積算表!AE67</f>
        <v>0</v>
      </c>
      <c r="H59" s="116">
        <f>積算表!AF67</f>
        <v>0</v>
      </c>
      <c r="I59" s="117">
        <f>積算表!AG67</f>
        <v>0</v>
      </c>
      <c r="J59" s="117">
        <f>積算表!AH67</f>
        <v>0</v>
      </c>
      <c r="K59" s="118">
        <f>積算表!AI67</f>
        <v>0</v>
      </c>
      <c r="L59" s="243"/>
      <c r="M59" s="244"/>
      <c r="N59" s="244"/>
      <c r="P59" s="267"/>
      <c r="Q59" s="244"/>
    </row>
    <row r="60" spans="2:17" ht="14.25" thickBot="1">
      <c r="C60" s="362" t="str">
        <f>積算表!B68</f>
        <v>その他費用</v>
      </c>
      <c r="D60" s="363"/>
      <c r="E60" s="364"/>
      <c r="F60" s="288">
        <f>積算表!AD70</f>
        <v>0</v>
      </c>
      <c r="G60" s="289">
        <f>積算表!AE70</f>
        <v>0</v>
      </c>
      <c r="H60" s="289">
        <f>積算表!AF70</f>
        <v>0</v>
      </c>
      <c r="I60" s="290">
        <f>積算表!AG70</f>
        <v>0</v>
      </c>
      <c r="J60" s="290">
        <f>積算表!AH70</f>
        <v>0</v>
      </c>
      <c r="K60" s="291">
        <f>積算表!AI70</f>
        <v>0</v>
      </c>
      <c r="L60" s="243"/>
      <c r="M60" s="244"/>
      <c r="N60" s="244"/>
      <c r="P60" s="267"/>
      <c r="Q60" s="244"/>
    </row>
    <row r="61" spans="2:17" ht="14.25" thickBot="1">
      <c r="C61" s="246"/>
      <c r="D61" s="246"/>
      <c r="E61" s="292" t="s">
        <v>4</v>
      </c>
      <c r="F61" s="293">
        <f t="shared" ref="F61:K61" si="0">SUM(F50:F60)</f>
        <v>0</v>
      </c>
      <c r="G61" s="294">
        <f t="shared" si="0"/>
        <v>0</v>
      </c>
      <c r="H61" s="294">
        <f t="shared" si="0"/>
        <v>0</v>
      </c>
      <c r="I61" s="295">
        <f t="shared" si="0"/>
        <v>0</v>
      </c>
      <c r="J61" s="295">
        <f t="shared" si="0"/>
        <v>0</v>
      </c>
      <c r="K61" s="296">
        <f t="shared" si="0"/>
        <v>0</v>
      </c>
      <c r="L61" s="243"/>
      <c r="M61" s="244"/>
      <c r="N61" s="244"/>
      <c r="P61" s="267"/>
      <c r="Q61" s="244"/>
    </row>
    <row r="62" spans="2:17" ht="14.25" thickBot="1">
      <c r="C62" s="246"/>
      <c r="D62" s="246"/>
      <c r="E62" s="280"/>
      <c r="F62" s="281"/>
      <c r="G62" s="281"/>
      <c r="H62" s="281"/>
      <c r="I62" s="281"/>
      <c r="J62" s="281"/>
      <c r="K62" s="281"/>
      <c r="L62" s="243"/>
      <c r="M62" s="244"/>
      <c r="N62" s="244"/>
      <c r="P62" s="267"/>
      <c r="Q62" s="244"/>
    </row>
    <row r="63" spans="2:17" ht="15" thickTop="1" thickBot="1">
      <c r="B63" s="320" t="s">
        <v>213</v>
      </c>
      <c r="C63" s="246"/>
      <c r="D63" s="246"/>
      <c r="E63" s="280"/>
      <c r="F63" s="321"/>
      <c r="G63" s="322"/>
      <c r="H63" s="322"/>
      <c r="I63" s="323"/>
      <c r="J63" s="323"/>
      <c r="K63" s="324"/>
      <c r="L63" s="243"/>
      <c r="M63" s="244"/>
      <c r="N63" s="244"/>
      <c r="P63" s="267"/>
      <c r="Q63" s="244"/>
    </row>
    <row r="64" spans="2:17" ht="14.25" thickTop="1">
      <c r="C64" s="246"/>
      <c r="D64" s="246"/>
      <c r="E64" s="246"/>
      <c r="F64" s="246"/>
      <c r="G64" s="246"/>
      <c r="H64" s="246"/>
      <c r="I64" s="246"/>
      <c r="J64" s="246"/>
      <c r="L64" s="267"/>
      <c r="M64" s="267"/>
      <c r="N64" s="267"/>
      <c r="O64" s="267"/>
      <c r="P64" s="267"/>
      <c r="Q64" s="244"/>
    </row>
    <row r="65" spans="2:16">
      <c r="B65" s="246"/>
      <c r="C65" s="246"/>
      <c r="D65" s="280"/>
      <c r="E65" s="281"/>
      <c r="F65" s="281"/>
      <c r="G65" s="269"/>
      <c r="H65" s="281"/>
      <c r="L65" s="267"/>
      <c r="M65" s="267"/>
      <c r="N65" s="267"/>
      <c r="O65" s="297"/>
      <c r="P65" s="244"/>
    </row>
    <row r="66" spans="2:16">
      <c r="B66" s="246"/>
      <c r="C66" s="246"/>
      <c r="D66" s="280"/>
      <c r="E66" s="281"/>
      <c r="F66" s="281"/>
      <c r="G66" s="269"/>
      <c r="H66" s="281"/>
      <c r="L66" s="267"/>
      <c r="M66" s="267"/>
      <c r="N66" s="267"/>
      <c r="O66" s="297"/>
      <c r="P66" s="244"/>
    </row>
    <row r="67" spans="2:16">
      <c r="B67" s="246"/>
      <c r="C67" s="246"/>
      <c r="D67" s="280"/>
      <c r="E67" s="281"/>
      <c r="F67" s="281"/>
      <c r="G67" s="269"/>
      <c r="H67" s="281"/>
      <c r="L67" s="267"/>
      <c r="M67" s="267"/>
      <c r="N67" s="267"/>
      <c r="O67" s="297"/>
      <c r="P67" s="244"/>
    </row>
    <row r="68" spans="2:16">
      <c r="B68" s="246"/>
      <c r="C68" s="246"/>
      <c r="D68" s="280"/>
      <c r="E68" s="281"/>
      <c r="F68" s="281"/>
      <c r="G68" s="269"/>
      <c r="H68" s="281"/>
      <c r="L68" s="267"/>
      <c r="M68" s="267"/>
      <c r="N68" s="267"/>
      <c r="O68" s="297"/>
      <c r="P68" s="244"/>
    </row>
    <row r="69" spans="2:16">
      <c r="B69" s="246"/>
      <c r="C69" s="246"/>
      <c r="D69" s="280"/>
      <c r="E69" s="281"/>
      <c r="F69" s="281"/>
      <c r="G69" s="269"/>
      <c r="H69" s="281"/>
      <c r="L69" s="267"/>
      <c r="M69" s="267"/>
      <c r="N69" s="267"/>
      <c r="O69" s="297"/>
      <c r="P69" s="244"/>
    </row>
    <row r="70" spans="2:16">
      <c r="B70" s="246"/>
      <c r="C70" s="246"/>
      <c r="D70" s="280"/>
      <c r="E70" s="281"/>
      <c r="F70" s="281"/>
      <c r="G70" s="269"/>
      <c r="H70" s="281"/>
      <c r="L70" s="267"/>
      <c r="M70" s="267"/>
      <c r="N70" s="267"/>
      <c r="O70" s="297"/>
      <c r="P70" s="244"/>
    </row>
    <row r="71" spans="2:16">
      <c r="B71" s="246"/>
      <c r="C71" s="246"/>
      <c r="D71" s="280"/>
      <c r="E71" s="281"/>
      <c r="F71" s="281"/>
      <c r="G71" s="269"/>
      <c r="H71" s="281"/>
      <c r="L71" s="267"/>
      <c r="M71" s="267"/>
      <c r="N71" s="267"/>
      <c r="O71" s="297"/>
      <c r="P71" s="244"/>
    </row>
    <row r="72" spans="2:16">
      <c r="B72" s="246"/>
      <c r="C72" s="246"/>
      <c r="D72" s="280"/>
      <c r="E72" s="281"/>
      <c r="F72" s="281"/>
      <c r="G72" s="269"/>
      <c r="H72" s="281"/>
      <c r="L72" s="267"/>
      <c r="M72" s="267"/>
      <c r="N72" s="267"/>
      <c r="O72" s="297"/>
      <c r="P72" s="244"/>
    </row>
    <row r="73" spans="2:16">
      <c r="B73" s="246"/>
      <c r="C73" s="246"/>
      <c r="D73" s="280"/>
      <c r="E73" s="281"/>
      <c r="F73" s="281"/>
      <c r="G73" s="269"/>
      <c r="H73" s="281"/>
      <c r="L73" s="267"/>
      <c r="M73" s="267"/>
      <c r="N73" s="267"/>
      <c r="O73" s="297"/>
      <c r="P73" s="244"/>
    </row>
    <row r="74" spans="2:16">
      <c r="B74" s="246"/>
      <c r="C74" s="246"/>
      <c r="D74" s="280"/>
      <c r="E74" s="281"/>
      <c r="F74" s="281"/>
      <c r="G74" s="269"/>
      <c r="H74" s="281"/>
      <c r="L74" s="267"/>
      <c r="M74" s="267"/>
      <c r="N74" s="267"/>
      <c r="O74" s="297"/>
      <c r="P74" s="244"/>
    </row>
    <row r="75" spans="2:16">
      <c r="B75" s="246"/>
      <c r="C75" s="246"/>
      <c r="D75" s="280"/>
      <c r="E75" s="281"/>
      <c r="F75" s="281"/>
      <c r="G75" s="269"/>
      <c r="H75" s="281"/>
      <c r="L75" s="267"/>
      <c r="M75" s="267"/>
      <c r="N75" s="267"/>
      <c r="O75" s="297"/>
      <c r="P75" s="244"/>
    </row>
    <row r="76" spans="2:16">
      <c r="B76" s="246"/>
      <c r="C76" s="246"/>
      <c r="D76" s="280"/>
      <c r="E76" s="281"/>
      <c r="F76" s="281"/>
      <c r="G76" s="269"/>
      <c r="H76" s="281"/>
      <c r="L76" s="267"/>
      <c r="M76" s="267"/>
      <c r="N76" s="267"/>
      <c r="O76" s="297"/>
      <c r="P76" s="244"/>
    </row>
    <row r="77" spans="2:16">
      <c r="D77" s="267"/>
      <c r="E77" s="269"/>
      <c r="F77" s="269"/>
      <c r="H77" s="269"/>
      <c r="L77" s="267"/>
      <c r="M77" s="267"/>
      <c r="N77" s="267"/>
      <c r="O77" s="297"/>
      <c r="P77" s="244"/>
    </row>
    <row r="78" spans="2:16">
      <c r="D78" s="267"/>
      <c r="E78" s="269"/>
      <c r="F78" s="269"/>
      <c r="H78" s="269"/>
      <c r="L78" s="267"/>
      <c r="M78" s="267"/>
      <c r="N78" s="267"/>
      <c r="O78" s="297"/>
      <c r="P78" s="244"/>
    </row>
    <row r="79" spans="2:16">
      <c r="L79" s="267"/>
    </row>
  </sheetData>
  <sheetProtection insertRows="0" insertHyperlinks="0" deleteRows="0"/>
  <customSheetViews>
    <customSheetView guid="{038BC373-E403-4DC8-8698-A5A62BF915C1}" scale="85" showPageBreaks="1" printArea="1" view="pageBreakPreview" showRuler="0" topLeftCell="A61">
      <selection activeCell="D7" sqref="D7:F8"/>
      <pageMargins left="0.16" right="0.45" top="0.51" bottom="0.51" header="0.51200000000000001" footer="0.51200000000000001"/>
      <pageSetup paperSize="8" scale="85" fitToHeight="2" orientation="portrait" r:id="rId1"/>
      <headerFooter alignWithMargins="0"/>
    </customSheetView>
  </customSheetViews>
  <mergeCells count="48">
    <mergeCell ref="H47:K47"/>
    <mergeCell ref="C28:O28"/>
    <mergeCell ref="C47:E49"/>
    <mergeCell ref="C35:O35"/>
    <mergeCell ref="F48:K48"/>
    <mergeCell ref="C36:O36"/>
    <mergeCell ref="C40:E42"/>
    <mergeCell ref="C32:O32"/>
    <mergeCell ref="C60:E60"/>
    <mergeCell ref="C53:E53"/>
    <mergeCell ref="C52:E52"/>
    <mergeCell ref="C57:E57"/>
    <mergeCell ref="G16:I16"/>
    <mergeCell ref="G17:I17"/>
    <mergeCell ref="C59:E59"/>
    <mergeCell ref="C50:E50"/>
    <mergeCell ref="C51:E51"/>
    <mergeCell ref="F41:K41"/>
    <mergeCell ref="H40:K40"/>
    <mergeCell ref="C29:O29"/>
    <mergeCell ref="C33:O33"/>
    <mergeCell ref="C54:E54"/>
    <mergeCell ref="C55:E55"/>
    <mergeCell ref="C43:E43"/>
    <mergeCell ref="C26:O26"/>
    <mergeCell ref="C27:O27"/>
    <mergeCell ref="C34:O34"/>
    <mergeCell ref="J20:K20"/>
    <mergeCell ref="J21:K22"/>
    <mergeCell ref="D21:G22"/>
    <mergeCell ref="H20:I20"/>
    <mergeCell ref="H21:I22"/>
    <mergeCell ref="C25:O25"/>
    <mergeCell ref="G2:K2"/>
    <mergeCell ref="B16:B17"/>
    <mergeCell ref="D20:G20"/>
    <mergeCell ref="B14:B15"/>
    <mergeCell ref="C16:E17"/>
    <mergeCell ref="G14:I14"/>
    <mergeCell ref="C14:E15"/>
    <mergeCell ref="B20:C20"/>
    <mergeCell ref="G15:I15"/>
    <mergeCell ref="G3:K3"/>
    <mergeCell ref="B13:D13"/>
    <mergeCell ref="E13:F13"/>
    <mergeCell ref="H13:I13"/>
    <mergeCell ref="H5:J5"/>
    <mergeCell ref="E8:E9"/>
  </mergeCells>
  <phoneticPr fontId="2"/>
  <dataValidations count="2">
    <dataValidation type="list" allowBlank="1" showInputMessage="1" sqref="G17">
      <formula1>"1ヶ月,2ヶ月,3ヶ月"</formula1>
    </dataValidation>
    <dataValidation type="list" allowBlank="1" showInputMessage="1" showErrorMessage="1" sqref="C21:C22">
      <formula1>"●"</formula1>
    </dataValidation>
  </dataValidations>
  <pageMargins left="0.15748031496062992" right="0.43307086614173229" top="0.51181102362204722" bottom="0.51181102362204722" header="0.51181102362204722" footer="0.51181102362204722"/>
  <pageSetup paperSize="9" scale="74" orientation="portrait" r:id="rId2"/>
  <headerFooter alignWithMargins="0">
    <oddHeader>&amp;LConfidential</oddHeader>
    <oddFooter xml:space="preserve">&amp;L株式会社　羽野製作所&amp;R&amp;9原紙番号：HR40-C001
（2018.01.13改訂）&amp;11
</odd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O73"/>
  <sheetViews>
    <sheetView view="pageBreakPreview" zoomScale="70" zoomScaleNormal="55" zoomScaleSheetLayoutView="70" workbookViewId="0">
      <selection activeCell="P27" sqref="P27"/>
    </sheetView>
  </sheetViews>
  <sheetFormatPr defaultColWidth="1.5" defaultRowHeight="17.25" customHeight="1"/>
  <cols>
    <col min="1" max="1" width="4" style="14" customWidth="1"/>
    <col min="2" max="9" width="3.375" style="13" customWidth="1"/>
    <col min="10" max="11" width="3.375" style="10" customWidth="1"/>
    <col min="12" max="18" width="3.375" style="13" customWidth="1"/>
    <col min="19" max="19" width="3.375" style="20" customWidth="1"/>
    <col min="20" max="21" width="3.375" style="13" customWidth="1"/>
    <col min="22" max="22" width="3.375" style="20" customWidth="1"/>
    <col min="23" max="28" width="3.375" style="13" customWidth="1"/>
    <col min="29" max="29" width="3.375" style="44" customWidth="1"/>
    <col min="30" max="30" width="11.5" style="13" customWidth="1"/>
    <col min="31" max="31" width="11.5" style="76" customWidth="1"/>
    <col min="32" max="35" width="11.5" style="13" customWidth="1"/>
    <col min="36" max="39" width="11.375" style="13" customWidth="1"/>
    <col min="40" max="40" width="11.75" style="13" customWidth="1"/>
    <col min="41" max="41" width="2.375" style="13" customWidth="1"/>
    <col min="42" max="42" width="1.625" style="13" customWidth="1"/>
    <col min="43" max="16384" width="1.5" style="13"/>
  </cols>
  <sheetData>
    <row r="1" spans="1:67" ht="5.0999999999999996" customHeight="1">
      <c r="A1" s="12"/>
      <c r="B1" s="1"/>
      <c r="C1" s="1"/>
      <c r="D1" s="1"/>
      <c r="E1" s="2"/>
      <c r="F1" s="2"/>
      <c r="G1" s="2"/>
      <c r="H1" s="2"/>
      <c r="I1" s="3"/>
      <c r="J1" s="4"/>
      <c r="K1" s="4"/>
      <c r="L1" s="2"/>
      <c r="M1" s="2"/>
      <c r="N1" s="5"/>
      <c r="O1" s="5"/>
      <c r="P1" s="2"/>
      <c r="Q1" s="2"/>
      <c r="R1" s="2"/>
      <c r="S1" s="6"/>
      <c r="T1" s="4"/>
      <c r="U1" s="4"/>
      <c r="V1" s="4"/>
      <c r="W1" s="4"/>
      <c r="X1" s="6"/>
      <c r="Y1" s="6"/>
      <c r="Z1" s="4"/>
      <c r="AA1" s="4"/>
      <c r="AB1" s="2"/>
      <c r="AC1" s="38"/>
      <c r="AD1" s="2"/>
      <c r="AE1" s="73"/>
      <c r="AF1" s="2"/>
      <c r="AG1" s="2"/>
      <c r="AH1" s="2"/>
      <c r="AI1" s="2"/>
      <c r="AJ1" s="7"/>
      <c r="AK1" s="8"/>
      <c r="AL1" s="448"/>
      <c r="AM1" s="448"/>
      <c r="AN1" s="448"/>
      <c r="AO1" s="2"/>
      <c r="AP1" s="2"/>
      <c r="AQ1" s="2"/>
      <c r="AR1" s="2"/>
      <c r="AS1" s="2"/>
      <c r="AT1" s="2"/>
      <c r="AU1" s="2"/>
      <c r="AV1" s="2"/>
      <c r="AW1" s="2"/>
      <c r="AX1" s="2"/>
      <c r="AY1" s="2"/>
      <c r="AZ1" s="2"/>
      <c r="BA1" s="2"/>
      <c r="BB1" s="2"/>
      <c r="BC1" s="2"/>
      <c r="BD1" s="2"/>
      <c r="BE1" s="2"/>
      <c r="BF1" s="2"/>
      <c r="BG1" s="2"/>
      <c r="BH1" s="2"/>
      <c r="BI1" s="2"/>
      <c r="BJ1" s="2"/>
      <c r="BK1" s="2"/>
      <c r="BL1" s="2"/>
      <c r="BM1" s="2"/>
      <c r="BN1" s="2"/>
      <c r="BO1" s="2"/>
    </row>
    <row r="2" spans="1:67" ht="14.25" customHeight="1">
      <c r="A2" s="12"/>
      <c r="B2" s="460" t="s">
        <v>187</v>
      </c>
      <c r="C2" s="460"/>
      <c r="D2" s="460"/>
      <c r="E2" s="460"/>
      <c r="F2" s="460"/>
      <c r="G2" s="460"/>
      <c r="H2" s="460"/>
      <c r="I2" s="460"/>
      <c r="J2" s="460"/>
      <c r="K2" s="460"/>
      <c r="L2" s="460"/>
      <c r="M2" s="460"/>
      <c r="N2" s="460"/>
      <c r="O2" s="460"/>
      <c r="P2" s="460"/>
      <c r="Q2" s="460"/>
      <c r="R2" s="2"/>
      <c r="S2" s="6"/>
      <c r="T2" s="4"/>
      <c r="U2" s="4"/>
      <c r="V2" s="9"/>
      <c r="W2" s="4"/>
      <c r="X2" s="6"/>
      <c r="Y2" s="6"/>
      <c r="Z2" s="4"/>
      <c r="AA2" s="4"/>
      <c r="AB2" s="4"/>
      <c r="AC2" s="39"/>
      <c r="AD2" s="4"/>
      <c r="AE2" s="74"/>
      <c r="AF2" s="10"/>
      <c r="AG2" s="10"/>
      <c r="AH2" s="10"/>
      <c r="AI2" s="10"/>
      <c r="AJ2" s="11"/>
      <c r="AK2" s="11"/>
      <c r="AL2" s="11"/>
      <c r="AM2" s="11"/>
      <c r="AN2" s="11"/>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pans="1:67" ht="14.25" customHeight="1" thickBot="1">
      <c r="A3" s="12"/>
      <c r="B3" s="461"/>
      <c r="C3" s="461"/>
      <c r="D3" s="461"/>
      <c r="E3" s="461"/>
      <c r="F3" s="461"/>
      <c r="G3" s="461"/>
      <c r="H3" s="461"/>
      <c r="I3" s="461"/>
      <c r="J3" s="461"/>
      <c r="K3" s="461"/>
      <c r="L3" s="461"/>
      <c r="M3" s="461"/>
      <c r="N3" s="461"/>
      <c r="O3" s="461"/>
      <c r="P3" s="461"/>
      <c r="Q3" s="461"/>
      <c r="R3" s="2"/>
      <c r="S3" s="6"/>
      <c r="T3" s="4"/>
      <c r="U3" s="4"/>
      <c r="V3" s="9"/>
      <c r="W3" s="4"/>
      <c r="X3" s="6"/>
      <c r="Y3" s="6"/>
      <c r="Z3" s="4"/>
      <c r="AA3" s="4"/>
      <c r="AB3" s="4"/>
      <c r="AC3" s="39"/>
      <c r="AD3" s="4"/>
      <c r="AE3" s="74"/>
      <c r="AF3" s="10"/>
      <c r="AG3" s="10"/>
      <c r="AH3" s="10"/>
      <c r="AI3" s="10"/>
      <c r="AJ3" s="11"/>
      <c r="AK3" s="11"/>
      <c r="AL3" s="11"/>
      <c r="AM3" s="11"/>
      <c r="AN3" s="11"/>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pans="1:67" ht="17.25" customHeight="1">
      <c r="B4" s="412" t="s">
        <v>27</v>
      </c>
      <c r="C4" s="413"/>
      <c r="D4" s="413"/>
      <c r="E4" s="413"/>
      <c r="F4" s="413"/>
      <c r="G4" s="413"/>
      <c r="H4" s="413"/>
      <c r="I4" s="413"/>
      <c r="J4" s="413"/>
      <c r="K4" s="413"/>
      <c r="L4" s="413"/>
      <c r="M4" s="413"/>
      <c r="N4" s="413"/>
      <c r="O4" s="413"/>
      <c r="P4" s="413"/>
      <c r="Q4" s="413"/>
      <c r="R4" s="413"/>
      <c r="S4" s="413"/>
      <c r="T4" s="413"/>
      <c r="U4" s="413"/>
      <c r="V4" s="413"/>
      <c r="W4" s="413"/>
      <c r="X4" s="413"/>
      <c r="Y4" s="413"/>
      <c r="Z4" s="413"/>
      <c r="AA4" s="413"/>
      <c r="AB4" s="413"/>
      <c r="AC4" s="414"/>
      <c r="AD4" s="30" t="s">
        <v>0</v>
      </c>
      <c r="AE4" s="88" t="s">
        <v>82</v>
      </c>
      <c r="AF4" s="431" t="s">
        <v>1</v>
      </c>
      <c r="AG4" s="431"/>
      <c r="AH4" s="431"/>
      <c r="AI4" s="432"/>
      <c r="AJ4" s="412" t="s">
        <v>19</v>
      </c>
      <c r="AK4" s="413"/>
      <c r="AL4" s="413"/>
      <c r="AM4" s="413"/>
      <c r="AN4" s="413"/>
      <c r="AO4" s="414"/>
    </row>
    <row r="5" spans="1:67" ht="17.25" customHeight="1">
      <c r="A5" s="29"/>
      <c r="B5" s="415"/>
      <c r="C5" s="416"/>
      <c r="D5" s="416"/>
      <c r="E5" s="416"/>
      <c r="F5" s="416"/>
      <c r="G5" s="416"/>
      <c r="H5" s="416"/>
      <c r="I5" s="416"/>
      <c r="J5" s="416"/>
      <c r="K5" s="416"/>
      <c r="L5" s="416"/>
      <c r="M5" s="416"/>
      <c r="N5" s="416"/>
      <c r="O5" s="416"/>
      <c r="P5" s="416"/>
      <c r="Q5" s="416"/>
      <c r="R5" s="416"/>
      <c r="S5" s="416"/>
      <c r="T5" s="416"/>
      <c r="U5" s="416"/>
      <c r="V5" s="416"/>
      <c r="W5" s="416"/>
      <c r="X5" s="416"/>
      <c r="Y5" s="416"/>
      <c r="Z5" s="416"/>
      <c r="AA5" s="416"/>
      <c r="AB5" s="416"/>
      <c r="AC5" s="417"/>
      <c r="AD5" s="439" t="s">
        <v>2</v>
      </c>
      <c r="AE5" s="440"/>
      <c r="AF5" s="441"/>
      <c r="AG5" s="441"/>
      <c r="AH5" s="441"/>
      <c r="AI5" s="442"/>
      <c r="AJ5" s="415"/>
      <c r="AK5" s="416"/>
      <c r="AL5" s="416"/>
      <c r="AM5" s="416"/>
      <c r="AN5" s="416"/>
      <c r="AO5" s="417"/>
    </row>
    <row r="6" spans="1:67" ht="17.25" customHeight="1" thickBot="1">
      <c r="A6" s="29"/>
      <c r="B6" s="418"/>
      <c r="C6" s="419"/>
      <c r="D6" s="419"/>
      <c r="E6" s="419"/>
      <c r="F6" s="419"/>
      <c r="G6" s="419"/>
      <c r="H6" s="419"/>
      <c r="I6" s="419"/>
      <c r="J6" s="419"/>
      <c r="K6" s="419"/>
      <c r="L6" s="419"/>
      <c r="M6" s="419"/>
      <c r="N6" s="419"/>
      <c r="O6" s="419"/>
      <c r="P6" s="419"/>
      <c r="Q6" s="419"/>
      <c r="R6" s="419"/>
      <c r="S6" s="419"/>
      <c r="T6" s="419"/>
      <c r="U6" s="419"/>
      <c r="V6" s="419"/>
      <c r="W6" s="419"/>
      <c r="X6" s="419"/>
      <c r="Y6" s="419"/>
      <c r="Z6" s="419"/>
      <c r="AA6" s="419"/>
      <c r="AB6" s="419"/>
      <c r="AC6" s="420"/>
      <c r="AD6" s="45">
        <v>0</v>
      </c>
      <c r="AE6" s="77">
        <v>0</v>
      </c>
      <c r="AF6" s="46">
        <v>0</v>
      </c>
      <c r="AG6" s="46">
        <v>0</v>
      </c>
      <c r="AH6" s="46">
        <v>0</v>
      </c>
      <c r="AI6" s="47">
        <v>0</v>
      </c>
      <c r="AJ6" s="418"/>
      <c r="AK6" s="419"/>
      <c r="AL6" s="419"/>
      <c r="AM6" s="419"/>
      <c r="AN6" s="419"/>
      <c r="AO6" s="420"/>
    </row>
    <row r="7" spans="1:67" ht="17.25" customHeight="1" thickBot="1">
      <c r="A7" s="29"/>
      <c r="B7" s="399" t="s">
        <v>28</v>
      </c>
      <c r="C7" s="400"/>
      <c r="D7" s="400"/>
      <c r="E7" s="400"/>
      <c r="F7" s="400"/>
      <c r="G7" s="400"/>
      <c r="H7" s="401"/>
      <c r="I7" s="408" t="s">
        <v>85</v>
      </c>
      <c r="J7" s="400"/>
      <c r="K7" s="400"/>
      <c r="L7" s="400"/>
      <c r="M7" s="400"/>
      <c r="N7" s="400"/>
      <c r="O7" s="400"/>
      <c r="P7" s="400"/>
      <c r="Q7" s="401"/>
      <c r="R7" s="131" t="s">
        <v>197</v>
      </c>
      <c r="S7" s="132"/>
      <c r="T7" s="132"/>
      <c r="U7" s="132"/>
      <c r="V7" s="132"/>
      <c r="W7" s="132"/>
      <c r="X7" s="132"/>
      <c r="Y7" s="132"/>
      <c r="Z7" s="132"/>
      <c r="AA7" s="459"/>
      <c r="AB7" s="459"/>
      <c r="AC7" s="133"/>
      <c r="AD7" s="52">
        <v>0</v>
      </c>
      <c r="AE7" s="78">
        <v>0</v>
      </c>
      <c r="AF7" s="78">
        <v>0</v>
      </c>
      <c r="AG7" s="78">
        <v>0</v>
      </c>
      <c r="AH7" s="78">
        <v>0</v>
      </c>
      <c r="AI7" s="54">
        <v>0</v>
      </c>
      <c r="AJ7" s="421" t="s">
        <v>125</v>
      </c>
      <c r="AK7" s="422"/>
      <c r="AL7" s="422"/>
      <c r="AM7" s="422"/>
      <c r="AN7" s="422"/>
      <c r="AO7" s="423"/>
    </row>
    <row r="8" spans="1:67" ht="17.25" customHeight="1">
      <c r="A8" s="29"/>
      <c r="B8" s="402"/>
      <c r="C8" s="403"/>
      <c r="D8" s="403"/>
      <c r="E8" s="403"/>
      <c r="F8" s="403"/>
      <c r="G8" s="403"/>
      <c r="H8" s="404"/>
      <c r="I8" s="409"/>
      <c r="J8" s="403"/>
      <c r="K8" s="403"/>
      <c r="L8" s="403"/>
      <c r="M8" s="403"/>
      <c r="N8" s="403"/>
      <c r="O8" s="403"/>
      <c r="P8" s="403"/>
      <c r="Q8" s="404"/>
      <c r="R8" s="312" t="s">
        <v>200</v>
      </c>
      <c r="S8" s="298"/>
      <c r="T8" s="298"/>
      <c r="U8" s="298"/>
      <c r="V8" s="298"/>
      <c r="W8" s="298"/>
      <c r="X8" s="298"/>
      <c r="Y8" s="298"/>
      <c r="Z8" s="298"/>
      <c r="AA8" s="298"/>
      <c r="AB8" s="298"/>
      <c r="AC8" s="104"/>
      <c r="AD8" s="55">
        <v>0</v>
      </c>
      <c r="AE8" s="79">
        <v>0</v>
      </c>
      <c r="AF8" s="79">
        <v>0</v>
      </c>
      <c r="AG8" s="79">
        <v>0</v>
      </c>
      <c r="AH8" s="79">
        <v>0</v>
      </c>
      <c r="AI8" s="57">
        <v>0</v>
      </c>
      <c r="AJ8" s="421" t="s">
        <v>125</v>
      </c>
      <c r="AK8" s="422"/>
      <c r="AL8" s="422"/>
      <c r="AM8" s="422"/>
      <c r="AN8" s="422"/>
      <c r="AO8" s="423"/>
    </row>
    <row r="9" spans="1:67" ht="17.25" customHeight="1">
      <c r="A9" s="29"/>
      <c r="B9" s="402"/>
      <c r="C9" s="403"/>
      <c r="D9" s="403"/>
      <c r="E9" s="403"/>
      <c r="F9" s="403"/>
      <c r="G9" s="403"/>
      <c r="H9" s="404"/>
      <c r="I9" s="409"/>
      <c r="J9" s="403"/>
      <c r="K9" s="403"/>
      <c r="L9" s="403"/>
      <c r="M9" s="403"/>
      <c r="N9" s="403"/>
      <c r="O9" s="403"/>
      <c r="P9" s="403"/>
      <c r="Q9" s="404"/>
      <c r="R9" s="103" t="s">
        <v>49</v>
      </c>
      <c r="S9" s="121"/>
      <c r="T9" s="121"/>
      <c r="U9" s="121"/>
      <c r="V9" s="121"/>
      <c r="W9" s="121"/>
      <c r="X9" s="121"/>
      <c r="Y9" s="121"/>
      <c r="Z9" s="121"/>
      <c r="AA9" s="427"/>
      <c r="AB9" s="427"/>
      <c r="AC9" s="105"/>
      <c r="AD9" s="55">
        <v>0</v>
      </c>
      <c r="AE9" s="79">
        <v>0</v>
      </c>
      <c r="AF9" s="79">
        <v>0</v>
      </c>
      <c r="AG9" s="79">
        <v>0</v>
      </c>
      <c r="AH9" s="79">
        <v>0</v>
      </c>
      <c r="AI9" s="57">
        <v>0</v>
      </c>
      <c r="AJ9" s="424"/>
      <c r="AK9" s="425"/>
      <c r="AL9" s="425"/>
      <c r="AM9" s="425"/>
      <c r="AN9" s="425"/>
      <c r="AO9" s="426"/>
    </row>
    <row r="10" spans="1:67" ht="17.25" customHeight="1">
      <c r="A10" s="29"/>
      <c r="B10" s="402"/>
      <c r="C10" s="403"/>
      <c r="D10" s="403"/>
      <c r="E10" s="403"/>
      <c r="F10" s="403"/>
      <c r="G10" s="403"/>
      <c r="H10" s="404"/>
      <c r="I10" s="409"/>
      <c r="J10" s="403"/>
      <c r="K10" s="403"/>
      <c r="L10" s="403"/>
      <c r="M10" s="403"/>
      <c r="N10" s="403"/>
      <c r="O10" s="403"/>
      <c r="P10" s="403"/>
      <c r="Q10" s="404"/>
      <c r="R10" s="103" t="s">
        <v>50</v>
      </c>
      <c r="S10" s="121"/>
      <c r="T10" s="121"/>
      <c r="U10" s="121"/>
      <c r="V10" s="121"/>
      <c r="W10" s="121"/>
      <c r="X10" s="121"/>
      <c r="Y10" s="121"/>
      <c r="Z10" s="121"/>
      <c r="AA10" s="427"/>
      <c r="AB10" s="427"/>
      <c r="AC10" s="105"/>
      <c r="AD10" s="55">
        <v>0</v>
      </c>
      <c r="AE10" s="79">
        <v>0</v>
      </c>
      <c r="AF10" s="79">
        <v>0</v>
      </c>
      <c r="AG10" s="79">
        <v>0</v>
      </c>
      <c r="AH10" s="79">
        <v>0</v>
      </c>
      <c r="AI10" s="57">
        <v>0</v>
      </c>
      <c r="AJ10" s="428" t="s">
        <v>127</v>
      </c>
      <c r="AK10" s="429"/>
      <c r="AL10" s="429"/>
      <c r="AM10" s="429"/>
      <c r="AN10" s="429"/>
      <c r="AO10" s="430"/>
    </row>
    <row r="11" spans="1:67" ht="17.25" customHeight="1">
      <c r="A11" s="29"/>
      <c r="B11" s="402"/>
      <c r="C11" s="403"/>
      <c r="D11" s="403"/>
      <c r="E11" s="403"/>
      <c r="F11" s="403"/>
      <c r="G11" s="403"/>
      <c r="H11" s="404"/>
      <c r="I11" s="410"/>
      <c r="J11" s="411"/>
      <c r="K11" s="411"/>
      <c r="L11" s="411"/>
      <c r="M11" s="411"/>
      <c r="N11" s="411"/>
      <c r="O11" s="411"/>
      <c r="P11" s="411"/>
      <c r="Q11" s="411"/>
      <c r="R11" s="121"/>
      <c r="S11" s="121"/>
      <c r="T11" s="121"/>
      <c r="U11" s="121"/>
      <c r="V11" s="121"/>
      <c r="W11" s="121"/>
      <c r="X11" s="121"/>
      <c r="Y11" s="121"/>
      <c r="Z11" s="121"/>
      <c r="AA11" s="427" t="s">
        <v>20</v>
      </c>
      <c r="AB11" s="427"/>
      <c r="AC11" s="106" t="s">
        <v>58</v>
      </c>
      <c r="AD11" s="317">
        <f>SUM(AD7:AD10)</f>
        <v>0</v>
      </c>
      <c r="AE11" s="317">
        <f t="shared" ref="AE11:AI11" si="0">SUM(AE7:AE10)</f>
        <v>0</v>
      </c>
      <c r="AF11" s="317">
        <f t="shared" si="0"/>
        <v>0</v>
      </c>
      <c r="AG11" s="317">
        <f t="shared" si="0"/>
        <v>0</v>
      </c>
      <c r="AH11" s="317">
        <f t="shared" si="0"/>
        <v>0</v>
      </c>
      <c r="AI11" s="317">
        <f t="shared" si="0"/>
        <v>0</v>
      </c>
      <c r="AJ11" s="443"/>
      <c r="AK11" s="429"/>
      <c r="AL11" s="429"/>
      <c r="AM11" s="429"/>
      <c r="AN11" s="429"/>
      <c r="AO11" s="430"/>
    </row>
    <row r="12" spans="1:67" ht="17.25" customHeight="1">
      <c r="A12" s="29"/>
      <c r="B12" s="402"/>
      <c r="C12" s="403"/>
      <c r="D12" s="403"/>
      <c r="E12" s="403"/>
      <c r="F12" s="403"/>
      <c r="G12" s="403"/>
      <c r="H12" s="404"/>
      <c r="I12" s="468" t="s">
        <v>86</v>
      </c>
      <c r="J12" s="469"/>
      <c r="K12" s="469"/>
      <c r="L12" s="469"/>
      <c r="M12" s="469"/>
      <c r="N12" s="469"/>
      <c r="O12" s="469"/>
      <c r="P12" s="469"/>
      <c r="Q12" s="470"/>
      <c r="R12" s="103" t="s">
        <v>66</v>
      </c>
      <c r="S12" s="121"/>
      <c r="T12" s="121"/>
      <c r="U12" s="121"/>
      <c r="V12" s="121"/>
      <c r="W12" s="121"/>
      <c r="X12" s="121"/>
      <c r="Y12" s="121"/>
      <c r="Z12" s="121"/>
      <c r="AA12" s="411"/>
      <c r="AB12" s="411"/>
      <c r="AC12" s="104"/>
      <c r="AD12" s="111" t="s">
        <v>123</v>
      </c>
      <c r="AE12" s="107">
        <v>0</v>
      </c>
      <c r="AF12" s="107">
        <v>0</v>
      </c>
      <c r="AG12" s="107">
        <v>0</v>
      </c>
      <c r="AH12" s="107">
        <v>0</v>
      </c>
      <c r="AI12" s="108">
        <v>0</v>
      </c>
      <c r="AJ12" s="433"/>
      <c r="AK12" s="434"/>
      <c r="AL12" s="434"/>
      <c r="AM12" s="434"/>
      <c r="AN12" s="434"/>
      <c r="AO12" s="435"/>
    </row>
    <row r="13" spans="1:67" ht="17.25" customHeight="1">
      <c r="A13" s="29"/>
      <c r="B13" s="402"/>
      <c r="C13" s="403"/>
      <c r="D13" s="403"/>
      <c r="E13" s="403"/>
      <c r="F13" s="403"/>
      <c r="G13" s="403"/>
      <c r="H13" s="404"/>
      <c r="I13" s="409"/>
      <c r="J13" s="403"/>
      <c r="K13" s="403"/>
      <c r="L13" s="403"/>
      <c r="M13" s="403"/>
      <c r="N13" s="403"/>
      <c r="O13" s="403"/>
      <c r="P13" s="403"/>
      <c r="Q13" s="404"/>
      <c r="R13" s="103" t="s">
        <v>67</v>
      </c>
      <c r="S13" s="121"/>
      <c r="T13" s="121"/>
      <c r="U13" s="121"/>
      <c r="V13" s="121"/>
      <c r="W13" s="121"/>
      <c r="X13" s="121"/>
      <c r="Y13" s="121"/>
      <c r="Z13" s="121"/>
      <c r="AA13" s="427"/>
      <c r="AB13" s="427"/>
      <c r="AC13" s="105"/>
      <c r="AD13" s="112" t="s">
        <v>123</v>
      </c>
      <c r="AE13" s="109">
        <v>0</v>
      </c>
      <c r="AF13" s="109">
        <v>0</v>
      </c>
      <c r="AG13" s="109">
        <v>0</v>
      </c>
      <c r="AH13" s="109">
        <v>0</v>
      </c>
      <c r="AI13" s="110">
        <v>0</v>
      </c>
      <c r="AJ13" s="436" t="s">
        <v>142</v>
      </c>
      <c r="AK13" s="437"/>
      <c r="AL13" s="437"/>
      <c r="AM13" s="437"/>
      <c r="AN13" s="437"/>
      <c r="AO13" s="438"/>
    </row>
    <row r="14" spans="1:67" ht="17.25" customHeight="1">
      <c r="A14" s="29"/>
      <c r="B14" s="402"/>
      <c r="C14" s="403"/>
      <c r="D14" s="403"/>
      <c r="E14" s="403"/>
      <c r="F14" s="403"/>
      <c r="G14" s="403"/>
      <c r="H14" s="404"/>
      <c r="I14" s="410"/>
      <c r="J14" s="411"/>
      <c r="K14" s="471" t="s">
        <v>68</v>
      </c>
      <c r="L14" s="411"/>
      <c r="M14" s="411"/>
      <c r="N14" s="411"/>
      <c r="O14" s="411"/>
      <c r="P14" s="411"/>
      <c r="Q14" s="411"/>
      <c r="R14" s="121"/>
      <c r="S14" s="121"/>
      <c r="T14" s="121"/>
      <c r="U14" s="121"/>
      <c r="V14" s="121"/>
      <c r="W14" s="121"/>
      <c r="X14" s="121"/>
      <c r="Y14" s="121"/>
      <c r="Z14" s="121"/>
      <c r="AA14" s="427" t="s">
        <v>20</v>
      </c>
      <c r="AB14" s="427"/>
      <c r="AC14" s="106" t="s">
        <v>69</v>
      </c>
      <c r="AD14" s="317">
        <v>0</v>
      </c>
      <c r="AE14" s="317">
        <f t="shared" ref="AE14" si="1">AE12*AE13</f>
        <v>0</v>
      </c>
      <c r="AF14" s="317">
        <f t="shared" ref="AF14" si="2">AF12*AF13</f>
        <v>0</v>
      </c>
      <c r="AG14" s="317">
        <f t="shared" ref="AG14" si="3">AG12*AG13</f>
        <v>0</v>
      </c>
      <c r="AH14" s="317">
        <f t="shared" ref="AH14:AI14" si="4">AH12*AH13</f>
        <v>0</v>
      </c>
      <c r="AI14" s="317">
        <f t="shared" si="4"/>
        <v>0</v>
      </c>
      <c r="AJ14" s="433"/>
      <c r="AK14" s="434"/>
      <c r="AL14" s="434"/>
      <c r="AM14" s="434"/>
      <c r="AN14" s="434"/>
      <c r="AO14" s="435"/>
    </row>
    <row r="15" spans="1:67" ht="17.25" customHeight="1" thickBot="1">
      <c r="A15" s="29"/>
      <c r="B15" s="405"/>
      <c r="C15" s="406"/>
      <c r="D15" s="406"/>
      <c r="E15" s="406"/>
      <c r="F15" s="406"/>
      <c r="G15" s="406"/>
      <c r="H15" s="406"/>
      <c r="I15" s="446" t="s">
        <v>4</v>
      </c>
      <c r="J15" s="446"/>
      <c r="K15" s="446"/>
      <c r="L15" s="446"/>
      <c r="M15" s="446"/>
      <c r="N15" s="446"/>
      <c r="O15" s="446"/>
      <c r="P15" s="446"/>
      <c r="Q15" s="446"/>
      <c r="R15" s="446"/>
      <c r="S15" s="446"/>
      <c r="T15" s="446"/>
      <c r="U15" s="446"/>
      <c r="V15" s="446"/>
      <c r="W15" s="446"/>
      <c r="X15" s="446"/>
      <c r="Y15" s="446"/>
      <c r="Z15" s="446"/>
      <c r="AA15" s="446"/>
      <c r="AB15" s="446"/>
      <c r="AC15" s="447"/>
      <c r="AD15" s="70">
        <f t="shared" ref="AD15:AI15" si="5">AD11+AD14</f>
        <v>0</v>
      </c>
      <c r="AE15" s="80">
        <f t="shared" si="5"/>
        <v>0</v>
      </c>
      <c r="AF15" s="80">
        <f t="shared" si="5"/>
        <v>0</v>
      </c>
      <c r="AG15" s="80">
        <f t="shared" si="5"/>
        <v>0</v>
      </c>
      <c r="AH15" s="80">
        <f t="shared" si="5"/>
        <v>0</v>
      </c>
      <c r="AI15" s="72">
        <f t="shared" si="5"/>
        <v>0</v>
      </c>
      <c r="AJ15" s="424"/>
      <c r="AK15" s="425"/>
      <c r="AL15" s="425"/>
      <c r="AM15" s="425"/>
      <c r="AN15" s="425"/>
      <c r="AO15" s="426"/>
    </row>
    <row r="16" spans="1:67" ht="17.25" customHeight="1">
      <c r="A16" s="29"/>
      <c r="B16" s="402" t="s">
        <v>31</v>
      </c>
      <c r="C16" s="403"/>
      <c r="D16" s="403"/>
      <c r="E16" s="403"/>
      <c r="F16" s="403"/>
      <c r="G16" s="403"/>
      <c r="H16" s="404"/>
      <c r="I16" s="458" t="s">
        <v>169</v>
      </c>
      <c r="J16" s="400"/>
      <c r="K16" s="400"/>
      <c r="L16" s="400"/>
      <c r="M16" s="400"/>
      <c r="N16" s="400"/>
      <c r="O16" s="400"/>
      <c r="P16" s="400"/>
      <c r="Q16" s="400"/>
      <c r="R16" s="134" t="s">
        <v>51</v>
      </c>
      <c r="S16" s="135"/>
      <c r="T16" s="135"/>
      <c r="U16" s="135"/>
      <c r="V16" s="135"/>
      <c r="W16" s="135"/>
      <c r="X16" s="135"/>
      <c r="Y16" s="135"/>
      <c r="Z16" s="135"/>
      <c r="AA16" s="411"/>
      <c r="AB16" s="411"/>
      <c r="AC16" s="104"/>
      <c r="AD16" s="52">
        <v>0</v>
      </c>
      <c r="AE16" s="81">
        <v>0</v>
      </c>
      <c r="AF16" s="53">
        <v>0</v>
      </c>
      <c r="AG16" s="53">
        <v>0</v>
      </c>
      <c r="AH16" s="53">
        <v>0</v>
      </c>
      <c r="AI16" s="54">
        <v>0</v>
      </c>
      <c r="AJ16" s="424"/>
      <c r="AK16" s="425"/>
      <c r="AL16" s="425"/>
      <c r="AM16" s="425"/>
      <c r="AN16" s="425"/>
      <c r="AO16" s="426"/>
    </row>
    <row r="17" spans="1:41" ht="17.25" customHeight="1">
      <c r="A17" s="29"/>
      <c r="B17" s="402"/>
      <c r="C17" s="403"/>
      <c r="D17" s="403"/>
      <c r="E17" s="403"/>
      <c r="F17" s="403"/>
      <c r="G17" s="403"/>
      <c r="H17" s="404"/>
      <c r="I17" s="409"/>
      <c r="J17" s="403"/>
      <c r="K17" s="403"/>
      <c r="L17" s="403"/>
      <c r="M17" s="403"/>
      <c r="N17" s="403"/>
      <c r="O17" s="403"/>
      <c r="P17" s="403"/>
      <c r="Q17" s="403"/>
      <c r="R17" s="136" t="s">
        <v>52</v>
      </c>
      <c r="S17" s="137"/>
      <c r="T17" s="137"/>
      <c r="U17" s="137"/>
      <c r="V17" s="137"/>
      <c r="W17" s="137"/>
      <c r="X17" s="137"/>
      <c r="Y17" s="137"/>
      <c r="Z17" s="137"/>
      <c r="AA17" s="427"/>
      <c r="AB17" s="427"/>
      <c r="AC17" s="105"/>
      <c r="AD17" s="55">
        <v>0</v>
      </c>
      <c r="AE17" s="82">
        <v>0</v>
      </c>
      <c r="AF17" s="56">
        <v>0</v>
      </c>
      <c r="AG17" s="56">
        <v>0</v>
      </c>
      <c r="AH17" s="56">
        <v>0</v>
      </c>
      <c r="AI17" s="57">
        <v>0</v>
      </c>
      <c r="AJ17" s="424"/>
      <c r="AK17" s="425"/>
      <c r="AL17" s="425"/>
      <c r="AM17" s="425"/>
      <c r="AN17" s="425"/>
      <c r="AO17" s="426"/>
    </row>
    <row r="18" spans="1:41" ht="17.25" customHeight="1">
      <c r="B18" s="402"/>
      <c r="C18" s="403"/>
      <c r="D18" s="403"/>
      <c r="E18" s="403"/>
      <c r="F18" s="403"/>
      <c r="G18" s="403"/>
      <c r="H18" s="404"/>
      <c r="I18" s="409"/>
      <c r="J18" s="403"/>
      <c r="K18" s="403"/>
      <c r="L18" s="403"/>
      <c r="M18" s="403"/>
      <c r="N18" s="403"/>
      <c r="O18" s="403"/>
      <c r="P18" s="403"/>
      <c r="Q18" s="403"/>
      <c r="R18" s="103" t="s">
        <v>53</v>
      </c>
      <c r="S18" s="121"/>
      <c r="T18" s="121"/>
      <c r="U18" s="121"/>
      <c r="V18" s="121"/>
      <c r="W18" s="121"/>
      <c r="X18" s="121"/>
      <c r="Y18" s="121"/>
      <c r="Z18" s="121"/>
      <c r="AA18" s="427"/>
      <c r="AB18" s="427"/>
      <c r="AC18" s="105"/>
      <c r="AD18" s="55">
        <v>0</v>
      </c>
      <c r="AE18" s="82">
        <v>0</v>
      </c>
      <c r="AF18" s="56">
        <v>0</v>
      </c>
      <c r="AG18" s="56">
        <v>0</v>
      </c>
      <c r="AH18" s="56">
        <v>0</v>
      </c>
      <c r="AI18" s="57">
        <v>0</v>
      </c>
      <c r="AJ18" s="478"/>
      <c r="AK18" s="479"/>
      <c r="AL18" s="479"/>
      <c r="AM18" s="479"/>
      <c r="AN18" s="479"/>
      <c r="AO18" s="480"/>
    </row>
    <row r="19" spans="1:41" ht="17.25" customHeight="1">
      <c r="B19" s="402"/>
      <c r="C19" s="403"/>
      <c r="D19" s="403"/>
      <c r="E19" s="403"/>
      <c r="F19" s="403"/>
      <c r="G19" s="403"/>
      <c r="H19" s="403"/>
      <c r="I19" s="410"/>
      <c r="J19" s="411"/>
      <c r="K19" s="411"/>
      <c r="L19" s="411"/>
      <c r="M19" s="411"/>
      <c r="N19" s="411"/>
      <c r="O19" s="411"/>
      <c r="P19" s="411"/>
      <c r="Q19" s="411"/>
      <c r="R19" s="121"/>
      <c r="S19" s="121"/>
      <c r="T19" s="121"/>
      <c r="U19" s="121"/>
      <c r="V19" s="121"/>
      <c r="W19" s="121"/>
      <c r="X19" s="121"/>
      <c r="Y19" s="121"/>
      <c r="Z19" s="121"/>
      <c r="AA19" s="427" t="s">
        <v>20</v>
      </c>
      <c r="AB19" s="427"/>
      <c r="AC19" s="106" t="s">
        <v>70</v>
      </c>
      <c r="AD19" s="317">
        <f t="shared" ref="AD19:AI19" si="6">SUM(AD16:AD18)</f>
        <v>0</v>
      </c>
      <c r="AE19" s="317">
        <f t="shared" si="6"/>
        <v>0</v>
      </c>
      <c r="AF19" s="317">
        <f t="shared" si="6"/>
        <v>0</v>
      </c>
      <c r="AG19" s="317">
        <f t="shared" si="6"/>
        <v>0</v>
      </c>
      <c r="AH19" s="317">
        <f t="shared" si="6"/>
        <v>0</v>
      </c>
      <c r="AI19" s="317">
        <f t="shared" si="6"/>
        <v>0</v>
      </c>
      <c r="AJ19" s="424"/>
      <c r="AK19" s="425"/>
      <c r="AL19" s="425"/>
      <c r="AM19" s="425"/>
      <c r="AN19" s="425"/>
      <c r="AO19" s="426"/>
    </row>
    <row r="20" spans="1:41" ht="17.25" customHeight="1" thickBot="1">
      <c r="B20" s="402"/>
      <c r="C20" s="403"/>
      <c r="D20" s="403"/>
      <c r="E20" s="403"/>
      <c r="F20" s="403"/>
      <c r="G20" s="403"/>
      <c r="H20" s="403"/>
      <c r="I20" s="446" t="s">
        <v>4</v>
      </c>
      <c r="J20" s="446"/>
      <c r="K20" s="446"/>
      <c r="L20" s="446"/>
      <c r="M20" s="446"/>
      <c r="N20" s="446"/>
      <c r="O20" s="446"/>
      <c r="P20" s="446"/>
      <c r="Q20" s="446"/>
      <c r="R20" s="446"/>
      <c r="S20" s="446"/>
      <c r="T20" s="446"/>
      <c r="U20" s="446"/>
      <c r="V20" s="446"/>
      <c r="W20" s="446"/>
      <c r="X20" s="446"/>
      <c r="Y20" s="446"/>
      <c r="Z20" s="446"/>
      <c r="AA20" s="446"/>
      <c r="AB20" s="446"/>
      <c r="AC20" s="447"/>
      <c r="AD20" s="70">
        <f>SUM(AD19)</f>
        <v>0</v>
      </c>
      <c r="AE20" s="80">
        <f>SUM(AE19)</f>
        <v>0</v>
      </c>
      <c r="AF20" s="80">
        <f t="shared" ref="AF20:AH20" si="7">SUM(AF19)</f>
        <v>0</v>
      </c>
      <c r="AG20" s="80">
        <f t="shared" si="7"/>
        <v>0</v>
      </c>
      <c r="AH20" s="80">
        <f t="shared" si="7"/>
        <v>0</v>
      </c>
      <c r="AI20" s="72">
        <f>SUM(AI19)</f>
        <v>0</v>
      </c>
      <c r="AJ20" s="424"/>
      <c r="AK20" s="425"/>
      <c r="AL20" s="425"/>
      <c r="AM20" s="425"/>
      <c r="AN20" s="425"/>
      <c r="AO20" s="426"/>
    </row>
    <row r="21" spans="1:41" ht="17.25" customHeight="1">
      <c r="B21" s="472" t="s">
        <v>83</v>
      </c>
      <c r="C21" s="473"/>
      <c r="D21" s="473"/>
      <c r="E21" s="473"/>
      <c r="F21" s="138"/>
      <c r="G21" s="444" t="s">
        <v>149</v>
      </c>
      <c r="H21" s="444"/>
      <c r="I21" s="458" t="s">
        <v>87</v>
      </c>
      <c r="J21" s="400"/>
      <c r="K21" s="400"/>
      <c r="L21" s="400"/>
      <c r="M21" s="400"/>
      <c r="N21" s="400"/>
      <c r="O21" s="400"/>
      <c r="P21" s="400"/>
      <c r="Q21" s="401"/>
      <c r="R21" s="131" t="s">
        <v>88</v>
      </c>
      <c r="S21" s="132"/>
      <c r="T21" s="132"/>
      <c r="U21" s="132"/>
      <c r="V21" s="132"/>
      <c r="W21" s="132"/>
      <c r="X21" s="132"/>
      <c r="Y21" s="132"/>
      <c r="Z21" s="132"/>
      <c r="AA21" s="459"/>
      <c r="AB21" s="459"/>
      <c r="AC21" s="133"/>
      <c r="AD21" s="52">
        <v>0</v>
      </c>
      <c r="AE21" s="53">
        <v>0</v>
      </c>
      <c r="AF21" s="53">
        <v>0</v>
      </c>
      <c r="AG21" s="53">
        <v>0</v>
      </c>
      <c r="AH21" s="53">
        <v>0</v>
      </c>
      <c r="AI21" s="54">
        <v>0</v>
      </c>
      <c r="AJ21" s="424"/>
      <c r="AK21" s="425"/>
      <c r="AL21" s="425"/>
      <c r="AM21" s="425"/>
      <c r="AN21" s="425"/>
      <c r="AO21" s="426"/>
    </row>
    <row r="22" spans="1:41" ht="17.25" customHeight="1">
      <c r="B22" s="474"/>
      <c r="C22" s="475"/>
      <c r="D22" s="475"/>
      <c r="E22" s="475"/>
      <c r="F22" s="139"/>
      <c r="G22" s="445"/>
      <c r="H22" s="445"/>
      <c r="I22" s="409"/>
      <c r="J22" s="403"/>
      <c r="K22" s="403"/>
      <c r="L22" s="403"/>
      <c r="M22" s="403"/>
      <c r="N22" s="403"/>
      <c r="O22" s="403"/>
      <c r="P22" s="403"/>
      <c r="Q22" s="404"/>
      <c r="R22" s="103" t="s">
        <v>89</v>
      </c>
      <c r="S22" s="121"/>
      <c r="T22" s="121"/>
      <c r="U22" s="121"/>
      <c r="V22" s="121"/>
      <c r="W22" s="121"/>
      <c r="X22" s="121"/>
      <c r="Y22" s="121"/>
      <c r="Z22" s="121"/>
      <c r="AA22" s="427"/>
      <c r="AB22" s="427"/>
      <c r="AC22" s="105"/>
      <c r="AD22" s="61">
        <v>0</v>
      </c>
      <c r="AE22" s="62">
        <v>0</v>
      </c>
      <c r="AF22" s="62">
        <v>0</v>
      </c>
      <c r="AG22" s="62">
        <v>0</v>
      </c>
      <c r="AH22" s="62">
        <v>0</v>
      </c>
      <c r="AI22" s="63">
        <v>0</v>
      </c>
      <c r="AJ22" s="443"/>
      <c r="AK22" s="429"/>
      <c r="AL22" s="429"/>
      <c r="AM22" s="429"/>
      <c r="AN22" s="429"/>
      <c r="AO22" s="430"/>
    </row>
    <row r="23" spans="1:41" ht="17.25" customHeight="1">
      <c r="B23" s="474"/>
      <c r="C23" s="475"/>
      <c r="D23" s="475"/>
      <c r="E23" s="475"/>
      <c r="F23" s="139"/>
      <c r="G23" s="445"/>
      <c r="H23" s="445"/>
      <c r="I23" s="410"/>
      <c r="J23" s="411"/>
      <c r="K23" s="411"/>
      <c r="L23" s="411"/>
      <c r="M23" s="411"/>
      <c r="N23" s="411"/>
      <c r="O23" s="411"/>
      <c r="P23" s="411"/>
      <c r="Q23" s="411"/>
      <c r="R23" s="121"/>
      <c r="S23" s="121"/>
      <c r="T23" s="121"/>
      <c r="U23" s="121"/>
      <c r="V23" s="121"/>
      <c r="W23" s="121"/>
      <c r="X23" s="121"/>
      <c r="Y23" s="121"/>
      <c r="Z23" s="121"/>
      <c r="AA23" s="427" t="s">
        <v>20</v>
      </c>
      <c r="AB23" s="427"/>
      <c r="AC23" s="106" t="s">
        <v>71</v>
      </c>
      <c r="AD23" s="317">
        <f t="shared" ref="AD23:AI23" si="8">AD21*AD22</f>
        <v>0</v>
      </c>
      <c r="AE23" s="317">
        <f t="shared" si="8"/>
        <v>0</v>
      </c>
      <c r="AF23" s="317">
        <f t="shared" si="8"/>
        <v>0</v>
      </c>
      <c r="AG23" s="317">
        <f t="shared" si="8"/>
        <v>0</v>
      </c>
      <c r="AH23" s="317">
        <f t="shared" si="8"/>
        <v>0</v>
      </c>
      <c r="AI23" s="317">
        <f t="shared" si="8"/>
        <v>0</v>
      </c>
      <c r="AJ23" s="424"/>
      <c r="AK23" s="425"/>
      <c r="AL23" s="425"/>
      <c r="AM23" s="425"/>
      <c r="AN23" s="425"/>
      <c r="AO23" s="426"/>
    </row>
    <row r="24" spans="1:41" ht="17.25" customHeight="1">
      <c r="B24" s="474"/>
      <c r="C24" s="475"/>
      <c r="D24" s="475"/>
      <c r="E24" s="475"/>
      <c r="F24" s="139"/>
      <c r="G24" s="445"/>
      <c r="H24" s="445"/>
      <c r="I24" s="468" t="s">
        <v>90</v>
      </c>
      <c r="J24" s="469"/>
      <c r="K24" s="469"/>
      <c r="L24" s="469"/>
      <c r="M24" s="469"/>
      <c r="N24" s="469"/>
      <c r="O24" s="469"/>
      <c r="P24" s="469"/>
      <c r="Q24" s="470"/>
      <c r="R24" s="103" t="s">
        <v>47</v>
      </c>
      <c r="S24" s="121"/>
      <c r="T24" s="121"/>
      <c r="U24" s="121"/>
      <c r="V24" s="121"/>
      <c r="W24" s="121"/>
      <c r="X24" s="121"/>
      <c r="Y24" s="121"/>
      <c r="Z24" s="121"/>
      <c r="AA24" s="427"/>
      <c r="AB24" s="427"/>
      <c r="AC24" s="105"/>
      <c r="AD24" s="67">
        <v>0</v>
      </c>
      <c r="AE24" s="68">
        <v>0</v>
      </c>
      <c r="AF24" s="68">
        <v>0</v>
      </c>
      <c r="AG24" s="68">
        <v>0</v>
      </c>
      <c r="AH24" s="68">
        <v>0</v>
      </c>
      <c r="AI24" s="69">
        <v>0</v>
      </c>
      <c r="AJ24" s="424"/>
      <c r="AK24" s="425"/>
      <c r="AL24" s="425"/>
      <c r="AM24" s="425"/>
      <c r="AN24" s="425"/>
      <c r="AO24" s="426"/>
    </row>
    <row r="25" spans="1:41" ht="17.25" customHeight="1">
      <c r="B25" s="474"/>
      <c r="C25" s="475"/>
      <c r="D25" s="475"/>
      <c r="E25" s="475"/>
      <c r="F25" s="139"/>
      <c r="G25" s="445"/>
      <c r="H25" s="445"/>
      <c r="I25" s="409"/>
      <c r="J25" s="403"/>
      <c r="K25" s="403"/>
      <c r="L25" s="403"/>
      <c r="M25" s="403"/>
      <c r="N25" s="403"/>
      <c r="O25" s="403"/>
      <c r="P25" s="403"/>
      <c r="Q25" s="404"/>
      <c r="R25" s="103" t="s">
        <v>48</v>
      </c>
      <c r="S25" s="121"/>
      <c r="T25" s="121"/>
      <c r="U25" s="121"/>
      <c r="V25" s="121"/>
      <c r="W25" s="121"/>
      <c r="X25" s="121"/>
      <c r="Y25" s="121"/>
      <c r="Z25" s="121"/>
      <c r="AA25" s="427"/>
      <c r="AB25" s="427"/>
      <c r="AC25" s="105"/>
      <c r="AD25" s="61">
        <v>0</v>
      </c>
      <c r="AE25" s="62">
        <v>0</v>
      </c>
      <c r="AF25" s="62">
        <v>0</v>
      </c>
      <c r="AG25" s="62">
        <v>0</v>
      </c>
      <c r="AH25" s="62">
        <v>0</v>
      </c>
      <c r="AI25" s="63">
        <v>0</v>
      </c>
      <c r="AJ25" s="424"/>
      <c r="AK25" s="425"/>
      <c r="AL25" s="425"/>
      <c r="AM25" s="425"/>
      <c r="AN25" s="425"/>
      <c r="AO25" s="426"/>
    </row>
    <row r="26" spans="1:41" ht="17.25" customHeight="1">
      <c r="B26" s="474"/>
      <c r="C26" s="475"/>
      <c r="D26" s="475"/>
      <c r="E26" s="475"/>
      <c r="F26" s="139"/>
      <c r="G26" s="445"/>
      <c r="H26" s="445"/>
      <c r="I26" s="410"/>
      <c r="J26" s="411"/>
      <c r="K26" s="411"/>
      <c r="L26" s="411"/>
      <c r="M26" s="411"/>
      <c r="N26" s="411"/>
      <c r="O26" s="411"/>
      <c r="P26" s="411"/>
      <c r="Q26" s="411"/>
      <c r="R26" s="121"/>
      <c r="S26" s="121"/>
      <c r="T26" s="121"/>
      <c r="U26" s="121"/>
      <c r="V26" s="121"/>
      <c r="W26" s="121"/>
      <c r="X26" s="121"/>
      <c r="Y26" s="121"/>
      <c r="Z26" s="121"/>
      <c r="AA26" s="427" t="s">
        <v>20</v>
      </c>
      <c r="AB26" s="427"/>
      <c r="AC26" s="106" t="s">
        <v>72</v>
      </c>
      <c r="AD26" s="317">
        <f t="shared" ref="AD26:AI26" si="9">AD24*AD25</f>
        <v>0</v>
      </c>
      <c r="AE26" s="317">
        <f t="shared" si="9"/>
        <v>0</v>
      </c>
      <c r="AF26" s="317">
        <f t="shared" si="9"/>
        <v>0</v>
      </c>
      <c r="AG26" s="317">
        <f t="shared" si="9"/>
        <v>0</v>
      </c>
      <c r="AH26" s="317">
        <f t="shared" si="9"/>
        <v>0</v>
      </c>
      <c r="AI26" s="317">
        <f t="shared" si="9"/>
        <v>0</v>
      </c>
      <c r="AJ26" s="424"/>
      <c r="AK26" s="425"/>
      <c r="AL26" s="425"/>
      <c r="AM26" s="425"/>
      <c r="AN26" s="425"/>
      <c r="AO26" s="426"/>
    </row>
    <row r="27" spans="1:41" ht="17.25" customHeight="1">
      <c r="B27" s="474"/>
      <c r="C27" s="475"/>
      <c r="D27" s="475"/>
      <c r="E27" s="475"/>
      <c r="F27" s="139"/>
      <c r="G27" s="445" t="s">
        <v>150</v>
      </c>
      <c r="H27" s="445"/>
      <c r="I27" s="123" t="s">
        <v>128</v>
      </c>
      <c r="J27" s="124"/>
      <c r="K27" s="124"/>
      <c r="L27" s="124"/>
      <c r="M27" s="124"/>
      <c r="N27" s="124"/>
      <c r="O27" s="124"/>
      <c r="P27" s="124"/>
      <c r="Q27" s="124"/>
      <c r="R27" s="121"/>
      <c r="S27" s="121"/>
      <c r="T27" s="121"/>
      <c r="U27" s="121"/>
      <c r="V27" s="121"/>
      <c r="W27" s="121"/>
      <c r="X27" s="121"/>
      <c r="Y27" s="121"/>
      <c r="Z27" s="121"/>
      <c r="AA27" s="121"/>
      <c r="AB27" s="121"/>
      <c r="AC27" s="106"/>
      <c r="AD27" s="126">
        <v>0</v>
      </c>
      <c r="AE27" s="127">
        <v>0</v>
      </c>
      <c r="AF27" s="127">
        <v>0</v>
      </c>
      <c r="AG27" s="127">
        <v>0</v>
      </c>
      <c r="AH27" s="127">
        <v>0</v>
      </c>
      <c r="AI27" s="128">
        <v>0</v>
      </c>
      <c r="AJ27" s="64"/>
      <c r="AK27" s="65"/>
      <c r="AL27" s="65"/>
      <c r="AM27" s="65"/>
      <c r="AN27" s="65"/>
      <c r="AO27" s="66"/>
    </row>
    <row r="28" spans="1:41" ht="17.25" customHeight="1" thickBot="1">
      <c r="B28" s="476"/>
      <c r="C28" s="477"/>
      <c r="D28" s="477"/>
      <c r="E28" s="477"/>
      <c r="F28" s="140"/>
      <c r="G28" s="140"/>
      <c r="H28" s="140"/>
      <c r="I28" s="446" t="s">
        <v>4</v>
      </c>
      <c r="J28" s="446"/>
      <c r="K28" s="446"/>
      <c r="L28" s="446"/>
      <c r="M28" s="446"/>
      <c r="N28" s="446"/>
      <c r="O28" s="446"/>
      <c r="P28" s="446"/>
      <c r="Q28" s="446"/>
      <c r="R28" s="446"/>
      <c r="S28" s="446"/>
      <c r="T28" s="446"/>
      <c r="U28" s="446"/>
      <c r="V28" s="446"/>
      <c r="W28" s="446"/>
      <c r="X28" s="446"/>
      <c r="Y28" s="446"/>
      <c r="Z28" s="446"/>
      <c r="AA28" s="446"/>
      <c r="AB28" s="446"/>
      <c r="AC28" s="447"/>
      <c r="AD28" s="70">
        <f t="shared" ref="AD28:AI28" si="10">SUM(AD23,AD26,AD27)</f>
        <v>0</v>
      </c>
      <c r="AE28" s="71">
        <f t="shared" si="10"/>
        <v>0</v>
      </c>
      <c r="AF28" s="71">
        <f t="shared" si="10"/>
        <v>0</v>
      </c>
      <c r="AG28" s="71">
        <f t="shared" si="10"/>
        <v>0</v>
      </c>
      <c r="AH28" s="71">
        <f t="shared" si="10"/>
        <v>0</v>
      </c>
      <c r="AI28" s="72">
        <f t="shared" si="10"/>
        <v>0</v>
      </c>
      <c r="AJ28" s="424"/>
      <c r="AK28" s="425"/>
      <c r="AL28" s="425"/>
      <c r="AM28" s="425"/>
      <c r="AN28" s="425"/>
      <c r="AO28" s="426"/>
    </row>
    <row r="29" spans="1:41" ht="17.25" customHeight="1">
      <c r="B29" s="141" t="s">
        <v>62</v>
      </c>
      <c r="C29" s="142"/>
      <c r="D29" s="142"/>
      <c r="E29" s="142"/>
      <c r="F29" s="449" t="s">
        <v>80</v>
      </c>
      <c r="G29" s="450"/>
      <c r="H29" s="451"/>
      <c r="I29" s="458" t="s">
        <v>61</v>
      </c>
      <c r="J29" s="400"/>
      <c r="K29" s="400"/>
      <c r="L29" s="400"/>
      <c r="M29" s="400"/>
      <c r="N29" s="400"/>
      <c r="O29" s="400"/>
      <c r="P29" s="400"/>
      <c r="Q29" s="401"/>
      <c r="R29" s="131" t="s">
        <v>73</v>
      </c>
      <c r="S29" s="132"/>
      <c r="T29" s="132"/>
      <c r="U29" s="132"/>
      <c r="V29" s="132"/>
      <c r="W29" s="132"/>
      <c r="X29" s="132"/>
      <c r="Y29" s="132"/>
      <c r="Z29" s="132"/>
      <c r="AA29" s="459"/>
      <c r="AB29" s="459"/>
      <c r="AC29" s="133"/>
      <c r="AD29" s="52">
        <v>0</v>
      </c>
      <c r="AE29" s="53">
        <v>0</v>
      </c>
      <c r="AF29" s="53">
        <v>0</v>
      </c>
      <c r="AG29" s="53">
        <v>0</v>
      </c>
      <c r="AH29" s="53">
        <v>0</v>
      </c>
      <c r="AI29" s="54">
        <v>0</v>
      </c>
      <c r="AJ29" s="424"/>
      <c r="AK29" s="425"/>
      <c r="AL29" s="425"/>
      <c r="AM29" s="425"/>
      <c r="AN29" s="425"/>
      <c r="AO29" s="426"/>
    </row>
    <row r="30" spans="1:41" ht="17.25" customHeight="1">
      <c r="B30" s="143"/>
      <c r="C30" s="144"/>
      <c r="D30" s="144"/>
      <c r="E30" s="144"/>
      <c r="F30" s="452"/>
      <c r="G30" s="453"/>
      <c r="H30" s="454"/>
      <c r="I30" s="409"/>
      <c r="J30" s="403"/>
      <c r="K30" s="403"/>
      <c r="L30" s="403"/>
      <c r="M30" s="403"/>
      <c r="N30" s="403"/>
      <c r="O30" s="403"/>
      <c r="P30" s="403"/>
      <c r="Q30" s="404"/>
      <c r="R30" s="103" t="s">
        <v>74</v>
      </c>
      <c r="S30" s="121"/>
      <c r="T30" s="121"/>
      <c r="U30" s="121"/>
      <c r="V30" s="121"/>
      <c r="W30" s="121"/>
      <c r="X30" s="121"/>
      <c r="Y30" s="121"/>
      <c r="Z30" s="121"/>
      <c r="AA30" s="427"/>
      <c r="AB30" s="427"/>
      <c r="AC30" s="105"/>
      <c r="AD30" s="61">
        <v>0</v>
      </c>
      <c r="AE30" s="62">
        <v>0</v>
      </c>
      <c r="AF30" s="62">
        <v>0</v>
      </c>
      <c r="AG30" s="62">
        <v>0</v>
      </c>
      <c r="AH30" s="62">
        <v>0</v>
      </c>
      <c r="AI30" s="63">
        <v>0</v>
      </c>
      <c r="AJ30" s="481"/>
      <c r="AK30" s="429"/>
      <c r="AL30" s="429"/>
      <c r="AM30" s="429"/>
      <c r="AN30" s="429"/>
      <c r="AO30" s="430"/>
    </row>
    <row r="31" spans="1:41" ht="17.25" customHeight="1">
      <c r="B31" s="143"/>
      <c r="C31" s="144"/>
      <c r="D31" s="144"/>
      <c r="E31" s="144"/>
      <c r="F31" s="452"/>
      <c r="G31" s="453"/>
      <c r="H31" s="454"/>
      <c r="I31" s="410"/>
      <c r="J31" s="411"/>
      <c r="K31" s="411"/>
      <c r="L31" s="411"/>
      <c r="M31" s="411"/>
      <c r="N31" s="411"/>
      <c r="O31" s="411"/>
      <c r="P31" s="411"/>
      <c r="Q31" s="411"/>
      <c r="R31" s="121"/>
      <c r="S31" s="121"/>
      <c r="T31" s="121"/>
      <c r="U31" s="121"/>
      <c r="V31" s="121"/>
      <c r="W31" s="121"/>
      <c r="X31" s="121"/>
      <c r="Y31" s="121"/>
      <c r="Z31" s="121"/>
      <c r="AA31" s="427" t="s">
        <v>20</v>
      </c>
      <c r="AB31" s="427"/>
      <c r="AC31" s="106" t="s">
        <v>75</v>
      </c>
      <c r="AD31" s="317">
        <f t="shared" ref="AD31:AI31" si="11">AD29*AD30</f>
        <v>0</v>
      </c>
      <c r="AE31" s="317">
        <f t="shared" si="11"/>
        <v>0</v>
      </c>
      <c r="AF31" s="317">
        <f t="shared" si="11"/>
        <v>0</v>
      </c>
      <c r="AG31" s="317">
        <f t="shared" si="11"/>
        <v>0</v>
      </c>
      <c r="AH31" s="317">
        <f t="shared" si="11"/>
        <v>0</v>
      </c>
      <c r="AI31" s="317">
        <f t="shared" si="11"/>
        <v>0</v>
      </c>
      <c r="AJ31" s="424"/>
      <c r="AK31" s="425"/>
      <c r="AL31" s="425"/>
      <c r="AM31" s="425"/>
      <c r="AN31" s="425"/>
      <c r="AO31" s="426"/>
    </row>
    <row r="32" spans="1:41" ht="17.25" customHeight="1">
      <c r="B32" s="143"/>
      <c r="C32" s="144"/>
      <c r="D32" s="144"/>
      <c r="E32" s="144"/>
      <c r="F32" s="452"/>
      <c r="G32" s="453"/>
      <c r="H32" s="454"/>
      <c r="I32" s="468" t="s">
        <v>91</v>
      </c>
      <c r="J32" s="469"/>
      <c r="K32" s="469"/>
      <c r="L32" s="469"/>
      <c r="M32" s="469"/>
      <c r="N32" s="469"/>
      <c r="O32" s="469"/>
      <c r="P32" s="469"/>
      <c r="Q32" s="470"/>
      <c r="R32" s="103" t="s">
        <v>92</v>
      </c>
      <c r="S32" s="121"/>
      <c r="T32" s="121"/>
      <c r="U32" s="121"/>
      <c r="V32" s="121"/>
      <c r="W32" s="121"/>
      <c r="X32" s="121"/>
      <c r="Y32" s="121"/>
      <c r="Z32" s="121"/>
      <c r="AA32" s="427"/>
      <c r="AB32" s="427"/>
      <c r="AC32" s="105"/>
      <c r="AD32" s="67">
        <v>0</v>
      </c>
      <c r="AE32" s="68">
        <v>0</v>
      </c>
      <c r="AF32" s="68">
        <v>0</v>
      </c>
      <c r="AG32" s="68">
        <v>0</v>
      </c>
      <c r="AH32" s="68">
        <v>0</v>
      </c>
      <c r="AI32" s="69">
        <v>0</v>
      </c>
      <c r="AJ32" s="424"/>
      <c r="AK32" s="425"/>
      <c r="AL32" s="425"/>
      <c r="AM32" s="425"/>
      <c r="AN32" s="425"/>
      <c r="AO32" s="426"/>
    </row>
    <row r="33" spans="1:41" ht="17.25" customHeight="1">
      <c r="B33" s="143"/>
      <c r="C33" s="144"/>
      <c r="D33" s="144"/>
      <c r="E33" s="144"/>
      <c r="F33" s="452"/>
      <c r="G33" s="453"/>
      <c r="H33" s="454"/>
      <c r="I33" s="409"/>
      <c r="J33" s="403"/>
      <c r="K33" s="403"/>
      <c r="L33" s="403"/>
      <c r="M33" s="403"/>
      <c r="N33" s="403"/>
      <c r="O33" s="403"/>
      <c r="P33" s="403"/>
      <c r="Q33" s="404"/>
      <c r="R33" s="103" t="s">
        <v>93</v>
      </c>
      <c r="S33" s="121"/>
      <c r="T33" s="121"/>
      <c r="U33" s="121"/>
      <c r="V33" s="121"/>
      <c r="W33" s="121"/>
      <c r="X33" s="121"/>
      <c r="Y33" s="121"/>
      <c r="Z33" s="121"/>
      <c r="AA33" s="427"/>
      <c r="AB33" s="427"/>
      <c r="AC33" s="105"/>
      <c r="AD33" s="61">
        <v>0</v>
      </c>
      <c r="AE33" s="62">
        <v>0</v>
      </c>
      <c r="AF33" s="62">
        <v>0</v>
      </c>
      <c r="AG33" s="62">
        <v>0</v>
      </c>
      <c r="AH33" s="62">
        <v>0</v>
      </c>
      <c r="AI33" s="63">
        <v>0</v>
      </c>
      <c r="AJ33" s="481"/>
      <c r="AK33" s="429"/>
      <c r="AL33" s="429"/>
      <c r="AM33" s="429"/>
      <c r="AN33" s="429"/>
      <c r="AO33" s="430"/>
    </row>
    <row r="34" spans="1:41" ht="17.25" customHeight="1">
      <c r="B34" s="143"/>
      <c r="C34" s="144"/>
      <c r="D34" s="144"/>
      <c r="E34" s="144"/>
      <c r="F34" s="452"/>
      <c r="G34" s="453"/>
      <c r="H34" s="454"/>
      <c r="I34" s="410"/>
      <c r="J34" s="411"/>
      <c r="K34" s="411"/>
      <c r="L34" s="411"/>
      <c r="M34" s="411"/>
      <c r="N34" s="411"/>
      <c r="O34" s="411"/>
      <c r="P34" s="411"/>
      <c r="Q34" s="411"/>
      <c r="R34" s="121"/>
      <c r="S34" s="121"/>
      <c r="T34" s="121"/>
      <c r="U34" s="121"/>
      <c r="V34" s="121"/>
      <c r="W34" s="121"/>
      <c r="X34" s="121"/>
      <c r="Y34" s="121"/>
      <c r="Z34" s="121"/>
      <c r="AA34" s="427" t="s">
        <v>20</v>
      </c>
      <c r="AB34" s="427"/>
      <c r="AC34" s="106" t="s">
        <v>76</v>
      </c>
      <c r="AD34" s="317">
        <f t="shared" ref="AD34:AI34" si="12">AD32*AD33</f>
        <v>0</v>
      </c>
      <c r="AE34" s="317">
        <f t="shared" si="12"/>
        <v>0</v>
      </c>
      <c r="AF34" s="317">
        <f t="shared" si="12"/>
        <v>0</v>
      </c>
      <c r="AG34" s="317">
        <f t="shared" si="12"/>
        <v>0</v>
      </c>
      <c r="AH34" s="317">
        <f t="shared" si="12"/>
        <v>0</v>
      </c>
      <c r="AI34" s="317">
        <f t="shared" si="12"/>
        <v>0</v>
      </c>
      <c r="AJ34" s="424"/>
      <c r="AK34" s="425"/>
      <c r="AL34" s="425"/>
      <c r="AM34" s="425"/>
      <c r="AN34" s="425"/>
      <c r="AO34" s="426"/>
    </row>
    <row r="35" spans="1:41" ht="17.25" customHeight="1">
      <c r="B35" s="143"/>
      <c r="C35" s="144"/>
      <c r="D35" s="144"/>
      <c r="E35" s="144"/>
      <c r="F35" s="452"/>
      <c r="G35" s="453"/>
      <c r="H35" s="454"/>
      <c r="I35" s="468" t="s">
        <v>94</v>
      </c>
      <c r="J35" s="469"/>
      <c r="K35" s="469"/>
      <c r="L35" s="469"/>
      <c r="M35" s="469"/>
      <c r="N35" s="469"/>
      <c r="O35" s="469"/>
      <c r="P35" s="469"/>
      <c r="Q35" s="470"/>
      <c r="R35" s="103" t="s">
        <v>54</v>
      </c>
      <c r="S35" s="121"/>
      <c r="T35" s="121"/>
      <c r="U35" s="121"/>
      <c r="V35" s="121"/>
      <c r="W35" s="121"/>
      <c r="X35" s="121"/>
      <c r="Y35" s="121"/>
      <c r="Z35" s="121"/>
      <c r="AA35" s="427"/>
      <c r="AB35" s="427"/>
      <c r="AC35" s="105"/>
      <c r="AD35" s="67">
        <v>0</v>
      </c>
      <c r="AE35" s="68">
        <v>0</v>
      </c>
      <c r="AF35" s="68">
        <v>0</v>
      </c>
      <c r="AG35" s="68">
        <v>0</v>
      </c>
      <c r="AH35" s="68">
        <v>0</v>
      </c>
      <c r="AI35" s="69">
        <v>0</v>
      </c>
      <c r="AJ35" s="424"/>
      <c r="AK35" s="425"/>
      <c r="AL35" s="425"/>
      <c r="AM35" s="425"/>
      <c r="AN35" s="425"/>
      <c r="AO35" s="426"/>
    </row>
    <row r="36" spans="1:41" ht="17.25" customHeight="1">
      <c r="B36" s="143"/>
      <c r="C36" s="144"/>
      <c r="D36" s="144"/>
      <c r="E36" s="144"/>
      <c r="F36" s="452"/>
      <c r="G36" s="453"/>
      <c r="H36" s="454"/>
      <c r="I36" s="409"/>
      <c r="J36" s="403"/>
      <c r="K36" s="403"/>
      <c r="L36" s="403"/>
      <c r="M36" s="403"/>
      <c r="N36" s="403"/>
      <c r="O36" s="403"/>
      <c r="P36" s="403"/>
      <c r="Q36" s="404"/>
      <c r="R36" s="103" t="s">
        <v>55</v>
      </c>
      <c r="S36" s="121"/>
      <c r="T36" s="121"/>
      <c r="U36" s="121"/>
      <c r="V36" s="121"/>
      <c r="W36" s="121"/>
      <c r="X36" s="121"/>
      <c r="Y36" s="121"/>
      <c r="Z36" s="121"/>
      <c r="AA36" s="427"/>
      <c r="AB36" s="427"/>
      <c r="AC36" s="105"/>
      <c r="AD36" s="61">
        <v>0</v>
      </c>
      <c r="AE36" s="62">
        <v>0</v>
      </c>
      <c r="AF36" s="62">
        <v>0</v>
      </c>
      <c r="AG36" s="62">
        <v>0</v>
      </c>
      <c r="AH36" s="62">
        <v>0</v>
      </c>
      <c r="AI36" s="63">
        <v>0</v>
      </c>
      <c r="AJ36" s="481"/>
      <c r="AK36" s="429"/>
      <c r="AL36" s="429"/>
      <c r="AM36" s="429"/>
      <c r="AN36" s="429"/>
      <c r="AO36" s="430"/>
    </row>
    <row r="37" spans="1:41" ht="17.25" customHeight="1">
      <c r="B37" s="143"/>
      <c r="C37" s="144"/>
      <c r="D37" s="144"/>
      <c r="E37" s="144"/>
      <c r="F37" s="455"/>
      <c r="G37" s="456"/>
      <c r="H37" s="457"/>
      <c r="I37" s="409"/>
      <c r="J37" s="403"/>
      <c r="K37" s="403"/>
      <c r="L37" s="403"/>
      <c r="M37" s="403"/>
      <c r="N37" s="403"/>
      <c r="O37" s="403"/>
      <c r="P37" s="403"/>
      <c r="Q37" s="403"/>
      <c r="R37" s="122"/>
      <c r="S37" s="122"/>
      <c r="T37" s="122"/>
      <c r="U37" s="122"/>
      <c r="V37" s="122"/>
      <c r="W37" s="122"/>
      <c r="X37" s="122"/>
      <c r="Y37" s="122"/>
      <c r="Z37" s="122"/>
      <c r="AA37" s="469" t="s">
        <v>20</v>
      </c>
      <c r="AB37" s="469"/>
      <c r="AC37" s="145" t="s">
        <v>95</v>
      </c>
      <c r="AD37" s="317">
        <f t="shared" ref="AD37:AI37" si="13">AD35*AD36</f>
        <v>0</v>
      </c>
      <c r="AE37" s="317">
        <f t="shared" si="13"/>
        <v>0</v>
      </c>
      <c r="AF37" s="317">
        <f t="shared" si="13"/>
        <v>0</v>
      </c>
      <c r="AG37" s="317">
        <f t="shared" si="13"/>
        <v>0</v>
      </c>
      <c r="AH37" s="317">
        <f t="shared" si="13"/>
        <v>0</v>
      </c>
      <c r="AI37" s="317">
        <f t="shared" si="13"/>
        <v>0</v>
      </c>
      <c r="AJ37" s="424"/>
      <c r="AK37" s="425"/>
      <c r="AL37" s="425"/>
      <c r="AM37" s="425"/>
      <c r="AN37" s="425"/>
      <c r="AO37" s="426"/>
    </row>
    <row r="38" spans="1:41" ht="17.25" customHeight="1">
      <c r="B38" s="143"/>
      <c r="C38" s="144"/>
      <c r="D38" s="144"/>
      <c r="E38" s="144"/>
      <c r="F38" s="465" t="s">
        <v>81</v>
      </c>
      <c r="G38" s="466"/>
      <c r="H38" s="467"/>
      <c r="I38" s="468" t="s">
        <v>96</v>
      </c>
      <c r="J38" s="469"/>
      <c r="K38" s="469"/>
      <c r="L38" s="469"/>
      <c r="M38" s="469"/>
      <c r="N38" s="469"/>
      <c r="O38" s="469"/>
      <c r="P38" s="469"/>
      <c r="Q38" s="470"/>
      <c r="R38" s="103" t="s">
        <v>59</v>
      </c>
      <c r="S38" s="121"/>
      <c r="T38" s="121"/>
      <c r="U38" s="121"/>
      <c r="V38" s="121"/>
      <c r="W38" s="121"/>
      <c r="X38" s="121"/>
      <c r="Y38" s="121"/>
      <c r="Z38" s="121"/>
      <c r="AA38" s="427"/>
      <c r="AB38" s="427"/>
      <c r="AC38" s="105"/>
      <c r="AD38" s="67">
        <v>0</v>
      </c>
      <c r="AE38" s="68">
        <v>0</v>
      </c>
      <c r="AF38" s="68">
        <v>0</v>
      </c>
      <c r="AG38" s="68">
        <v>0</v>
      </c>
      <c r="AH38" s="68">
        <v>0</v>
      </c>
      <c r="AI38" s="69">
        <v>0</v>
      </c>
      <c r="AJ38" s="424"/>
      <c r="AK38" s="425"/>
      <c r="AL38" s="425"/>
      <c r="AM38" s="425"/>
      <c r="AN38" s="425"/>
      <c r="AO38" s="426"/>
    </row>
    <row r="39" spans="1:41" ht="17.25" customHeight="1">
      <c r="B39" s="143"/>
      <c r="C39" s="144"/>
      <c r="D39" s="144"/>
      <c r="E39" s="144"/>
      <c r="F39" s="452"/>
      <c r="G39" s="453"/>
      <c r="H39" s="454"/>
      <c r="I39" s="409"/>
      <c r="J39" s="403"/>
      <c r="K39" s="403"/>
      <c r="L39" s="403"/>
      <c r="M39" s="403"/>
      <c r="N39" s="403"/>
      <c r="O39" s="403"/>
      <c r="P39" s="403"/>
      <c r="Q39" s="404"/>
      <c r="R39" s="103" t="s">
        <v>60</v>
      </c>
      <c r="S39" s="121"/>
      <c r="T39" s="121"/>
      <c r="U39" s="121"/>
      <c r="V39" s="121"/>
      <c r="W39" s="121"/>
      <c r="X39" s="121"/>
      <c r="Y39" s="121"/>
      <c r="Z39" s="121"/>
      <c r="AA39" s="427"/>
      <c r="AB39" s="427"/>
      <c r="AC39" s="105"/>
      <c r="AD39" s="61">
        <v>0</v>
      </c>
      <c r="AE39" s="62">
        <v>0</v>
      </c>
      <c r="AF39" s="62">
        <v>0</v>
      </c>
      <c r="AG39" s="62">
        <v>0</v>
      </c>
      <c r="AH39" s="62">
        <v>0</v>
      </c>
      <c r="AI39" s="63">
        <v>0</v>
      </c>
      <c r="AJ39" s="481"/>
      <c r="AK39" s="429"/>
      <c r="AL39" s="429"/>
      <c r="AM39" s="429"/>
      <c r="AN39" s="429"/>
      <c r="AO39" s="430"/>
    </row>
    <row r="40" spans="1:41" ht="17.25" customHeight="1">
      <c r="B40" s="143"/>
      <c r="C40" s="144"/>
      <c r="D40" s="144"/>
      <c r="E40" s="144"/>
      <c r="F40" s="452"/>
      <c r="G40" s="453"/>
      <c r="H40" s="454"/>
      <c r="I40" s="410"/>
      <c r="J40" s="411"/>
      <c r="K40" s="411"/>
      <c r="L40" s="411"/>
      <c r="M40" s="411"/>
      <c r="N40" s="411"/>
      <c r="O40" s="411"/>
      <c r="P40" s="411"/>
      <c r="Q40" s="411"/>
      <c r="R40" s="121"/>
      <c r="S40" s="121"/>
      <c r="T40" s="121"/>
      <c r="U40" s="121"/>
      <c r="V40" s="121"/>
      <c r="W40" s="121"/>
      <c r="X40" s="121"/>
      <c r="Y40" s="121"/>
      <c r="Z40" s="121"/>
      <c r="AA40" s="427" t="s">
        <v>20</v>
      </c>
      <c r="AB40" s="427"/>
      <c r="AC40" s="106" t="s">
        <v>97</v>
      </c>
      <c r="AD40" s="317">
        <f t="shared" ref="AD40:AI40" si="14">AD38*AD39</f>
        <v>0</v>
      </c>
      <c r="AE40" s="317">
        <f t="shared" si="14"/>
        <v>0</v>
      </c>
      <c r="AF40" s="317">
        <f t="shared" si="14"/>
        <v>0</v>
      </c>
      <c r="AG40" s="317">
        <f t="shared" si="14"/>
        <v>0</v>
      </c>
      <c r="AH40" s="317">
        <f t="shared" si="14"/>
        <v>0</v>
      </c>
      <c r="AI40" s="317">
        <f t="shared" si="14"/>
        <v>0</v>
      </c>
      <c r="AJ40" s="424"/>
      <c r="AK40" s="425"/>
      <c r="AL40" s="425"/>
      <c r="AM40" s="425"/>
      <c r="AN40" s="425"/>
      <c r="AO40" s="426"/>
    </row>
    <row r="41" spans="1:41" ht="17.25" customHeight="1">
      <c r="B41" s="143"/>
      <c r="C41" s="144"/>
      <c r="D41" s="144"/>
      <c r="E41" s="144"/>
      <c r="F41" s="452"/>
      <c r="G41" s="453"/>
      <c r="H41" s="454"/>
      <c r="I41" s="468" t="s">
        <v>168</v>
      </c>
      <c r="J41" s="469"/>
      <c r="K41" s="469"/>
      <c r="L41" s="469"/>
      <c r="M41" s="469"/>
      <c r="N41" s="469"/>
      <c r="O41" s="469"/>
      <c r="P41" s="469"/>
      <c r="Q41" s="470"/>
      <c r="R41" s="103" t="s">
        <v>98</v>
      </c>
      <c r="S41" s="121"/>
      <c r="T41" s="121"/>
      <c r="U41" s="121"/>
      <c r="V41" s="121"/>
      <c r="W41" s="121"/>
      <c r="X41" s="121"/>
      <c r="Y41" s="121"/>
      <c r="Z41" s="121"/>
      <c r="AA41" s="427"/>
      <c r="AB41" s="427"/>
      <c r="AC41" s="105"/>
      <c r="AD41" s="67">
        <v>0</v>
      </c>
      <c r="AE41" s="68">
        <v>0</v>
      </c>
      <c r="AF41" s="68">
        <v>0</v>
      </c>
      <c r="AG41" s="68">
        <v>0</v>
      </c>
      <c r="AH41" s="68">
        <v>0</v>
      </c>
      <c r="AI41" s="69">
        <v>0</v>
      </c>
      <c r="AJ41" s="424"/>
      <c r="AK41" s="425"/>
      <c r="AL41" s="425"/>
      <c r="AM41" s="425"/>
      <c r="AN41" s="425"/>
      <c r="AO41" s="426"/>
    </row>
    <row r="42" spans="1:41" ht="17.25" customHeight="1">
      <c r="B42" s="143"/>
      <c r="C42" s="144"/>
      <c r="D42" s="144"/>
      <c r="E42" s="144"/>
      <c r="F42" s="452"/>
      <c r="G42" s="453"/>
      <c r="H42" s="454"/>
      <c r="I42" s="409"/>
      <c r="J42" s="403"/>
      <c r="K42" s="403"/>
      <c r="L42" s="403"/>
      <c r="M42" s="403"/>
      <c r="N42" s="403"/>
      <c r="O42" s="403"/>
      <c r="P42" s="403"/>
      <c r="Q42" s="404"/>
      <c r="R42" s="103" t="s">
        <v>99</v>
      </c>
      <c r="S42" s="121"/>
      <c r="T42" s="121"/>
      <c r="U42" s="121"/>
      <c r="V42" s="121"/>
      <c r="W42" s="121"/>
      <c r="X42" s="121"/>
      <c r="Y42" s="121"/>
      <c r="Z42" s="121"/>
      <c r="AA42" s="427"/>
      <c r="AB42" s="427"/>
      <c r="AC42" s="105"/>
      <c r="AD42" s="61">
        <v>0</v>
      </c>
      <c r="AE42" s="62">
        <v>0</v>
      </c>
      <c r="AF42" s="62">
        <v>0</v>
      </c>
      <c r="AG42" s="62">
        <v>0</v>
      </c>
      <c r="AH42" s="62">
        <v>0</v>
      </c>
      <c r="AI42" s="63">
        <v>0</v>
      </c>
      <c r="AJ42" s="481"/>
      <c r="AK42" s="429"/>
      <c r="AL42" s="429"/>
      <c r="AM42" s="429"/>
      <c r="AN42" s="429"/>
      <c r="AO42" s="430"/>
    </row>
    <row r="43" spans="1:41" ht="17.25" customHeight="1">
      <c r="B43" s="143"/>
      <c r="C43" s="144"/>
      <c r="D43" s="144"/>
      <c r="E43" s="144"/>
      <c r="F43" s="455"/>
      <c r="G43" s="456"/>
      <c r="H43" s="457"/>
      <c r="I43" s="410"/>
      <c r="J43" s="411"/>
      <c r="K43" s="411"/>
      <c r="L43" s="411"/>
      <c r="M43" s="411"/>
      <c r="N43" s="411"/>
      <c r="O43" s="411"/>
      <c r="P43" s="411"/>
      <c r="Q43" s="411"/>
      <c r="R43" s="121"/>
      <c r="S43" s="121"/>
      <c r="T43" s="121"/>
      <c r="U43" s="121"/>
      <c r="V43" s="121"/>
      <c r="W43" s="121"/>
      <c r="X43" s="121"/>
      <c r="Y43" s="121"/>
      <c r="Z43" s="121"/>
      <c r="AA43" s="427" t="s">
        <v>20</v>
      </c>
      <c r="AB43" s="427"/>
      <c r="AC43" s="106" t="s">
        <v>100</v>
      </c>
      <c r="AD43" s="317">
        <f t="shared" ref="AD43:AI43" si="15">AD41*AD42</f>
        <v>0</v>
      </c>
      <c r="AE43" s="317">
        <f t="shared" si="15"/>
        <v>0</v>
      </c>
      <c r="AF43" s="317">
        <f t="shared" si="15"/>
        <v>0</v>
      </c>
      <c r="AG43" s="317">
        <f t="shared" si="15"/>
        <v>0</v>
      </c>
      <c r="AH43" s="317">
        <f t="shared" si="15"/>
        <v>0</v>
      </c>
      <c r="AI43" s="317">
        <f t="shared" si="15"/>
        <v>0</v>
      </c>
      <c r="AJ43" s="424"/>
      <c r="AK43" s="425"/>
      <c r="AL43" s="425"/>
      <c r="AM43" s="425"/>
      <c r="AN43" s="425"/>
      <c r="AO43" s="426"/>
    </row>
    <row r="44" spans="1:41" ht="17.25" customHeight="1">
      <c r="B44" s="143"/>
      <c r="C44" s="144"/>
      <c r="D44" s="144"/>
      <c r="E44" s="144"/>
      <c r="F44" s="445" t="s">
        <v>150</v>
      </c>
      <c r="G44" s="445"/>
      <c r="H44" s="445"/>
      <c r="I44" s="125" t="s">
        <v>129</v>
      </c>
      <c r="J44" s="120"/>
      <c r="K44" s="120"/>
      <c r="L44" s="120"/>
      <c r="M44" s="120"/>
      <c r="N44" s="120"/>
      <c r="O44" s="120"/>
      <c r="P44" s="120"/>
      <c r="Q44" s="120"/>
      <c r="R44" s="120"/>
      <c r="S44" s="120"/>
      <c r="T44" s="120"/>
      <c r="U44" s="120"/>
      <c r="V44" s="120"/>
      <c r="W44" s="120"/>
      <c r="X44" s="120"/>
      <c r="Y44" s="120"/>
      <c r="Z44" s="120"/>
      <c r="AA44" s="120"/>
      <c r="AB44" s="120"/>
      <c r="AC44" s="146"/>
      <c r="AD44" s="129">
        <v>0</v>
      </c>
      <c r="AE44" s="130">
        <v>0</v>
      </c>
      <c r="AF44" s="130">
        <v>0</v>
      </c>
      <c r="AG44" s="130">
        <v>0</v>
      </c>
      <c r="AH44" s="130">
        <v>0</v>
      </c>
      <c r="AI44" s="119">
        <v>0</v>
      </c>
      <c r="AJ44" s="64"/>
      <c r="AK44" s="65"/>
      <c r="AL44" s="65"/>
      <c r="AM44" s="65"/>
      <c r="AN44" s="65"/>
      <c r="AO44" s="66"/>
    </row>
    <row r="45" spans="1:41" ht="17.25" customHeight="1" thickBot="1">
      <c r="B45" s="147"/>
      <c r="C45" s="148"/>
      <c r="D45" s="148"/>
      <c r="E45" s="148"/>
      <c r="F45" s="148"/>
      <c r="G45" s="148"/>
      <c r="H45" s="148"/>
      <c r="I45" s="446" t="s">
        <v>4</v>
      </c>
      <c r="J45" s="446"/>
      <c r="K45" s="446"/>
      <c r="L45" s="446"/>
      <c r="M45" s="446"/>
      <c r="N45" s="446"/>
      <c r="O45" s="446"/>
      <c r="P45" s="446"/>
      <c r="Q45" s="446"/>
      <c r="R45" s="446"/>
      <c r="S45" s="446"/>
      <c r="T45" s="446"/>
      <c r="U45" s="446"/>
      <c r="V45" s="446"/>
      <c r="W45" s="446"/>
      <c r="X45" s="446"/>
      <c r="Y45" s="446"/>
      <c r="Z45" s="446"/>
      <c r="AA45" s="446"/>
      <c r="AB45" s="446"/>
      <c r="AC45" s="447"/>
      <c r="AD45" s="70">
        <f t="shared" ref="AD45:AI45" si="16">AD31+AD34+AD37+AD40+AD43+AD44</f>
        <v>0</v>
      </c>
      <c r="AE45" s="71">
        <f t="shared" si="16"/>
        <v>0</v>
      </c>
      <c r="AF45" s="71">
        <f t="shared" si="16"/>
        <v>0</v>
      </c>
      <c r="AG45" s="71">
        <f t="shared" si="16"/>
        <v>0</v>
      </c>
      <c r="AH45" s="71">
        <f t="shared" si="16"/>
        <v>0</v>
      </c>
      <c r="AI45" s="72">
        <f t="shared" si="16"/>
        <v>0</v>
      </c>
      <c r="AJ45" s="424"/>
      <c r="AK45" s="425"/>
      <c r="AL45" s="425"/>
      <c r="AM45" s="425"/>
      <c r="AN45" s="425"/>
      <c r="AO45" s="426"/>
    </row>
    <row r="46" spans="1:41" ht="17.25" customHeight="1" thickBot="1">
      <c r="A46" s="15"/>
      <c r="B46" s="462" t="s">
        <v>65</v>
      </c>
      <c r="C46" s="463"/>
      <c r="D46" s="463"/>
      <c r="E46" s="463"/>
      <c r="F46" s="463"/>
      <c r="G46" s="463"/>
      <c r="H46" s="464"/>
      <c r="I46" s="123" t="s">
        <v>22</v>
      </c>
      <c r="J46" s="124"/>
      <c r="K46" s="124"/>
      <c r="L46" s="124"/>
      <c r="M46" s="124"/>
      <c r="N46" s="124"/>
      <c r="O46" s="124"/>
      <c r="P46" s="124"/>
      <c r="Q46" s="124"/>
      <c r="R46" s="125" t="s">
        <v>23</v>
      </c>
      <c r="S46" s="120"/>
      <c r="T46" s="120"/>
      <c r="U46" s="120"/>
      <c r="V46" s="120"/>
      <c r="W46" s="120"/>
      <c r="X46" s="120"/>
      <c r="Y46" s="120"/>
      <c r="Z46" s="120"/>
      <c r="AA46" s="411"/>
      <c r="AB46" s="411"/>
      <c r="AC46" s="104"/>
      <c r="AD46" s="67">
        <v>0</v>
      </c>
      <c r="AE46" s="56">
        <v>0</v>
      </c>
      <c r="AF46" s="56">
        <v>0</v>
      </c>
      <c r="AG46" s="56">
        <v>0</v>
      </c>
      <c r="AH46" s="56">
        <v>0</v>
      </c>
      <c r="AI46" s="57">
        <v>0</v>
      </c>
      <c r="AJ46" s="424"/>
      <c r="AK46" s="425"/>
      <c r="AL46" s="425"/>
      <c r="AM46" s="425"/>
      <c r="AN46" s="425"/>
      <c r="AO46" s="426"/>
    </row>
    <row r="47" spans="1:41" ht="17.25" customHeight="1" thickBot="1">
      <c r="A47" s="15"/>
      <c r="B47" s="462"/>
      <c r="C47" s="463"/>
      <c r="D47" s="463"/>
      <c r="E47" s="463"/>
      <c r="F47" s="463"/>
      <c r="G47" s="463"/>
      <c r="H47" s="464"/>
      <c r="I47" s="123" t="s">
        <v>77</v>
      </c>
      <c r="J47" s="124"/>
      <c r="K47" s="124"/>
      <c r="L47" s="124"/>
      <c r="M47" s="124"/>
      <c r="N47" s="124"/>
      <c r="O47" s="124"/>
      <c r="P47" s="124"/>
      <c r="Q47" s="124"/>
      <c r="R47" s="103" t="s">
        <v>24</v>
      </c>
      <c r="S47" s="121"/>
      <c r="T47" s="121"/>
      <c r="U47" s="121"/>
      <c r="V47" s="121"/>
      <c r="W47" s="121"/>
      <c r="X47" s="121"/>
      <c r="Y47" s="121"/>
      <c r="Z47" s="121"/>
      <c r="AA47" s="427"/>
      <c r="AB47" s="427"/>
      <c r="AC47" s="105"/>
      <c r="AD47" s="61">
        <v>0</v>
      </c>
      <c r="AE47" s="62">
        <v>0</v>
      </c>
      <c r="AF47" s="62">
        <v>0</v>
      </c>
      <c r="AG47" s="62">
        <v>0</v>
      </c>
      <c r="AH47" s="62">
        <v>0</v>
      </c>
      <c r="AI47" s="63">
        <v>0</v>
      </c>
      <c r="AJ47" s="482"/>
      <c r="AK47" s="483"/>
      <c r="AL47" s="483"/>
      <c r="AM47" s="483"/>
      <c r="AN47" s="483"/>
      <c r="AO47" s="484"/>
    </row>
    <row r="48" spans="1:41" ht="17.25" customHeight="1" thickBot="1">
      <c r="A48" s="15"/>
      <c r="B48" s="462"/>
      <c r="C48" s="463"/>
      <c r="D48" s="463"/>
      <c r="E48" s="463"/>
      <c r="F48" s="463"/>
      <c r="G48" s="463"/>
      <c r="H48" s="464"/>
      <c r="I48" s="125"/>
      <c r="J48" s="120"/>
      <c r="K48" s="120"/>
      <c r="L48" s="120"/>
      <c r="M48" s="120"/>
      <c r="N48" s="120"/>
      <c r="O48" s="120"/>
      <c r="P48" s="120"/>
      <c r="Q48" s="120"/>
      <c r="R48" s="121"/>
      <c r="S48" s="121"/>
      <c r="T48" s="121"/>
      <c r="U48" s="121"/>
      <c r="V48" s="121"/>
      <c r="W48" s="121"/>
      <c r="X48" s="121"/>
      <c r="Y48" s="121"/>
      <c r="Z48" s="121"/>
      <c r="AA48" s="427"/>
      <c r="AB48" s="427"/>
      <c r="AC48" s="106"/>
      <c r="AD48" s="317">
        <f t="shared" ref="AD48:AI48" si="17">AD46*AD47</f>
        <v>0</v>
      </c>
      <c r="AE48" s="317">
        <f t="shared" si="17"/>
        <v>0</v>
      </c>
      <c r="AF48" s="317">
        <f t="shared" si="17"/>
        <v>0</v>
      </c>
      <c r="AG48" s="317">
        <f t="shared" si="17"/>
        <v>0</v>
      </c>
      <c r="AH48" s="317">
        <f t="shared" si="17"/>
        <v>0</v>
      </c>
      <c r="AI48" s="317">
        <f t="shared" si="17"/>
        <v>0</v>
      </c>
      <c r="AJ48" s="424"/>
      <c r="AK48" s="425"/>
      <c r="AL48" s="425"/>
      <c r="AM48" s="425"/>
      <c r="AN48" s="425"/>
      <c r="AO48" s="426"/>
    </row>
    <row r="49" spans="1:41" ht="17.25" customHeight="1" thickBot="1">
      <c r="A49" s="15"/>
      <c r="B49" s="462"/>
      <c r="C49" s="463"/>
      <c r="D49" s="463"/>
      <c r="E49" s="463"/>
      <c r="F49" s="463"/>
      <c r="G49" s="463"/>
      <c r="H49" s="464"/>
      <c r="I49" s="103" t="s">
        <v>21</v>
      </c>
      <c r="J49" s="121"/>
      <c r="K49" s="121"/>
      <c r="L49" s="121"/>
      <c r="M49" s="121"/>
      <c r="N49" s="121"/>
      <c r="O49" s="121"/>
      <c r="P49" s="121"/>
      <c r="Q49" s="121"/>
      <c r="R49" s="121"/>
      <c r="S49" s="121"/>
      <c r="T49" s="121"/>
      <c r="U49" s="121"/>
      <c r="V49" s="121"/>
      <c r="W49" s="121"/>
      <c r="X49" s="121"/>
      <c r="Y49" s="121"/>
      <c r="Z49" s="121"/>
      <c r="AA49" s="411"/>
      <c r="AB49" s="411"/>
      <c r="AC49" s="104"/>
      <c r="AD49" s="55">
        <v>0</v>
      </c>
      <c r="AE49" s="56">
        <v>0</v>
      </c>
      <c r="AF49" s="56">
        <v>0</v>
      </c>
      <c r="AG49" s="56">
        <v>0</v>
      </c>
      <c r="AH49" s="56">
        <v>0</v>
      </c>
      <c r="AI49" s="57">
        <v>0</v>
      </c>
      <c r="AJ49" s="424"/>
      <c r="AK49" s="425"/>
      <c r="AL49" s="425"/>
      <c r="AM49" s="425"/>
      <c r="AN49" s="425"/>
      <c r="AO49" s="426"/>
    </row>
    <row r="50" spans="1:41" ht="17.25" customHeight="1" thickBot="1">
      <c r="A50" s="15"/>
      <c r="B50" s="462"/>
      <c r="C50" s="463"/>
      <c r="D50" s="463"/>
      <c r="E50" s="463"/>
      <c r="F50" s="463"/>
      <c r="G50" s="463"/>
      <c r="H50" s="463"/>
      <c r="I50" s="446" t="s">
        <v>4</v>
      </c>
      <c r="J50" s="446"/>
      <c r="K50" s="446"/>
      <c r="L50" s="446"/>
      <c r="M50" s="446"/>
      <c r="N50" s="446"/>
      <c r="O50" s="446"/>
      <c r="P50" s="446"/>
      <c r="Q50" s="446"/>
      <c r="R50" s="446"/>
      <c r="S50" s="446"/>
      <c r="T50" s="446"/>
      <c r="U50" s="446"/>
      <c r="V50" s="446"/>
      <c r="W50" s="446"/>
      <c r="X50" s="446"/>
      <c r="Y50" s="446"/>
      <c r="Z50" s="446"/>
      <c r="AA50" s="446"/>
      <c r="AB50" s="446"/>
      <c r="AC50" s="447"/>
      <c r="AD50" s="49">
        <f t="shared" ref="AD50:AI50" si="18">SUM(AD48:AD49)</f>
        <v>0</v>
      </c>
      <c r="AE50" s="50">
        <f t="shared" si="18"/>
        <v>0</v>
      </c>
      <c r="AF50" s="50">
        <f t="shared" si="18"/>
        <v>0</v>
      </c>
      <c r="AG50" s="50">
        <f t="shared" si="18"/>
        <v>0</v>
      </c>
      <c r="AH50" s="50">
        <f t="shared" si="18"/>
        <v>0</v>
      </c>
      <c r="AI50" s="51">
        <f t="shared" si="18"/>
        <v>0</v>
      </c>
      <c r="AJ50" s="424"/>
      <c r="AK50" s="425"/>
      <c r="AL50" s="425"/>
      <c r="AM50" s="425"/>
      <c r="AN50" s="425"/>
      <c r="AO50" s="426"/>
    </row>
    <row r="51" spans="1:41" s="114" customFormat="1" ht="17.25" customHeight="1" thickBot="1">
      <c r="A51" s="113"/>
      <c r="B51" s="141" t="s">
        <v>26</v>
      </c>
      <c r="C51" s="142"/>
      <c r="D51" s="142"/>
      <c r="E51" s="142"/>
      <c r="F51" s="142"/>
      <c r="G51" s="142"/>
      <c r="H51" s="149"/>
      <c r="I51" s="103" t="s">
        <v>56</v>
      </c>
      <c r="J51" s="121"/>
      <c r="K51" s="121"/>
      <c r="L51" s="121"/>
      <c r="M51" s="121"/>
      <c r="N51" s="121"/>
      <c r="O51" s="121"/>
      <c r="P51" s="121"/>
      <c r="Q51" s="121"/>
      <c r="R51" s="121"/>
      <c r="S51" s="121"/>
      <c r="T51" s="121"/>
      <c r="U51" s="121"/>
      <c r="V51" s="121"/>
      <c r="W51" s="121"/>
      <c r="X51" s="121"/>
      <c r="Y51" s="121"/>
      <c r="Z51" s="121"/>
      <c r="AA51" s="427"/>
      <c r="AB51" s="427"/>
      <c r="AC51" s="105"/>
      <c r="AD51" s="58">
        <v>0</v>
      </c>
      <c r="AE51" s="59">
        <v>0</v>
      </c>
      <c r="AF51" s="59">
        <v>0</v>
      </c>
      <c r="AG51" s="59">
        <v>0</v>
      </c>
      <c r="AH51" s="59">
        <v>0</v>
      </c>
      <c r="AI51" s="60">
        <v>0</v>
      </c>
      <c r="AJ51" s="488"/>
      <c r="AK51" s="489"/>
      <c r="AL51" s="489"/>
      <c r="AM51" s="489"/>
      <c r="AN51" s="489"/>
      <c r="AO51" s="490"/>
    </row>
    <row r="52" spans="1:41" s="114" customFormat="1" ht="17.25" customHeight="1" thickBot="1">
      <c r="A52" s="113"/>
      <c r="B52" s="147"/>
      <c r="C52" s="148"/>
      <c r="D52" s="148"/>
      <c r="E52" s="148"/>
      <c r="F52" s="148"/>
      <c r="G52" s="148"/>
      <c r="H52" s="148"/>
      <c r="I52" s="446" t="s">
        <v>4</v>
      </c>
      <c r="J52" s="446"/>
      <c r="K52" s="446"/>
      <c r="L52" s="446"/>
      <c r="M52" s="446"/>
      <c r="N52" s="446"/>
      <c r="O52" s="446"/>
      <c r="P52" s="446"/>
      <c r="Q52" s="446"/>
      <c r="R52" s="446"/>
      <c r="S52" s="446"/>
      <c r="T52" s="446"/>
      <c r="U52" s="446"/>
      <c r="V52" s="446"/>
      <c r="W52" s="446"/>
      <c r="X52" s="446"/>
      <c r="Y52" s="446"/>
      <c r="Z52" s="446"/>
      <c r="AA52" s="446"/>
      <c r="AB52" s="446"/>
      <c r="AC52" s="447"/>
      <c r="AD52" s="49">
        <f t="shared" ref="AD52:AI52" si="19">SUM(AD51:AD51)</f>
        <v>0</v>
      </c>
      <c r="AE52" s="50">
        <f t="shared" si="19"/>
        <v>0</v>
      </c>
      <c r="AF52" s="50">
        <f t="shared" si="19"/>
        <v>0</v>
      </c>
      <c r="AG52" s="50">
        <f t="shared" si="19"/>
        <v>0</v>
      </c>
      <c r="AH52" s="50">
        <f t="shared" si="19"/>
        <v>0</v>
      </c>
      <c r="AI52" s="51">
        <f t="shared" si="19"/>
        <v>0</v>
      </c>
      <c r="AJ52" s="488"/>
      <c r="AK52" s="489"/>
      <c r="AL52" s="489"/>
      <c r="AM52" s="489"/>
      <c r="AN52" s="489"/>
      <c r="AO52" s="490"/>
    </row>
    <row r="53" spans="1:41" ht="17.25" customHeight="1">
      <c r="B53" s="399" t="s">
        <v>64</v>
      </c>
      <c r="C53" s="400"/>
      <c r="D53" s="400"/>
      <c r="E53" s="400"/>
      <c r="F53" s="400"/>
      <c r="G53" s="400"/>
      <c r="H53" s="400"/>
      <c r="I53" s="150" t="s">
        <v>64</v>
      </c>
      <c r="J53" s="151"/>
      <c r="K53" s="151"/>
      <c r="L53" s="151"/>
      <c r="M53" s="151"/>
      <c r="N53" s="151"/>
      <c r="O53" s="151"/>
      <c r="P53" s="151"/>
      <c r="Q53" s="151"/>
      <c r="R53" s="131" t="s">
        <v>47</v>
      </c>
      <c r="S53" s="152"/>
      <c r="T53" s="152"/>
      <c r="U53" s="152"/>
      <c r="V53" s="152"/>
      <c r="W53" s="152"/>
      <c r="X53" s="152"/>
      <c r="Y53" s="152"/>
      <c r="Z53" s="152"/>
      <c r="AA53" s="153"/>
      <c r="AB53" s="153"/>
      <c r="AC53" s="154"/>
      <c r="AD53" s="67">
        <v>0</v>
      </c>
      <c r="AE53" s="56">
        <v>0</v>
      </c>
      <c r="AF53" s="56">
        <v>0</v>
      </c>
      <c r="AG53" s="56">
        <v>0</v>
      </c>
      <c r="AH53" s="56">
        <v>0</v>
      </c>
      <c r="AI53" s="57">
        <v>0</v>
      </c>
      <c r="AJ53" s="424"/>
      <c r="AK53" s="425"/>
      <c r="AL53" s="425"/>
      <c r="AM53" s="425"/>
      <c r="AN53" s="425"/>
      <c r="AO53" s="426"/>
    </row>
    <row r="54" spans="1:41" ht="17.25" customHeight="1">
      <c r="B54" s="402"/>
      <c r="C54" s="403"/>
      <c r="D54" s="403"/>
      <c r="E54" s="403"/>
      <c r="F54" s="403"/>
      <c r="G54" s="403"/>
      <c r="H54" s="403"/>
      <c r="I54" s="155"/>
      <c r="J54" s="144"/>
      <c r="K54" s="144"/>
      <c r="L54" s="144"/>
      <c r="M54" s="144"/>
      <c r="N54" s="144"/>
      <c r="O54" s="144"/>
      <c r="P54" s="144"/>
      <c r="Q54" s="144"/>
      <c r="R54" s="103" t="s">
        <v>48</v>
      </c>
      <c r="S54" s="152"/>
      <c r="T54" s="152"/>
      <c r="U54" s="152"/>
      <c r="V54" s="152"/>
      <c r="W54" s="152"/>
      <c r="X54" s="152"/>
      <c r="Y54" s="152"/>
      <c r="Z54" s="152"/>
      <c r="AA54" s="153"/>
      <c r="AB54" s="153"/>
      <c r="AC54" s="154"/>
      <c r="AD54" s="61">
        <v>0</v>
      </c>
      <c r="AE54" s="62">
        <v>0</v>
      </c>
      <c r="AF54" s="62">
        <v>0</v>
      </c>
      <c r="AG54" s="62">
        <v>0</v>
      </c>
      <c r="AH54" s="62">
        <v>0</v>
      </c>
      <c r="AI54" s="63">
        <v>0</v>
      </c>
      <c r="AJ54" s="424"/>
      <c r="AK54" s="425"/>
      <c r="AL54" s="425"/>
      <c r="AM54" s="425"/>
      <c r="AN54" s="425"/>
      <c r="AO54" s="426"/>
    </row>
    <row r="55" spans="1:41" ht="17.25" customHeight="1" thickBot="1">
      <c r="B55" s="402"/>
      <c r="C55" s="403"/>
      <c r="D55" s="403"/>
      <c r="E55" s="403"/>
      <c r="F55" s="403"/>
      <c r="G55" s="403"/>
      <c r="H55" s="403"/>
      <c r="I55" s="156"/>
      <c r="J55" s="157"/>
      <c r="K55" s="157"/>
      <c r="L55" s="157"/>
      <c r="M55" s="157"/>
      <c r="N55" s="157"/>
      <c r="O55" s="157"/>
      <c r="P55" s="157"/>
      <c r="Q55" s="157"/>
      <c r="R55" s="137"/>
      <c r="S55" s="137"/>
      <c r="T55" s="137"/>
      <c r="U55" s="137"/>
      <c r="V55" s="137"/>
      <c r="W55" s="137"/>
      <c r="X55" s="137"/>
      <c r="Y55" s="137"/>
      <c r="Z55" s="137"/>
      <c r="AA55" s="137"/>
      <c r="AB55" s="137"/>
      <c r="AC55" s="158"/>
      <c r="AD55" s="317">
        <f t="shared" ref="AD55:AI55" si="20">AD54*AD53</f>
        <v>0</v>
      </c>
      <c r="AE55" s="317">
        <f t="shared" si="20"/>
        <v>0</v>
      </c>
      <c r="AF55" s="317">
        <f t="shared" si="20"/>
        <v>0</v>
      </c>
      <c r="AG55" s="317">
        <f t="shared" si="20"/>
        <v>0</v>
      </c>
      <c r="AH55" s="317">
        <f t="shared" si="20"/>
        <v>0</v>
      </c>
      <c r="AI55" s="317">
        <f t="shared" si="20"/>
        <v>0</v>
      </c>
      <c r="AJ55" s="424"/>
      <c r="AK55" s="425"/>
      <c r="AL55" s="425"/>
      <c r="AM55" s="425"/>
      <c r="AN55" s="425"/>
      <c r="AO55" s="426"/>
    </row>
    <row r="56" spans="1:41" ht="17.25" customHeight="1" thickBot="1">
      <c r="B56" s="405"/>
      <c r="C56" s="406"/>
      <c r="D56" s="406"/>
      <c r="E56" s="406"/>
      <c r="F56" s="406"/>
      <c r="G56" s="406"/>
      <c r="H56" s="406"/>
      <c r="I56" s="446" t="s">
        <v>4</v>
      </c>
      <c r="J56" s="446"/>
      <c r="K56" s="446"/>
      <c r="L56" s="446"/>
      <c r="M56" s="446"/>
      <c r="N56" s="446"/>
      <c r="O56" s="446"/>
      <c r="P56" s="446"/>
      <c r="Q56" s="446"/>
      <c r="R56" s="446"/>
      <c r="S56" s="446"/>
      <c r="T56" s="446"/>
      <c r="U56" s="446"/>
      <c r="V56" s="446"/>
      <c r="W56" s="446"/>
      <c r="X56" s="446"/>
      <c r="Y56" s="446"/>
      <c r="Z56" s="446"/>
      <c r="AA56" s="446"/>
      <c r="AB56" s="446"/>
      <c r="AC56" s="447"/>
      <c r="AD56" s="49">
        <f t="shared" ref="AD56:AI56" si="21">SUM(AD55)</f>
        <v>0</v>
      </c>
      <c r="AE56" s="50">
        <f t="shared" si="21"/>
        <v>0</v>
      </c>
      <c r="AF56" s="50">
        <f t="shared" si="21"/>
        <v>0</v>
      </c>
      <c r="AG56" s="50">
        <f t="shared" si="21"/>
        <v>0</v>
      </c>
      <c r="AH56" s="50">
        <f t="shared" si="21"/>
        <v>0</v>
      </c>
      <c r="AI56" s="51">
        <f t="shared" si="21"/>
        <v>0</v>
      </c>
      <c r="AJ56" s="424"/>
      <c r="AK56" s="425"/>
      <c r="AL56" s="425"/>
      <c r="AM56" s="425"/>
      <c r="AN56" s="425"/>
      <c r="AO56" s="426"/>
    </row>
    <row r="57" spans="1:41" ht="17.25" customHeight="1">
      <c r="A57" s="15"/>
      <c r="B57" s="392" t="s">
        <v>40</v>
      </c>
      <c r="C57" s="393"/>
      <c r="D57" s="393"/>
      <c r="E57" s="393"/>
      <c r="F57" s="393"/>
      <c r="G57" s="393"/>
      <c r="H57" s="394"/>
      <c r="I57" s="36" t="s">
        <v>78</v>
      </c>
      <c r="J57" s="31"/>
      <c r="K57" s="31"/>
      <c r="L57" s="31"/>
      <c r="M57" s="31"/>
      <c r="N57" s="31"/>
      <c r="O57" s="31"/>
      <c r="P57" s="31"/>
      <c r="Q57" s="31"/>
      <c r="R57" s="31"/>
      <c r="S57" s="31"/>
      <c r="T57" s="31"/>
      <c r="U57" s="31"/>
      <c r="V57" s="31"/>
      <c r="W57" s="31"/>
      <c r="X57" s="31"/>
      <c r="Y57" s="31"/>
      <c r="Z57" s="31"/>
      <c r="AA57" s="499"/>
      <c r="AB57" s="499"/>
      <c r="AC57" s="40"/>
      <c r="AD57" s="55">
        <v>0</v>
      </c>
      <c r="AE57" s="56">
        <v>0</v>
      </c>
      <c r="AF57" s="56">
        <v>0</v>
      </c>
      <c r="AG57" s="56">
        <v>0</v>
      </c>
      <c r="AH57" s="56">
        <v>0</v>
      </c>
      <c r="AI57" s="57">
        <v>0</v>
      </c>
      <c r="AJ57" s="424"/>
      <c r="AK57" s="425"/>
      <c r="AL57" s="425"/>
      <c r="AM57" s="425"/>
      <c r="AN57" s="425"/>
      <c r="AO57" s="426"/>
    </row>
    <row r="58" spans="1:41" ht="17.25" customHeight="1">
      <c r="A58" s="15"/>
      <c r="B58" s="395"/>
      <c r="C58" s="396"/>
      <c r="D58" s="396"/>
      <c r="E58" s="396"/>
      <c r="F58" s="396"/>
      <c r="G58" s="396"/>
      <c r="H58" s="407"/>
      <c r="I58" s="21" t="s">
        <v>84</v>
      </c>
      <c r="J58" s="22"/>
      <c r="K58" s="22"/>
      <c r="L58" s="22"/>
      <c r="M58" s="22"/>
      <c r="N58" s="22"/>
      <c r="O58" s="22"/>
      <c r="P58" s="22"/>
      <c r="Q58" s="22"/>
      <c r="R58" s="22"/>
      <c r="S58" s="22"/>
      <c r="T58" s="22"/>
      <c r="U58" s="22"/>
      <c r="V58" s="22"/>
      <c r="W58" s="22"/>
      <c r="X58" s="22"/>
      <c r="Y58" s="22"/>
      <c r="Z58" s="22"/>
      <c r="AA58" s="22"/>
      <c r="AB58" s="22"/>
      <c r="AC58" s="41"/>
      <c r="AD58" s="55">
        <v>0</v>
      </c>
      <c r="AE58" s="56">
        <v>0</v>
      </c>
      <c r="AF58" s="56">
        <v>0</v>
      </c>
      <c r="AG58" s="56">
        <v>0</v>
      </c>
      <c r="AH58" s="56">
        <v>0</v>
      </c>
      <c r="AI58" s="57">
        <v>0</v>
      </c>
      <c r="AJ58" s="424"/>
      <c r="AK58" s="425"/>
      <c r="AL58" s="425"/>
      <c r="AM58" s="425"/>
      <c r="AN58" s="425"/>
      <c r="AO58" s="426"/>
    </row>
    <row r="59" spans="1:41" ht="17.25" customHeight="1" thickBot="1">
      <c r="B59" s="395"/>
      <c r="C59" s="396"/>
      <c r="D59" s="396"/>
      <c r="E59" s="396"/>
      <c r="F59" s="396"/>
      <c r="G59" s="396"/>
      <c r="H59" s="407"/>
      <c r="I59" s="21"/>
      <c r="J59" s="22"/>
      <c r="K59" s="22"/>
      <c r="L59" s="22"/>
      <c r="M59" s="22"/>
      <c r="N59" s="22"/>
      <c r="O59" s="22"/>
      <c r="P59" s="22"/>
      <c r="Q59" s="22"/>
      <c r="R59" s="22"/>
      <c r="S59" s="22"/>
      <c r="T59" s="22"/>
      <c r="U59" s="22"/>
      <c r="V59" s="22"/>
      <c r="W59" s="22"/>
      <c r="X59" s="22"/>
      <c r="Y59" s="22"/>
      <c r="Z59" s="22"/>
      <c r="AA59" s="500"/>
      <c r="AB59" s="500"/>
      <c r="AC59" s="41"/>
      <c r="AD59" s="55">
        <v>0</v>
      </c>
      <c r="AE59" s="56">
        <v>0</v>
      </c>
      <c r="AF59" s="56">
        <v>0</v>
      </c>
      <c r="AG59" s="56">
        <v>0</v>
      </c>
      <c r="AH59" s="56">
        <v>0</v>
      </c>
      <c r="AI59" s="57">
        <v>0</v>
      </c>
      <c r="AJ59" s="424"/>
      <c r="AK59" s="425"/>
      <c r="AL59" s="425"/>
      <c r="AM59" s="425"/>
      <c r="AN59" s="425"/>
      <c r="AO59" s="426"/>
    </row>
    <row r="60" spans="1:41" ht="17.25" customHeight="1" thickBot="1">
      <c r="B60" s="397"/>
      <c r="C60" s="398"/>
      <c r="D60" s="398"/>
      <c r="E60" s="398"/>
      <c r="F60" s="398"/>
      <c r="G60" s="398"/>
      <c r="H60" s="398"/>
      <c r="I60" s="491" t="s">
        <v>4</v>
      </c>
      <c r="J60" s="491"/>
      <c r="K60" s="491"/>
      <c r="L60" s="491"/>
      <c r="M60" s="491"/>
      <c r="N60" s="491"/>
      <c r="O60" s="491"/>
      <c r="P60" s="491"/>
      <c r="Q60" s="491"/>
      <c r="R60" s="491"/>
      <c r="S60" s="491"/>
      <c r="T60" s="491"/>
      <c r="U60" s="491"/>
      <c r="V60" s="491"/>
      <c r="W60" s="491"/>
      <c r="X60" s="491"/>
      <c r="Y60" s="491"/>
      <c r="Z60" s="491"/>
      <c r="AA60" s="491"/>
      <c r="AB60" s="491"/>
      <c r="AC60" s="492"/>
      <c r="AD60" s="49">
        <f t="shared" ref="AD60:AI60" si="22">SUBTOTAL(9,AD57:AD59)</f>
        <v>0</v>
      </c>
      <c r="AE60" s="50">
        <f t="shared" si="22"/>
        <v>0</v>
      </c>
      <c r="AF60" s="50">
        <f t="shared" si="22"/>
        <v>0</v>
      </c>
      <c r="AG60" s="50">
        <f t="shared" si="22"/>
        <v>0</v>
      </c>
      <c r="AH60" s="50">
        <f t="shared" si="22"/>
        <v>0</v>
      </c>
      <c r="AI60" s="51">
        <f t="shared" si="22"/>
        <v>0</v>
      </c>
      <c r="AJ60" s="424"/>
      <c r="AK60" s="425"/>
      <c r="AL60" s="425"/>
      <c r="AM60" s="425"/>
      <c r="AN60" s="425"/>
      <c r="AO60" s="426"/>
    </row>
    <row r="61" spans="1:41" ht="17.25" customHeight="1">
      <c r="B61" s="399" t="s">
        <v>205</v>
      </c>
      <c r="C61" s="400"/>
      <c r="D61" s="400"/>
      <c r="E61" s="400"/>
      <c r="F61" s="400"/>
      <c r="G61" s="400"/>
      <c r="H61" s="401"/>
      <c r="I61" s="101"/>
      <c r="J61" s="101"/>
      <c r="K61" s="101"/>
      <c r="L61" s="101"/>
      <c r="M61" s="101"/>
      <c r="N61" s="101"/>
      <c r="O61" s="101"/>
      <c r="P61" s="32"/>
      <c r="Q61" s="32"/>
      <c r="R61" s="32"/>
      <c r="S61" s="32"/>
      <c r="T61" s="32"/>
      <c r="U61" s="32"/>
      <c r="V61" s="34"/>
      <c r="W61" s="34"/>
      <c r="X61" s="32"/>
      <c r="Y61" s="32"/>
      <c r="Z61" s="32"/>
      <c r="AA61" s="32"/>
      <c r="AB61" s="32"/>
      <c r="AC61" s="233"/>
      <c r="AD61" s="52">
        <v>0</v>
      </c>
      <c r="AE61" s="53">
        <v>0</v>
      </c>
      <c r="AF61" s="53">
        <v>0</v>
      </c>
      <c r="AG61" s="53">
        <v>0</v>
      </c>
      <c r="AH61" s="53">
        <v>0</v>
      </c>
      <c r="AI61" s="54">
        <v>0</v>
      </c>
      <c r="AJ61" s="493" t="s">
        <v>176</v>
      </c>
      <c r="AK61" s="494"/>
      <c r="AL61" s="494"/>
      <c r="AM61" s="494"/>
      <c r="AN61" s="494"/>
      <c r="AO61" s="495"/>
    </row>
    <row r="62" spans="1:41" ht="17.25" customHeight="1">
      <c r="B62" s="402"/>
      <c r="C62" s="403"/>
      <c r="D62" s="403"/>
      <c r="E62" s="403"/>
      <c r="F62" s="403"/>
      <c r="G62" s="403"/>
      <c r="H62" s="404"/>
      <c r="I62" s="102"/>
      <c r="J62" s="102"/>
      <c r="K62" s="102"/>
      <c r="L62" s="102"/>
      <c r="M62" s="102"/>
      <c r="N62" s="102"/>
      <c r="O62" s="102"/>
      <c r="P62" s="33"/>
      <c r="Q62" s="33"/>
      <c r="R62" s="33"/>
      <c r="S62" s="33"/>
      <c r="T62" s="33"/>
      <c r="U62" s="35"/>
      <c r="V62" s="35"/>
      <c r="W62" s="35"/>
      <c r="X62" s="33"/>
      <c r="Y62" s="33"/>
      <c r="Z62" s="33"/>
      <c r="AA62" s="33"/>
      <c r="AB62" s="33"/>
      <c r="AC62" s="234"/>
      <c r="AD62" s="55">
        <v>0</v>
      </c>
      <c r="AE62" s="56">
        <v>0</v>
      </c>
      <c r="AF62" s="56">
        <v>0</v>
      </c>
      <c r="AG62" s="56">
        <v>0</v>
      </c>
      <c r="AH62" s="56">
        <v>0</v>
      </c>
      <c r="AI62" s="57">
        <v>0</v>
      </c>
      <c r="AJ62" s="493" t="s">
        <v>176</v>
      </c>
      <c r="AK62" s="494"/>
      <c r="AL62" s="494"/>
      <c r="AM62" s="494"/>
      <c r="AN62" s="494"/>
      <c r="AO62" s="495"/>
    </row>
    <row r="63" spans="1:41" ht="17.25" customHeight="1" thickBot="1">
      <c r="B63" s="402"/>
      <c r="C63" s="403"/>
      <c r="D63" s="403"/>
      <c r="E63" s="403"/>
      <c r="F63" s="403"/>
      <c r="G63" s="403"/>
      <c r="H63" s="404"/>
      <c r="I63" s="102"/>
      <c r="J63" s="102"/>
      <c r="K63" s="102"/>
      <c r="L63" s="102"/>
      <c r="M63" s="102"/>
      <c r="N63" s="102"/>
      <c r="O63" s="102"/>
      <c r="P63" s="33"/>
      <c r="Q63" s="33"/>
      <c r="R63" s="33"/>
      <c r="S63" s="33"/>
      <c r="T63" s="33"/>
      <c r="U63" s="35"/>
      <c r="V63" s="35"/>
      <c r="W63" s="35"/>
      <c r="X63" s="35"/>
      <c r="Y63" s="35"/>
      <c r="Z63" s="35"/>
      <c r="AA63" s="33"/>
      <c r="AB63" s="33"/>
      <c r="AC63" s="234"/>
      <c r="AD63" s="55">
        <v>0</v>
      </c>
      <c r="AE63" s="56">
        <v>0</v>
      </c>
      <c r="AF63" s="56">
        <v>0</v>
      </c>
      <c r="AG63" s="56">
        <v>0</v>
      </c>
      <c r="AH63" s="56">
        <v>0</v>
      </c>
      <c r="AI63" s="57">
        <v>0</v>
      </c>
      <c r="AJ63" s="493" t="s">
        <v>176</v>
      </c>
      <c r="AK63" s="494"/>
      <c r="AL63" s="494"/>
      <c r="AM63" s="494"/>
      <c r="AN63" s="494"/>
      <c r="AO63" s="495"/>
    </row>
    <row r="64" spans="1:41" ht="17.25" customHeight="1" thickBot="1">
      <c r="B64" s="405"/>
      <c r="C64" s="406"/>
      <c r="D64" s="406"/>
      <c r="E64" s="406"/>
      <c r="F64" s="406"/>
      <c r="G64" s="406"/>
      <c r="H64" s="406"/>
      <c r="I64" s="491" t="s">
        <v>4</v>
      </c>
      <c r="J64" s="491"/>
      <c r="K64" s="491"/>
      <c r="L64" s="491"/>
      <c r="M64" s="491"/>
      <c r="N64" s="491"/>
      <c r="O64" s="491"/>
      <c r="P64" s="491"/>
      <c r="Q64" s="491"/>
      <c r="R64" s="491"/>
      <c r="S64" s="491"/>
      <c r="T64" s="491"/>
      <c r="U64" s="491"/>
      <c r="V64" s="491"/>
      <c r="W64" s="491"/>
      <c r="X64" s="491"/>
      <c r="Y64" s="491"/>
      <c r="Z64" s="491"/>
      <c r="AA64" s="491"/>
      <c r="AB64" s="491"/>
      <c r="AC64" s="492"/>
      <c r="AD64" s="49">
        <f t="shared" ref="AD64:AI64" si="23">SUM(AD61:AD63)</f>
        <v>0</v>
      </c>
      <c r="AE64" s="50">
        <f t="shared" si="23"/>
        <v>0</v>
      </c>
      <c r="AF64" s="50">
        <f t="shared" si="23"/>
        <v>0</v>
      </c>
      <c r="AG64" s="50">
        <f t="shared" si="23"/>
        <v>0</v>
      </c>
      <c r="AH64" s="50">
        <f t="shared" si="23"/>
        <v>0</v>
      </c>
      <c r="AI64" s="51">
        <f t="shared" si="23"/>
        <v>0</v>
      </c>
      <c r="AJ64" s="240"/>
      <c r="AK64" s="241"/>
      <c r="AL64" s="241"/>
      <c r="AM64" s="241"/>
      <c r="AN64" s="241"/>
      <c r="AO64" s="242"/>
    </row>
    <row r="65" spans="2:42" ht="17.25" customHeight="1">
      <c r="B65" s="392" t="s">
        <v>79</v>
      </c>
      <c r="C65" s="393"/>
      <c r="D65" s="393"/>
      <c r="E65" s="393"/>
      <c r="F65" s="393"/>
      <c r="G65" s="393"/>
      <c r="H65" s="394"/>
      <c r="I65" s="101"/>
      <c r="J65" s="34"/>
      <c r="K65" s="34"/>
      <c r="L65" s="34"/>
      <c r="M65" s="34"/>
      <c r="N65" s="34"/>
      <c r="O65" s="34"/>
      <c r="P65" s="34"/>
      <c r="Q65" s="34"/>
      <c r="R65" s="34"/>
      <c r="S65" s="32"/>
      <c r="T65" s="32"/>
      <c r="U65" s="34"/>
      <c r="V65" s="34"/>
      <c r="W65" s="34"/>
      <c r="X65" s="32"/>
      <c r="Y65" s="32"/>
      <c r="Z65" s="34"/>
      <c r="AA65" s="34"/>
      <c r="AB65" s="34"/>
      <c r="AC65" s="235"/>
      <c r="AD65" s="52">
        <v>0</v>
      </c>
      <c r="AE65" s="53">
        <v>0</v>
      </c>
      <c r="AF65" s="53">
        <v>0</v>
      </c>
      <c r="AG65" s="53">
        <v>0</v>
      </c>
      <c r="AH65" s="53">
        <v>0</v>
      </c>
      <c r="AI65" s="54">
        <v>0</v>
      </c>
      <c r="AJ65" s="493" t="s">
        <v>175</v>
      </c>
      <c r="AK65" s="494"/>
      <c r="AL65" s="494"/>
      <c r="AM65" s="494"/>
      <c r="AN65" s="494"/>
      <c r="AO65" s="495"/>
    </row>
    <row r="66" spans="2:42" ht="17.25" customHeight="1" thickBot="1">
      <c r="B66" s="395"/>
      <c r="C66" s="396"/>
      <c r="D66" s="396"/>
      <c r="E66" s="396"/>
      <c r="F66" s="396"/>
      <c r="G66" s="396"/>
      <c r="H66" s="407"/>
      <c r="I66" s="102"/>
      <c r="J66" s="35"/>
      <c r="K66" s="35"/>
      <c r="L66" s="35"/>
      <c r="M66" s="35"/>
      <c r="N66" s="35"/>
      <c r="O66" s="35"/>
      <c r="P66" s="35"/>
      <c r="Q66" s="35"/>
      <c r="R66" s="35"/>
      <c r="S66" s="33"/>
      <c r="T66" s="33"/>
      <c r="U66" s="35"/>
      <c r="V66" s="35"/>
      <c r="W66" s="35"/>
      <c r="X66" s="33"/>
      <c r="Y66" s="33"/>
      <c r="Z66" s="35"/>
      <c r="AA66" s="35"/>
      <c r="AB66" s="35"/>
      <c r="AC66" s="236"/>
      <c r="AD66" s="55">
        <v>0</v>
      </c>
      <c r="AE66" s="56">
        <v>0</v>
      </c>
      <c r="AF66" s="56">
        <v>0</v>
      </c>
      <c r="AG66" s="56">
        <v>0</v>
      </c>
      <c r="AH66" s="56">
        <v>0</v>
      </c>
      <c r="AI66" s="57">
        <v>0</v>
      </c>
      <c r="AJ66" s="493" t="s">
        <v>175</v>
      </c>
      <c r="AK66" s="494"/>
      <c r="AL66" s="494"/>
      <c r="AM66" s="494"/>
      <c r="AN66" s="494"/>
      <c r="AO66" s="495"/>
    </row>
    <row r="67" spans="2:42" ht="17.25" customHeight="1" thickBot="1">
      <c r="B67" s="397"/>
      <c r="C67" s="398"/>
      <c r="D67" s="398"/>
      <c r="E67" s="398"/>
      <c r="F67" s="398"/>
      <c r="G67" s="398"/>
      <c r="H67" s="398"/>
      <c r="I67" s="491" t="s">
        <v>4</v>
      </c>
      <c r="J67" s="491"/>
      <c r="K67" s="491"/>
      <c r="L67" s="491"/>
      <c r="M67" s="491"/>
      <c r="N67" s="491"/>
      <c r="O67" s="491"/>
      <c r="P67" s="491"/>
      <c r="Q67" s="491"/>
      <c r="R67" s="491"/>
      <c r="S67" s="491"/>
      <c r="T67" s="491"/>
      <c r="U67" s="491"/>
      <c r="V67" s="491"/>
      <c r="W67" s="491"/>
      <c r="X67" s="491"/>
      <c r="Y67" s="491"/>
      <c r="Z67" s="491"/>
      <c r="AA67" s="491"/>
      <c r="AB67" s="491"/>
      <c r="AC67" s="492"/>
      <c r="AD67" s="49">
        <f t="shared" ref="AD67:AI67" si="24">SUM(AD65:AD66)</f>
        <v>0</v>
      </c>
      <c r="AE67" s="50">
        <f t="shared" si="24"/>
        <v>0</v>
      </c>
      <c r="AF67" s="50">
        <f t="shared" si="24"/>
        <v>0</v>
      </c>
      <c r="AG67" s="50">
        <f t="shared" si="24"/>
        <v>0</v>
      </c>
      <c r="AH67" s="50">
        <f t="shared" si="24"/>
        <v>0</v>
      </c>
      <c r="AI67" s="51">
        <f t="shared" si="24"/>
        <v>0</v>
      </c>
      <c r="AJ67" s="496"/>
      <c r="AK67" s="497"/>
      <c r="AL67" s="497"/>
      <c r="AM67" s="497"/>
      <c r="AN67" s="497"/>
      <c r="AO67" s="498"/>
    </row>
    <row r="68" spans="2:42" ht="17.25" customHeight="1">
      <c r="B68" s="392" t="s">
        <v>3</v>
      </c>
      <c r="C68" s="393"/>
      <c r="D68" s="393"/>
      <c r="E68" s="393"/>
      <c r="F68" s="393"/>
      <c r="G68" s="393"/>
      <c r="H68" s="394"/>
      <c r="I68" s="21"/>
      <c r="J68" s="22"/>
      <c r="K68" s="22"/>
      <c r="L68" s="22"/>
      <c r="M68" s="22"/>
      <c r="N68" s="22"/>
      <c r="O68" s="22"/>
      <c r="P68" s="22"/>
      <c r="Q68" s="22"/>
      <c r="R68" s="22"/>
      <c r="S68" s="22"/>
      <c r="T68" s="22"/>
      <c r="U68" s="22"/>
      <c r="V68" s="22"/>
      <c r="W68" s="22"/>
      <c r="X68" s="22"/>
      <c r="Y68" s="22"/>
      <c r="Z68" s="22"/>
      <c r="AA68" s="500"/>
      <c r="AB68" s="500"/>
      <c r="AC68" s="41">
        <v>0</v>
      </c>
      <c r="AD68" s="55">
        <v>0</v>
      </c>
      <c r="AE68" s="56">
        <v>0</v>
      </c>
      <c r="AF68" s="56">
        <v>0</v>
      </c>
      <c r="AG68" s="56">
        <v>0</v>
      </c>
      <c r="AH68" s="56">
        <v>0</v>
      </c>
      <c r="AI68" s="57">
        <v>0</v>
      </c>
      <c r="AJ68" s="424"/>
      <c r="AK68" s="425"/>
      <c r="AL68" s="425"/>
      <c r="AM68" s="425"/>
      <c r="AN68" s="425"/>
      <c r="AO68" s="426"/>
    </row>
    <row r="69" spans="2:42" ht="17.25" customHeight="1" thickBot="1">
      <c r="B69" s="395"/>
      <c r="C69" s="396"/>
      <c r="D69" s="396"/>
      <c r="E69" s="396"/>
      <c r="F69" s="396"/>
      <c r="G69" s="396"/>
      <c r="H69" s="396"/>
      <c r="I69" s="21"/>
      <c r="J69" s="22"/>
      <c r="K69" s="22"/>
      <c r="L69" s="22"/>
      <c r="M69" s="22"/>
      <c r="N69" s="22"/>
      <c r="O69" s="22"/>
      <c r="P69" s="22"/>
      <c r="Q69" s="22"/>
      <c r="R69" s="22"/>
      <c r="S69" s="22"/>
      <c r="T69" s="22"/>
      <c r="U69" s="22"/>
      <c r="V69" s="22"/>
      <c r="W69" s="22"/>
      <c r="X69" s="22"/>
      <c r="Y69" s="22"/>
      <c r="Z69" s="22"/>
      <c r="AA69" s="500"/>
      <c r="AB69" s="500"/>
      <c r="AC69" s="41">
        <v>0</v>
      </c>
      <c r="AD69" s="58">
        <v>0</v>
      </c>
      <c r="AE69" s="59">
        <v>0</v>
      </c>
      <c r="AF69" s="59">
        <v>0</v>
      </c>
      <c r="AG69" s="59">
        <v>0</v>
      </c>
      <c r="AH69" s="59">
        <v>0</v>
      </c>
      <c r="AI69" s="60">
        <v>0</v>
      </c>
      <c r="AJ69" s="424"/>
      <c r="AK69" s="425"/>
      <c r="AL69" s="425"/>
      <c r="AM69" s="425"/>
      <c r="AN69" s="425"/>
      <c r="AO69" s="426"/>
    </row>
    <row r="70" spans="2:42" ht="17.25" customHeight="1" thickBot="1">
      <c r="B70" s="397"/>
      <c r="C70" s="398"/>
      <c r="D70" s="398"/>
      <c r="E70" s="398"/>
      <c r="F70" s="398"/>
      <c r="G70" s="398"/>
      <c r="H70" s="398"/>
      <c r="I70" s="491" t="s">
        <v>4</v>
      </c>
      <c r="J70" s="491"/>
      <c r="K70" s="491"/>
      <c r="L70" s="491"/>
      <c r="M70" s="491"/>
      <c r="N70" s="491"/>
      <c r="O70" s="491"/>
      <c r="P70" s="491"/>
      <c r="Q70" s="491"/>
      <c r="R70" s="491"/>
      <c r="S70" s="491"/>
      <c r="T70" s="491"/>
      <c r="U70" s="491"/>
      <c r="V70" s="491"/>
      <c r="W70" s="491"/>
      <c r="X70" s="491"/>
      <c r="Y70" s="491"/>
      <c r="Z70" s="491"/>
      <c r="AA70" s="491"/>
      <c r="AB70" s="491"/>
      <c r="AC70" s="492"/>
      <c r="AD70" s="83">
        <f t="shared" ref="AD70:AI70" si="25">SUM(AD68:AD69)</f>
        <v>0</v>
      </c>
      <c r="AE70" s="84">
        <f t="shared" si="25"/>
        <v>0</v>
      </c>
      <c r="AF70" s="84">
        <f t="shared" si="25"/>
        <v>0</v>
      </c>
      <c r="AG70" s="84">
        <f t="shared" si="25"/>
        <v>0</v>
      </c>
      <c r="AH70" s="84">
        <f t="shared" si="25"/>
        <v>0</v>
      </c>
      <c r="AI70" s="85">
        <f t="shared" si="25"/>
        <v>0</v>
      </c>
      <c r="AJ70" s="424"/>
      <c r="AK70" s="425"/>
      <c r="AL70" s="425"/>
      <c r="AM70" s="425"/>
      <c r="AN70" s="425"/>
      <c r="AO70" s="426"/>
    </row>
    <row r="71" spans="2:42" ht="17.25" customHeight="1" thickBot="1">
      <c r="B71" s="23"/>
      <c r="C71" s="23"/>
      <c r="D71" s="23"/>
      <c r="E71" s="23"/>
      <c r="F71" s="23"/>
      <c r="G71" s="23"/>
      <c r="H71" s="23"/>
      <c r="I71" s="24"/>
      <c r="J71" s="24"/>
      <c r="K71" s="24"/>
      <c r="L71" s="24"/>
      <c r="M71" s="24"/>
      <c r="N71" s="24"/>
      <c r="O71" s="24"/>
      <c r="P71" s="24"/>
      <c r="Q71" s="24"/>
      <c r="R71" s="24"/>
      <c r="S71" s="24"/>
      <c r="T71" s="24"/>
      <c r="U71" s="24"/>
      <c r="V71" s="24"/>
      <c r="W71" s="24"/>
      <c r="X71" s="24"/>
      <c r="Y71" s="24"/>
      <c r="Z71" s="37"/>
      <c r="AA71" s="418" t="s">
        <v>63</v>
      </c>
      <c r="AB71" s="419"/>
      <c r="AC71" s="420"/>
      <c r="AD71" s="86">
        <f>SUM(AD15,AD20,AD28,AD45,AD50,AD52,AD56,AD60,AD64,AD67,AD70)</f>
        <v>0</v>
      </c>
      <c r="AE71" s="87">
        <f t="shared" ref="AE71:AI71" si="26">SUM(AE15,AE20,AE28,AE45,AE50,AE52,AE56,AE60,AE64,AE67,AE70)</f>
        <v>0</v>
      </c>
      <c r="AF71" s="87">
        <f t="shared" si="26"/>
        <v>0</v>
      </c>
      <c r="AG71" s="87">
        <f t="shared" si="26"/>
        <v>0</v>
      </c>
      <c r="AH71" s="87">
        <f t="shared" si="26"/>
        <v>0</v>
      </c>
      <c r="AI71" s="87">
        <f t="shared" si="26"/>
        <v>0</v>
      </c>
      <c r="AJ71" s="485"/>
      <c r="AK71" s="486"/>
      <c r="AL71" s="486"/>
      <c r="AM71" s="486"/>
      <c r="AN71" s="486"/>
      <c r="AO71" s="487"/>
    </row>
    <row r="72" spans="2:42" ht="17.25" customHeight="1">
      <c r="B72" s="25"/>
      <c r="C72" s="25"/>
      <c r="D72" s="25"/>
      <c r="E72" s="25"/>
      <c r="F72" s="25"/>
      <c r="G72" s="25"/>
      <c r="H72" s="25"/>
      <c r="I72" s="16"/>
      <c r="J72" s="16"/>
      <c r="K72" s="16"/>
      <c r="L72" s="16"/>
      <c r="M72" s="16"/>
      <c r="N72" s="16"/>
      <c r="O72" s="16"/>
      <c r="P72" s="16"/>
      <c r="Q72" s="16"/>
      <c r="R72" s="16"/>
      <c r="S72" s="16"/>
      <c r="T72" s="16"/>
      <c r="U72" s="16"/>
      <c r="V72" s="16"/>
      <c r="W72" s="16"/>
      <c r="X72" s="16"/>
      <c r="Y72" s="16"/>
      <c r="Z72" s="16"/>
      <c r="AA72" s="26"/>
      <c r="AB72" s="26"/>
      <c r="AC72" s="42"/>
      <c r="AD72" s="48"/>
      <c r="AE72" s="75"/>
      <c r="AF72" s="27"/>
      <c r="AG72" s="27"/>
      <c r="AH72" s="27"/>
      <c r="AI72" s="27"/>
      <c r="AJ72" s="28"/>
      <c r="AK72" s="28"/>
      <c r="AL72" s="28"/>
      <c r="AM72" s="28"/>
      <c r="AN72" s="28"/>
      <c r="AO72" s="28"/>
      <c r="AP72" s="10"/>
    </row>
    <row r="73" spans="2:42" ht="17.25" customHeight="1">
      <c r="B73" s="17"/>
      <c r="C73" s="17"/>
      <c r="D73" s="17"/>
      <c r="E73" s="17"/>
      <c r="F73" s="17"/>
      <c r="G73" s="17"/>
      <c r="H73" s="17"/>
      <c r="I73" s="17"/>
      <c r="J73" s="18"/>
      <c r="K73" s="18"/>
      <c r="L73" s="17"/>
      <c r="M73" s="17"/>
      <c r="N73" s="17"/>
      <c r="O73" s="17"/>
      <c r="P73" s="17"/>
      <c r="Q73" s="17"/>
      <c r="R73" s="17"/>
      <c r="S73" s="19"/>
      <c r="T73" s="17"/>
      <c r="U73" s="17"/>
      <c r="V73" s="19"/>
      <c r="W73" s="17"/>
      <c r="X73" s="17"/>
      <c r="Y73" s="17"/>
      <c r="Z73" s="17"/>
      <c r="AA73" s="17"/>
      <c r="AB73" s="17"/>
      <c r="AC73" s="43"/>
      <c r="AD73" s="17"/>
      <c r="AE73" s="17"/>
      <c r="AF73" s="17"/>
      <c r="AG73" s="17"/>
      <c r="AH73" s="17"/>
      <c r="AI73" s="17"/>
      <c r="AJ73" s="17"/>
      <c r="AK73" s="17"/>
      <c r="AL73" s="17"/>
      <c r="AM73" s="17"/>
    </row>
  </sheetData>
  <customSheetViews>
    <customSheetView guid="{038BC373-E403-4DC8-8698-A5A62BF915C1}" scale="70" showPageBreaks="1" printArea="1" view="pageBreakPreview" showRuler="0" topLeftCell="B2">
      <selection activeCell="B6" sqref="B6:AB8"/>
      <rowBreaks count="1" manualBreakCount="1">
        <brk id="103" max="54" man="1"/>
      </rowBreaks>
      <pageMargins left="0.75" right="0.75" top="1" bottom="1" header="0.51200000000000001" footer="0.51200000000000001"/>
      <pageSetup paperSize="9" scale="41" fitToHeight="3" orientation="portrait" r:id="rId1"/>
      <headerFooter alignWithMargins="0"/>
    </customSheetView>
  </customSheetViews>
  <mergeCells count="145">
    <mergeCell ref="AJ8:AO8"/>
    <mergeCell ref="AJ28:AO28"/>
    <mergeCell ref="I28:AC28"/>
    <mergeCell ref="AA31:AB31"/>
    <mergeCell ref="AJ53:AO53"/>
    <mergeCell ref="AJ33:AO33"/>
    <mergeCell ref="AJ61:AO61"/>
    <mergeCell ref="AJ65:AO65"/>
    <mergeCell ref="AJ45:AO45"/>
    <mergeCell ref="AJ50:AO50"/>
    <mergeCell ref="AA34:AB34"/>
    <mergeCell ref="AJ34:AO34"/>
    <mergeCell ref="I35:Q37"/>
    <mergeCell ref="AA35:AB35"/>
    <mergeCell ref="AJ35:AO35"/>
    <mergeCell ref="AA36:AB36"/>
    <mergeCell ref="AJ36:AO36"/>
    <mergeCell ref="AA37:AB37"/>
    <mergeCell ref="AJ38:AO38"/>
    <mergeCell ref="AA39:AB39"/>
    <mergeCell ref="AJ39:AO39"/>
    <mergeCell ref="AA10:AB10"/>
    <mergeCell ref="AA11:AB11"/>
    <mergeCell ref="AA12:AB12"/>
    <mergeCell ref="AJ71:AO71"/>
    <mergeCell ref="AJ46:AO46"/>
    <mergeCell ref="AJ57:AO57"/>
    <mergeCell ref="AJ51:AO51"/>
    <mergeCell ref="I52:AC52"/>
    <mergeCell ref="AJ52:AO52"/>
    <mergeCell ref="AJ56:AO56"/>
    <mergeCell ref="AA71:AC71"/>
    <mergeCell ref="I67:AC67"/>
    <mergeCell ref="AJ69:AO69"/>
    <mergeCell ref="AJ70:AO70"/>
    <mergeCell ref="AJ66:AO66"/>
    <mergeCell ref="AJ67:AO67"/>
    <mergeCell ref="AA57:AB57"/>
    <mergeCell ref="I56:AC56"/>
    <mergeCell ref="AJ62:AO62"/>
    <mergeCell ref="AJ58:AO58"/>
    <mergeCell ref="AJ63:AO63"/>
    <mergeCell ref="I70:AC70"/>
    <mergeCell ref="I64:AC64"/>
    <mergeCell ref="I60:AC60"/>
    <mergeCell ref="AA59:AB59"/>
    <mergeCell ref="AA68:AB68"/>
    <mergeCell ref="AA69:AB69"/>
    <mergeCell ref="AJ55:AO55"/>
    <mergeCell ref="AJ68:AO68"/>
    <mergeCell ref="AJ60:AO60"/>
    <mergeCell ref="AJ59:AO59"/>
    <mergeCell ref="AJ48:AO48"/>
    <mergeCell ref="AJ54:AO54"/>
    <mergeCell ref="AJ42:AO42"/>
    <mergeCell ref="AJ47:AO47"/>
    <mergeCell ref="AJ15:AO15"/>
    <mergeCell ref="AJ12:AO12"/>
    <mergeCell ref="AJ17:AO17"/>
    <mergeCell ref="AA51:AB51"/>
    <mergeCell ref="AJ43:AO43"/>
    <mergeCell ref="AJ37:AO37"/>
    <mergeCell ref="AJ16:AO16"/>
    <mergeCell ref="AA30:AB30"/>
    <mergeCell ref="AJ30:AO30"/>
    <mergeCell ref="AJ31:AO31"/>
    <mergeCell ref="AJ32:AO32"/>
    <mergeCell ref="AA49:AB49"/>
    <mergeCell ref="AA48:AB48"/>
    <mergeCell ref="AJ41:AO41"/>
    <mergeCell ref="AJ49:AO49"/>
    <mergeCell ref="AA33:AB33"/>
    <mergeCell ref="AA40:AB40"/>
    <mergeCell ref="AJ40:AO40"/>
    <mergeCell ref="I32:Q34"/>
    <mergeCell ref="B21:E28"/>
    <mergeCell ref="G27:H27"/>
    <mergeCell ref="AJ21:AO21"/>
    <mergeCell ref="AA23:AB23"/>
    <mergeCell ref="AA25:AB25"/>
    <mergeCell ref="AJ19:AO19"/>
    <mergeCell ref="AJ25:AO25"/>
    <mergeCell ref="I16:Q19"/>
    <mergeCell ref="I24:Q26"/>
    <mergeCell ref="AA17:AB17"/>
    <mergeCell ref="AA19:AB19"/>
    <mergeCell ref="AJ18:AO18"/>
    <mergeCell ref="AJ22:AO22"/>
    <mergeCell ref="AJ20:AO20"/>
    <mergeCell ref="AJ23:AO23"/>
    <mergeCell ref="AJ24:AO24"/>
    <mergeCell ref="AJ26:AO26"/>
    <mergeCell ref="I20:AC20"/>
    <mergeCell ref="AA24:AB24"/>
    <mergeCell ref="I21:Q23"/>
    <mergeCell ref="AA26:AB26"/>
    <mergeCell ref="AA21:AB21"/>
    <mergeCell ref="AL1:AN1"/>
    <mergeCell ref="AJ29:AO29"/>
    <mergeCell ref="F29:H37"/>
    <mergeCell ref="I29:Q31"/>
    <mergeCell ref="AA29:AB29"/>
    <mergeCell ref="B2:Q3"/>
    <mergeCell ref="B46:H50"/>
    <mergeCell ref="AA46:AB46"/>
    <mergeCell ref="F38:H43"/>
    <mergeCell ref="I38:Q40"/>
    <mergeCell ref="AA38:AB38"/>
    <mergeCell ref="I12:Q14"/>
    <mergeCell ref="I45:AC45"/>
    <mergeCell ref="B4:AC6"/>
    <mergeCell ref="AA7:AB7"/>
    <mergeCell ref="B7:H15"/>
    <mergeCell ref="AA47:AB47"/>
    <mergeCell ref="AA42:AB42"/>
    <mergeCell ref="AA43:AB43"/>
    <mergeCell ref="I50:AC50"/>
    <mergeCell ref="I41:Q43"/>
    <mergeCell ref="AA41:AB41"/>
    <mergeCell ref="B16:H20"/>
    <mergeCell ref="AA32:AB32"/>
    <mergeCell ref="B68:H70"/>
    <mergeCell ref="B61:H64"/>
    <mergeCell ref="B57:H60"/>
    <mergeCell ref="I7:Q11"/>
    <mergeCell ref="AJ4:AO6"/>
    <mergeCell ref="AJ7:AO7"/>
    <mergeCell ref="AJ9:AO9"/>
    <mergeCell ref="AA14:AB14"/>
    <mergeCell ref="AJ10:AO10"/>
    <mergeCell ref="AF4:AI4"/>
    <mergeCell ref="AJ14:AO14"/>
    <mergeCell ref="AJ13:AO13"/>
    <mergeCell ref="B65:H67"/>
    <mergeCell ref="AD5:AI5"/>
    <mergeCell ref="AJ11:AO11"/>
    <mergeCell ref="AA9:AB9"/>
    <mergeCell ref="B53:H56"/>
    <mergeCell ref="AA13:AB13"/>
    <mergeCell ref="G21:H26"/>
    <mergeCell ref="F44:H44"/>
    <mergeCell ref="I15:AC15"/>
    <mergeCell ref="AA18:AB18"/>
    <mergeCell ref="AA16:AB16"/>
    <mergeCell ref="AA22:AB22"/>
  </mergeCells>
  <phoneticPr fontId="2"/>
  <dataValidations disablePrompts="1" count="1">
    <dataValidation type="list" operator="greaterThanOrEqual" allowBlank="1" showInputMessage="1" showErrorMessage="1" sqref="AJ2:AN3">
      <formula1>西暦</formula1>
    </dataValidation>
  </dataValidations>
  <pageMargins left="0.59055118110236227" right="0.15748031496062992" top="0.55118110236220474" bottom="0.51181102362204722" header="0.51181102362204722" footer="0.51181102362204722"/>
  <pageSetup paperSize="9" scale="41" fitToHeight="3" orientation="portrait" r:id="rId2"/>
  <headerFooter alignWithMargins="0">
    <oddFooter>&amp;L(株）羽野製作所&amp;R&amp;10原紙番号：HR209-C001
（改訂：2016.04.13）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Q59"/>
  <sheetViews>
    <sheetView topLeftCell="A34" workbookViewId="0">
      <selection activeCell="K49" sqref="K49"/>
    </sheetView>
  </sheetViews>
  <sheetFormatPr defaultRowHeight="13.5"/>
  <cols>
    <col min="1" max="1" width="1.375" style="160" customWidth="1"/>
    <col min="2" max="2" width="13.75" style="160" customWidth="1"/>
    <col min="3" max="16384" width="9" style="160"/>
  </cols>
  <sheetData>
    <row r="2" spans="2:17" ht="17.25">
      <c r="B2" s="159" t="s">
        <v>140</v>
      </c>
    </row>
    <row r="3" spans="2:17" ht="14.25" thickBot="1">
      <c r="B3" s="161"/>
      <c r="C3" s="161"/>
      <c r="D3" s="161"/>
      <c r="E3" s="161"/>
      <c r="F3" s="162"/>
      <c r="G3" s="162"/>
      <c r="H3" s="162"/>
      <c r="I3" s="162"/>
      <c r="J3" s="162"/>
      <c r="K3" s="162"/>
      <c r="L3" s="162"/>
      <c r="M3" s="162"/>
      <c r="N3" s="162"/>
      <c r="O3" s="162"/>
      <c r="P3" s="162"/>
      <c r="Q3" s="162"/>
    </row>
    <row r="4" spans="2:17">
      <c r="B4" s="504" t="s">
        <v>27</v>
      </c>
      <c r="C4" s="505"/>
      <c r="D4" s="505"/>
      <c r="E4" s="505"/>
      <c r="F4" s="505"/>
      <c r="G4" s="505"/>
      <c r="H4" s="505"/>
      <c r="I4" s="505"/>
      <c r="J4" s="505"/>
      <c r="K4" s="505"/>
      <c r="L4" s="505"/>
      <c r="M4" s="505"/>
      <c r="N4" s="505"/>
      <c r="O4" s="505"/>
      <c r="P4" s="505"/>
      <c r="Q4" s="506"/>
    </row>
    <row r="5" spans="2:17">
      <c r="B5" s="507"/>
      <c r="C5" s="508"/>
      <c r="D5" s="508"/>
      <c r="E5" s="508"/>
      <c r="F5" s="508"/>
      <c r="G5" s="508"/>
      <c r="H5" s="508"/>
      <c r="I5" s="508"/>
      <c r="J5" s="508"/>
      <c r="K5" s="508"/>
      <c r="L5" s="508"/>
      <c r="M5" s="508"/>
      <c r="N5" s="508"/>
      <c r="O5" s="508"/>
      <c r="P5" s="508"/>
      <c r="Q5" s="509"/>
    </row>
    <row r="6" spans="2:17" ht="14.25" thickBot="1">
      <c r="B6" s="510"/>
      <c r="C6" s="511"/>
      <c r="D6" s="511"/>
      <c r="E6" s="511"/>
      <c r="F6" s="511"/>
      <c r="G6" s="511"/>
      <c r="H6" s="511"/>
      <c r="I6" s="511"/>
      <c r="J6" s="511"/>
      <c r="K6" s="511"/>
      <c r="L6" s="511"/>
      <c r="M6" s="511"/>
      <c r="N6" s="511"/>
      <c r="O6" s="511"/>
      <c r="P6" s="511"/>
      <c r="Q6" s="512"/>
    </row>
    <row r="7" spans="2:17" ht="14.25" thickBot="1">
      <c r="B7" s="163" t="s">
        <v>153</v>
      </c>
      <c r="C7" s="164" t="s">
        <v>154</v>
      </c>
      <c r="D7" s="165"/>
      <c r="E7" s="165"/>
      <c r="F7" s="165"/>
      <c r="G7" s="165"/>
      <c r="H7" s="165"/>
      <c r="I7" s="165"/>
      <c r="J7" s="165"/>
      <c r="K7" s="165"/>
      <c r="L7" s="165"/>
      <c r="M7" s="165"/>
      <c r="N7" s="165"/>
      <c r="O7" s="165"/>
      <c r="P7" s="300"/>
      <c r="Q7" s="166"/>
    </row>
    <row r="8" spans="2:17">
      <c r="B8" s="163" t="s">
        <v>28</v>
      </c>
      <c r="C8" s="167" t="s">
        <v>29</v>
      </c>
      <c r="D8" s="168"/>
      <c r="E8" s="309" t="s">
        <v>198</v>
      </c>
      <c r="F8" s="306"/>
      <c r="G8" s="167" t="s">
        <v>202</v>
      </c>
      <c r="H8" s="306"/>
      <c r="I8" s="306"/>
      <c r="J8" s="307"/>
      <c r="K8" s="307"/>
      <c r="L8" s="307"/>
      <c r="M8" s="307"/>
      <c r="N8" s="307"/>
      <c r="O8" s="307"/>
      <c r="P8" s="307"/>
      <c r="Q8" s="308"/>
    </row>
    <row r="9" spans="2:17">
      <c r="B9" s="169"/>
      <c r="C9" s="170"/>
      <c r="D9" s="171"/>
      <c r="E9" s="310"/>
      <c r="F9" s="177"/>
      <c r="G9" s="310" t="s">
        <v>199</v>
      </c>
      <c r="H9" s="177"/>
      <c r="I9" s="177"/>
      <c r="J9" s="209"/>
      <c r="K9" s="209"/>
      <c r="L9" s="209"/>
      <c r="M9" s="209"/>
      <c r="N9" s="209"/>
      <c r="O9" s="209"/>
      <c r="P9" s="209"/>
      <c r="Q9" s="210"/>
    </row>
    <row r="10" spans="2:17">
      <c r="B10" s="169"/>
      <c r="C10" s="170"/>
      <c r="D10" s="171"/>
      <c r="E10" s="310" t="s">
        <v>201</v>
      </c>
      <c r="F10" s="177"/>
      <c r="G10" s="310" t="s">
        <v>203</v>
      </c>
      <c r="H10" s="177"/>
      <c r="I10" s="177"/>
      <c r="J10" s="209"/>
      <c r="K10" s="209"/>
      <c r="L10" s="209"/>
      <c r="M10" s="209"/>
      <c r="N10" s="209"/>
      <c r="O10" s="209"/>
      <c r="P10" s="209"/>
      <c r="Q10" s="210"/>
    </row>
    <row r="11" spans="2:17">
      <c r="B11" s="169"/>
      <c r="C11" s="170"/>
      <c r="D11" s="171"/>
      <c r="E11" s="172" t="s">
        <v>130</v>
      </c>
      <c r="F11" s="173"/>
      <c r="G11" s="172" t="s">
        <v>131</v>
      </c>
      <c r="H11" s="173"/>
      <c r="I11" s="173"/>
      <c r="J11" s="174"/>
      <c r="K11" s="174"/>
      <c r="L11" s="174"/>
      <c r="M11" s="174"/>
      <c r="N11" s="174"/>
      <c r="O11" s="174"/>
      <c r="P11" s="174"/>
      <c r="Q11" s="175"/>
    </row>
    <row r="12" spans="2:17">
      <c r="B12" s="169"/>
      <c r="C12" s="170"/>
      <c r="D12" s="171"/>
      <c r="E12" s="172" t="s">
        <v>132</v>
      </c>
      <c r="F12" s="173"/>
      <c r="G12" s="172" t="s">
        <v>144</v>
      </c>
      <c r="H12" s="173"/>
      <c r="I12" s="173"/>
      <c r="J12" s="174"/>
      <c r="K12" s="174"/>
      <c r="L12" s="174"/>
      <c r="M12" s="174"/>
      <c r="N12" s="174"/>
      <c r="O12" s="174"/>
      <c r="P12" s="174"/>
      <c r="Q12" s="175"/>
    </row>
    <row r="13" spans="2:17">
      <c r="B13" s="169"/>
      <c r="C13" s="176"/>
      <c r="D13" s="177"/>
      <c r="E13" s="177"/>
      <c r="F13" s="177"/>
      <c r="G13" s="177"/>
      <c r="H13" s="177"/>
      <c r="I13" s="177"/>
      <c r="J13" s="174"/>
      <c r="K13" s="174"/>
      <c r="L13" s="174"/>
      <c r="M13" s="174" t="s">
        <v>155</v>
      </c>
      <c r="N13" s="174"/>
      <c r="O13" s="174"/>
      <c r="P13" s="174"/>
      <c r="Q13" s="175"/>
    </row>
    <row r="14" spans="2:17">
      <c r="B14" s="169"/>
      <c r="C14" s="178" t="s">
        <v>30</v>
      </c>
      <c r="D14" s="179"/>
      <c r="E14" s="180" t="s">
        <v>133</v>
      </c>
      <c r="F14" s="173"/>
      <c r="G14" s="181" t="s">
        <v>146</v>
      </c>
      <c r="H14" s="173"/>
      <c r="I14" s="173"/>
      <c r="J14" s="174"/>
      <c r="K14" s="174"/>
      <c r="L14" s="174"/>
      <c r="M14" s="174"/>
      <c r="N14" s="174"/>
      <c r="O14" s="174"/>
      <c r="P14" s="174"/>
      <c r="Q14" s="175"/>
    </row>
    <row r="15" spans="2:17">
      <c r="B15" s="169"/>
      <c r="C15" s="170"/>
      <c r="D15" s="182"/>
      <c r="E15" s="178" t="s">
        <v>134</v>
      </c>
      <c r="F15" s="183"/>
      <c r="G15" s="181" t="s">
        <v>170</v>
      </c>
      <c r="H15" s="173"/>
      <c r="I15" s="173"/>
      <c r="J15" s="174"/>
      <c r="K15" s="174"/>
      <c r="L15" s="174"/>
      <c r="M15" s="174"/>
      <c r="N15" s="174"/>
      <c r="O15" s="174"/>
      <c r="P15" s="174"/>
      <c r="Q15" s="175"/>
    </row>
    <row r="16" spans="2:17">
      <c r="B16" s="169"/>
      <c r="C16" s="184"/>
      <c r="D16" s="182"/>
      <c r="E16" s="176"/>
      <c r="F16" s="185"/>
      <c r="G16" s="172" t="s">
        <v>145</v>
      </c>
      <c r="H16" s="173"/>
      <c r="I16" s="173"/>
      <c r="J16" s="174"/>
      <c r="K16" s="174"/>
      <c r="L16" s="174"/>
      <c r="M16" s="174"/>
      <c r="N16" s="174"/>
      <c r="O16" s="174"/>
      <c r="P16" s="174"/>
      <c r="Q16" s="175"/>
    </row>
    <row r="17" spans="2:17">
      <c r="B17" s="169"/>
      <c r="C17" s="170" t="s">
        <v>147</v>
      </c>
      <c r="D17" s="182"/>
      <c r="E17" s="173"/>
      <c r="F17" s="173"/>
      <c r="G17" s="173"/>
      <c r="H17" s="173"/>
      <c r="I17" s="173"/>
      <c r="J17" s="174"/>
      <c r="K17" s="174"/>
      <c r="L17" s="174"/>
      <c r="M17" s="174"/>
      <c r="N17" s="174"/>
      <c r="O17" s="174"/>
      <c r="P17" s="174"/>
      <c r="Q17" s="175"/>
    </row>
    <row r="18" spans="2:17">
      <c r="B18" s="186"/>
      <c r="C18" s="187"/>
      <c r="D18" s="187"/>
      <c r="E18" s="188"/>
      <c r="F18" s="188"/>
      <c r="G18" s="188"/>
      <c r="H18" s="188"/>
      <c r="I18" s="188"/>
      <c r="J18" s="189"/>
      <c r="K18" s="189"/>
      <c r="L18" s="189"/>
      <c r="M18" s="189"/>
      <c r="N18" s="189"/>
      <c r="O18" s="189"/>
      <c r="P18" s="189"/>
      <c r="Q18" s="190"/>
    </row>
    <row r="19" spans="2:17">
      <c r="B19" s="191" t="s">
        <v>31</v>
      </c>
      <c r="C19" s="192"/>
      <c r="D19" s="192"/>
      <c r="E19" s="193" t="s">
        <v>32</v>
      </c>
      <c r="F19" s="194"/>
      <c r="G19" s="195" t="s">
        <v>177</v>
      </c>
      <c r="H19" s="196"/>
      <c r="I19" s="196"/>
      <c r="J19" s="197"/>
      <c r="K19" s="197"/>
      <c r="L19" s="197"/>
      <c r="M19" s="197"/>
      <c r="N19" s="197"/>
      <c r="O19" s="197"/>
      <c r="P19" s="197"/>
      <c r="Q19" s="198"/>
    </row>
    <row r="20" spans="2:17" ht="30" customHeight="1">
      <c r="B20" s="199"/>
      <c r="C20" s="192"/>
      <c r="D20" s="192"/>
      <c r="E20" s="200" t="s">
        <v>33</v>
      </c>
      <c r="F20" s="201"/>
      <c r="G20" s="513" t="s">
        <v>34</v>
      </c>
      <c r="H20" s="513"/>
      <c r="I20" s="513"/>
      <c r="J20" s="513"/>
      <c r="K20" s="513"/>
      <c r="L20" s="513"/>
      <c r="M20" s="513"/>
      <c r="N20" s="514"/>
      <c r="O20" s="514"/>
      <c r="P20" s="514"/>
      <c r="Q20" s="515"/>
    </row>
    <row r="21" spans="2:17">
      <c r="B21" s="199"/>
      <c r="C21" s="192"/>
      <c r="D21" s="192"/>
      <c r="E21" s="172" t="s">
        <v>35</v>
      </c>
      <c r="F21" s="173"/>
      <c r="G21" s="172" t="s">
        <v>171</v>
      </c>
      <c r="H21" s="173"/>
      <c r="I21" s="173"/>
      <c r="J21" s="174"/>
      <c r="K21" s="174"/>
      <c r="L21" s="174"/>
      <c r="M21" s="174"/>
      <c r="N21" s="174"/>
      <c r="O21" s="174"/>
      <c r="P21" s="174"/>
      <c r="Q21" s="175"/>
    </row>
    <row r="22" spans="2:17">
      <c r="B22" s="199"/>
      <c r="C22" s="192"/>
      <c r="D22" s="182"/>
      <c r="E22" s="182"/>
      <c r="F22" s="182"/>
      <c r="G22" s="182"/>
      <c r="H22" s="182"/>
      <c r="I22" s="182"/>
      <c r="J22" s="182"/>
      <c r="K22" s="182"/>
      <c r="L22" s="182"/>
      <c r="M22" s="182"/>
      <c r="N22" s="182"/>
      <c r="O22" s="182"/>
      <c r="P22" s="182"/>
      <c r="Q22" s="202"/>
    </row>
    <row r="23" spans="2:17">
      <c r="B23" s="203"/>
      <c r="C23" s="188"/>
      <c r="D23" s="188"/>
      <c r="E23" s="188"/>
      <c r="F23" s="188"/>
      <c r="G23" s="188"/>
      <c r="H23" s="188"/>
      <c r="I23" s="188"/>
      <c r="J23" s="188"/>
      <c r="K23" s="188"/>
      <c r="L23" s="188"/>
      <c r="M23" s="188"/>
      <c r="N23" s="188"/>
      <c r="O23" s="188"/>
      <c r="P23" s="188"/>
      <c r="Q23" s="204"/>
    </row>
    <row r="24" spans="2:17">
      <c r="B24" s="199" t="s">
        <v>135</v>
      </c>
      <c r="C24" s="192"/>
      <c r="D24" s="192"/>
      <c r="E24" s="192"/>
      <c r="F24" s="192"/>
      <c r="G24" s="192"/>
      <c r="H24" s="192"/>
      <c r="I24" s="192"/>
      <c r="J24" s="192"/>
      <c r="K24" s="192"/>
      <c r="L24" s="205"/>
      <c r="M24" s="205"/>
      <c r="N24" s="205"/>
      <c r="O24" s="205"/>
      <c r="P24" s="205"/>
      <c r="Q24" s="206"/>
    </row>
    <row r="25" spans="2:17">
      <c r="B25" s="199"/>
      <c r="C25" s="192"/>
      <c r="D25" s="192"/>
      <c r="E25" s="192"/>
      <c r="F25" s="192"/>
      <c r="G25" s="192"/>
      <c r="H25" s="192"/>
      <c r="I25" s="192"/>
      <c r="J25" s="192"/>
      <c r="K25" s="192"/>
      <c r="L25" s="205"/>
      <c r="M25" s="205"/>
      <c r="N25" s="205"/>
      <c r="O25" s="205"/>
      <c r="P25" s="205"/>
      <c r="Q25" s="206"/>
    </row>
    <row r="26" spans="2:17">
      <c r="B26" s="199"/>
      <c r="C26" s="516" t="s">
        <v>36</v>
      </c>
      <c r="D26" s="517"/>
      <c r="E26" s="516" t="s">
        <v>37</v>
      </c>
      <c r="F26" s="517"/>
      <c r="G26" s="207" t="s">
        <v>57</v>
      </c>
      <c r="H26" s="192" t="s">
        <v>156</v>
      </c>
      <c r="I26" s="192"/>
      <c r="J26" s="192"/>
      <c r="K26" s="192"/>
      <c r="L26" s="205"/>
      <c r="M26" s="205"/>
      <c r="N26" s="205"/>
      <c r="O26" s="205"/>
      <c r="P26" s="205"/>
      <c r="Q26" s="206"/>
    </row>
    <row r="27" spans="2:17">
      <c r="B27" s="199"/>
      <c r="C27" s="518" t="s">
        <v>38</v>
      </c>
      <c r="D27" s="519"/>
      <c r="E27" s="516" t="s">
        <v>39</v>
      </c>
      <c r="F27" s="517"/>
      <c r="G27" s="207" t="s">
        <v>25</v>
      </c>
      <c r="H27" s="192"/>
      <c r="I27" s="192"/>
      <c r="J27" s="192"/>
      <c r="K27" s="192"/>
      <c r="L27" s="205"/>
      <c r="M27" s="205"/>
      <c r="N27" s="205"/>
      <c r="O27" s="205"/>
      <c r="P27" s="205"/>
      <c r="Q27" s="206"/>
    </row>
    <row r="28" spans="2:17">
      <c r="B28" s="199"/>
      <c r="C28" s="192" t="s">
        <v>136</v>
      </c>
      <c r="D28" s="192"/>
      <c r="E28" s="192"/>
      <c r="F28" s="192"/>
      <c r="G28" s="192"/>
      <c r="H28" s="192"/>
      <c r="I28" s="192"/>
      <c r="J28" s="192"/>
      <c r="K28" s="192"/>
      <c r="L28" s="205"/>
      <c r="M28" s="205"/>
      <c r="N28" s="205"/>
      <c r="O28" s="205"/>
      <c r="P28" s="205"/>
      <c r="Q28" s="206"/>
    </row>
    <row r="29" spans="2:17">
      <c r="B29" s="199"/>
      <c r="C29" s="192" t="s">
        <v>148</v>
      </c>
      <c r="D29" s="192"/>
      <c r="E29" s="192"/>
      <c r="F29" s="192"/>
      <c r="G29" s="192"/>
      <c r="H29" s="192"/>
      <c r="I29" s="192"/>
      <c r="J29" s="192"/>
      <c r="K29" s="192"/>
      <c r="L29" s="205"/>
      <c r="M29" s="205"/>
      <c r="N29" s="205"/>
      <c r="O29" s="205"/>
      <c r="P29" s="205"/>
      <c r="Q29" s="206"/>
    </row>
    <row r="30" spans="2:17">
      <c r="B30" s="199"/>
      <c r="C30" s="192"/>
      <c r="D30" s="192"/>
      <c r="E30" s="192"/>
      <c r="F30" s="192"/>
      <c r="G30" s="192"/>
      <c r="H30" s="192"/>
      <c r="I30" s="192"/>
      <c r="J30" s="192"/>
      <c r="K30" s="192"/>
      <c r="L30" s="205"/>
      <c r="M30" s="205"/>
      <c r="N30" s="205"/>
      <c r="O30" s="205"/>
      <c r="P30" s="205"/>
      <c r="Q30" s="206"/>
    </row>
    <row r="31" spans="2:17">
      <c r="B31" s="199"/>
      <c r="C31" s="192"/>
      <c r="D31" s="192" t="s">
        <v>157</v>
      </c>
      <c r="E31" s="192"/>
      <c r="F31" s="192"/>
      <c r="G31" s="192"/>
      <c r="H31" s="192"/>
      <c r="I31" s="192"/>
      <c r="J31" s="192"/>
      <c r="K31" s="192"/>
      <c r="L31" s="205"/>
      <c r="M31" s="205"/>
      <c r="N31" s="205"/>
      <c r="O31" s="205"/>
      <c r="P31" s="205"/>
      <c r="Q31" s="206"/>
    </row>
    <row r="32" spans="2:17">
      <c r="B32" s="199"/>
      <c r="C32" s="192"/>
      <c r="D32" s="501" t="s">
        <v>158</v>
      </c>
      <c r="E32" s="502"/>
      <c r="F32" s="503"/>
      <c r="G32" s="172" t="s">
        <v>163</v>
      </c>
      <c r="H32" s="173"/>
      <c r="I32" s="173"/>
      <c r="J32" s="174"/>
      <c r="K32" s="174"/>
      <c r="L32" s="174"/>
      <c r="M32" s="174"/>
      <c r="N32" s="174"/>
      <c r="O32" s="174"/>
      <c r="P32" s="174"/>
      <c r="Q32" s="175"/>
    </row>
    <row r="33" spans="2:17">
      <c r="B33" s="199"/>
      <c r="C33" s="192"/>
      <c r="D33" s="501" t="s">
        <v>159</v>
      </c>
      <c r="E33" s="502"/>
      <c r="F33" s="503"/>
      <c r="G33" s="172" t="s">
        <v>164</v>
      </c>
      <c r="H33" s="173"/>
      <c r="I33" s="173"/>
      <c r="J33" s="174"/>
      <c r="K33" s="174"/>
      <c r="L33" s="174"/>
      <c r="M33" s="174"/>
      <c r="N33" s="174"/>
      <c r="O33" s="174"/>
      <c r="P33" s="174"/>
      <c r="Q33" s="175"/>
    </row>
    <row r="34" spans="2:17">
      <c r="B34" s="199"/>
      <c r="C34" s="192"/>
      <c r="D34" s="501" t="s">
        <v>161</v>
      </c>
      <c r="E34" s="502"/>
      <c r="F34" s="503"/>
      <c r="G34" s="172" t="s">
        <v>165</v>
      </c>
      <c r="H34" s="173"/>
      <c r="I34" s="173"/>
      <c r="J34" s="174"/>
      <c r="K34" s="174"/>
      <c r="L34" s="174"/>
      <c r="M34" s="174"/>
      <c r="N34" s="174"/>
      <c r="O34" s="174"/>
      <c r="P34" s="174"/>
      <c r="Q34" s="175"/>
    </row>
    <row r="35" spans="2:17">
      <c r="B35" s="199"/>
      <c r="C35" s="192"/>
      <c r="D35" s="501" t="s">
        <v>160</v>
      </c>
      <c r="E35" s="502"/>
      <c r="F35" s="503"/>
      <c r="G35" s="172" t="s">
        <v>166</v>
      </c>
      <c r="H35" s="173"/>
      <c r="I35" s="173"/>
      <c r="J35" s="174"/>
      <c r="K35" s="174"/>
      <c r="L35" s="174"/>
      <c r="M35" s="174"/>
      <c r="N35" s="174"/>
      <c r="O35" s="174"/>
      <c r="P35" s="174"/>
      <c r="Q35" s="175"/>
    </row>
    <row r="36" spans="2:17">
      <c r="B36" s="199"/>
      <c r="C36" s="192"/>
      <c r="D36" s="501" t="s">
        <v>162</v>
      </c>
      <c r="E36" s="502"/>
      <c r="F36" s="503"/>
      <c r="G36" s="172" t="s">
        <v>167</v>
      </c>
      <c r="H36" s="173"/>
      <c r="I36" s="173"/>
      <c r="J36" s="174"/>
      <c r="K36" s="174"/>
      <c r="L36" s="174"/>
      <c r="M36" s="174"/>
      <c r="N36" s="174"/>
      <c r="O36" s="174"/>
      <c r="P36" s="174"/>
      <c r="Q36" s="175"/>
    </row>
    <row r="37" spans="2:17">
      <c r="B37" s="186"/>
      <c r="C37" s="188"/>
      <c r="D37" s="188"/>
      <c r="E37" s="188"/>
      <c r="F37" s="188"/>
      <c r="G37" s="188"/>
      <c r="H37" s="188"/>
      <c r="I37" s="188"/>
      <c r="J37" s="208"/>
      <c r="K37" s="208"/>
      <c r="L37" s="208"/>
      <c r="M37" s="208"/>
      <c r="N37" s="208"/>
      <c r="O37" s="208"/>
      <c r="P37" s="208"/>
      <c r="Q37" s="204"/>
    </row>
    <row r="38" spans="2:17">
      <c r="B38" s="169" t="s">
        <v>65</v>
      </c>
      <c r="C38" s="176" t="s">
        <v>137</v>
      </c>
      <c r="D38" s="177"/>
      <c r="E38" s="177" t="s">
        <v>206</v>
      </c>
      <c r="F38" s="177"/>
      <c r="G38" s="177"/>
      <c r="H38" s="177"/>
      <c r="I38" s="177"/>
      <c r="J38" s="209"/>
      <c r="K38" s="209"/>
      <c r="L38" s="209"/>
      <c r="M38" s="209"/>
      <c r="N38" s="209"/>
      <c r="O38" s="209"/>
      <c r="P38" s="209"/>
      <c r="Q38" s="210"/>
    </row>
    <row r="39" spans="2:17">
      <c r="B39" s="186"/>
      <c r="C39" s="188"/>
      <c r="D39" s="188"/>
      <c r="E39" s="211"/>
      <c r="F39" s="187"/>
      <c r="G39" s="187"/>
      <c r="H39" s="187"/>
      <c r="I39" s="187"/>
      <c r="J39" s="189"/>
      <c r="K39" s="189"/>
      <c r="L39" s="189"/>
      <c r="M39" s="189"/>
      <c r="N39" s="189"/>
      <c r="O39" s="189"/>
      <c r="P39" s="189"/>
      <c r="Q39" s="190"/>
    </row>
    <row r="40" spans="2:17">
      <c r="B40" s="169" t="s">
        <v>115</v>
      </c>
      <c r="C40" s="176" t="s">
        <v>151</v>
      </c>
      <c r="D40" s="177"/>
      <c r="E40" s="196" t="s">
        <v>152</v>
      </c>
      <c r="F40" s="196"/>
      <c r="G40" s="196"/>
      <c r="H40" s="196"/>
      <c r="I40" s="196"/>
      <c r="J40" s="197"/>
      <c r="K40" s="197"/>
      <c r="L40" s="197"/>
      <c r="M40" s="197"/>
      <c r="N40" s="197"/>
      <c r="O40" s="197"/>
      <c r="P40" s="197"/>
      <c r="Q40" s="198"/>
    </row>
    <row r="41" spans="2:17">
      <c r="B41" s="169"/>
      <c r="C41" s="188"/>
      <c r="D41" s="188"/>
      <c r="E41" s="212" t="s">
        <v>138</v>
      </c>
      <c r="F41" s="173"/>
      <c r="G41" s="173"/>
      <c r="H41" s="173"/>
      <c r="I41" s="173"/>
      <c r="J41" s="174"/>
      <c r="K41" s="213"/>
      <c r="L41" s="213"/>
      <c r="M41" s="213"/>
      <c r="N41" s="213"/>
      <c r="O41" s="213"/>
      <c r="P41" s="213"/>
      <c r="Q41" s="202"/>
    </row>
    <row r="42" spans="2:17">
      <c r="B42" s="214" t="s">
        <v>64</v>
      </c>
      <c r="C42" s="192"/>
      <c r="D42" s="192"/>
      <c r="E42" s="193" t="s">
        <v>172</v>
      </c>
      <c r="F42" s="196"/>
      <c r="G42" s="196"/>
      <c r="H42" s="196"/>
      <c r="I42" s="196"/>
      <c r="J42" s="197"/>
      <c r="K42" s="197"/>
      <c r="L42" s="197"/>
      <c r="M42" s="197"/>
      <c r="N42" s="197"/>
      <c r="O42" s="197"/>
      <c r="P42" s="197"/>
      <c r="Q42" s="198"/>
    </row>
    <row r="43" spans="2:17">
      <c r="B43" s="169"/>
      <c r="C43" s="192"/>
      <c r="D43" s="192"/>
      <c r="E43" s="200" t="s">
        <v>173</v>
      </c>
      <c r="F43" s="173"/>
      <c r="G43" s="173"/>
      <c r="H43" s="173"/>
      <c r="I43" s="173"/>
      <c r="J43" s="174"/>
      <c r="K43" s="174"/>
      <c r="L43" s="174"/>
      <c r="M43" s="174"/>
      <c r="N43" s="174"/>
      <c r="O43" s="174"/>
      <c r="P43" s="174"/>
      <c r="Q43" s="175"/>
    </row>
    <row r="44" spans="2:17">
      <c r="B44" s="186"/>
      <c r="C44" s="188"/>
      <c r="D44" s="188"/>
      <c r="E44" s="188"/>
      <c r="F44" s="188"/>
      <c r="G44" s="188"/>
      <c r="H44" s="188"/>
      <c r="I44" s="188"/>
      <c r="J44" s="189"/>
      <c r="K44" s="189"/>
      <c r="L44" s="189"/>
      <c r="M44" s="189"/>
      <c r="N44" s="189"/>
      <c r="O44" s="189"/>
      <c r="P44" s="189"/>
      <c r="Q44" s="190"/>
    </row>
    <row r="45" spans="2:17">
      <c r="B45" s="214" t="s">
        <v>40</v>
      </c>
      <c r="C45" s="193" t="s">
        <v>41</v>
      </c>
      <c r="D45" s="196"/>
      <c r="E45" s="196" t="s">
        <v>42</v>
      </c>
      <c r="F45" s="196"/>
      <c r="G45" s="196"/>
      <c r="H45" s="196"/>
      <c r="I45" s="196"/>
      <c r="J45" s="197"/>
      <c r="K45" s="197"/>
      <c r="L45" s="197"/>
      <c r="M45" s="197"/>
      <c r="N45" s="197"/>
      <c r="O45" s="197"/>
      <c r="P45" s="197"/>
      <c r="Q45" s="198"/>
    </row>
    <row r="46" spans="2:17">
      <c r="B46" s="169"/>
      <c r="C46" s="172" t="s">
        <v>43</v>
      </c>
      <c r="D46" s="173"/>
      <c r="E46" s="173" t="s">
        <v>44</v>
      </c>
      <c r="F46" s="173"/>
      <c r="G46" s="173"/>
      <c r="H46" s="173"/>
      <c r="I46" s="173"/>
      <c r="J46" s="174"/>
      <c r="K46" s="174"/>
      <c r="L46" s="174"/>
      <c r="M46" s="174"/>
      <c r="N46" s="174"/>
      <c r="O46" s="174"/>
      <c r="P46" s="174"/>
      <c r="Q46" s="175"/>
    </row>
    <row r="47" spans="2:17">
      <c r="B47" s="186"/>
      <c r="C47" s="188"/>
      <c r="D47" s="188"/>
      <c r="E47" s="188"/>
      <c r="F47" s="188"/>
      <c r="G47" s="188"/>
      <c r="H47" s="188"/>
      <c r="I47" s="188"/>
      <c r="J47" s="189"/>
      <c r="K47" s="189"/>
      <c r="L47" s="189"/>
      <c r="M47" s="189"/>
      <c r="N47" s="189"/>
      <c r="O47" s="189"/>
      <c r="P47" s="189"/>
      <c r="Q47" s="190"/>
    </row>
    <row r="48" spans="2:17">
      <c r="B48" s="199" t="s">
        <v>3</v>
      </c>
      <c r="C48" s="215"/>
      <c r="D48" s="216"/>
      <c r="E48" s="216"/>
      <c r="F48" s="216"/>
      <c r="G48" s="216"/>
      <c r="H48" s="216"/>
      <c r="I48" s="216"/>
      <c r="J48" s="209"/>
      <c r="K48" s="209"/>
      <c r="L48" s="209"/>
      <c r="M48" s="209"/>
      <c r="N48" s="209"/>
      <c r="O48" s="209"/>
      <c r="P48" s="209"/>
      <c r="Q48" s="210"/>
    </row>
    <row r="49" spans="2:17" ht="14.25" thickBot="1">
      <c r="B49" s="217"/>
      <c r="C49" s="218"/>
      <c r="D49" s="219"/>
      <c r="E49" s="219"/>
      <c r="F49" s="219"/>
      <c r="G49" s="219"/>
      <c r="H49" s="219"/>
      <c r="I49" s="219"/>
      <c r="J49" s="220"/>
      <c r="K49" s="220"/>
      <c r="L49" s="220"/>
      <c r="M49" s="220"/>
      <c r="N49" s="220"/>
      <c r="O49" s="220"/>
      <c r="P49" s="220"/>
      <c r="Q49" s="221"/>
    </row>
    <row r="50" spans="2:17" ht="14.25" thickBot="1">
      <c r="B50" s="182"/>
      <c r="C50" s="222"/>
      <c r="D50" s="222"/>
      <c r="E50" s="222"/>
      <c r="F50" s="222"/>
      <c r="G50" s="222"/>
      <c r="H50" s="222"/>
      <c r="I50" s="222"/>
      <c r="J50" s="205"/>
      <c r="K50" s="205"/>
      <c r="L50" s="205"/>
      <c r="M50" s="205"/>
      <c r="N50" s="205"/>
      <c r="O50" s="205"/>
      <c r="P50" s="205"/>
      <c r="Q50" s="205"/>
    </row>
    <row r="51" spans="2:17">
      <c r="B51" s="520" t="s">
        <v>196</v>
      </c>
      <c r="C51" s="223" t="s">
        <v>195</v>
      </c>
      <c r="D51" s="223"/>
      <c r="E51" s="223"/>
      <c r="F51" s="223"/>
      <c r="G51" s="224"/>
      <c r="H51" s="224"/>
      <c r="I51" s="224"/>
      <c r="J51" s="223"/>
      <c r="K51" s="223"/>
      <c r="L51" s="223"/>
      <c r="M51" s="223"/>
      <c r="N51" s="223"/>
      <c r="O51" s="223"/>
      <c r="P51" s="223"/>
      <c r="Q51" s="225"/>
    </row>
    <row r="52" spans="2:17">
      <c r="B52" s="507"/>
      <c r="C52" s="226" t="s">
        <v>139</v>
      </c>
      <c r="D52" s="226"/>
      <c r="E52" s="226"/>
      <c r="F52" s="226"/>
      <c r="G52" s="227"/>
      <c r="H52" s="227"/>
      <c r="I52" s="227"/>
      <c r="J52" s="226"/>
      <c r="K52" s="226"/>
      <c r="L52" s="226"/>
      <c r="M52" s="226"/>
      <c r="N52" s="226"/>
      <c r="O52" s="226"/>
      <c r="P52" s="226"/>
      <c r="Q52" s="228"/>
    </row>
    <row r="53" spans="2:17" ht="14.25" thickBot="1">
      <c r="B53" s="510"/>
      <c r="C53" s="229"/>
      <c r="D53" s="229"/>
      <c r="E53" s="229"/>
      <c r="F53" s="229"/>
      <c r="G53" s="230"/>
      <c r="H53" s="230"/>
      <c r="I53" s="230"/>
      <c r="J53" s="229"/>
      <c r="K53" s="229"/>
      <c r="L53" s="229"/>
      <c r="M53" s="229"/>
      <c r="N53" s="229"/>
      <c r="O53" s="229"/>
      <c r="P53" s="229"/>
      <c r="Q53" s="231"/>
    </row>
    <row r="54" spans="2:17">
      <c r="B54" s="504" t="s">
        <v>45</v>
      </c>
      <c r="C54" s="223" t="s">
        <v>46</v>
      </c>
      <c r="D54" s="223"/>
      <c r="E54" s="223"/>
      <c r="F54" s="223"/>
      <c r="G54" s="224"/>
      <c r="H54" s="224"/>
      <c r="I54" s="224"/>
      <c r="J54" s="223"/>
      <c r="K54" s="223"/>
      <c r="L54" s="223"/>
      <c r="M54" s="223"/>
      <c r="N54" s="223"/>
      <c r="O54" s="223"/>
      <c r="P54" s="223"/>
      <c r="Q54" s="225"/>
    </row>
    <row r="55" spans="2:17">
      <c r="B55" s="507"/>
      <c r="C55" s="226" t="s">
        <v>139</v>
      </c>
      <c r="D55" s="226"/>
      <c r="E55" s="226"/>
      <c r="F55" s="226"/>
      <c r="G55" s="227"/>
      <c r="H55" s="227"/>
      <c r="I55" s="227"/>
      <c r="J55" s="226"/>
      <c r="K55" s="226"/>
      <c r="L55" s="226"/>
      <c r="M55" s="226"/>
      <c r="N55" s="226"/>
      <c r="O55" s="226"/>
      <c r="P55" s="226"/>
      <c r="Q55" s="228"/>
    </row>
    <row r="56" spans="2:17" ht="14.25" thickBot="1">
      <c r="B56" s="510"/>
      <c r="C56" s="229"/>
      <c r="D56" s="229"/>
      <c r="E56" s="229"/>
      <c r="F56" s="229"/>
      <c r="G56" s="230"/>
      <c r="H56" s="230"/>
      <c r="I56" s="230"/>
      <c r="J56" s="229"/>
      <c r="K56" s="229"/>
      <c r="L56" s="229"/>
      <c r="M56" s="229"/>
      <c r="N56" s="229"/>
      <c r="O56" s="229"/>
      <c r="P56" s="229"/>
      <c r="Q56" s="231"/>
    </row>
    <row r="57" spans="2:17" ht="14.25" thickBot="1">
      <c r="B57" s="162"/>
      <c r="C57" s="162"/>
      <c r="D57" s="162"/>
      <c r="E57" s="232"/>
      <c r="F57" s="232"/>
      <c r="G57" s="232"/>
      <c r="H57" s="232"/>
      <c r="I57" s="232"/>
      <c r="J57" s="232"/>
      <c r="K57" s="232"/>
      <c r="L57" s="232"/>
      <c r="M57" s="232"/>
      <c r="N57" s="232"/>
      <c r="O57" s="232"/>
      <c r="P57" s="232"/>
      <c r="Q57" s="232"/>
    </row>
    <row r="58" spans="2:17">
      <c r="B58" s="330" t="s">
        <v>214</v>
      </c>
      <c r="C58" s="331"/>
      <c r="D58" s="325"/>
      <c r="E58" s="326"/>
      <c r="F58" s="326"/>
      <c r="G58" s="326"/>
      <c r="H58" s="326"/>
      <c r="I58" s="326"/>
      <c r="J58" s="326"/>
      <c r="K58" s="326"/>
      <c r="L58" s="326"/>
      <c r="M58" s="326"/>
      <c r="N58" s="326"/>
      <c r="O58" s="326"/>
      <c r="P58" s="326"/>
      <c r="Q58" s="327"/>
    </row>
    <row r="59" spans="2:17" ht="14.25" thickBot="1">
      <c r="B59" s="332"/>
      <c r="C59" s="333" t="s">
        <v>215</v>
      </c>
      <c r="D59" s="328"/>
      <c r="E59" s="328"/>
      <c r="F59" s="328"/>
      <c r="G59" s="328"/>
      <c r="H59" s="328"/>
      <c r="I59" s="328"/>
      <c r="J59" s="328"/>
      <c r="K59" s="328"/>
      <c r="L59" s="328"/>
      <c r="M59" s="328"/>
      <c r="N59" s="328"/>
      <c r="O59" s="328"/>
      <c r="P59" s="328"/>
      <c r="Q59" s="329"/>
    </row>
  </sheetData>
  <mergeCells count="13">
    <mergeCell ref="D34:F34"/>
    <mergeCell ref="D35:F35"/>
    <mergeCell ref="D36:F36"/>
    <mergeCell ref="B51:B53"/>
    <mergeCell ref="B54:B56"/>
    <mergeCell ref="D32:F32"/>
    <mergeCell ref="D33:F33"/>
    <mergeCell ref="B4:Q6"/>
    <mergeCell ref="G20:Q20"/>
    <mergeCell ref="C26:D26"/>
    <mergeCell ref="E26:F26"/>
    <mergeCell ref="C27:D27"/>
    <mergeCell ref="E27:F27"/>
  </mergeCells>
  <phoneticPr fontId="2"/>
  <pageMargins left="0.70866141732283472" right="0.70866141732283472" top="0.74803149606299213" bottom="0.74803149606299213" header="0.31496062992125984" footer="0.31496062992125984"/>
  <pageSetup paperSize="9" scale="59" orientation="portrait" r:id="rId1"/>
  <headerFooter>
    <oddFooter>&amp;L(株）羽野製作所&amp;R&amp;10原紙番号：HR209-C001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Z23"/>
  <sheetViews>
    <sheetView workbookViewId="0">
      <selection activeCell="R12" sqref="R8:S13"/>
    </sheetView>
  </sheetViews>
  <sheetFormatPr defaultRowHeight="13.5"/>
  <cols>
    <col min="1" max="1" width="2.125" customWidth="1"/>
    <col min="8" max="8" width="2.375" customWidth="1"/>
    <col min="9" max="9" width="5.625" customWidth="1"/>
    <col min="10" max="10" width="7.125" customWidth="1"/>
    <col min="11" max="24" width="5.625" customWidth="1"/>
    <col min="25" max="27" width="7.125" customWidth="1"/>
  </cols>
  <sheetData>
    <row r="1" spans="2:26" ht="17.25">
      <c r="B1" s="536" t="s">
        <v>101</v>
      </c>
      <c r="C1" s="536"/>
      <c r="D1" s="536"/>
      <c r="E1" s="536"/>
      <c r="F1" s="536"/>
      <c r="G1" s="536"/>
    </row>
    <row r="2" spans="2:26" s="89" customFormat="1" ht="32.25" customHeight="1">
      <c r="I2" s="94" t="s">
        <v>118</v>
      </c>
      <c r="J2" s="94" t="s">
        <v>119</v>
      </c>
      <c r="K2" s="539" t="s">
        <v>28</v>
      </c>
      <c r="L2" s="539"/>
      <c r="M2" s="539"/>
      <c r="N2" s="539"/>
      <c r="O2" s="539"/>
      <c r="P2" s="539" t="s">
        <v>31</v>
      </c>
      <c r="Q2" s="539"/>
      <c r="R2" s="539" t="s">
        <v>104</v>
      </c>
      <c r="S2" s="539"/>
      <c r="T2" s="539" t="s">
        <v>62</v>
      </c>
      <c r="U2" s="539"/>
      <c r="V2" s="539" t="s">
        <v>65</v>
      </c>
      <c r="W2" s="539"/>
      <c r="X2" s="539"/>
      <c r="Y2" s="94" t="s">
        <v>117</v>
      </c>
      <c r="Z2" s="91" t="s">
        <v>40</v>
      </c>
    </row>
    <row r="3" spans="2:26" s="90" customFormat="1" ht="21" customHeight="1">
      <c r="I3" s="92"/>
      <c r="J3" s="92"/>
      <c r="K3" s="95" t="s">
        <v>107</v>
      </c>
      <c r="L3" s="96" t="s">
        <v>30</v>
      </c>
      <c r="M3" s="537" t="s">
        <v>102</v>
      </c>
      <c r="N3" s="537"/>
      <c r="O3" s="538"/>
      <c r="P3" s="98" t="s">
        <v>31</v>
      </c>
      <c r="Q3" s="100" t="s">
        <v>109</v>
      </c>
      <c r="R3" s="98" t="s">
        <v>105</v>
      </c>
      <c r="S3" s="100" t="s">
        <v>110</v>
      </c>
      <c r="T3" s="98" t="s">
        <v>105</v>
      </c>
      <c r="U3" s="100" t="s">
        <v>111</v>
      </c>
      <c r="V3" s="95" t="s">
        <v>113</v>
      </c>
      <c r="W3" s="99" t="s">
        <v>114</v>
      </c>
      <c r="X3" s="100" t="s">
        <v>115</v>
      </c>
      <c r="Y3" s="93"/>
      <c r="Z3" s="92"/>
    </row>
    <row r="4" spans="2:26" s="90" customFormat="1" ht="21" customHeight="1">
      <c r="I4" s="92"/>
      <c r="J4" s="92"/>
      <c r="K4" s="98"/>
      <c r="L4" s="96"/>
      <c r="M4" s="96" t="s">
        <v>103</v>
      </c>
      <c r="N4" s="99" t="s">
        <v>106</v>
      </c>
      <c r="O4" s="100" t="s">
        <v>108</v>
      </c>
      <c r="P4" s="98"/>
      <c r="Q4" s="97"/>
      <c r="R4" s="98"/>
      <c r="S4" s="97"/>
      <c r="T4" s="95" t="s">
        <v>112</v>
      </c>
      <c r="U4" s="97"/>
      <c r="V4" s="98"/>
      <c r="W4" s="96"/>
      <c r="X4" s="97" t="s">
        <v>116</v>
      </c>
      <c r="Y4" s="92"/>
      <c r="Z4" s="92"/>
    </row>
    <row r="6" spans="2:26">
      <c r="I6" s="524" t="s">
        <v>123</v>
      </c>
      <c r="J6" s="524" t="s">
        <v>123</v>
      </c>
      <c r="K6" s="527" t="s">
        <v>123</v>
      </c>
      <c r="L6" s="530" t="s">
        <v>123</v>
      </c>
      <c r="M6" s="530" t="s">
        <v>123</v>
      </c>
      <c r="N6" s="530" t="s">
        <v>123</v>
      </c>
      <c r="O6" s="521" t="s">
        <v>123</v>
      </c>
      <c r="P6" s="527" t="s">
        <v>123</v>
      </c>
      <c r="Q6" s="521" t="s">
        <v>123</v>
      </c>
      <c r="R6" s="527" t="s">
        <v>123</v>
      </c>
      <c r="S6" s="521" t="s">
        <v>123</v>
      </c>
      <c r="T6" s="527" t="s">
        <v>123</v>
      </c>
      <c r="U6" s="521" t="s">
        <v>123</v>
      </c>
      <c r="V6" s="527" t="s">
        <v>123</v>
      </c>
      <c r="W6" s="530" t="s">
        <v>123</v>
      </c>
      <c r="X6" s="521" t="s">
        <v>123</v>
      </c>
      <c r="Y6" s="524" t="s">
        <v>123</v>
      </c>
      <c r="Z6" s="524" t="s">
        <v>123</v>
      </c>
    </row>
    <row r="7" spans="2:26">
      <c r="I7" s="526"/>
      <c r="J7" s="526"/>
      <c r="K7" s="529"/>
      <c r="L7" s="532"/>
      <c r="M7" s="532"/>
      <c r="N7" s="532"/>
      <c r="O7" s="523"/>
      <c r="P7" s="529"/>
      <c r="Q7" s="523"/>
      <c r="R7" s="529"/>
      <c r="S7" s="523"/>
      <c r="T7" s="529"/>
      <c r="U7" s="523"/>
      <c r="V7" s="529"/>
      <c r="W7" s="532"/>
      <c r="X7" s="523"/>
      <c r="Y7" s="526"/>
      <c r="Z7" s="526"/>
    </row>
    <row r="8" spans="2:26">
      <c r="I8" s="524" t="s">
        <v>122</v>
      </c>
      <c r="J8" s="524" t="s">
        <v>122</v>
      </c>
      <c r="K8" s="527" t="s">
        <v>123</v>
      </c>
      <c r="L8" s="530" t="s">
        <v>123</v>
      </c>
      <c r="M8" s="530" t="s">
        <v>123</v>
      </c>
      <c r="N8" s="530" t="s">
        <v>123</v>
      </c>
      <c r="O8" s="521" t="s">
        <v>122</v>
      </c>
      <c r="P8" s="527" t="s">
        <v>123</v>
      </c>
      <c r="Q8" s="521" t="s">
        <v>123</v>
      </c>
      <c r="R8" s="527" t="s">
        <v>123</v>
      </c>
      <c r="S8" s="521" t="s">
        <v>123</v>
      </c>
      <c r="T8" s="527" t="s">
        <v>123</v>
      </c>
      <c r="U8" s="521" t="s">
        <v>123</v>
      </c>
      <c r="V8" s="527" t="s">
        <v>123</v>
      </c>
      <c r="W8" s="530" t="s">
        <v>123</v>
      </c>
      <c r="X8" s="521" t="s">
        <v>121</v>
      </c>
      <c r="Y8" s="533" t="s">
        <v>124</v>
      </c>
      <c r="Z8" s="533" t="s">
        <v>124</v>
      </c>
    </row>
    <row r="9" spans="2:26">
      <c r="I9" s="525"/>
      <c r="J9" s="525"/>
      <c r="K9" s="528"/>
      <c r="L9" s="531"/>
      <c r="M9" s="531"/>
      <c r="N9" s="531"/>
      <c r="O9" s="522"/>
      <c r="P9" s="528"/>
      <c r="Q9" s="522"/>
      <c r="R9" s="528"/>
      <c r="S9" s="522"/>
      <c r="T9" s="528"/>
      <c r="U9" s="522"/>
      <c r="V9" s="528"/>
      <c r="W9" s="531"/>
      <c r="X9" s="522"/>
      <c r="Y9" s="535"/>
      <c r="Z9" s="535"/>
    </row>
    <row r="10" spans="2:26">
      <c r="I10" s="525"/>
      <c r="J10" s="525"/>
      <c r="K10" s="528"/>
      <c r="L10" s="531"/>
      <c r="M10" s="531"/>
      <c r="N10" s="531"/>
      <c r="O10" s="522"/>
      <c r="P10" s="528"/>
      <c r="Q10" s="522"/>
      <c r="R10" s="528"/>
      <c r="S10" s="522"/>
      <c r="T10" s="528"/>
      <c r="U10" s="522"/>
      <c r="V10" s="528"/>
      <c r="W10" s="531"/>
      <c r="X10" s="522"/>
      <c r="Y10" s="535"/>
      <c r="Z10" s="535"/>
    </row>
    <row r="11" spans="2:26">
      <c r="I11" s="526"/>
      <c r="J11" s="526"/>
      <c r="K11" s="529"/>
      <c r="L11" s="532"/>
      <c r="M11" s="532"/>
      <c r="N11" s="532"/>
      <c r="O11" s="523"/>
      <c r="P11" s="529"/>
      <c r="Q11" s="523"/>
      <c r="R11" s="529"/>
      <c r="S11" s="523"/>
      <c r="T11" s="529"/>
      <c r="U11" s="523"/>
      <c r="V11" s="529"/>
      <c r="W11" s="532"/>
      <c r="X11" s="523"/>
      <c r="Y11" s="534"/>
      <c r="Z11" s="534"/>
    </row>
    <row r="12" spans="2:26">
      <c r="I12" s="524" t="s">
        <v>122</v>
      </c>
      <c r="J12" s="524" t="s">
        <v>122</v>
      </c>
      <c r="K12" s="527" t="s">
        <v>123</v>
      </c>
      <c r="L12" s="530" t="s">
        <v>122</v>
      </c>
      <c r="M12" s="530" t="s">
        <v>123</v>
      </c>
      <c r="N12" s="530" t="s">
        <v>123</v>
      </c>
      <c r="O12" s="521" t="s">
        <v>122</v>
      </c>
      <c r="P12" s="527" t="s">
        <v>123</v>
      </c>
      <c r="Q12" s="521" t="s">
        <v>122</v>
      </c>
      <c r="R12" s="527" t="s">
        <v>123</v>
      </c>
      <c r="S12" s="521" t="s">
        <v>122</v>
      </c>
      <c r="T12" s="527" t="s">
        <v>123</v>
      </c>
      <c r="U12" s="521" t="s">
        <v>122</v>
      </c>
      <c r="V12" s="527" t="s">
        <v>123</v>
      </c>
      <c r="W12" s="530" t="s">
        <v>122</v>
      </c>
      <c r="X12" s="521" t="s">
        <v>122</v>
      </c>
      <c r="Y12" s="533" t="s">
        <v>124</v>
      </c>
      <c r="Z12" s="533" t="s">
        <v>124</v>
      </c>
    </row>
    <row r="13" spans="2:26">
      <c r="I13" s="526"/>
      <c r="J13" s="526"/>
      <c r="K13" s="529"/>
      <c r="L13" s="532"/>
      <c r="M13" s="532"/>
      <c r="N13" s="532"/>
      <c r="O13" s="523"/>
      <c r="P13" s="529"/>
      <c r="Q13" s="523"/>
      <c r="R13" s="529"/>
      <c r="S13" s="523"/>
      <c r="T13" s="529"/>
      <c r="U13" s="523"/>
      <c r="V13" s="529"/>
      <c r="W13" s="532"/>
      <c r="X13" s="523"/>
      <c r="Y13" s="534"/>
      <c r="Z13" s="534"/>
    </row>
    <row r="14" spans="2:26">
      <c r="I14" s="524" t="s">
        <v>122</v>
      </c>
      <c r="J14" s="524" t="s">
        <v>122</v>
      </c>
      <c r="K14" s="527" t="s">
        <v>123</v>
      </c>
      <c r="L14" s="530" t="s">
        <v>122</v>
      </c>
      <c r="M14" s="530" t="s">
        <v>120</v>
      </c>
      <c r="N14" s="530" t="s">
        <v>120</v>
      </c>
      <c r="O14" s="521" t="s">
        <v>122</v>
      </c>
      <c r="P14" s="527" t="s">
        <v>123</v>
      </c>
      <c r="Q14" s="521" t="s">
        <v>122</v>
      </c>
      <c r="R14" s="527" t="s">
        <v>120</v>
      </c>
      <c r="S14" s="521" t="s">
        <v>122</v>
      </c>
      <c r="T14" s="527" t="s">
        <v>120</v>
      </c>
      <c r="U14" s="521" t="s">
        <v>122</v>
      </c>
      <c r="V14" s="527" t="s">
        <v>120</v>
      </c>
      <c r="W14" s="530" t="s">
        <v>123</v>
      </c>
      <c r="X14" s="521" t="s">
        <v>123</v>
      </c>
      <c r="Y14" s="533" t="s">
        <v>124</v>
      </c>
      <c r="Z14" s="533" t="s">
        <v>124</v>
      </c>
    </row>
    <row r="15" spans="2:26">
      <c r="I15" s="526"/>
      <c r="J15" s="526"/>
      <c r="K15" s="529"/>
      <c r="L15" s="532"/>
      <c r="M15" s="532"/>
      <c r="N15" s="532"/>
      <c r="O15" s="523"/>
      <c r="P15" s="529"/>
      <c r="Q15" s="523"/>
      <c r="R15" s="529"/>
      <c r="S15" s="523"/>
      <c r="T15" s="529"/>
      <c r="U15" s="523"/>
      <c r="V15" s="529"/>
      <c r="W15" s="532"/>
      <c r="X15" s="523"/>
      <c r="Y15" s="534"/>
      <c r="Z15" s="534"/>
    </row>
    <row r="16" spans="2:26">
      <c r="I16" s="524" t="s">
        <v>123</v>
      </c>
      <c r="J16" s="524" t="s">
        <v>123</v>
      </c>
      <c r="K16" s="527" t="s">
        <v>123</v>
      </c>
      <c r="L16" s="530" t="s">
        <v>123</v>
      </c>
      <c r="M16" s="530" t="s">
        <v>123</v>
      </c>
      <c r="N16" s="530" t="s">
        <v>123</v>
      </c>
      <c r="O16" s="521" t="s">
        <v>123</v>
      </c>
      <c r="P16" s="527" t="s">
        <v>120</v>
      </c>
      <c r="Q16" s="521" t="s">
        <v>123</v>
      </c>
      <c r="R16" s="527" t="s">
        <v>120</v>
      </c>
      <c r="S16" s="521" t="s">
        <v>123</v>
      </c>
      <c r="T16" s="527" t="s">
        <v>120</v>
      </c>
      <c r="U16" s="521" t="s">
        <v>123</v>
      </c>
      <c r="V16" s="527" t="s">
        <v>120</v>
      </c>
      <c r="W16" s="530" t="s">
        <v>123</v>
      </c>
      <c r="X16" s="521" t="s">
        <v>123</v>
      </c>
      <c r="Y16" s="524" t="s">
        <v>123</v>
      </c>
      <c r="Z16" s="524" t="s">
        <v>123</v>
      </c>
    </row>
    <row r="17" spans="9:26">
      <c r="I17" s="526"/>
      <c r="J17" s="526"/>
      <c r="K17" s="529"/>
      <c r="L17" s="532"/>
      <c r="M17" s="532"/>
      <c r="N17" s="532"/>
      <c r="O17" s="523"/>
      <c r="P17" s="529"/>
      <c r="Q17" s="523"/>
      <c r="R17" s="529"/>
      <c r="S17" s="523"/>
      <c r="T17" s="529"/>
      <c r="U17" s="523"/>
      <c r="V17" s="529"/>
      <c r="W17" s="532"/>
      <c r="X17" s="523"/>
      <c r="Y17" s="526"/>
      <c r="Z17" s="526"/>
    </row>
    <row r="18" spans="9:26">
      <c r="I18" s="524" t="s">
        <v>120</v>
      </c>
      <c r="J18" s="524" t="s">
        <v>120</v>
      </c>
      <c r="K18" s="527" t="s">
        <v>120</v>
      </c>
      <c r="L18" s="530" t="s">
        <v>123</v>
      </c>
      <c r="M18" s="530" t="s">
        <v>123</v>
      </c>
      <c r="N18" s="530" t="s">
        <v>123</v>
      </c>
      <c r="O18" s="521" t="s">
        <v>123</v>
      </c>
      <c r="P18" s="527" t="s">
        <v>123</v>
      </c>
      <c r="Q18" s="521" t="s">
        <v>123</v>
      </c>
      <c r="R18" s="527" t="s">
        <v>123</v>
      </c>
      <c r="S18" s="521" t="s">
        <v>123</v>
      </c>
      <c r="T18" s="527" t="s">
        <v>123</v>
      </c>
      <c r="U18" s="521" t="s">
        <v>123</v>
      </c>
      <c r="V18" s="527" t="s">
        <v>123</v>
      </c>
      <c r="W18" s="530" t="s">
        <v>122</v>
      </c>
      <c r="X18" s="521" t="s">
        <v>123</v>
      </c>
      <c r="Y18" s="524" t="s">
        <v>123</v>
      </c>
      <c r="Z18" s="524" t="s">
        <v>123</v>
      </c>
    </row>
    <row r="19" spans="9:26">
      <c r="I19" s="525"/>
      <c r="J19" s="525"/>
      <c r="K19" s="528"/>
      <c r="L19" s="531"/>
      <c r="M19" s="531"/>
      <c r="N19" s="531"/>
      <c r="O19" s="522"/>
      <c r="P19" s="528"/>
      <c r="Q19" s="522"/>
      <c r="R19" s="528"/>
      <c r="S19" s="522"/>
      <c r="T19" s="528"/>
      <c r="U19" s="522"/>
      <c r="V19" s="528"/>
      <c r="W19" s="531"/>
      <c r="X19" s="522"/>
      <c r="Y19" s="525"/>
      <c r="Z19" s="525"/>
    </row>
    <row r="20" spans="9:26">
      <c r="I20" s="525"/>
      <c r="J20" s="525"/>
      <c r="K20" s="528"/>
      <c r="L20" s="531"/>
      <c r="M20" s="531"/>
      <c r="N20" s="531"/>
      <c r="O20" s="522"/>
      <c r="P20" s="528"/>
      <c r="Q20" s="522"/>
      <c r="R20" s="528"/>
      <c r="S20" s="522"/>
      <c r="T20" s="528"/>
      <c r="U20" s="522"/>
      <c r="V20" s="528"/>
      <c r="W20" s="531"/>
      <c r="X20" s="522"/>
      <c r="Y20" s="525"/>
      <c r="Z20" s="525"/>
    </row>
    <row r="21" spans="9:26">
      <c r="I21" s="526"/>
      <c r="J21" s="526"/>
      <c r="K21" s="529"/>
      <c r="L21" s="532"/>
      <c r="M21" s="532"/>
      <c r="N21" s="532"/>
      <c r="O21" s="523"/>
      <c r="P21" s="529"/>
      <c r="Q21" s="523"/>
      <c r="R21" s="529"/>
      <c r="S21" s="523"/>
      <c r="T21" s="529"/>
      <c r="U21" s="523"/>
      <c r="V21" s="529"/>
      <c r="W21" s="532"/>
      <c r="X21" s="523"/>
      <c r="Y21" s="526"/>
      <c r="Z21" s="526"/>
    </row>
    <row r="23" spans="9:26">
      <c r="I23" t="s">
        <v>141</v>
      </c>
    </row>
  </sheetData>
  <mergeCells count="115">
    <mergeCell ref="B1:G1"/>
    <mergeCell ref="M3:O3"/>
    <mergeCell ref="K2:O2"/>
    <mergeCell ref="P2:Q2"/>
    <mergeCell ref="R2:S2"/>
    <mergeCell ref="T2:U2"/>
    <mergeCell ref="V2:X2"/>
    <mergeCell ref="I18:I21"/>
    <mergeCell ref="I16:I17"/>
    <mergeCell ref="I14:I15"/>
    <mergeCell ref="I12:I13"/>
    <mergeCell ref="I8:I11"/>
    <mergeCell ref="I6:I7"/>
    <mergeCell ref="J6:J7"/>
    <mergeCell ref="K6:K7"/>
    <mergeCell ref="L6:L7"/>
    <mergeCell ref="M6:M7"/>
    <mergeCell ref="N6:N7"/>
    <mergeCell ref="O6:O7"/>
    <mergeCell ref="P6:P7"/>
    <mergeCell ref="Q6:Q7"/>
    <mergeCell ref="R6:R7"/>
    <mergeCell ref="S6:S7"/>
    <mergeCell ref="T6:T7"/>
    <mergeCell ref="U6:U7"/>
    <mergeCell ref="V6:V7"/>
    <mergeCell ref="W6:W7"/>
    <mergeCell ref="X6:X7"/>
    <mergeCell ref="Y6:Y7"/>
    <mergeCell ref="Z6:Z7"/>
    <mergeCell ref="J8:J11"/>
    <mergeCell ref="K8:K11"/>
    <mergeCell ref="L8:L11"/>
    <mergeCell ref="M8:M11"/>
    <mergeCell ref="N8:N11"/>
    <mergeCell ref="O8:O11"/>
    <mergeCell ref="P8:P11"/>
    <mergeCell ref="Q8:Q11"/>
    <mergeCell ref="R8:R11"/>
    <mergeCell ref="S8:S11"/>
    <mergeCell ref="T8:T11"/>
    <mergeCell ref="U8:U11"/>
    <mergeCell ref="V8:V11"/>
    <mergeCell ref="W8:W11"/>
    <mergeCell ref="X8:X11"/>
    <mergeCell ref="Y8:Y11"/>
    <mergeCell ref="Z8:Z11"/>
    <mergeCell ref="J12:J13"/>
    <mergeCell ref="K12:K13"/>
    <mergeCell ref="L12:L13"/>
    <mergeCell ref="M12:M13"/>
    <mergeCell ref="N12:N13"/>
    <mergeCell ref="O12:O13"/>
    <mergeCell ref="P12:P13"/>
    <mergeCell ref="Q12:Q13"/>
    <mergeCell ref="R12:R13"/>
    <mergeCell ref="J14:J15"/>
    <mergeCell ref="K14:K15"/>
    <mergeCell ref="L14:L15"/>
    <mergeCell ref="M14:M15"/>
    <mergeCell ref="N14:N15"/>
    <mergeCell ref="O14:O15"/>
    <mergeCell ref="P14:P15"/>
    <mergeCell ref="Q14:Q15"/>
    <mergeCell ref="R14:R15"/>
    <mergeCell ref="Y16:Y17"/>
    <mergeCell ref="Z16:Z17"/>
    <mergeCell ref="S12:S13"/>
    <mergeCell ref="T12:T13"/>
    <mergeCell ref="U12:U13"/>
    <mergeCell ref="V12:V13"/>
    <mergeCell ref="W12:W13"/>
    <mergeCell ref="X12:X13"/>
    <mergeCell ref="Y12:Y13"/>
    <mergeCell ref="Z12:Z13"/>
    <mergeCell ref="S14:S15"/>
    <mergeCell ref="T14:T15"/>
    <mergeCell ref="U14:U15"/>
    <mergeCell ref="V14:V15"/>
    <mergeCell ref="W14:W15"/>
    <mergeCell ref="X14:X15"/>
    <mergeCell ref="Y14:Y15"/>
    <mergeCell ref="J18:J21"/>
    <mergeCell ref="K18:K21"/>
    <mergeCell ref="L18:L21"/>
    <mergeCell ref="M18:M21"/>
    <mergeCell ref="N18:N21"/>
    <mergeCell ref="O18:O21"/>
    <mergeCell ref="V18:V21"/>
    <mergeCell ref="W18:W21"/>
    <mergeCell ref="Z14:Z15"/>
    <mergeCell ref="J16:J17"/>
    <mergeCell ref="K16:K17"/>
    <mergeCell ref="L16:L17"/>
    <mergeCell ref="M16:M17"/>
    <mergeCell ref="N16:N17"/>
    <mergeCell ref="O16:O17"/>
    <mergeCell ref="P16:P17"/>
    <mergeCell ref="Q16:Q17"/>
    <mergeCell ref="R16:R17"/>
    <mergeCell ref="S16:S17"/>
    <mergeCell ref="T16:T17"/>
    <mergeCell ref="U16:U17"/>
    <mergeCell ref="V16:V17"/>
    <mergeCell ref="W16:W17"/>
    <mergeCell ref="X16:X17"/>
    <mergeCell ref="X18:X21"/>
    <mergeCell ref="Y18:Y21"/>
    <mergeCell ref="Z18:Z21"/>
    <mergeCell ref="P18:P21"/>
    <mergeCell ref="Q18:Q21"/>
    <mergeCell ref="R18:R21"/>
    <mergeCell ref="S18:S21"/>
    <mergeCell ref="T18:T21"/>
    <mergeCell ref="U18:U21"/>
  </mergeCells>
  <phoneticPr fontId="2"/>
  <pageMargins left="0.70866141732283472" right="0.70866141732283472" top="0.74803149606299213" bottom="0.74803149606299213" header="0.31496062992125984" footer="0.31496062992125984"/>
  <pageSetup paperSize="9" scale="81" orientation="landscape" r:id="rId1"/>
  <headerFooter>
    <oddFooter>&amp;R&amp;F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17</vt:i4>
      </vt:variant>
    </vt:vector>
  </HeadingPairs>
  <TitlesOfParts>
    <vt:vector size="21" baseType="lpstr">
      <vt:lpstr>製造原価計算書</vt:lpstr>
      <vt:lpstr>積算表</vt:lpstr>
      <vt:lpstr>項目説明</vt:lpstr>
      <vt:lpstr>【参考】製品原価構成</vt:lpstr>
      <vt:lpstr>製造原価計算書!Print_Area</vt:lpstr>
      <vt:lpstr>積算表!Print_Area</vt:lpstr>
      <vt:lpstr>あり・なし</vt:lpstr>
      <vt:lpstr>英語以外</vt:lpstr>
      <vt:lpstr>可・不可</vt:lpstr>
      <vt:lpstr>業種</vt:lpstr>
      <vt:lpstr>月</vt:lpstr>
      <vt:lpstr>雇用形態</vt:lpstr>
      <vt:lpstr>語学レベル</vt:lpstr>
      <vt:lpstr>在職</vt:lpstr>
      <vt:lpstr>性別</vt:lpstr>
      <vt:lpstr>西暦</vt:lpstr>
      <vt:lpstr>卒業・中退</vt:lpstr>
      <vt:lpstr>都道府県</vt:lpstr>
      <vt:lpstr>都道府県2</vt:lpstr>
      <vt:lpstr>日</vt:lpstr>
      <vt:lpstr>入学編入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kashimoto</dc:creator>
  <cp:lastModifiedBy>matsumoto</cp:lastModifiedBy>
  <cp:lastPrinted>2018-01-16T06:23:13Z</cp:lastPrinted>
  <dcterms:created xsi:type="dcterms:W3CDTF">2007-04-09T06:17:17Z</dcterms:created>
  <dcterms:modified xsi:type="dcterms:W3CDTF">2018-04-17T00:13:54Z</dcterms:modified>
</cp:coreProperties>
</file>