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wwebdev\"/>
    </mc:Choice>
  </mc:AlternateContent>
  <xr:revisionPtr revIDLastSave="0" documentId="8_{96268F9E-8A60-4FA3-9358-7371310F287A}" xr6:coauthVersionLast="47" xr6:coauthVersionMax="47" xr10:uidLastSave="{00000000-0000-0000-0000-000000000000}"/>
  <bookViews>
    <workbookView xWindow="-120" yWindow="-120" windowWidth="20730" windowHeight="11040" xr2:uid="{F44C8BBB-977D-48B7-BF96-77954A5A3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 s="1"/>
  <c r="I5" i="1"/>
  <c r="I8" i="1" s="1"/>
  <c r="J5" i="1"/>
  <c r="J8" i="1" s="1"/>
  <c r="H5" i="1"/>
  <c r="J21" i="1"/>
  <c r="I21" i="1"/>
  <c r="H21" i="1"/>
  <c r="J17" i="1"/>
  <c r="J18" i="1" s="1"/>
  <c r="I17" i="1"/>
  <c r="I18" i="1" s="1"/>
  <c r="H17" i="1"/>
  <c r="H18" i="1" s="1"/>
  <c r="C21" i="1"/>
  <c r="D21" i="1"/>
  <c r="B21" i="1"/>
  <c r="C17" i="1"/>
  <c r="D17" i="1"/>
  <c r="B17" i="1"/>
  <c r="H23" i="1" l="1"/>
  <c r="H25" i="1" s="1"/>
  <c r="H28" i="1"/>
  <c r="I23" i="1"/>
  <c r="J23" i="1"/>
  <c r="B18" i="1"/>
  <c r="B23" i="1" s="1"/>
  <c r="B25" i="1" s="1"/>
  <c r="B28" i="1" s="1"/>
  <c r="D18" i="1"/>
  <c r="D23" i="1" s="1"/>
  <c r="D25" i="1" s="1"/>
  <c r="D28" i="1" s="1"/>
  <c r="C18" i="1"/>
  <c r="C23" i="1" s="1"/>
  <c r="C25" i="1" s="1"/>
  <c r="C28" i="1" s="1"/>
  <c r="J25" i="1" l="1"/>
  <c r="J28" i="1"/>
  <c r="I28" i="1"/>
  <c r="I25" i="1"/>
</calcChain>
</file>

<file path=xl/sharedStrings.xml><?xml version="1.0" encoding="utf-8"?>
<sst xmlns="http://schemas.openxmlformats.org/spreadsheetml/2006/main" count="52" uniqueCount="27">
  <si>
    <t>Susan</t>
  </si>
  <si>
    <t>Spark</t>
  </si>
  <si>
    <t>Ford</t>
  </si>
  <si>
    <t>Escalade</t>
  </si>
  <si>
    <t>Initial costs</t>
  </si>
  <si>
    <t>Price</t>
  </si>
  <si>
    <t>Sales Taxes</t>
  </si>
  <si>
    <t>Yearly costs</t>
  </si>
  <si>
    <t>Insurance</t>
  </si>
  <si>
    <t>Liscence</t>
  </si>
  <si>
    <t>Gasoline costs</t>
  </si>
  <si>
    <t>Miles to be driven</t>
  </si>
  <si>
    <t>MPG</t>
  </si>
  <si>
    <t>Cost per gal</t>
  </si>
  <si>
    <t>Total gas cost per year</t>
  </si>
  <si>
    <t>Maximum limits</t>
  </si>
  <si>
    <t>Total lifetime</t>
  </si>
  <si>
    <t>Total Annual Costs</t>
  </si>
  <si>
    <t>Annual cost x lifetime</t>
  </si>
  <si>
    <t>Total lifetime costs</t>
  </si>
  <si>
    <t>Avg costs /year</t>
  </si>
  <si>
    <t>Mustang</t>
  </si>
  <si>
    <t>Tim</t>
  </si>
  <si>
    <t>costs /year</t>
  </si>
  <si>
    <t>Total Costs</t>
  </si>
  <si>
    <t>Interest rates</t>
  </si>
  <si>
    <t>Costs with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</si>
</sst>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0" fontId="0" fillId="4" borderId="0" xfId="0" applyFill="1"/>
    <xf numFmtId="44" fontId="0" fillId="4" borderId="0" xfId="2" applyFont="1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4" fontId="0" fillId="6" borderId="0" xfId="0" applyNumberFormat="1" applyFill="1"/>
    <xf numFmtId="44" fontId="0" fillId="3" borderId="0" xfId="2" applyFont="1" applyFill="1"/>
    <xf numFmtId="43" fontId="0" fillId="4" borderId="0" xfId="1" applyFont="1" applyFill="1"/>
    <xf numFmtId="43" fontId="0" fillId="5" borderId="0" xfId="1" applyFont="1" applyFill="1"/>
    <xf numFmtId="39" fontId="0" fillId="5" borderId="0" xfId="2" applyNumberFormat="1" applyFont="1" applyFill="1"/>
    <xf numFmtId="39" fontId="0" fillId="4" borderId="0" xfId="2" applyNumberFormat="1" applyFont="1" applyFill="1"/>
    <xf numFmtId="0" fontId="0" fillId="0" borderId="0" xfId="0" applyFill="1"/>
    <xf numFmtId="44" fontId="0" fillId="0" borderId="0" xfId="0" applyNumberFormat="1" applyFill="1"/>
    <xf numFmtId="9" fontId="0" fillId="0" borderId="0" xfId="0" applyNumberFormat="1" applyFill="1"/>
    <xf numFmtId="44" fontId="0" fillId="0" borderId="0" xfId="2" applyFont="1" applyFill="1"/>
    <xf numFmtId="0" fontId="2" fillId="0" borderId="0" xfId="0" applyFont="1" applyFill="1"/>
    <xf numFmtId="0" fontId="2" fillId="7" borderId="0" xfId="0" applyFont="1" applyFill="1"/>
    <xf numFmtId="44" fontId="2" fillId="7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costs /year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Avg costs /year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Sheet1!$B$27:$D$27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Sheet1!$B$28:$D$28</c:f>
              <c:numCache>
                <c:formatCode>_("$"* #,##0.00_);_("$"* \(#,##0.00\);_("$"* "-"??_);_(@_)</c:formatCode>
                <c:ptCount val="3"/>
                <c:pt idx="0">
                  <c:v>417903624</c:v>
                </c:pt>
                <c:pt idx="1">
                  <c:v>226866892</c:v>
                </c:pt>
                <c:pt idx="2">
                  <c:v>202993054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8-44D2-8C3B-0169F565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9657295"/>
        <c:axId val="249652495"/>
      </c:barChart>
      <c:catAx>
        <c:axId val="2496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2495"/>
        <c:crosses val="autoZero"/>
        <c:auto val="1"/>
        <c:lblAlgn val="ctr"/>
        <c:lblOffset val="100"/>
        <c:noMultiLvlLbl val="0"/>
      </c:catAx>
      <c:valAx>
        <c:axId val="2496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costs /year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Sheet1!$G$28</c:f>
              <c:strCache>
                <c:ptCount val="1"/>
                <c:pt idx="0">
                  <c:v>costs /year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Sheet1!$H$27:$J$27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Sheet1!$H$28:$J$28</c:f>
              <c:numCache>
                <c:formatCode>_("$"* #,##0.00_);_("$"* \(#,##0.00\);_("$"* "-"??_);_(@_)</c:formatCode>
                <c:ptCount val="3"/>
                <c:pt idx="0">
                  <c:v>417901710</c:v>
                </c:pt>
                <c:pt idx="1">
                  <c:v>226862800</c:v>
                </c:pt>
                <c:pt idx="2">
                  <c:v>202983550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9-4581-BB7E-EF32950A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7434655"/>
        <c:axId val="317436575"/>
      </c:barChart>
      <c:catAx>
        <c:axId val="3174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36575"/>
        <c:crosses val="autoZero"/>
        <c:auto val="1"/>
        <c:lblAlgn val="ctr"/>
        <c:lblOffset val="100"/>
        <c:noMultiLvlLbl val="0"/>
      </c:catAx>
      <c:valAx>
        <c:axId val="3174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3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30</xdr:row>
      <xdr:rowOff>90487</xdr:rowOff>
    </xdr:from>
    <xdr:to>
      <xdr:col>3</xdr:col>
      <xdr:colOff>1085850</xdr:colOff>
      <xdr:row>44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9327E-54B0-194E-8D4A-814C54B43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30</xdr:row>
      <xdr:rowOff>100012</xdr:rowOff>
    </xdr:from>
    <xdr:to>
      <xdr:col>9</xdr:col>
      <xdr:colOff>1152525</xdr:colOff>
      <xdr:row>44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B72A6-9348-6D98-92DC-B40E2157C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4F0E-ED93-46ED-98C7-A6A8675012BF}">
  <dimension ref="A1:K28"/>
  <sheetViews>
    <sheetView tabSelected="1" workbookViewId="0">
      <selection activeCell="F13" sqref="F13"/>
    </sheetView>
  </sheetViews>
  <sheetFormatPr defaultRowHeight="15" x14ac:dyDescent="0.25"/>
  <cols>
    <col min="1" max="1" width="20.7109375" bestFit="1" customWidth="1"/>
    <col min="2" max="4" width="18" bestFit="1" customWidth="1"/>
    <col min="7" max="7" width="20.7109375" bestFit="1" customWidth="1"/>
    <col min="8" max="10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t="s">
        <v>22</v>
      </c>
      <c r="H1" t="s">
        <v>1</v>
      </c>
      <c r="I1" t="s">
        <v>2</v>
      </c>
      <c r="J1" t="s">
        <v>3</v>
      </c>
    </row>
    <row r="2" spans="1:11" x14ac:dyDescent="0.25">
      <c r="A2" s="4" t="s">
        <v>4</v>
      </c>
      <c r="B2" s="4"/>
      <c r="C2" s="4"/>
      <c r="D2" s="4"/>
      <c r="G2" s="21" t="s">
        <v>4</v>
      </c>
      <c r="H2" s="21"/>
      <c r="I2" s="21"/>
      <c r="J2" s="21"/>
      <c r="K2" s="16"/>
    </row>
    <row r="3" spans="1:11" x14ac:dyDescent="0.25">
      <c r="A3" s="4" t="s">
        <v>5</v>
      </c>
      <c r="B3" s="11">
        <v>14500</v>
      </c>
      <c r="C3" s="11">
        <v>31000</v>
      </c>
      <c r="D3" s="11">
        <v>72000</v>
      </c>
      <c r="G3" s="21" t="s">
        <v>5</v>
      </c>
      <c r="H3" s="22">
        <v>14500</v>
      </c>
      <c r="I3" s="22">
        <v>31000</v>
      </c>
      <c r="J3" s="22">
        <v>72000</v>
      </c>
      <c r="K3" s="16"/>
    </row>
    <row r="4" spans="1:11" x14ac:dyDescent="0.25">
      <c r="A4" s="4" t="s">
        <v>6</v>
      </c>
      <c r="B4" s="11">
        <v>1450</v>
      </c>
      <c r="C4" s="11">
        <v>3100</v>
      </c>
      <c r="D4" s="11">
        <v>7200</v>
      </c>
      <c r="G4" s="21" t="s">
        <v>6</v>
      </c>
      <c r="H4" s="22">
        <v>1450</v>
      </c>
      <c r="I4" s="22">
        <v>3100</v>
      </c>
      <c r="J4" s="22">
        <v>7200</v>
      </c>
      <c r="K4" s="16"/>
    </row>
    <row r="5" spans="1:11" x14ac:dyDescent="0.25">
      <c r="G5" s="20" t="s">
        <v>24</v>
      </c>
      <c r="H5" s="17">
        <f>SUM(H3:H4)</f>
        <v>15950</v>
      </c>
      <c r="I5" s="17">
        <f t="shared" ref="I5:J5" si="0">SUM(I3:I4)</f>
        <v>34100</v>
      </c>
      <c r="J5" s="17">
        <f t="shared" si="0"/>
        <v>79200</v>
      </c>
      <c r="K5" s="16"/>
    </row>
    <row r="6" spans="1:11" x14ac:dyDescent="0.25">
      <c r="G6" s="20" t="s">
        <v>25</v>
      </c>
      <c r="H6" s="18">
        <v>0.4</v>
      </c>
      <c r="I6" s="18">
        <v>0.4</v>
      </c>
      <c r="J6" s="18">
        <v>0.4</v>
      </c>
      <c r="K6" s="16"/>
    </row>
    <row r="7" spans="1:11" x14ac:dyDescent="0.25">
      <c r="G7" s="20" t="s">
        <v>26</v>
      </c>
      <c r="H7" s="19">
        <f>H5*H6</f>
        <v>6380</v>
      </c>
      <c r="I7" s="18"/>
      <c r="J7" s="18"/>
      <c r="K7" s="16"/>
    </row>
    <row r="8" spans="1:11" x14ac:dyDescent="0.25">
      <c r="G8" s="20" t="s">
        <v>26</v>
      </c>
      <c r="H8" s="19">
        <f>H7+H5</f>
        <v>22330</v>
      </c>
      <c r="I8" s="19">
        <f t="shared" ref="I8:J8" si="1">I7+I5</f>
        <v>34100</v>
      </c>
      <c r="J8" s="19">
        <f t="shared" si="1"/>
        <v>79200</v>
      </c>
      <c r="K8" s="16"/>
    </row>
    <row r="9" spans="1:11" x14ac:dyDescent="0.25">
      <c r="A9" t="s">
        <v>7</v>
      </c>
      <c r="G9" t="s">
        <v>7</v>
      </c>
    </row>
    <row r="10" spans="1:11" x14ac:dyDescent="0.25">
      <c r="A10" t="s">
        <v>8</v>
      </c>
      <c r="B10">
        <v>1500</v>
      </c>
      <c r="C10">
        <v>2500</v>
      </c>
      <c r="D10">
        <v>3100</v>
      </c>
      <c r="G10" t="s">
        <v>8</v>
      </c>
      <c r="H10">
        <v>1500</v>
      </c>
      <c r="I10">
        <v>2500</v>
      </c>
      <c r="J10">
        <v>3100</v>
      </c>
    </row>
    <row r="11" spans="1:11" x14ac:dyDescent="0.25">
      <c r="A11" t="s">
        <v>9</v>
      </c>
      <c r="B11">
        <v>210</v>
      </c>
      <c r="C11">
        <v>300</v>
      </c>
      <c r="D11">
        <v>450</v>
      </c>
      <c r="G11" t="s">
        <v>9</v>
      </c>
      <c r="H11">
        <v>210</v>
      </c>
      <c r="I11">
        <v>300</v>
      </c>
      <c r="J11">
        <v>450</v>
      </c>
    </row>
    <row r="13" spans="1:11" x14ac:dyDescent="0.25">
      <c r="A13" s="5" t="s">
        <v>10</v>
      </c>
      <c r="B13" s="5"/>
      <c r="C13" s="5"/>
      <c r="D13" s="5"/>
      <c r="G13" s="7" t="s">
        <v>10</v>
      </c>
      <c r="H13" s="7"/>
      <c r="I13" s="7"/>
      <c r="J13" s="7"/>
    </row>
    <row r="14" spans="1:11" x14ac:dyDescent="0.25">
      <c r="A14" s="5" t="s">
        <v>11</v>
      </c>
      <c r="B14" s="12">
        <v>30000</v>
      </c>
      <c r="C14" s="12">
        <v>30000</v>
      </c>
      <c r="D14" s="12">
        <v>30000</v>
      </c>
      <c r="G14" s="7" t="s">
        <v>11</v>
      </c>
      <c r="H14" s="13">
        <v>30000</v>
      </c>
      <c r="I14" s="13">
        <v>30000</v>
      </c>
      <c r="J14" s="13">
        <v>30000</v>
      </c>
    </row>
    <row r="15" spans="1:11" x14ac:dyDescent="0.25">
      <c r="A15" s="5" t="s">
        <v>12</v>
      </c>
      <c r="B15" s="15">
        <v>35</v>
      </c>
      <c r="C15" s="15">
        <v>19</v>
      </c>
      <c r="D15" s="15">
        <v>17</v>
      </c>
      <c r="G15" s="7" t="s">
        <v>12</v>
      </c>
      <c r="H15" s="14">
        <v>35</v>
      </c>
      <c r="I15" s="14">
        <v>19</v>
      </c>
      <c r="J15" s="14">
        <v>17</v>
      </c>
    </row>
    <row r="16" spans="1:11" x14ac:dyDescent="0.25">
      <c r="A16" s="5" t="s">
        <v>13</v>
      </c>
      <c r="B16" s="6">
        <v>398</v>
      </c>
      <c r="C16" s="6">
        <v>398</v>
      </c>
      <c r="D16" s="6">
        <v>398</v>
      </c>
      <c r="G16" s="7" t="s">
        <v>13</v>
      </c>
      <c r="H16" s="8">
        <v>398</v>
      </c>
      <c r="I16" s="8">
        <v>398</v>
      </c>
      <c r="J16" s="8">
        <v>398</v>
      </c>
    </row>
    <row r="17" spans="1:10" x14ac:dyDescent="0.25">
      <c r="A17" s="5" t="s">
        <v>14</v>
      </c>
      <c r="B17" s="6">
        <f>B16*B15*B14</f>
        <v>417900000</v>
      </c>
      <c r="C17" s="6">
        <f t="shared" ref="C17:D17" si="2">C16*C15*C14</f>
        <v>226860000</v>
      </c>
      <c r="D17" s="6">
        <f t="shared" si="2"/>
        <v>202980000</v>
      </c>
      <c r="G17" s="7" t="s">
        <v>14</v>
      </c>
      <c r="H17" s="8">
        <f>H16*H15*H14</f>
        <v>417900000</v>
      </c>
      <c r="I17" s="8">
        <f t="shared" ref="I17" si="3">I16*I15*I14</f>
        <v>226860000</v>
      </c>
      <c r="J17" s="8">
        <f t="shared" ref="J17" si="4">J16*J15*J14</f>
        <v>202980000</v>
      </c>
    </row>
    <row r="18" spans="1:10" x14ac:dyDescent="0.25">
      <c r="A18" s="5" t="s">
        <v>17</v>
      </c>
      <c r="B18" s="6">
        <f>B10+B11+B17</f>
        <v>417901710</v>
      </c>
      <c r="C18" s="6">
        <f t="shared" ref="C18:D18" si="5">C10+C11+C17</f>
        <v>226862800</v>
      </c>
      <c r="D18" s="6">
        <f t="shared" si="5"/>
        <v>202983550</v>
      </c>
      <c r="G18" s="7" t="s">
        <v>17</v>
      </c>
      <c r="H18" s="8">
        <f>H10+H11+H17</f>
        <v>417901710</v>
      </c>
      <c r="I18" s="8">
        <f t="shared" ref="I18" si="6">I10+I11+I17</f>
        <v>226862800</v>
      </c>
      <c r="J18" s="8">
        <f t="shared" ref="J18" si="7">J10+J11+J17</f>
        <v>202983550</v>
      </c>
    </row>
    <row r="19" spans="1:10" x14ac:dyDescent="0.25">
      <c r="B19" s="1"/>
      <c r="C19" s="1"/>
      <c r="D19" s="1"/>
      <c r="H19" s="1"/>
      <c r="I19" s="1"/>
      <c r="J19" s="1"/>
    </row>
    <row r="20" spans="1:10" x14ac:dyDescent="0.25">
      <c r="A20" t="s">
        <v>15</v>
      </c>
      <c r="B20">
        <v>250000</v>
      </c>
      <c r="C20">
        <v>250000</v>
      </c>
      <c r="D20">
        <v>250000</v>
      </c>
      <c r="G20" t="s">
        <v>15</v>
      </c>
      <c r="H20">
        <v>250000</v>
      </c>
      <c r="I20">
        <v>250000</v>
      </c>
      <c r="J20">
        <v>250000</v>
      </c>
    </row>
    <row r="21" spans="1:10" x14ac:dyDescent="0.25">
      <c r="A21" t="s">
        <v>16</v>
      </c>
      <c r="B21">
        <f>B20/B14</f>
        <v>8.3333333333333339</v>
      </c>
      <c r="C21">
        <f t="shared" ref="C21:D21" si="8">C20/C14</f>
        <v>8.3333333333333339</v>
      </c>
      <c r="D21">
        <f t="shared" si="8"/>
        <v>8.3333333333333339</v>
      </c>
      <c r="G21" t="s">
        <v>16</v>
      </c>
      <c r="H21">
        <f>H20/H14</f>
        <v>8.3333333333333339</v>
      </c>
      <c r="I21">
        <f t="shared" ref="I21" si="9">I20/I14</f>
        <v>8.3333333333333339</v>
      </c>
      <c r="J21">
        <f t="shared" ref="J21" si="10">J20/J14</f>
        <v>8.3333333333333339</v>
      </c>
    </row>
    <row r="23" spans="1:10" x14ac:dyDescent="0.25">
      <c r="A23" t="s">
        <v>18</v>
      </c>
      <c r="B23" s="1">
        <f>B18*B21</f>
        <v>3482514250.0000005</v>
      </c>
      <c r="C23" s="1">
        <f t="shared" ref="C23:D23" si="11">C18*C21</f>
        <v>1890523333.3333335</v>
      </c>
      <c r="D23" s="1">
        <f t="shared" si="11"/>
        <v>1691529583.3333335</v>
      </c>
      <c r="G23" t="s">
        <v>18</v>
      </c>
      <c r="H23" s="1">
        <f>H18*H21</f>
        <v>3482514250.0000005</v>
      </c>
      <c r="I23" s="1">
        <f t="shared" ref="I23:J23" si="12">I18*I21</f>
        <v>1890523333.3333335</v>
      </c>
      <c r="J23" s="1">
        <f t="shared" si="12"/>
        <v>1691529583.3333335</v>
      </c>
    </row>
    <row r="25" spans="1:10" x14ac:dyDescent="0.25">
      <c r="A25" t="s">
        <v>19</v>
      </c>
      <c r="B25" s="1">
        <f>B23+B4+B3</f>
        <v>3482530200.0000005</v>
      </c>
      <c r="C25" s="1">
        <f>C23+C4+C3</f>
        <v>1890557433.3333335</v>
      </c>
      <c r="D25" s="1">
        <f>D23+D4+D3</f>
        <v>1691608783.3333335</v>
      </c>
      <c r="G25" t="s">
        <v>19</v>
      </c>
      <c r="H25" s="1">
        <f>H23+H8</f>
        <v>3482536580.0000005</v>
      </c>
      <c r="I25" s="1">
        <f t="shared" ref="I25:J25" si="13">I23+I8</f>
        <v>1890557433.3333335</v>
      </c>
      <c r="J25" s="1">
        <f t="shared" si="13"/>
        <v>1691608783.3333335</v>
      </c>
    </row>
    <row r="26" spans="1:10" x14ac:dyDescent="0.25">
      <c r="B26" s="1"/>
      <c r="C26" s="1"/>
      <c r="D26" s="1"/>
      <c r="H26" s="1"/>
      <c r="I26" s="1"/>
      <c r="J26" s="1"/>
    </row>
    <row r="27" spans="1:10" x14ac:dyDescent="0.25">
      <c r="A27" s="2"/>
      <c r="B27" s="2" t="s">
        <v>1</v>
      </c>
      <c r="C27" s="2" t="s">
        <v>21</v>
      </c>
      <c r="D27" s="2" t="s">
        <v>3</v>
      </c>
      <c r="G27" s="9"/>
      <c r="H27" s="9" t="s">
        <v>1</v>
      </c>
      <c r="I27" s="9" t="s">
        <v>21</v>
      </c>
      <c r="J27" s="9" t="s">
        <v>3</v>
      </c>
    </row>
    <row r="28" spans="1:10" x14ac:dyDescent="0.25">
      <c r="A28" s="2" t="s">
        <v>20</v>
      </c>
      <c r="B28" s="3">
        <f>B25/B21</f>
        <v>417903624</v>
      </c>
      <c r="C28" s="3">
        <f>C25/C21</f>
        <v>226866892</v>
      </c>
      <c r="D28" s="3">
        <f>D25/D21</f>
        <v>202993054</v>
      </c>
      <c r="G28" s="9" t="s">
        <v>23</v>
      </c>
      <c r="H28" s="10">
        <f>H23/H21</f>
        <v>417901710</v>
      </c>
      <c r="I28" s="10">
        <f t="shared" ref="I28:J28" si="14">I23/I21</f>
        <v>226862800</v>
      </c>
      <c r="J28" s="10">
        <f t="shared" si="14"/>
        <v>202983550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yelisetty varun</dc:creator>
  <cp:lastModifiedBy>yelisetty varun</cp:lastModifiedBy>
  <dcterms:created xsi:type="dcterms:W3CDTF">2023-07-28T08:41:30Z</dcterms:created>
  <dcterms:modified xsi:type="dcterms:W3CDTF">2023-07-28T09:37:23Z</dcterms:modified>
</cp:coreProperties>
</file>