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9_{8DDB9666-003D-4744-9589-FA351DE04F28}" xr6:coauthVersionLast="47" xr6:coauthVersionMax="47" xr10:uidLastSave="{00000000-0000-0000-0000-000000000000}"/>
  <bookViews>
    <workbookView showHorizontalScroll="0" showVerticalScroll="0" xWindow="-108" yWindow="-108" windowWidth="23256" windowHeight="12576" xr2:uid="{39A0D721-910E-4DFB-9F54-A1CE6EA50EC0}"/>
  </bookViews>
  <sheets>
    <sheet name="1_1_WMT_option_pair_PnL" sheetId="1" r:id="rId1"/>
  </sheets>
  <calcPr calcId="0"/>
</workbook>
</file>

<file path=xl/calcChain.xml><?xml version="1.0" encoding="utf-8"?>
<calcChain xmlns="http://schemas.openxmlformats.org/spreadsheetml/2006/main">
  <c r="J2" i="1" l="1"/>
  <c r="K2" i="1"/>
  <c r="N2" i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S5" i="1"/>
  <c r="O2" i="1" l="1"/>
</calcChain>
</file>

<file path=xl/sharedStrings.xml><?xml version="1.0" encoding="utf-8"?>
<sst xmlns="http://schemas.openxmlformats.org/spreadsheetml/2006/main" count="325" uniqueCount="166">
  <si>
    <t>Pair</t>
  </si>
  <si>
    <t>Underlying</t>
  </si>
  <si>
    <t>Type</t>
  </si>
  <si>
    <t>Strike</t>
  </si>
  <si>
    <t>Dir</t>
  </si>
  <si>
    <t>Premium</t>
  </si>
  <si>
    <t>PnL1</t>
  </si>
  <si>
    <t>PnL2</t>
  </si>
  <si>
    <t>Total PnL</t>
  </si>
  <si>
    <t>0/1</t>
  </si>
  <si>
    <t>WMT/WMT</t>
  </si>
  <si>
    <t>call/call</t>
  </si>
  <si>
    <t>100/102</t>
  </si>
  <si>
    <t>short/long</t>
  </si>
  <si>
    <t>2.16/1.64</t>
  </si>
  <si>
    <t>put/put</t>
  </si>
  <si>
    <t>91/89</t>
  </si>
  <si>
    <t>1.90/1.39</t>
  </si>
  <si>
    <t>88/90</t>
  </si>
  <si>
    <t>1.74/1.32</t>
  </si>
  <si>
    <t>88/86</t>
  </si>
  <si>
    <t>1.85/1.33</t>
  </si>
  <si>
    <t>89/87</t>
  </si>
  <si>
    <t>1.93/1.39</t>
  </si>
  <si>
    <t>97/98</t>
  </si>
  <si>
    <t>2.20/1.93</t>
  </si>
  <si>
    <t>14/15</t>
  </si>
  <si>
    <t>96/94</t>
  </si>
  <si>
    <t>1.76/1.40</t>
  </si>
  <si>
    <t>16/17</t>
  </si>
  <si>
    <t>94/96</t>
  </si>
  <si>
    <t>2.42/1.76</t>
  </si>
  <si>
    <t>18/19</t>
  </si>
  <si>
    <t>94/92</t>
  </si>
  <si>
    <t>1.33/1.09</t>
  </si>
  <si>
    <t>20/21</t>
  </si>
  <si>
    <t>91/90</t>
  </si>
  <si>
    <t>1.84/1.65</t>
  </si>
  <si>
    <t>22/23</t>
  </si>
  <si>
    <t>92/94</t>
  </si>
  <si>
    <t>2.16/1.54</t>
  </si>
  <si>
    <t>24/25</t>
  </si>
  <si>
    <t>95/97</t>
  </si>
  <si>
    <t>1.92/1.50</t>
  </si>
  <si>
    <t>26/27</t>
  </si>
  <si>
    <t>1.97/1.46</t>
  </si>
  <si>
    <t>28/29</t>
  </si>
  <si>
    <t>97/99</t>
  </si>
  <si>
    <t>2.53/1.83</t>
  </si>
  <si>
    <t>30/31</t>
  </si>
  <si>
    <t>2.00/1.48</t>
  </si>
  <si>
    <t>32/33</t>
  </si>
  <si>
    <t>1.53/1.23</t>
  </si>
  <si>
    <t>34/35</t>
  </si>
  <si>
    <t>2.25/1.63</t>
  </si>
  <si>
    <t>36/37</t>
  </si>
  <si>
    <t>1.88/1.50</t>
  </si>
  <si>
    <t>38/39</t>
  </si>
  <si>
    <t>98/96</t>
  </si>
  <si>
    <t>2.23/1.68</t>
  </si>
  <si>
    <t>40/41</t>
  </si>
  <si>
    <t>97/95</t>
  </si>
  <si>
    <t>1.58/1.31</t>
  </si>
  <si>
    <t>42/43</t>
  </si>
  <si>
    <t>92/90</t>
  </si>
  <si>
    <t>2.10/1.55</t>
  </si>
  <si>
    <t>44/45</t>
  </si>
  <si>
    <t>108/110</t>
  </si>
  <si>
    <t>1.80/1.49</t>
  </si>
  <si>
    <t>46/47</t>
  </si>
  <si>
    <t>104/102</t>
  </si>
  <si>
    <t>2.18/1.68</t>
  </si>
  <si>
    <t>48/49</t>
  </si>
  <si>
    <t>105/108</t>
  </si>
  <si>
    <t>2.11/1.41</t>
  </si>
  <si>
    <t>50/51</t>
  </si>
  <si>
    <t>101/98</t>
  </si>
  <si>
    <t>2.38/1.51</t>
  </si>
  <si>
    <t>52/53</t>
  </si>
  <si>
    <t>99/101</t>
  </si>
  <si>
    <t>2.30/1.75</t>
  </si>
  <si>
    <t>54/55</t>
  </si>
  <si>
    <t>95/93</t>
  </si>
  <si>
    <t>1.97/1.47</t>
  </si>
  <si>
    <t>56/57</t>
  </si>
  <si>
    <t>2.11/1.57</t>
  </si>
  <si>
    <t>58/59</t>
  </si>
  <si>
    <t>93/94</t>
  </si>
  <si>
    <t>1.73/1.62</t>
  </si>
  <si>
    <t>60/61</t>
  </si>
  <si>
    <t>2.01/1.47</t>
  </si>
  <si>
    <t>62/63</t>
  </si>
  <si>
    <t>93/95</t>
  </si>
  <si>
    <t>1.88/1.46</t>
  </si>
  <si>
    <t>64/65</t>
  </si>
  <si>
    <t>90/89</t>
  </si>
  <si>
    <t>1.82/1.62</t>
  </si>
  <si>
    <t>66/67</t>
  </si>
  <si>
    <t>102/100</t>
  </si>
  <si>
    <t>1.53/1.30</t>
  </si>
  <si>
    <t>68/69</t>
  </si>
  <si>
    <t>110/107</t>
  </si>
  <si>
    <t>2.60/1.72</t>
  </si>
  <si>
    <t>70/71</t>
  </si>
  <si>
    <t>109/107</t>
  </si>
  <si>
    <t>1.71/1.49</t>
  </si>
  <si>
    <t>72/73</t>
  </si>
  <si>
    <t>119/122</t>
  </si>
  <si>
    <t>3.02/2.04</t>
  </si>
  <si>
    <t>74/75</t>
  </si>
  <si>
    <t>116/114</t>
  </si>
  <si>
    <t>2.44/1.95</t>
  </si>
  <si>
    <t>76/77</t>
  </si>
  <si>
    <t>123/125</t>
  </si>
  <si>
    <t>2.93/2.32</t>
  </si>
  <si>
    <t>78/79</t>
  </si>
  <si>
    <t>124/122</t>
  </si>
  <si>
    <t>2.65/2.16</t>
  </si>
  <si>
    <t>80/81</t>
  </si>
  <si>
    <t>128/126</t>
  </si>
  <si>
    <t>2.74/2.25</t>
  </si>
  <si>
    <t>82/83</t>
  </si>
  <si>
    <t>129/132</t>
  </si>
  <si>
    <t>2.45/1.83</t>
  </si>
  <si>
    <t>84/85</t>
  </si>
  <si>
    <t>128/125</t>
  </si>
  <si>
    <t>1.89/1.54</t>
  </si>
  <si>
    <t>86/87</t>
  </si>
  <si>
    <t>127/129</t>
  </si>
  <si>
    <t>2.89/2.30</t>
  </si>
  <si>
    <t>88/89</t>
  </si>
  <si>
    <t>120/123</t>
  </si>
  <si>
    <t>3.06/2.08</t>
  </si>
  <si>
    <t>90/91</t>
  </si>
  <si>
    <t>118/115</t>
  </si>
  <si>
    <t>2.04/1.52</t>
  </si>
  <si>
    <t>92/93</t>
  </si>
  <si>
    <t>2.74/2.24</t>
  </si>
  <si>
    <t>94/95</t>
  </si>
  <si>
    <t>112/110</t>
  </si>
  <si>
    <t>1.70/1.50</t>
  </si>
  <si>
    <t>96/97</t>
  </si>
  <si>
    <t>126/124</t>
  </si>
  <si>
    <t>2.69/2.21</t>
  </si>
  <si>
    <t>98/99</t>
  </si>
  <si>
    <t>135/138</t>
  </si>
  <si>
    <t>2.42/1.85</t>
  </si>
  <si>
    <t>100/101</t>
  </si>
  <si>
    <t>102/103</t>
  </si>
  <si>
    <t>142/139</t>
  </si>
  <si>
    <t>3.19/2.37</t>
  </si>
  <si>
    <t>Total</t>
  </si>
  <si>
    <t>Average</t>
  </si>
  <si>
    <t>STDEV</t>
  </si>
  <si>
    <t>Sharp</t>
  </si>
  <si>
    <t>最大虧損: -769.36</t>
  </si>
  <si>
    <t>最大獲利: 734.18</t>
  </si>
  <si>
    <t>平均虧損: -147.14</t>
  </si>
  <si>
    <t>平均獲利: 156.47</t>
  </si>
  <si>
    <t>總損益: 2297.60 (22.98%)</t>
  </si>
  <si>
    <t>結束資產: 12297.60</t>
  </si>
  <si>
    <t>初始資金: 10000.00</t>
  </si>
  <si>
    <t>===== 總結分析 =====</t>
  </si>
  <si>
    <t>總報酬(1手option)</t>
  </si>
  <si>
    <t>WIN rate</t>
  </si>
  <si>
    <t>勝率: 76%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</si>
</sst>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9AA0-C575-415E-8CCC-72C34AB2182E}">
  <dimension ref="A1:S52"/>
  <sheetViews>
    <sheetView tabSelected="1" workbookViewId="0">
      <selection activeCell="I12" sqref="I1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164</v>
      </c>
      <c r="L1" t="s">
        <v>151</v>
      </c>
      <c r="M1" t="s">
        <v>152</v>
      </c>
      <c r="N1" t="s">
        <v>153</v>
      </c>
      <c r="O1" t="s">
        <v>154</v>
      </c>
      <c r="Q1" t="s">
        <v>162</v>
      </c>
    </row>
    <row r="2" spans="1:1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198.78</v>
      </c>
      <c r="H2">
        <v>-92.2</v>
      </c>
      <c r="I2">
        <v>106.58</v>
      </c>
      <c r="J2">
        <f>IF(I2&gt;0,1,0)</f>
        <v>1</v>
      </c>
      <c r="K2" s="3">
        <f>39/51</f>
        <v>0.76470588235294112</v>
      </c>
      <c r="L2">
        <f>SUM(I2:I52)</f>
        <v>2297.5600000000004</v>
      </c>
      <c r="M2" s="4">
        <f>AVERAGE(I2:I52)</f>
        <v>45.050196078431384</v>
      </c>
      <c r="N2" s="5">
        <f>_xlfn.STDEV.S(I2:I52)</f>
        <v>59.261944905316625</v>
      </c>
      <c r="O2" s="3">
        <f>M2/N2</f>
        <v>0.76018760691044673</v>
      </c>
      <c r="Q2" t="s">
        <v>161</v>
      </c>
    </row>
    <row r="3" spans="1:19" x14ac:dyDescent="0.3">
      <c r="A3" s="1">
        <v>45718</v>
      </c>
      <c r="B3" t="s">
        <v>10</v>
      </c>
      <c r="C3" t="s">
        <v>15</v>
      </c>
      <c r="D3" t="s">
        <v>16</v>
      </c>
      <c r="E3" t="s">
        <v>13</v>
      </c>
      <c r="F3" t="s">
        <v>17</v>
      </c>
      <c r="G3">
        <v>-356.83</v>
      </c>
      <c r="H3">
        <v>333.72</v>
      </c>
      <c r="I3">
        <v>-23.1099999999999</v>
      </c>
      <c r="J3">
        <f t="shared" ref="J3:J52" si="0">IF(I3&gt;0,1,0)</f>
        <v>0</v>
      </c>
      <c r="Q3" t="s">
        <v>160</v>
      </c>
    </row>
    <row r="4" spans="1:19" x14ac:dyDescent="0.3">
      <c r="A4" s="1">
        <v>45781</v>
      </c>
      <c r="B4" t="s">
        <v>10</v>
      </c>
      <c r="C4" t="s">
        <v>11</v>
      </c>
      <c r="D4" t="s">
        <v>18</v>
      </c>
      <c r="E4" t="s">
        <v>13</v>
      </c>
      <c r="F4" t="s">
        <v>19</v>
      </c>
      <c r="G4">
        <v>-155.02000000000001</v>
      </c>
      <c r="H4">
        <v>149.66999999999999</v>
      </c>
      <c r="I4">
        <v>-5.3500000000000201</v>
      </c>
      <c r="J4">
        <f t="shared" si="0"/>
        <v>0</v>
      </c>
      <c r="Q4" t="s">
        <v>159</v>
      </c>
    </row>
    <row r="5" spans="1:19" x14ac:dyDescent="0.3">
      <c r="A5" s="1">
        <v>45844</v>
      </c>
      <c r="B5" t="s">
        <v>10</v>
      </c>
      <c r="C5" t="s">
        <v>15</v>
      </c>
      <c r="D5" t="s">
        <v>20</v>
      </c>
      <c r="E5" t="s">
        <v>13</v>
      </c>
      <c r="F5" t="s">
        <v>21</v>
      </c>
      <c r="G5">
        <v>155.58000000000001</v>
      </c>
      <c r="H5">
        <v>5.28</v>
      </c>
      <c r="I5">
        <v>160.86000000000001</v>
      </c>
      <c r="J5">
        <f t="shared" si="0"/>
        <v>1</v>
      </c>
      <c r="Q5" t="s">
        <v>163</v>
      </c>
      <c r="S5" s="6">
        <f>2300/(100*100)</f>
        <v>0.23</v>
      </c>
    </row>
    <row r="6" spans="1:19" x14ac:dyDescent="0.3">
      <c r="A6" s="1">
        <v>45908</v>
      </c>
      <c r="B6" t="s">
        <v>10</v>
      </c>
      <c r="C6" t="s">
        <v>15</v>
      </c>
      <c r="D6" t="s">
        <v>22</v>
      </c>
      <c r="E6" t="s">
        <v>13</v>
      </c>
      <c r="F6" t="s">
        <v>23</v>
      </c>
      <c r="G6">
        <v>179.82</v>
      </c>
      <c r="H6">
        <v>-121.45</v>
      </c>
      <c r="I6">
        <v>58.369999999999898</v>
      </c>
      <c r="J6">
        <f t="shared" si="0"/>
        <v>1</v>
      </c>
      <c r="Q6" t="s">
        <v>165</v>
      </c>
    </row>
    <row r="7" spans="1:19" x14ac:dyDescent="0.3">
      <c r="A7" s="2">
        <v>41609</v>
      </c>
      <c r="B7" t="s">
        <v>10</v>
      </c>
      <c r="C7" t="s">
        <v>11</v>
      </c>
      <c r="D7" t="s">
        <v>24</v>
      </c>
      <c r="E7" t="s">
        <v>13</v>
      </c>
      <c r="F7" t="s">
        <v>25</v>
      </c>
      <c r="G7">
        <v>-144.72999999999999</v>
      </c>
      <c r="H7">
        <v>153.61000000000001</v>
      </c>
      <c r="I7">
        <v>8.8800000000000203</v>
      </c>
      <c r="J7">
        <f t="shared" si="0"/>
        <v>1</v>
      </c>
      <c r="Q7" t="s">
        <v>158</v>
      </c>
    </row>
    <row r="8" spans="1:19" x14ac:dyDescent="0.3">
      <c r="A8" t="s">
        <v>26</v>
      </c>
      <c r="B8" t="s">
        <v>10</v>
      </c>
      <c r="C8" t="s">
        <v>15</v>
      </c>
      <c r="D8" t="s">
        <v>27</v>
      </c>
      <c r="E8" t="s">
        <v>13</v>
      </c>
      <c r="F8" t="s">
        <v>28</v>
      </c>
      <c r="G8">
        <v>-253.97</v>
      </c>
      <c r="H8">
        <v>250.29</v>
      </c>
      <c r="I8">
        <v>-3.68</v>
      </c>
      <c r="J8">
        <f t="shared" si="0"/>
        <v>0</v>
      </c>
      <c r="Q8" t="s">
        <v>157</v>
      </c>
    </row>
    <row r="9" spans="1:19" x14ac:dyDescent="0.3">
      <c r="A9" t="s">
        <v>29</v>
      </c>
      <c r="B9" t="s">
        <v>10</v>
      </c>
      <c r="C9" t="s">
        <v>11</v>
      </c>
      <c r="D9" t="s">
        <v>30</v>
      </c>
      <c r="E9" t="s">
        <v>13</v>
      </c>
      <c r="F9" t="s">
        <v>31</v>
      </c>
      <c r="G9">
        <v>-193.14</v>
      </c>
      <c r="H9">
        <v>193.36</v>
      </c>
      <c r="I9">
        <v>0.22000000000002701</v>
      </c>
      <c r="J9">
        <f t="shared" si="0"/>
        <v>1</v>
      </c>
      <c r="Q9" t="s">
        <v>156</v>
      </c>
    </row>
    <row r="10" spans="1:19" x14ac:dyDescent="0.3">
      <c r="A10" t="s">
        <v>32</v>
      </c>
      <c r="B10" t="s">
        <v>10</v>
      </c>
      <c r="C10" t="s">
        <v>15</v>
      </c>
      <c r="D10" t="s">
        <v>33</v>
      </c>
      <c r="E10" t="s">
        <v>13</v>
      </c>
      <c r="F10" t="s">
        <v>34</v>
      </c>
      <c r="G10">
        <v>109.26</v>
      </c>
      <c r="H10">
        <v>131.19</v>
      </c>
      <c r="I10">
        <v>240.45</v>
      </c>
      <c r="J10">
        <f t="shared" si="0"/>
        <v>1</v>
      </c>
      <c r="Q10" t="s">
        <v>155</v>
      </c>
    </row>
    <row r="11" spans="1:19" x14ac:dyDescent="0.3">
      <c r="A11" t="s">
        <v>35</v>
      </c>
      <c r="B11" t="s">
        <v>10</v>
      </c>
      <c r="C11" t="s">
        <v>15</v>
      </c>
      <c r="D11" t="s">
        <v>36</v>
      </c>
      <c r="E11" t="s">
        <v>13</v>
      </c>
      <c r="F11" t="s">
        <v>37</v>
      </c>
      <c r="G11">
        <v>-64.77</v>
      </c>
      <c r="H11">
        <v>173.27</v>
      </c>
      <c r="I11">
        <v>108.5</v>
      </c>
      <c r="J11">
        <f t="shared" si="0"/>
        <v>1</v>
      </c>
    </row>
    <row r="12" spans="1:19" x14ac:dyDescent="0.3">
      <c r="A12" t="s">
        <v>38</v>
      </c>
      <c r="B12" t="s">
        <v>10</v>
      </c>
      <c r="C12" t="s">
        <v>11</v>
      </c>
      <c r="D12" t="s">
        <v>39</v>
      </c>
      <c r="E12" t="s">
        <v>13</v>
      </c>
      <c r="F12" t="s">
        <v>40</v>
      </c>
      <c r="G12">
        <v>-191.83</v>
      </c>
      <c r="H12">
        <v>203.93</v>
      </c>
      <c r="I12">
        <v>12.0999999999999</v>
      </c>
      <c r="J12">
        <f t="shared" si="0"/>
        <v>1</v>
      </c>
    </row>
    <row r="13" spans="1:19" x14ac:dyDescent="0.3">
      <c r="A13" t="s">
        <v>41</v>
      </c>
      <c r="B13" t="s">
        <v>10</v>
      </c>
      <c r="C13" t="s">
        <v>11</v>
      </c>
      <c r="D13" t="s">
        <v>42</v>
      </c>
      <c r="E13" t="s">
        <v>13</v>
      </c>
      <c r="F13" t="s">
        <v>43</v>
      </c>
      <c r="G13">
        <v>-45.99</v>
      </c>
      <c r="H13">
        <v>46.72</v>
      </c>
      <c r="I13">
        <v>0.72999999999999599</v>
      </c>
      <c r="J13">
        <f t="shared" si="0"/>
        <v>1</v>
      </c>
    </row>
    <row r="14" spans="1:19" x14ac:dyDescent="0.3">
      <c r="A14" t="s">
        <v>44</v>
      </c>
      <c r="B14" t="s">
        <v>10</v>
      </c>
      <c r="C14" t="s">
        <v>15</v>
      </c>
      <c r="D14" t="s">
        <v>33</v>
      </c>
      <c r="E14" t="s">
        <v>13</v>
      </c>
      <c r="F14" t="s">
        <v>45</v>
      </c>
      <c r="G14">
        <v>62.1</v>
      </c>
      <c r="H14">
        <v>-8.57</v>
      </c>
      <c r="I14">
        <v>53.53</v>
      </c>
      <c r="J14">
        <f t="shared" si="0"/>
        <v>1</v>
      </c>
    </row>
    <row r="15" spans="1:19" x14ac:dyDescent="0.3">
      <c r="A15" t="s">
        <v>46</v>
      </c>
      <c r="B15" t="s">
        <v>10</v>
      </c>
      <c r="C15" t="s">
        <v>11</v>
      </c>
      <c r="D15" t="s">
        <v>47</v>
      </c>
      <c r="E15" t="s">
        <v>13</v>
      </c>
      <c r="F15" t="s">
        <v>48</v>
      </c>
      <c r="G15">
        <v>152.24</v>
      </c>
      <c r="H15">
        <v>-11.97</v>
      </c>
      <c r="I15">
        <v>140.27000000000001</v>
      </c>
      <c r="J15">
        <f t="shared" si="0"/>
        <v>1</v>
      </c>
    </row>
    <row r="16" spans="1:19" x14ac:dyDescent="0.3">
      <c r="A16" t="s">
        <v>49</v>
      </c>
      <c r="B16" t="s">
        <v>10</v>
      </c>
      <c r="C16" t="s">
        <v>15</v>
      </c>
      <c r="D16" t="s">
        <v>33</v>
      </c>
      <c r="E16" t="s">
        <v>13</v>
      </c>
      <c r="F16" t="s">
        <v>50</v>
      </c>
      <c r="G16">
        <v>-42.93</v>
      </c>
      <c r="H16">
        <v>76.44</v>
      </c>
      <c r="I16">
        <v>33.51</v>
      </c>
      <c r="J16">
        <f t="shared" si="0"/>
        <v>1</v>
      </c>
    </row>
    <row r="17" spans="1:10" x14ac:dyDescent="0.3">
      <c r="A17" t="s">
        <v>51</v>
      </c>
      <c r="B17" t="s">
        <v>10</v>
      </c>
      <c r="C17" t="s">
        <v>15</v>
      </c>
      <c r="D17" t="s">
        <v>16</v>
      </c>
      <c r="E17" t="s">
        <v>13</v>
      </c>
      <c r="F17" t="s">
        <v>52</v>
      </c>
      <c r="G17">
        <v>60.79</v>
      </c>
      <c r="H17">
        <v>-3.82</v>
      </c>
      <c r="I17">
        <v>56.97</v>
      </c>
      <c r="J17">
        <f t="shared" si="0"/>
        <v>1</v>
      </c>
    </row>
    <row r="18" spans="1:10" x14ac:dyDescent="0.3">
      <c r="A18" t="s">
        <v>53</v>
      </c>
      <c r="B18" t="s">
        <v>10</v>
      </c>
      <c r="C18" t="s">
        <v>11</v>
      </c>
      <c r="D18" t="s">
        <v>42</v>
      </c>
      <c r="E18" t="s">
        <v>13</v>
      </c>
      <c r="F18" t="s">
        <v>54</v>
      </c>
      <c r="G18">
        <v>-294.06</v>
      </c>
      <c r="H18">
        <v>281.73</v>
      </c>
      <c r="I18">
        <v>-12.329999999999901</v>
      </c>
      <c r="J18">
        <f t="shared" si="0"/>
        <v>0</v>
      </c>
    </row>
    <row r="19" spans="1:10" x14ac:dyDescent="0.3">
      <c r="A19" t="s">
        <v>55</v>
      </c>
      <c r="B19" t="s">
        <v>10</v>
      </c>
      <c r="C19" t="s">
        <v>11</v>
      </c>
      <c r="D19" t="s">
        <v>12</v>
      </c>
      <c r="E19" t="s">
        <v>13</v>
      </c>
      <c r="F19" t="s">
        <v>56</v>
      </c>
      <c r="G19">
        <v>-46.43</v>
      </c>
      <c r="H19">
        <v>91.89</v>
      </c>
      <c r="I19">
        <v>45.46</v>
      </c>
      <c r="J19">
        <f t="shared" si="0"/>
        <v>1</v>
      </c>
    </row>
    <row r="20" spans="1:10" x14ac:dyDescent="0.3">
      <c r="A20" t="s">
        <v>57</v>
      </c>
      <c r="B20" t="s">
        <v>10</v>
      </c>
      <c r="C20" t="s">
        <v>15</v>
      </c>
      <c r="D20" t="s">
        <v>58</v>
      </c>
      <c r="E20" t="s">
        <v>13</v>
      </c>
      <c r="F20" t="s">
        <v>59</v>
      </c>
      <c r="G20">
        <v>-48.37</v>
      </c>
      <c r="H20">
        <v>112.3</v>
      </c>
      <c r="I20">
        <v>63.93</v>
      </c>
      <c r="J20">
        <f t="shared" si="0"/>
        <v>1</v>
      </c>
    </row>
    <row r="21" spans="1:10" x14ac:dyDescent="0.3">
      <c r="A21" t="s">
        <v>60</v>
      </c>
      <c r="B21" t="s">
        <v>10</v>
      </c>
      <c r="C21" t="s">
        <v>15</v>
      </c>
      <c r="D21" t="s">
        <v>61</v>
      </c>
      <c r="E21" t="s">
        <v>13</v>
      </c>
      <c r="F21" t="s">
        <v>62</v>
      </c>
      <c r="G21">
        <v>-204.41</v>
      </c>
      <c r="H21">
        <v>196.12</v>
      </c>
      <c r="I21">
        <v>-8.2899999999999903</v>
      </c>
      <c r="J21">
        <f t="shared" si="0"/>
        <v>0</v>
      </c>
    </row>
    <row r="22" spans="1:10" x14ac:dyDescent="0.3">
      <c r="A22" t="s">
        <v>63</v>
      </c>
      <c r="B22" t="s">
        <v>10</v>
      </c>
      <c r="C22" t="s">
        <v>15</v>
      </c>
      <c r="D22" t="s">
        <v>64</v>
      </c>
      <c r="E22" t="s">
        <v>13</v>
      </c>
      <c r="F22" t="s">
        <v>65</v>
      </c>
      <c r="G22">
        <v>209.93</v>
      </c>
      <c r="H22">
        <v>-152.16</v>
      </c>
      <c r="I22">
        <v>57.77</v>
      </c>
      <c r="J22">
        <f t="shared" si="0"/>
        <v>1</v>
      </c>
    </row>
    <row r="23" spans="1:10" x14ac:dyDescent="0.3">
      <c r="A23" t="s">
        <v>66</v>
      </c>
      <c r="B23" t="s">
        <v>10</v>
      </c>
      <c r="C23" t="s">
        <v>11</v>
      </c>
      <c r="D23" t="s">
        <v>67</v>
      </c>
      <c r="E23" t="s">
        <v>13</v>
      </c>
      <c r="F23" t="s">
        <v>68</v>
      </c>
      <c r="G23">
        <v>45.24</v>
      </c>
      <c r="H23">
        <v>-16.68</v>
      </c>
      <c r="I23">
        <v>28.56</v>
      </c>
      <c r="J23">
        <f t="shared" si="0"/>
        <v>1</v>
      </c>
    </row>
    <row r="24" spans="1:10" x14ac:dyDescent="0.3">
      <c r="A24" t="s">
        <v>69</v>
      </c>
      <c r="B24" t="s">
        <v>10</v>
      </c>
      <c r="C24" t="s">
        <v>15</v>
      </c>
      <c r="D24" t="s">
        <v>70</v>
      </c>
      <c r="E24" t="s">
        <v>13</v>
      </c>
      <c r="F24" t="s">
        <v>71</v>
      </c>
      <c r="G24">
        <v>-99.1</v>
      </c>
      <c r="H24">
        <v>121.32</v>
      </c>
      <c r="I24">
        <v>22.22</v>
      </c>
      <c r="J24">
        <f t="shared" si="0"/>
        <v>1</v>
      </c>
    </row>
    <row r="25" spans="1:10" x14ac:dyDescent="0.3">
      <c r="A25" t="s">
        <v>72</v>
      </c>
      <c r="B25" t="s">
        <v>10</v>
      </c>
      <c r="C25" t="s">
        <v>11</v>
      </c>
      <c r="D25" t="s">
        <v>73</v>
      </c>
      <c r="E25" t="s">
        <v>13</v>
      </c>
      <c r="F25" t="s">
        <v>74</v>
      </c>
      <c r="G25">
        <v>143.87</v>
      </c>
      <c r="H25">
        <v>-37.340000000000003</v>
      </c>
      <c r="I25">
        <v>106.53</v>
      </c>
      <c r="J25">
        <f t="shared" si="0"/>
        <v>1</v>
      </c>
    </row>
    <row r="26" spans="1:10" x14ac:dyDescent="0.3">
      <c r="A26" t="s">
        <v>75</v>
      </c>
      <c r="B26" t="s">
        <v>10</v>
      </c>
      <c r="C26" t="s">
        <v>15</v>
      </c>
      <c r="D26" t="s">
        <v>76</v>
      </c>
      <c r="E26" t="s">
        <v>13</v>
      </c>
      <c r="F26" t="s">
        <v>77</v>
      </c>
      <c r="G26">
        <v>-317.14999999999998</v>
      </c>
      <c r="H26">
        <v>273.77999999999997</v>
      </c>
      <c r="I26">
        <v>-43.37</v>
      </c>
      <c r="J26">
        <f t="shared" si="0"/>
        <v>0</v>
      </c>
    </row>
    <row r="27" spans="1:10" x14ac:dyDescent="0.3">
      <c r="A27" t="s">
        <v>78</v>
      </c>
      <c r="B27" t="s">
        <v>10</v>
      </c>
      <c r="C27" t="s">
        <v>11</v>
      </c>
      <c r="D27" t="s">
        <v>79</v>
      </c>
      <c r="E27" t="s">
        <v>13</v>
      </c>
      <c r="F27" t="s">
        <v>80</v>
      </c>
      <c r="G27">
        <v>62.91</v>
      </c>
      <c r="H27">
        <v>9.85</v>
      </c>
      <c r="I27">
        <v>72.759999999999906</v>
      </c>
      <c r="J27">
        <f t="shared" si="0"/>
        <v>1</v>
      </c>
    </row>
    <row r="28" spans="1:10" x14ac:dyDescent="0.3">
      <c r="A28" t="s">
        <v>81</v>
      </c>
      <c r="B28" t="s">
        <v>10</v>
      </c>
      <c r="C28" t="s">
        <v>15</v>
      </c>
      <c r="D28" t="s">
        <v>82</v>
      </c>
      <c r="E28" t="s">
        <v>13</v>
      </c>
      <c r="F28" t="s">
        <v>83</v>
      </c>
      <c r="G28">
        <v>24.39</v>
      </c>
      <c r="H28">
        <v>58.99</v>
      </c>
      <c r="I28">
        <v>83.38</v>
      </c>
      <c r="J28">
        <f t="shared" si="0"/>
        <v>1</v>
      </c>
    </row>
    <row r="29" spans="1:10" x14ac:dyDescent="0.3">
      <c r="A29" t="s">
        <v>84</v>
      </c>
      <c r="B29" t="s">
        <v>10</v>
      </c>
      <c r="C29" t="s">
        <v>15</v>
      </c>
      <c r="D29" t="s">
        <v>33</v>
      </c>
      <c r="E29" t="s">
        <v>13</v>
      </c>
      <c r="F29" t="s">
        <v>85</v>
      </c>
      <c r="G29">
        <v>-260.42</v>
      </c>
      <c r="H29">
        <v>284.36</v>
      </c>
      <c r="I29">
        <v>23.939999999999898</v>
      </c>
      <c r="J29">
        <f t="shared" si="0"/>
        <v>1</v>
      </c>
    </row>
    <row r="30" spans="1:10" x14ac:dyDescent="0.3">
      <c r="A30" t="s">
        <v>86</v>
      </c>
      <c r="B30" t="s">
        <v>10</v>
      </c>
      <c r="C30" t="s">
        <v>11</v>
      </c>
      <c r="D30" t="s">
        <v>87</v>
      </c>
      <c r="E30" t="s">
        <v>13</v>
      </c>
      <c r="F30" t="s">
        <v>88</v>
      </c>
      <c r="G30">
        <v>-27.67</v>
      </c>
      <c r="H30">
        <v>137.56</v>
      </c>
      <c r="I30">
        <v>109.89</v>
      </c>
      <c r="J30">
        <f t="shared" si="0"/>
        <v>1</v>
      </c>
    </row>
    <row r="31" spans="1:10" x14ac:dyDescent="0.3">
      <c r="A31" t="s">
        <v>89</v>
      </c>
      <c r="B31" t="s">
        <v>10</v>
      </c>
      <c r="C31" t="s">
        <v>15</v>
      </c>
      <c r="D31" t="s">
        <v>64</v>
      </c>
      <c r="E31" t="s">
        <v>13</v>
      </c>
      <c r="F31" t="s">
        <v>90</v>
      </c>
      <c r="G31">
        <v>-81.61</v>
      </c>
      <c r="H31">
        <v>115.35</v>
      </c>
      <c r="I31">
        <v>33.739999999999903</v>
      </c>
      <c r="J31">
        <f t="shared" si="0"/>
        <v>1</v>
      </c>
    </row>
    <row r="32" spans="1:10" x14ac:dyDescent="0.3">
      <c r="A32" t="s">
        <v>91</v>
      </c>
      <c r="B32" t="s">
        <v>10</v>
      </c>
      <c r="C32" t="s">
        <v>11</v>
      </c>
      <c r="D32" t="s">
        <v>92</v>
      </c>
      <c r="E32" t="s">
        <v>13</v>
      </c>
      <c r="F32" t="s">
        <v>93</v>
      </c>
      <c r="G32">
        <v>86.11</v>
      </c>
      <c r="H32">
        <v>-70.55</v>
      </c>
      <c r="I32">
        <v>15.56</v>
      </c>
      <c r="J32">
        <f t="shared" si="0"/>
        <v>1</v>
      </c>
    </row>
    <row r="33" spans="1:10" x14ac:dyDescent="0.3">
      <c r="A33" t="s">
        <v>94</v>
      </c>
      <c r="B33" t="s">
        <v>10</v>
      </c>
      <c r="C33" t="s">
        <v>15</v>
      </c>
      <c r="D33" t="s">
        <v>95</v>
      </c>
      <c r="E33" t="s">
        <v>13</v>
      </c>
      <c r="F33" t="s">
        <v>96</v>
      </c>
      <c r="G33">
        <v>177.88</v>
      </c>
      <c r="H33">
        <v>-152.6</v>
      </c>
      <c r="I33">
        <v>25.28</v>
      </c>
      <c r="J33">
        <f t="shared" si="0"/>
        <v>1</v>
      </c>
    </row>
    <row r="34" spans="1:10" x14ac:dyDescent="0.3">
      <c r="A34" t="s">
        <v>97</v>
      </c>
      <c r="B34" t="s">
        <v>10</v>
      </c>
      <c r="C34" t="s">
        <v>15</v>
      </c>
      <c r="D34" t="s">
        <v>98</v>
      </c>
      <c r="E34" t="s">
        <v>13</v>
      </c>
      <c r="F34" t="s">
        <v>99</v>
      </c>
      <c r="G34">
        <v>152.66999999999999</v>
      </c>
      <c r="H34">
        <v>-125.92</v>
      </c>
      <c r="I34">
        <v>26.749999999999901</v>
      </c>
      <c r="J34">
        <f t="shared" si="0"/>
        <v>1</v>
      </c>
    </row>
    <row r="35" spans="1:10" x14ac:dyDescent="0.3">
      <c r="A35" t="s">
        <v>100</v>
      </c>
      <c r="B35" t="s">
        <v>10</v>
      </c>
      <c r="C35" t="s">
        <v>15</v>
      </c>
      <c r="D35" t="s">
        <v>101</v>
      </c>
      <c r="E35" t="s">
        <v>13</v>
      </c>
      <c r="F35" t="s">
        <v>102</v>
      </c>
      <c r="G35">
        <v>28.01</v>
      </c>
      <c r="H35">
        <v>33.69</v>
      </c>
      <c r="I35">
        <v>61.7</v>
      </c>
      <c r="J35">
        <f t="shared" si="0"/>
        <v>1</v>
      </c>
    </row>
    <row r="36" spans="1:10" x14ac:dyDescent="0.3">
      <c r="A36" t="s">
        <v>103</v>
      </c>
      <c r="B36" t="s">
        <v>10</v>
      </c>
      <c r="C36" t="s">
        <v>15</v>
      </c>
      <c r="D36" t="s">
        <v>104</v>
      </c>
      <c r="E36" t="s">
        <v>13</v>
      </c>
      <c r="F36" t="s">
        <v>105</v>
      </c>
      <c r="G36">
        <v>165.81</v>
      </c>
      <c r="H36">
        <v>-141.08000000000001</v>
      </c>
      <c r="I36">
        <v>24.729999999999901</v>
      </c>
      <c r="J36">
        <f t="shared" si="0"/>
        <v>1</v>
      </c>
    </row>
    <row r="37" spans="1:10" x14ac:dyDescent="0.3">
      <c r="A37" t="s">
        <v>106</v>
      </c>
      <c r="B37" t="s">
        <v>10</v>
      </c>
      <c r="C37" t="s">
        <v>11</v>
      </c>
      <c r="D37" t="s">
        <v>107</v>
      </c>
      <c r="E37" t="s">
        <v>13</v>
      </c>
      <c r="F37" t="s">
        <v>108</v>
      </c>
      <c r="G37">
        <v>-16.36</v>
      </c>
      <c r="H37">
        <v>14.75</v>
      </c>
      <c r="I37">
        <v>-1.6099999999999901</v>
      </c>
      <c r="J37">
        <f t="shared" si="0"/>
        <v>0</v>
      </c>
    </row>
    <row r="38" spans="1:10" x14ac:dyDescent="0.3">
      <c r="A38" t="s">
        <v>109</v>
      </c>
      <c r="B38" t="s">
        <v>10</v>
      </c>
      <c r="C38" t="s">
        <v>15</v>
      </c>
      <c r="D38" t="s">
        <v>110</v>
      </c>
      <c r="E38" t="s">
        <v>13</v>
      </c>
      <c r="F38" t="s">
        <v>111</v>
      </c>
      <c r="G38">
        <v>228.99</v>
      </c>
      <c r="H38">
        <v>-72.14</v>
      </c>
      <c r="I38">
        <v>156.85</v>
      </c>
      <c r="J38">
        <f t="shared" si="0"/>
        <v>1</v>
      </c>
    </row>
    <row r="39" spans="1:10" x14ac:dyDescent="0.3">
      <c r="A39" t="s">
        <v>112</v>
      </c>
      <c r="B39" t="s">
        <v>10</v>
      </c>
      <c r="C39" t="s">
        <v>11</v>
      </c>
      <c r="D39" t="s">
        <v>113</v>
      </c>
      <c r="E39" t="s">
        <v>13</v>
      </c>
      <c r="F39" t="s">
        <v>114</v>
      </c>
      <c r="G39">
        <v>-343.5</v>
      </c>
      <c r="H39">
        <v>327.58999999999997</v>
      </c>
      <c r="I39">
        <v>-15.91</v>
      </c>
      <c r="J39">
        <f t="shared" si="0"/>
        <v>0</v>
      </c>
    </row>
    <row r="40" spans="1:10" x14ac:dyDescent="0.3">
      <c r="A40" t="s">
        <v>115</v>
      </c>
      <c r="B40" t="s">
        <v>10</v>
      </c>
      <c r="C40" t="s">
        <v>15</v>
      </c>
      <c r="D40" t="s">
        <v>116</v>
      </c>
      <c r="E40" t="s">
        <v>13</v>
      </c>
      <c r="F40" t="s">
        <v>117</v>
      </c>
      <c r="G40">
        <v>250.58</v>
      </c>
      <c r="H40">
        <v>-135.61000000000001</v>
      </c>
      <c r="I40">
        <v>114.97</v>
      </c>
      <c r="J40">
        <f t="shared" si="0"/>
        <v>1</v>
      </c>
    </row>
    <row r="41" spans="1:10" x14ac:dyDescent="0.3">
      <c r="A41" t="s">
        <v>118</v>
      </c>
      <c r="B41" t="s">
        <v>10</v>
      </c>
      <c r="C41" t="s">
        <v>15</v>
      </c>
      <c r="D41" t="s">
        <v>119</v>
      </c>
      <c r="E41" t="s">
        <v>13</v>
      </c>
      <c r="F41" t="s">
        <v>120</v>
      </c>
      <c r="G41">
        <v>-135.9</v>
      </c>
      <c r="H41">
        <v>144.25</v>
      </c>
      <c r="I41">
        <v>8.3499999999999908</v>
      </c>
      <c r="J41">
        <f t="shared" si="0"/>
        <v>1</v>
      </c>
    </row>
    <row r="42" spans="1:10" x14ac:dyDescent="0.3">
      <c r="A42" t="s">
        <v>121</v>
      </c>
      <c r="B42" t="s">
        <v>10</v>
      </c>
      <c r="C42" t="s">
        <v>11</v>
      </c>
      <c r="D42" t="s">
        <v>122</v>
      </c>
      <c r="E42" t="s">
        <v>13</v>
      </c>
      <c r="F42" t="s">
        <v>123</v>
      </c>
      <c r="G42">
        <v>-142.84</v>
      </c>
      <c r="H42">
        <v>123.33</v>
      </c>
      <c r="I42">
        <v>-19.510000000000002</v>
      </c>
      <c r="J42">
        <f t="shared" si="0"/>
        <v>0</v>
      </c>
    </row>
    <row r="43" spans="1:10" x14ac:dyDescent="0.3">
      <c r="A43" t="s">
        <v>124</v>
      </c>
      <c r="B43" t="s">
        <v>10</v>
      </c>
      <c r="C43" t="s">
        <v>15</v>
      </c>
      <c r="D43" t="s">
        <v>125</v>
      </c>
      <c r="E43" t="s">
        <v>13</v>
      </c>
      <c r="F43" t="s">
        <v>126</v>
      </c>
      <c r="G43">
        <v>-293.54000000000002</v>
      </c>
      <c r="H43">
        <v>290.27999999999997</v>
      </c>
      <c r="I43">
        <v>-3.2600000000000402</v>
      </c>
      <c r="J43">
        <f t="shared" si="0"/>
        <v>0</v>
      </c>
    </row>
    <row r="44" spans="1:10" x14ac:dyDescent="0.3">
      <c r="A44" t="s">
        <v>127</v>
      </c>
      <c r="B44" t="s">
        <v>10</v>
      </c>
      <c r="C44" t="s">
        <v>11</v>
      </c>
      <c r="D44" t="s">
        <v>128</v>
      </c>
      <c r="E44" t="s">
        <v>13</v>
      </c>
      <c r="F44" t="s">
        <v>129</v>
      </c>
      <c r="G44">
        <v>285.05</v>
      </c>
      <c r="H44">
        <v>-131.54</v>
      </c>
      <c r="I44">
        <v>153.51</v>
      </c>
      <c r="J44">
        <f t="shared" si="0"/>
        <v>1</v>
      </c>
    </row>
    <row r="45" spans="1:10" x14ac:dyDescent="0.3">
      <c r="A45" t="s">
        <v>130</v>
      </c>
      <c r="B45" t="s">
        <v>10</v>
      </c>
      <c r="C45" t="s">
        <v>11</v>
      </c>
      <c r="D45" t="s">
        <v>131</v>
      </c>
      <c r="E45" t="s">
        <v>13</v>
      </c>
      <c r="F45" t="s">
        <v>132</v>
      </c>
      <c r="G45">
        <v>22.76</v>
      </c>
      <c r="H45">
        <v>19.7</v>
      </c>
      <c r="I45">
        <v>42.46</v>
      </c>
      <c r="J45">
        <f t="shared" si="0"/>
        <v>1</v>
      </c>
    </row>
    <row r="46" spans="1:10" x14ac:dyDescent="0.3">
      <c r="A46" t="s">
        <v>133</v>
      </c>
      <c r="B46" t="s">
        <v>10</v>
      </c>
      <c r="C46" t="s">
        <v>15</v>
      </c>
      <c r="D46" t="s">
        <v>134</v>
      </c>
      <c r="E46" t="s">
        <v>13</v>
      </c>
      <c r="F46" t="s">
        <v>135</v>
      </c>
      <c r="G46">
        <v>191.9</v>
      </c>
      <c r="H46">
        <v>-116.83</v>
      </c>
      <c r="I46">
        <v>75.069999999999993</v>
      </c>
      <c r="J46">
        <f t="shared" si="0"/>
        <v>1</v>
      </c>
    </row>
    <row r="47" spans="1:10" x14ac:dyDescent="0.3">
      <c r="A47" t="s">
        <v>136</v>
      </c>
      <c r="B47" t="s">
        <v>10</v>
      </c>
      <c r="C47" t="s">
        <v>15</v>
      </c>
      <c r="D47" t="s">
        <v>116</v>
      </c>
      <c r="E47" t="s">
        <v>13</v>
      </c>
      <c r="F47" t="s">
        <v>137</v>
      </c>
      <c r="G47">
        <v>-769.36</v>
      </c>
      <c r="H47">
        <v>734.18</v>
      </c>
      <c r="I47">
        <v>-35.18</v>
      </c>
      <c r="J47">
        <f t="shared" si="0"/>
        <v>0</v>
      </c>
    </row>
    <row r="48" spans="1:10" x14ac:dyDescent="0.3">
      <c r="A48" t="s">
        <v>138</v>
      </c>
      <c r="B48" t="s">
        <v>10</v>
      </c>
      <c r="C48" t="s">
        <v>15</v>
      </c>
      <c r="D48" t="s">
        <v>139</v>
      </c>
      <c r="E48" t="s">
        <v>13</v>
      </c>
      <c r="F48" t="s">
        <v>140</v>
      </c>
      <c r="G48">
        <v>169.4</v>
      </c>
      <c r="H48">
        <v>-146.22999999999999</v>
      </c>
      <c r="I48">
        <v>23.17</v>
      </c>
      <c r="J48">
        <f t="shared" si="0"/>
        <v>1</v>
      </c>
    </row>
    <row r="49" spans="1:10" x14ac:dyDescent="0.3">
      <c r="A49" t="s">
        <v>141</v>
      </c>
      <c r="B49" t="s">
        <v>10</v>
      </c>
      <c r="C49" t="s">
        <v>15</v>
      </c>
      <c r="D49" t="s">
        <v>142</v>
      </c>
      <c r="E49" t="s">
        <v>13</v>
      </c>
      <c r="F49" t="s">
        <v>143</v>
      </c>
      <c r="G49">
        <v>235.57</v>
      </c>
      <c r="H49">
        <v>-181.04</v>
      </c>
      <c r="I49">
        <v>54.53</v>
      </c>
      <c r="J49">
        <f t="shared" si="0"/>
        <v>1</v>
      </c>
    </row>
    <row r="50" spans="1:10" x14ac:dyDescent="0.3">
      <c r="A50" t="s">
        <v>144</v>
      </c>
      <c r="B50" t="s">
        <v>10</v>
      </c>
      <c r="C50" t="s">
        <v>11</v>
      </c>
      <c r="D50" t="s">
        <v>145</v>
      </c>
      <c r="E50" t="s">
        <v>13</v>
      </c>
      <c r="F50" t="s">
        <v>146</v>
      </c>
      <c r="G50">
        <v>103.9</v>
      </c>
      <c r="H50">
        <v>-51.39</v>
      </c>
      <c r="I50">
        <v>52.51</v>
      </c>
      <c r="J50">
        <f t="shared" si="0"/>
        <v>1</v>
      </c>
    </row>
    <row r="51" spans="1:10" x14ac:dyDescent="0.3">
      <c r="A51" t="s">
        <v>147</v>
      </c>
      <c r="B51" t="s">
        <v>10</v>
      </c>
      <c r="C51" t="s">
        <v>15</v>
      </c>
      <c r="D51" t="s">
        <v>119</v>
      </c>
      <c r="E51" t="s">
        <v>13</v>
      </c>
      <c r="F51" t="s">
        <v>120</v>
      </c>
      <c r="G51">
        <v>269.64</v>
      </c>
      <c r="H51">
        <v>-204.88</v>
      </c>
      <c r="I51">
        <v>64.759999999999906</v>
      </c>
      <c r="J51">
        <f t="shared" si="0"/>
        <v>1</v>
      </c>
    </row>
    <row r="52" spans="1:10" x14ac:dyDescent="0.3">
      <c r="A52" t="s">
        <v>148</v>
      </c>
      <c r="B52" t="s">
        <v>10</v>
      </c>
      <c r="C52" t="s">
        <v>15</v>
      </c>
      <c r="D52" t="s">
        <v>149</v>
      </c>
      <c r="E52" t="s">
        <v>13</v>
      </c>
      <c r="F52" t="s">
        <v>150</v>
      </c>
      <c r="G52">
        <v>-117.34</v>
      </c>
      <c r="H52">
        <v>57.15</v>
      </c>
      <c r="I52">
        <v>-60.19</v>
      </c>
      <c r="J5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1_1_WMT_option_pair_PnL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Ming-Jen Chang</cp:lastModifiedBy>
  <dcterms:created xsi:type="dcterms:W3CDTF">2025-05-07T05:59:39Z</dcterms:created>
  <dcterms:modified xsi:type="dcterms:W3CDTF">2025-05-07T06:18:26Z</dcterms:modified>
</cp:coreProperties>
</file>