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binet\Desktop\dištančné úlohy\DAA 2\normalizácia\"/>
    </mc:Choice>
  </mc:AlternateContent>
  <bookViews>
    <workbookView xWindow="360" yWindow="240" windowWidth="14355" windowHeight="4560" activeTab="3"/>
  </bookViews>
  <sheets>
    <sheet name="parkovisko" sheetId="1" r:id="rId1"/>
    <sheet name="sklad" sheetId="7" r:id="rId2"/>
    <sheet name="autopožičovňa" sheetId="2" r:id="rId3"/>
    <sheet name="faktúra" sheetId="6" r:id="rId4"/>
  </sheets>
  <calcPr calcId="152511"/>
</workbook>
</file>

<file path=xl/calcChain.xml><?xml version="1.0" encoding="utf-8"?>
<calcChain xmlns="http://schemas.openxmlformats.org/spreadsheetml/2006/main">
  <c r="G51" i="6" l="1"/>
  <c r="G52" i="6"/>
  <c r="G53" i="6"/>
  <c r="G54" i="6"/>
  <c r="G50" i="6"/>
  <c r="D77" i="6"/>
  <c r="D76" i="6"/>
  <c r="D75" i="6"/>
  <c r="D74" i="6"/>
  <c r="D73" i="6"/>
  <c r="E45" i="6" l="1"/>
  <c r="E67" i="6"/>
  <c r="N30" i="6" l="1"/>
  <c r="N29" i="6"/>
  <c r="N28" i="6"/>
  <c r="N27" i="6"/>
  <c r="N26" i="6"/>
  <c r="E19" i="6"/>
  <c r="E18" i="6"/>
  <c r="E17" i="6"/>
  <c r="E16" i="6"/>
  <c r="E15" i="6"/>
  <c r="N31" i="6" l="1"/>
  <c r="E21" i="6"/>
</calcChain>
</file>

<file path=xl/sharedStrings.xml><?xml version="1.0" encoding="utf-8"?>
<sst xmlns="http://schemas.openxmlformats.org/spreadsheetml/2006/main" count="479" uniqueCount="179">
  <si>
    <t>id zamestnanec</t>
  </si>
  <si>
    <t>meno</t>
  </si>
  <si>
    <t>názov parkoviska</t>
  </si>
  <si>
    <t>umiestnenie</t>
  </si>
  <si>
    <t>kapacita</t>
  </si>
  <si>
    <t>poschodie</t>
  </si>
  <si>
    <t>parkovacie miesto</t>
  </si>
  <si>
    <t>S1156</t>
  </si>
  <si>
    <t>žlté</t>
  </si>
  <si>
    <t>blok E</t>
  </si>
  <si>
    <t>S2311</t>
  </si>
  <si>
    <t>S1167</t>
  </si>
  <si>
    <t>S2345</t>
  </si>
  <si>
    <t>zelené</t>
  </si>
  <si>
    <t>blok D</t>
  </si>
  <si>
    <t>S3434</t>
  </si>
  <si>
    <t>ECV</t>
  </si>
  <si>
    <t>Vyrobca</t>
  </si>
  <si>
    <t>Model</t>
  </si>
  <si>
    <t>PozicalSi</t>
  </si>
  <si>
    <t>DenZapozicania</t>
  </si>
  <si>
    <t>PlanovanaDoba</t>
  </si>
  <si>
    <t>CenaZaDen</t>
  </si>
  <si>
    <t>BA 311 PT</t>
  </si>
  <si>
    <t>Mazda</t>
  </si>
  <si>
    <t>Preveďte tabuľku do normalizovanej formy, ktorá odstráni funkčné</t>
  </si>
  <si>
    <t>BA 321 PT</t>
  </si>
  <si>
    <t>Peugeot</t>
  </si>
  <si>
    <t>závislosti.</t>
  </si>
  <si>
    <t>BL 922 AK</t>
  </si>
  <si>
    <t>Potom navrhnite zmenu v štrutkúre tabuliek v prípade, že cena</t>
  </si>
  <si>
    <t>BL 923 AK</t>
  </si>
  <si>
    <t>nebude pre každého klienta rovnaká.</t>
  </si>
  <si>
    <t>KE 362 KE</t>
  </si>
  <si>
    <t>Toyota</t>
  </si>
  <si>
    <t>Corolla</t>
  </si>
  <si>
    <t>PO 090 Hi</t>
  </si>
  <si>
    <t>Suzuki</t>
  </si>
  <si>
    <t>Gran Vitara</t>
  </si>
  <si>
    <t>PP 650 DA</t>
  </si>
  <si>
    <t>TN 409 BG</t>
  </si>
  <si>
    <t>SX 4</t>
  </si>
  <si>
    <t>TT 081 AC</t>
  </si>
  <si>
    <t>Mitshubishi</t>
  </si>
  <si>
    <t>Pajero</t>
  </si>
  <si>
    <t>ZA 994 DE</t>
  </si>
  <si>
    <t>BB 655 CD</t>
  </si>
  <si>
    <t>BA 456 JU</t>
  </si>
  <si>
    <t>LC 172 TT</t>
  </si>
  <si>
    <t>Mercedes</t>
  </si>
  <si>
    <t>300 D</t>
  </si>
  <si>
    <t>Spoločnosť XYZ</t>
  </si>
  <si>
    <t>FAKTÚRA</t>
  </si>
  <si>
    <t>Číslo zákazníka</t>
  </si>
  <si>
    <t>Podmienky</t>
  </si>
  <si>
    <t>NET 40</t>
  </si>
  <si>
    <t>Meno zákazníka</t>
  </si>
  <si>
    <t>Železiarstvo Kutil</t>
  </si>
  <si>
    <t>Dopravca</t>
  </si>
  <si>
    <t>NAD Nitra</t>
  </si>
  <si>
    <t>Zámocká 4</t>
  </si>
  <si>
    <t>123 45 Vymyslená</t>
  </si>
  <si>
    <t>Telefón</t>
  </si>
  <si>
    <t>Dátum objednávky</t>
  </si>
  <si>
    <t>15.4. 2xxx</t>
  </si>
  <si>
    <t>Číslo výrobku</t>
  </si>
  <si>
    <t>Popis</t>
  </si>
  <si>
    <t>Množstvo</t>
  </si>
  <si>
    <t>Jednotková cena</t>
  </si>
  <si>
    <t>Spolu/tovar</t>
  </si>
  <si>
    <t>AST-56</t>
  </si>
  <si>
    <t>prilba de lux</t>
  </si>
  <si>
    <t>TFR-234</t>
  </si>
  <si>
    <t>pružiny do vozíka</t>
  </si>
  <si>
    <t>QER-89</t>
  </si>
  <si>
    <t>zdvíhacie lano 1200</t>
  </si>
  <si>
    <t>ELR-2</t>
  </si>
  <si>
    <t>skrutky - rozvádzač</t>
  </si>
  <si>
    <t>ELT-1</t>
  </si>
  <si>
    <t>klasický skrutkovač</t>
  </si>
  <si>
    <t>Adresa - ulica</t>
  </si>
  <si>
    <t>Adresa - mesto</t>
  </si>
  <si>
    <t>Adresa - PSČ</t>
  </si>
  <si>
    <t>Dátum objednania</t>
  </si>
  <si>
    <t>Vymyslená</t>
  </si>
  <si>
    <t>123 45</t>
  </si>
  <si>
    <t>Spolu</t>
  </si>
  <si>
    <t>Celkom fakturovaná suma</t>
  </si>
  <si>
    <t>názov tovaru</t>
  </si>
  <si>
    <t>výrobca</t>
  </si>
  <si>
    <t>telefón výrobcu</t>
  </si>
  <si>
    <t>množstvo</t>
  </si>
  <si>
    <t>mliečna čokoláda</t>
  </si>
  <si>
    <t>Čokoládovne, s. r. o.</t>
  </si>
  <si>
    <t>oriešková čokoláda</t>
  </si>
  <si>
    <t>karamelová tyčinka</t>
  </si>
  <si>
    <t>Pochúťky, a. s.</t>
  </si>
  <si>
    <t>cena za ks</t>
  </si>
  <si>
    <t>Jana Jonášová</t>
  </si>
  <si>
    <t>Klára Golianová</t>
  </si>
  <si>
    <t>Richard Balžek</t>
  </si>
  <si>
    <t>Gabriel Rubanský</t>
  </si>
  <si>
    <t>Štefan Vojtachovský</t>
  </si>
  <si>
    <t>Linda Avrajová</t>
  </si>
  <si>
    <t>Ida Bullová</t>
  </si>
  <si>
    <t>Ján Knobloch</t>
  </si>
  <si>
    <t>Anna Rovanová</t>
  </si>
  <si>
    <t>Šimon Porubský</t>
  </si>
  <si>
    <t>Ak zvolím ako hlavný kľúč id zamestnanec, celá modro vyznačená časť tabuľky s hlavným kľúčom nesúvisí. Navyše tam dochádza k zbytočnému opakovaniu rovnakých údajov.</t>
  </si>
  <si>
    <t>Meno a priezvisko zamstnanca sú spolu v jednej položke.</t>
  </si>
  <si>
    <t>priezvisko</t>
  </si>
  <si>
    <t>parkovisko</t>
  </si>
  <si>
    <t>Jana</t>
  </si>
  <si>
    <t>Jonášová</t>
  </si>
  <si>
    <t>Klára</t>
  </si>
  <si>
    <t>Golianová</t>
  </si>
  <si>
    <t>Richard</t>
  </si>
  <si>
    <t>Blažek</t>
  </si>
  <si>
    <t>Gabriel</t>
  </si>
  <si>
    <t>Rubanský</t>
  </si>
  <si>
    <t>Štefan</t>
  </si>
  <si>
    <t>Vojtachovský</t>
  </si>
  <si>
    <t>id_parkoviska</t>
  </si>
  <si>
    <t xml:space="preserve">Zložený hlavný kľúč tvorí kombinácia názvu tovaru a výrobcu. Telefón výrobcu sa ale týka iba výrobcu, teda časti hlavného kľúča. </t>
  </si>
  <si>
    <t>Riešenie</t>
  </si>
  <si>
    <t>ID</t>
  </si>
  <si>
    <t>piškóty</t>
  </si>
  <si>
    <t>ID_výrobcu</t>
  </si>
  <si>
    <t>Výrobca</t>
  </si>
  <si>
    <t>telefón</t>
  </si>
  <si>
    <t>TOVAR</t>
  </si>
  <si>
    <t>DODAVATEL</t>
  </si>
  <si>
    <t>Analýza  problému:</t>
  </si>
  <si>
    <t>Analýza problému:</t>
  </si>
  <si>
    <t>Hlavný kľúč - ECV. Požičiavame autá. Ak bude tabuľka v takomto stave, nemáme kam zapisovať ďalšie výpožičky. Pretože ECV môže byť v tabuľke iba raz. Navyše všetky modro vyznačené časti nesúvisia so zvoleným hlavným kľúčom.</t>
  </si>
  <si>
    <t>Mená a priezviská sú spolu v jednej položke</t>
  </si>
  <si>
    <t>AUTO</t>
  </si>
  <si>
    <t>ZÁKAZNÍK</t>
  </si>
  <si>
    <t>VÝPOŽIČKA</t>
  </si>
  <si>
    <t>ID_zakaznik</t>
  </si>
  <si>
    <t>Meno</t>
  </si>
  <si>
    <t>Priezvisko</t>
  </si>
  <si>
    <t>Linda</t>
  </si>
  <si>
    <t>Avrajová</t>
  </si>
  <si>
    <t>Ida</t>
  </si>
  <si>
    <t>Bullová</t>
  </si>
  <si>
    <t>Ján</t>
  </si>
  <si>
    <t>Knobloch</t>
  </si>
  <si>
    <t>Anna</t>
  </si>
  <si>
    <t>Rovanová</t>
  </si>
  <si>
    <t>Šimon</t>
  </si>
  <si>
    <t>Porubský</t>
  </si>
  <si>
    <t>CenaZaDen sa odstráni z tabuľky auto a pridá sa do tabuľky Výpožička. Tam sa bude pri každej výpožičke individuálne stanovovať.</t>
  </si>
  <si>
    <t>FAKTÚRA číslo 1</t>
  </si>
  <si>
    <t>Pohľad na faktúru v tvare formulára mi pomôže analyzovať problém. Rozdelím si ju na samostatné</t>
  </si>
  <si>
    <t>VÝROBOK</t>
  </si>
  <si>
    <t>POLOŽKY FAKTÚRY</t>
  </si>
  <si>
    <t>Zákazník</t>
  </si>
  <si>
    <t>Rozpis faktúry</t>
  </si>
  <si>
    <t>ID položky</t>
  </si>
  <si>
    <t>Faktúra_c</t>
  </si>
  <si>
    <t>Faktúra</t>
  </si>
  <si>
    <t>Cena celkom</t>
  </si>
  <si>
    <t>Výrobok</t>
  </si>
  <si>
    <t>Na základe analýzy rozložím veľkú tabuľku na samostatné tabuľky a stanovím  hlavné kľúče.</t>
  </si>
  <si>
    <t>Tabuľky prepojím pomocou cudzích kľúčov</t>
  </si>
  <si>
    <t>objekty, o ktorých budem sledovať informácie. To isté by som mohla urobiť aj v tabuľke nižšie, kde by som posudzovala súvislosť s kľúčom.</t>
  </si>
  <si>
    <t>Vo formulári je to prehľadnejšie</t>
  </si>
  <si>
    <t>relácia 1 : N</t>
  </si>
  <si>
    <t>Každá faktúra bude vystavená jednému zákazníkovi.</t>
  </si>
  <si>
    <t>Zákazník môže tovar objednávať opakovane, bude mu vystavených viacerovo faktúr.</t>
  </si>
  <si>
    <t>relácia M : N</t>
  </si>
  <si>
    <t>Na faktúre môže byť naraz viacero výrobkov.</t>
  </si>
  <si>
    <t>Výrobky sa budú opakovať na viacerých faktúrach, pretože si ich objednajú aj iní zákaznici.</t>
  </si>
  <si>
    <t>1 : N</t>
  </si>
  <si>
    <t xml:space="preserve">Rozpis faktúry je prechodová </t>
  </si>
  <si>
    <t xml:space="preserve">tabuľka, ktorá reláciu M : N </t>
  </si>
  <si>
    <t>rozložila na dve relácie typu 1 : N</t>
  </si>
  <si>
    <t>Modro označennké bunky sú výsledkom normalizácie.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</si>
</sst>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1]_-;\-* #,##0.00\ [$€-1]_-;_-* &quot;-&quot;??\ [$€-1]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44" fontId="0" fillId="0" borderId="0" xfId="1" applyFont="1"/>
    <xf numFmtId="0" fontId="0" fillId="0" borderId="4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wrapText="1"/>
    </xf>
    <xf numFmtId="164" fontId="0" fillId="0" borderId="0" xfId="0" applyNumberFormat="1"/>
    <xf numFmtId="0" fontId="2" fillId="2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6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0" borderId="0" xfId="0" applyFont="1"/>
    <xf numFmtId="44" fontId="0" fillId="0" borderId="0" xfId="1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4" fillId="6" borderId="0" xfId="0" applyFont="1" applyFill="1"/>
    <xf numFmtId="0" fontId="5" fillId="6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12" xfId="0" applyFill="1" applyBorder="1"/>
    <xf numFmtId="0" fontId="2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0" fillId="7" borderId="13" xfId="0" applyFill="1" applyBorder="1"/>
    <xf numFmtId="0" fontId="0" fillId="7" borderId="14" xfId="0" applyFill="1" applyBorder="1"/>
    <xf numFmtId="164" fontId="0" fillId="7" borderId="15" xfId="0" applyNumberFormat="1" applyFill="1" applyBorder="1"/>
    <xf numFmtId="0" fontId="0" fillId="7" borderId="0" xfId="0" applyFill="1"/>
    <xf numFmtId="0" fontId="2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3" fontId="0" fillId="4" borderId="4" xfId="0" applyNumberFormat="1" applyFill="1" applyBorder="1" applyAlignment="1">
      <alignment horizontal="center"/>
    </xf>
    <xf numFmtId="0" fontId="0" fillId="4" borderId="0" xfId="0" applyFill="1"/>
    <xf numFmtId="0" fontId="0" fillId="3" borderId="4" xfId="0" applyFill="1" applyBorder="1"/>
    <xf numFmtId="0" fontId="2" fillId="8" borderId="8" xfId="0" applyFont="1" applyFill="1" applyBorder="1" applyAlignment="1">
      <alignment horizontal="center"/>
    </xf>
    <xf numFmtId="0" fontId="0" fillId="8" borderId="11" xfId="0" applyFill="1" applyBorder="1"/>
    <xf numFmtId="0" fontId="0" fillId="8" borderId="4" xfId="0" applyFill="1" applyBorder="1"/>
    <xf numFmtId="0" fontId="2" fillId="8" borderId="9" xfId="0" applyFont="1" applyFill="1" applyBorder="1" applyAlignment="1">
      <alignment horizontal="center"/>
    </xf>
    <xf numFmtId="0" fontId="0" fillId="8" borderId="0" xfId="0" applyFill="1" applyBorder="1"/>
    <xf numFmtId="164" fontId="0" fillId="8" borderId="4" xfId="0" applyNumberFormat="1" applyFill="1" applyBorder="1"/>
    <xf numFmtId="0" fontId="0" fillId="8" borderId="0" xfId="0" applyFill="1"/>
    <xf numFmtId="0" fontId="2" fillId="3" borderId="9" xfId="0" applyFont="1" applyFill="1" applyBorder="1" applyAlignment="1">
      <alignment horizontal="center"/>
    </xf>
    <xf numFmtId="0" fontId="0" fillId="3" borderId="0" xfId="0" applyFill="1" applyBorder="1"/>
    <xf numFmtId="0" fontId="2" fillId="3" borderId="10" xfId="0" applyFont="1" applyFill="1" applyBorder="1" applyAlignment="1">
      <alignment horizontal="center"/>
    </xf>
    <xf numFmtId="0" fontId="0" fillId="3" borderId="12" xfId="0" applyFill="1" applyBorder="1"/>
    <xf numFmtId="164" fontId="0" fillId="3" borderId="4" xfId="0" applyNumberFormat="1" applyFill="1" applyBorder="1"/>
    <xf numFmtId="0" fontId="2" fillId="0" borderId="0" xfId="0" applyFont="1" applyFill="1" applyBorder="1"/>
    <xf numFmtId="0" fontId="0" fillId="3" borderId="4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4" xfId="0" applyFill="1" applyBorder="1"/>
    <xf numFmtId="0" fontId="0" fillId="0" borderId="4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Fill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0" fillId="5" borderId="4" xfId="0" applyFill="1" applyBorder="1" applyAlignment="1">
      <alignment wrapText="1"/>
    </xf>
  </cellXfs>
  <cellStyles count="2">
    <cellStyle name="Mena" xfId="1" builtinId="4"/>
    <cellStyle name="Normálne" xfId="0" builtinId="0"/>
  </cellStyles>
  <dxfs count="3">
    <dxf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28575</xdr:rowOff>
    </xdr:from>
    <xdr:to>
      <xdr:col>0</xdr:col>
      <xdr:colOff>962025</xdr:colOff>
      <xdr:row>13</xdr:row>
      <xdr:rowOff>171450</xdr:rowOff>
    </xdr:to>
    <xdr:cxnSp macro="">
      <xdr:nvCxnSpPr>
        <xdr:cNvPr id="3" name="Rovná spojovacia šípka 2"/>
        <xdr:cNvCxnSpPr/>
      </xdr:nvCxnSpPr>
      <xdr:spPr>
        <a:xfrm flipV="1">
          <a:off x="600075" y="3200400"/>
          <a:ext cx="3619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12</xdr:row>
      <xdr:rowOff>1143000</xdr:rowOff>
    </xdr:from>
    <xdr:to>
      <xdr:col>2</xdr:col>
      <xdr:colOff>809625</xdr:colOff>
      <xdr:row>13</xdr:row>
      <xdr:rowOff>133350</xdr:rowOff>
    </xdr:to>
    <xdr:cxnSp macro="">
      <xdr:nvCxnSpPr>
        <xdr:cNvPr id="7" name="Rovná spojovacia šípka 6"/>
        <xdr:cNvCxnSpPr/>
      </xdr:nvCxnSpPr>
      <xdr:spPr>
        <a:xfrm flipH="1" flipV="1">
          <a:off x="2876550" y="3048000"/>
          <a:ext cx="200025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20</xdr:row>
      <xdr:rowOff>38100</xdr:rowOff>
    </xdr:from>
    <xdr:to>
      <xdr:col>1</xdr:col>
      <xdr:colOff>504825</xdr:colOff>
      <xdr:row>21</xdr:row>
      <xdr:rowOff>190500</xdr:rowOff>
    </xdr:to>
    <xdr:cxnSp macro="">
      <xdr:nvCxnSpPr>
        <xdr:cNvPr id="9" name="Rovná spojovacia šípka 8"/>
        <xdr:cNvCxnSpPr/>
      </xdr:nvCxnSpPr>
      <xdr:spPr>
        <a:xfrm flipV="1">
          <a:off x="1495425" y="4543425"/>
          <a:ext cx="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1099705</xdr:colOff>
      <xdr:row>10</xdr:row>
      <xdr:rowOff>95250</xdr:rowOff>
    </xdr:from>
    <xdr:to>
      <xdr:col>1</xdr:col>
      <xdr:colOff>441613</xdr:colOff>
      <xdr:row>11</xdr:row>
      <xdr:rowOff>147205</xdr:rowOff>
    </xdr:to>
    <xdr:cxnSp macro="">
      <xdr:nvCxnSpPr>
        <xdr:cNvPr id="3" name="Rovná spojovacia šípka 2"/>
        <xdr:cNvCxnSpPr/>
      </xdr:nvCxnSpPr>
      <xdr:spPr>
        <a:xfrm flipV="1">
          <a:off x="1099705" y="2026227"/>
          <a:ext cx="727363" cy="2424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406978</xdr:colOff>
      <xdr:row>10</xdr:row>
      <xdr:rowOff>34637</xdr:rowOff>
    </xdr:from>
    <xdr:to>
      <xdr:col>2</xdr:col>
      <xdr:colOff>753341</xdr:colOff>
      <xdr:row>11</xdr:row>
      <xdr:rowOff>164523</xdr:rowOff>
    </xdr:to>
    <xdr:cxnSp macro="">
      <xdr:nvCxnSpPr>
        <xdr:cNvPr id="5" name="Rovná spojovacia šípka 4"/>
        <xdr:cNvCxnSpPr/>
      </xdr:nvCxnSpPr>
      <xdr:spPr>
        <a:xfrm flipH="1" flipV="1">
          <a:off x="3403023" y="1965614"/>
          <a:ext cx="346363" cy="3203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17</xdr:row>
      <xdr:rowOff>1181100</xdr:rowOff>
    </xdr:from>
    <xdr:to>
      <xdr:col>2</xdr:col>
      <xdr:colOff>257175</xdr:colOff>
      <xdr:row>19</xdr:row>
      <xdr:rowOff>161925</xdr:rowOff>
    </xdr:to>
    <xdr:cxnSp macro="">
      <xdr:nvCxnSpPr>
        <xdr:cNvPr id="3" name="Rovná spojovacia šípka 2"/>
        <xdr:cNvCxnSpPr/>
      </xdr:nvCxnSpPr>
      <xdr:spPr>
        <a:xfrm flipV="1">
          <a:off x="352425" y="4419600"/>
          <a:ext cx="133350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17</xdr:row>
      <xdr:rowOff>1123950</xdr:rowOff>
    </xdr:from>
    <xdr:to>
      <xdr:col>5</xdr:col>
      <xdr:colOff>9525</xdr:colOff>
      <xdr:row>19</xdr:row>
      <xdr:rowOff>95250</xdr:rowOff>
    </xdr:to>
    <xdr:cxnSp macro="">
      <xdr:nvCxnSpPr>
        <xdr:cNvPr id="5" name="Rovná spojovacia šípka 4"/>
        <xdr:cNvCxnSpPr/>
      </xdr:nvCxnSpPr>
      <xdr:spPr>
        <a:xfrm flipH="1" flipV="1">
          <a:off x="3571875" y="4362450"/>
          <a:ext cx="60960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34</xdr:row>
      <xdr:rowOff>76200</xdr:rowOff>
    </xdr:from>
    <xdr:to>
      <xdr:col>3</xdr:col>
      <xdr:colOff>390525</xdr:colOff>
      <xdr:row>35</xdr:row>
      <xdr:rowOff>133351</xdr:rowOff>
    </xdr:to>
    <xdr:cxnSp macro="">
      <xdr:nvCxnSpPr>
        <xdr:cNvPr id="7" name="Rovná spojovacia šípka 6"/>
        <xdr:cNvCxnSpPr/>
      </xdr:nvCxnSpPr>
      <xdr:spPr>
        <a:xfrm flipV="1">
          <a:off x="2543175" y="7562850"/>
          <a:ext cx="0" cy="2476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62</xdr:row>
      <xdr:rowOff>28575</xdr:rowOff>
    </xdr:from>
    <xdr:to>
      <xdr:col>5</xdr:col>
      <xdr:colOff>276225</xdr:colOff>
      <xdr:row>64</xdr:row>
      <xdr:rowOff>123825</xdr:rowOff>
    </xdr:to>
    <xdr:cxnSp macro="">
      <xdr:nvCxnSpPr>
        <xdr:cNvPr id="3" name="Rovná spojovacia šípka 2"/>
        <xdr:cNvCxnSpPr/>
      </xdr:nvCxnSpPr>
      <xdr:spPr>
        <a:xfrm>
          <a:off x="1038225" y="12411075"/>
          <a:ext cx="46958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695325</xdr:colOff>
      <xdr:row>66</xdr:row>
      <xdr:rowOff>152400</xdr:rowOff>
    </xdr:from>
    <xdr:to>
      <xdr:col>4</xdr:col>
      <xdr:colOff>171450</xdr:colOff>
      <xdr:row>70</xdr:row>
      <xdr:rowOff>180975</xdr:rowOff>
    </xdr:to>
    <xdr:cxnSp macro="">
      <xdr:nvCxnSpPr>
        <xdr:cNvPr id="10" name="Rovná spojovacia šípka 9"/>
        <xdr:cNvCxnSpPr/>
      </xdr:nvCxnSpPr>
      <xdr:spPr>
        <a:xfrm>
          <a:off x="695325" y="13487400"/>
          <a:ext cx="39338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666750</xdr:colOff>
      <xdr:row>77</xdr:row>
      <xdr:rowOff>28575</xdr:rowOff>
    </xdr:from>
    <xdr:to>
      <xdr:col>1</xdr:col>
      <xdr:colOff>600075</xdr:colOff>
      <xdr:row>80</xdr:row>
      <xdr:rowOff>161925</xdr:rowOff>
    </xdr:to>
    <xdr:cxnSp macro="">
      <xdr:nvCxnSpPr>
        <xdr:cNvPr id="12" name="Rovná spojovacia šípka 11"/>
        <xdr:cNvCxnSpPr/>
      </xdr:nvCxnSpPr>
      <xdr:spPr>
        <a:xfrm flipV="1">
          <a:off x="666750" y="15459075"/>
          <a:ext cx="118110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702469</xdr:colOff>
      <xdr:row>65</xdr:row>
      <xdr:rowOff>190499</xdr:rowOff>
    </xdr:from>
    <xdr:to>
      <xdr:col>7</xdr:col>
      <xdr:colOff>285750</xdr:colOff>
      <xdr:row>86</xdr:row>
      <xdr:rowOff>125012</xdr:rowOff>
    </xdr:to>
    <xdr:sp macro="" textlink="">
      <xdr:nvSpPr>
        <xdr:cNvPr id="20" name="Pravá jednoduchá zátvorka 19"/>
        <xdr:cNvSpPr/>
      </xdr:nvSpPr>
      <xdr:spPr>
        <a:xfrm>
          <a:off x="7131844" y="13930312"/>
          <a:ext cx="345281" cy="4316013"/>
        </a:xfrm>
        <a:prstGeom prst="rightBracket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6</xdr:col>
      <xdr:colOff>130969</xdr:colOff>
      <xdr:row>60</xdr:row>
      <xdr:rowOff>71437</xdr:rowOff>
    </xdr:from>
    <xdr:to>
      <xdr:col>6</xdr:col>
      <xdr:colOff>229077</xdr:colOff>
      <xdr:row>65</xdr:row>
      <xdr:rowOff>345281</xdr:rowOff>
    </xdr:to>
    <xdr:sp macro="" textlink="">
      <xdr:nvSpPr>
        <xdr:cNvPr id="21" name="Pravá jednoduchá zátvorka 20"/>
        <xdr:cNvSpPr/>
      </xdr:nvSpPr>
      <xdr:spPr>
        <a:xfrm>
          <a:off x="6667500" y="11965781"/>
          <a:ext cx="98108" cy="1226344"/>
        </a:xfrm>
        <a:prstGeom prst="rightBracket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2"/>
  <sheetViews>
    <sheetView topLeftCell="A19" zoomScaleNormal="100" workbookViewId="0">
      <selection activeCell="J14" sqref="J14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6.140625" bestFit="1" customWidth="1"/>
    <col min="4" max="4" width="12.28515625" bestFit="1" customWidth="1"/>
    <col min="5" max="5" width="10.42578125" customWidth="1"/>
    <col min="6" max="6" width="10.140625" bestFit="1" customWidth="1"/>
    <col min="7" max="7" width="17.42578125" bestFit="1" customWidth="1"/>
    <col min="8" max="8" width="13.28515625" bestFit="1" customWidth="1"/>
    <col min="9" max="9" width="16.140625" bestFit="1" customWidth="1"/>
    <col min="10" max="10" width="12.28515625" bestFit="1" customWidth="1"/>
    <col min="12" max="12" width="10.140625" bestFit="1" customWidth="1"/>
  </cols>
  <sheetData>
    <row r="4" spans="1:7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x14ac:dyDescent="0.25">
      <c r="A5" t="s">
        <v>7</v>
      </c>
      <c r="B5" t="s">
        <v>98</v>
      </c>
      <c r="C5" t="s">
        <v>8</v>
      </c>
      <c r="D5" t="s">
        <v>9</v>
      </c>
      <c r="E5">
        <v>120</v>
      </c>
      <c r="F5">
        <v>3</v>
      </c>
      <c r="G5">
        <v>123</v>
      </c>
    </row>
    <row r="6" spans="1:7" x14ac:dyDescent="0.25">
      <c r="A6" t="s">
        <v>10</v>
      </c>
      <c r="B6" t="s">
        <v>99</v>
      </c>
      <c r="C6" t="s">
        <v>8</v>
      </c>
      <c r="D6" t="s">
        <v>9</v>
      </c>
      <c r="E6">
        <v>120</v>
      </c>
      <c r="F6">
        <v>3</v>
      </c>
      <c r="G6">
        <v>145</v>
      </c>
    </row>
    <row r="7" spans="1:7" x14ac:dyDescent="0.25">
      <c r="A7" t="s">
        <v>11</v>
      </c>
      <c r="B7" t="s">
        <v>100</v>
      </c>
      <c r="C7" t="s">
        <v>8</v>
      </c>
      <c r="D7" t="s">
        <v>9</v>
      </c>
      <c r="E7">
        <v>120</v>
      </c>
      <c r="F7">
        <v>3</v>
      </c>
      <c r="G7">
        <v>156</v>
      </c>
    </row>
    <row r="8" spans="1:7" x14ac:dyDescent="0.25">
      <c r="A8" t="s">
        <v>12</v>
      </c>
      <c r="B8" t="s">
        <v>101</v>
      </c>
      <c r="C8" t="s">
        <v>13</v>
      </c>
      <c r="D8" t="s">
        <v>14</v>
      </c>
      <c r="E8">
        <v>45</v>
      </c>
      <c r="F8">
        <v>2</v>
      </c>
      <c r="G8">
        <v>26</v>
      </c>
    </row>
    <row r="9" spans="1:7" x14ac:dyDescent="0.25">
      <c r="A9" t="s">
        <v>15</v>
      </c>
      <c r="B9" t="s">
        <v>102</v>
      </c>
      <c r="C9" t="s">
        <v>13</v>
      </c>
      <c r="D9" t="s">
        <v>14</v>
      </c>
      <c r="E9">
        <v>45</v>
      </c>
      <c r="F9">
        <v>2</v>
      </c>
      <c r="G9">
        <v>34</v>
      </c>
    </row>
    <row r="12" spans="1:7" x14ac:dyDescent="0.25">
      <c r="A12" s="26" t="s">
        <v>133</v>
      </c>
    </row>
    <row r="13" spans="1:7" ht="99.75" customHeight="1" x14ac:dyDescent="0.25">
      <c r="B13" s="18" t="s">
        <v>108</v>
      </c>
      <c r="C13" s="18"/>
    </row>
    <row r="15" spans="1:7" x14ac:dyDescent="0.25">
      <c r="A15" s="14" t="s">
        <v>0</v>
      </c>
      <c r="B15" s="11" t="s">
        <v>1</v>
      </c>
      <c r="C15" s="15" t="s">
        <v>2</v>
      </c>
      <c r="D15" s="15" t="s">
        <v>3</v>
      </c>
      <c r="E15" s="15" t="s">
        <v>4</v>
      </c>
      <c r="F15" s="15" t="s">
        <v>5</v>
      </c>
      <c r="G15" s="11" t="s">
        <v>6</v>
      </c>
    </row>
    <row r="16" spans="1:7" x14ac:dyDescent="0.25">
      <c r="A16" t="s">
        <v>7</v>
      </c>
      <c r="B16" t="s">
        <v>98</v>
      </c>
      <c r="C16" t="s">
        <v>8</v>
      </c>
      <c r="D16" t="s">
        <v>9</v>
      </c>
      <c r="E16">
        <v>120</v>
      </c>
      <c r="F16">
        <v>3</v>
      </c>
      <c r="G16">
        <v>123</v>
      </c>
    </row>
    <row r="17" spans="1:12" x14ac:dyDescent="0.25">
      <c r="A17" t="s">
        <v>10</v>
      </c>
      <c r="B17" t="s">
        <v>99</v>
      </c>
      <c r="C17" t="s">
        <v>8</v>
      </c>
      <c r="D17" t="s">
        <v>9</v>
      </c>
      <c r="E17">
        <v>120</v>
      </c>
      <c r="F17">
        <v>3</v>
      </c>
      <c r="G17">
        <v>145</v>
      </c>
    </row>
    <row r="18" spans="1:12" x14ac:dyDescent="0.25">
      <c r="A18" t="s">
        <v>11</v>
      </c>
      <c r="B18" t="s">
        <v>100</v>
      </c>
      <c r="C18" t="s">
        <v>8</v>
      </c>
      <c r="D18" t="s">
        <v>9</v>
      </c>
      <c r="E18">
        <v>120</v>
      </c>
      <c r="F18">
        <v>3</v>
      </c>
      <c r="G18">
        <v>156</v>
      </c>
    </row>
    <row r="19" spans="1:12" x14ac:dyDescent="0.25">
      <c r="A19" t="s">
        <v>12</v>
      </c>
      <c r="B19" t="s">
        <v>101</v>
      </c>
      <c r="C19" t="s">
        <v>13</v>
      </c>
      <c r="D19" t="s">
        <v>14</v>
      </c>
      <c r="E19">
        <v>45</v>
      </c>
      <c r="F19">
        <v>2</v>
      </c>
      <c r="G19">
        <v>26</v>
      </c>
    </row>
    <row r="20" spans="1:12" x14ac:dyDescent="0.25">
      <c r="A20" t="s">
        <v>15</v>
      </c>
      <c r="B20" t="s">
        <v>102</v>
      </c>
      <c r="C20" t="s">
        <v>13</v>
      </c>
      <c r="D20" t="s">
        <v>14</v>
      </c>
      <c r="E20">
        <v>45</v>
      </c>
      <c r="F20">
        <v>2</v>
      </c>
      <c r="G20">
        <v>34</v>
      </c>
    </row>
    <row r="22" spans="1:12" ht="60" x14ac:dyDescent="0.25">
      <c r="B22" s="19" t="s">
        <v>109</v>
      </c>
    </row>
    <row r="25" spans="1:12" x14ac:dyDescent="0.25">
      <c r="A25" s="26" t="s">
        <v>124</v>
      </c>
    </row>
    <row r="27" spans="1:12" ht="30" x14ac:dyDescent="0.25">
      <c r="A27" s="14" t="s">
        <v>0</v>
      </c>
      <c r="B27" s="11" t="s">
        <v>1</v>
      </c>
      <c r="C27" s="11" t="s">
        <v>110</v>
      </c>
      <c r="D27" s="21" t="s">
        <v>6</v>
      </c>
      <c r="E27" s="20" t="s">
        <v>111</v>
      </c>
      <c r="H27" s="22" t="s">
        <v>122</v>
      </c>
      <c r="I27" s="11" t="s">
        <v>2</v>
      </c>
      <c r="J27" s="11" t="s">
        <v>3</v>
      </c>
      <c r="K27" s="11" t="s">
        <v>4</v>
      </c>
      <c r="L27" s="11" t="s">
        <v>5</v>
      </c>
    </row>
    <row r="28" spans="1:12" x14ac:dyDescent="0.25">
      <c r="A28" t="s">
        <v>7</v>
      </c>
      <c r="B28" t="s">
        <v>112</v>
      </c>
      <c r="C28" t="s">
        <v>113</v>
      </c>
      <c r="D28">
        <v>123</v>
      </c>
      <c r="E28">
        <v>1</v>
      </c>
      <c r="H28">
        <v>1</v>
      </c>
      <c r="I28" t="s">
        <v>8</v>
      </c>
      <c r="J28" t="s">
        <v>9</v>
      </c>
      <c r="K28">
        <v>120</v>
      </c>
      <c r="L28">
        <v>3</v>
      </c>
    </row>
    <row r="29" spans="1:12" x14ac:dyDescent="0.25">
      <c r="A29" t="s">
        <v>10</v>
      </c>
      <c r="B29" t="s">
        <v>114</v>
      </c>
      <c r="C29" t="s">
        <v>115</v>
      </c>
      <c r="D29">
        <v>145</v>
      </c>
      <c r="E29">
        <v>1</v>
      </c>
      <c r="H29">
        <v>2</v>
      </c>
      <c r="I29" t="s">
        <v>13</v>
      </c>
      <c r="J29" t="s">
        <v>14</v>
      </c>
      <c r="K29">
        <v>45</v>
      </c>
      <c r="L29">
        <v>2</v>
      </c>
    </row>
    <row r="30" spans="1:12" x14ac:dyDescent="0.25">
      <c r="A30" t="s">
        <v>11</v>
      </c>
      <c r="B30" t="s">
        <v>116</v>
      </c>
      <c r="C30" t="s">
        <v>117</v>
      </c>
      <c r="D30">
        <v>156</v>
      </c>
      <c r="E30">
        <v>1</v>
      </c>
    </row>
    <row r="31" spans="1:12" x14ac:dyDescent="0.25">
      <c r="A31" t="s">
        <v>12</v>
      </c>
      <c r="B31" t="s">
        <v>118</v>
      </c>
      <c r="C31" t="s">
        <v>119</v>
      </c>
      <c r="D31">
        <v>26</v>
      </c>
      <c r="E31">
        <v>2</v>
      </c>
    </row>
    <row r="32" spans="1:12" x14ac:dyDescent="0.25">
      <c r="A32" t="s">
        <v>15</v>
      </c>
      <c r="B32" t="s">
        <v>120</v>
      </c>
      <c r="C32" t="s">
        <v>121</v>
      </c>
      <c r="D32">
        <v>34</v>
      </c>
      <c r="E32">
        <v>2</v>
      </c>
    </row>
  </sheetData>
  <mergeCells count="1"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9" zoomScale="110" zoomScaleNormal="110" workbookViewId="0">
      <selection activeCell="A21" sqref="A21"/>
    </sheetView>
  </sheetViews>
  <sheetFormatPr defaultRowHeight="15" x14ac:dyDescent="0.25"/>
  <cols>
    <col min="1" max="1" width="20.7109375" customWidth="1"/>
    <col min="2" max="2" width="24.140625" customWidth="1"/>
    <col min="3" max="3" width="18.5703125" customWidth="1"/>
    <col min="4" max="4" width="11.42578125" customWidth="1"/>
    <col min="5" max="5" width="20" customWidth="1"/>
  </cols>
  <sheetData>
    <row r="1" spans="1:5" x14ac:dyDescent="0.25">
      <c r="A1" s="12" t="s">
        <v>88</v>
      </c>
      <c r="B1" s="12" t="s">
        <v>89</v>
      </c>
      <c r="C1" s="13" t="s">
        <v>90</v>
      </c>
      <c r="D1" s="13" t="s">
        <v>97</v>
      </c>
      <c r="E1" s="13" t="s">
        <v>91</v>
      </c>
    </row>
    <row r="2" spans="1:5" x14ac:dyDescent="0.25">
      <c r="A2" t="s">
        <v>92</v>
      </c>
      <c r="B2" t="s">
        <v>93</v>
      </c>
      <c r="C2">
        <v>123456789</v>
      </c>
      <c r="D2">
        <v>1.7</v>
      </c>
      <c r="E2">
        <v>328</v>
      </c>
    </row>
    <row r="3" spans="1:5" x14ac:dyDescent="0.25">
      <c r="A3" t="s">
        <v>94</v>
      </c>
      <c r="B3" t="s">
        <v>93</v>
      </c>
      <c r="C3">
        <v>123456789</v>
      </c>
      <c r="D3">
        <v>1.6</v>
      </c>
      <c r="E3">
        <v>231</v>
      </c>
    </row>
    <row r="4" spans="1:5" x14ac:dyDescent="0.25">
      <c r="A4" t="s">
        <v>95</v>
      </c>
      <c r="B4" t="s">
        <v>93</v>
      </c>
      <c r="C4">
        <v>123456789</v>
      </c>
      <c r="D4">
        <v>2</v>
      </c>
      <c r="E4">
        <v>620</v>
      </c>
    </row>
    <row r="5" spans="1:5" x14ac:dyDescent="0.25">
      <c r="A5" t="s">
        <v>94</v>
      </c>
      <c r="B5" t="s">
        <v>96</v>
      </c>
      <c r="C5">
        <v>987654321</v>
      </c>
      <c r="D5">
        <v>2.2000000000000002</v>
      </c>
      <c r="E5">
        <v>425</v>
      </c>
    </row>
    <row r="6" spans="1:5" x14ac:dyDescent="0.25">
      <c r="A6" t="s">
        <v>92</v>
      </c>
      <c r="B6" t="s">
        <v>96</v>
      </c>
      <c r="C6">
        <v>987654321</v>
      </c>
      <c r="D6">
        <v>1.2</v>
      </c>
      <c r="E6">
        <v>300</v>
      </c>
    </row>
    <row r="9" spans="1:5" x14ac:dyDescent="0.25">
      <c r="A9" s="26" t="s">
        <v>132</v>
      </c>
    </row>
    <row r="10" spans="1:5" ht="47.25" customHeight="1" x14ac:dyDescent="0.25">
      <c r="B10" s="17" t="s">
        <v>123</v>
      </c>
      <c r="C10" s="17"/>
    </row>
    <row r="13" spans="1:5" x14ac:dyDescent="0.25">
      <c r="A13" s="23" t="s">
        <v>88</v>
      </c>
      <c r="B13" s="23" t="s">
        <v>89</v>
      </c>
      <c r="C13" s="24" t="s">
        <v>90</v>
      </c>
      <c r="D13" s="13" t="s">
        <v>97</v>
      </c>
      <c r="E13" s="13" t="s">
        <v>91</v>
      </c>
    </row>
    <row r="14" spans="1:5" x14ac:dyDescent="0.25">
      <c r="A14" t="s">
        <v>92</v>
      </c>
      <c r="B14" t="s">
        <v>93</v>
      </c>
      <c r="C14">
        <v>123456789</v>
      </c>
      <c r="D14">
        <v>1.7</v>
      </c>
      <c r="E14">
        <v>328</v>
      </c>
    </row>
    <row r="15" spans="1:5" x14ac:dyDescent="0.25">
      <c r="A15" t="s">
        <v>94</v>
      </c>
      <c r="B15" t="s">
        <v>93</v>
      </c>
      <c r="C15">
        <v>123456789</v>
      </c>
      <c r="D15">
        <v>1.6</v>
      </c>
      <c r="E15">
        <v>231</v>
      </c>
    </row>
    <row r="16" spans="1:5" x14ac:dyDescent="0.25">
      <c r="A16" t="s">
        <v>95</v>
      </c>
      <c r="B16" t="s">
        <v>93</v>
      </c>
      <c r="C16">
        <v>123456789</v>
      </c>
      <c r="D16">
        <v>2</v>
      </c>
      <c r="E16">
        <v>620</v>
      </c>
    </row>
    <row r="17" spans="1:5" x14ac:dyDescent="0.25">
      <c r="A17" t="s">
        <v>94</v>
      </c>
      <c r="B17" t="s">
        <v>96</v>
      </c>
      <c r="C17">
        <v>987654321</v>
      </c>
      <c r="D17">
        <v>2.2000000000000002</v>
      </c>
      <c r="E17">
        <v>425</v>
      </c>
    </row>
    <row r="18" spans="1:5" x14ac:dyDescent="0.25">
      <c r="A18" t="s">
        <v>92</v>
      </c>
      <c r="B18" t="s">
        <v>96</v>
      </c>
      <c r="C18">
        <v>987654321</v>
      </c>
      <c r="D18">
        <v>1.2</v>
      </c>
      <c r="E18">
        <v>300</v>
      </c>
    </row>
    <row r="21" spans="1:5" x14ac:dyDescent="0.25">
      <c r="A21" s="26" t="s">
        <v>124</v>
      </c>
    </row>
    <row r="22" spans="1:5" x14ac:dyDescent="0.25">
      <c r="A22" t="s">
        <v>130</v>
      </c>
    </row>
    <row r="23" spans="1:5" x14ac:dyDescent="0.25">
      <c r="A23" s="23" t="s">
        <v>125</v>
      </c>
      <c r="B23" s="10" t="s">
        <v>88</v>
      </c>
      <c r="C23" s="25" t="s">
        <v>89</v>
      </c>
      <c r="D23" s="10" t="s">
        <v>97</v>
      </c>
      <c r="E23" s="10" t="s">
        <v>91</v>
      </c>
    </row>
    <row r="24" spans="1:5" x14ac:dyDescent="0.25">
      <c r="A24">
        <v>1</v>
      </c>
      <c r="B24" t="s">
        <v>92</v>
      </c>
      <c r="C24">
        <v>1</v>
      </c>
      <c r="D24">
        <v>1.7</v>
      </c>
      <c r="E24">
        <v>328</v>
      </c>
    </row>
    <row r="25" spans="1:5" x14ac:dyDescent="0.25">
      <c r="A25">
        <v>2</v>
      </c>
      <c r="B25" t="s">
        <v>94</v>
      </c>
      <c r="C25">
        <v>1</v>
      </c>
      <c r="D25">
        <v>1.6</v>
      </c>
      <c r="E25">
        <v>231</v>
      </c>
    </row>
    <row r="26" spans="1:5" x14ac:dyDescent="0.25">
      <c r="A26">
        <v>3</v>
      </c>
      <c r="B26" t="s">
        <v>95</v>
      </c>
      <c r="C26">
        <v>1</v>
      </c>
      <c r="D26">
        <v>2</v>
      </c>
      <c r="E26">
        <v>620</v>
      </c>
    </row>
    <row r="27" spans="1:5" x14ac:dyDescent="0.25">
      <c r="A27">
        <v>4</v>
      </c>
      <c r="B27" t="s">
        <v>94</v>
      </c>
      <c r="C27">
        <v>2</v>
      </c>
      <c r="D27">
        <v>2.2000000000000002</v>
      </c>
      <c r="E27">
        <v>425</v>
      </c>
    </row>
    <row r="28" spans="1:5" x14ac:dyDescent="0.25">
      <c r="A28">
        <v>5</v>
      </c>
      <c r="B28" t="s">
        <v>126</v>
      </c>
      <c r="C28">
        <v>2</v>
      </c>
      <c r="D28">
        <v>1.2</v>
      </c>
      <c r="E28">
        <v>300</v>
      </c>
    </row>
    <row r="30" spans="1:5" x14ac:dyDescent="0.25">
      <c r="A30" t="s">
        <v>131</v>
      </c>
      <c r="D30" s="13"/>
      <c r="E30" s="13"/>
    </row>
    <row r="31" spans="1:5" x14ac:dyDescent="0.25">
      <c r="A31" s="23" t="s">
        <v>127</v>
      </c>
      <c r="B31" s="10" t="s">
        <v>128</v>
      </c>
      <c r="C31" s="10" t="s">
        <v>129</v>
      </c>
    </row>
    <row r="32" spans="1:5" x14ac:dyDescent="0.25">
      <c r="A32">
        <v>1</v>
      </c>
      <c r="B32" t="s">
        <v>93</v>
      </c>
      <c r="C32">
        <v>123456790</v>
      </c>
    </row>
    <row r="33" spans="1:3" x14ac:dyDescent="0.25">
      <c r="A33">
        <v>2</v>
      </c>
      <c r="B33" t="s">
        <v>96</v>
      </c>
      <c r="C33">
        <v>987654321</v>
      </c>
    </row>
  </sheetData>
  <mergeCells count="1">
    <mergeCell ref="B10:C10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37" workbookViewId="0">
      <selection activeCell="K37" sqref="K37"/>
    </sheetView>
  </sheetViews>
  <sheetFormatPr defaultRowHeight="15" x14ac:dyDescent="0.25"/>
  <cols>
    <col min="1" max="1" width="10" customWidth="1"/>
    <col min="2" max="2" width="11.42578125" bestFit="1" customWidth="1"/>
    <col min="3" max="3" width="10.85546875" bestFit="1" customWidth="1"/>
    <col min="4" max="4" width="15.28515625" bestFit="1" customWidth="1"/>
    <col min="5" max="5" width="15" bestFit="1" customWidth="1"/>
    <col min="6" max="6" width="14.85546875" bestFit="1" customWidth="1"/>
    <col min="7" max="7" width="11" bestFit="1" customWidth="1"/>
    <col min="13" max="13" width="11.28515625" bestFit="1" customWidth="1"/>
  </cols>
  <sheetData>
    <row r="1" spans="1:9" x14ac:dyDescent="0.25">
      <c r="A1" s="12" t="s">
        <v>16</v>
      </c>
      <c r="B1" s="12" t="s">
        <v>17</v>
      </c>
      <c r="C1" s="12" t="s">
        <v>18</v>
      </c>
      <c r="D1" s="11" t="s">
        <v>19</v>
      </c>
      <c r="E1" s="12" t="s">
        <v>20</v>
      </c>
      <c r="F1" s="12" t="s">
        <v>21</v>
      </c>
      <c r="G1" s="12" t="s">
        <v>22</v>
      </c>
    </row>
    <row r="2" spans="1:9" x14ac:dyDescent="0.25">
      <c r="A2" t="s">
        <v>23</v>
      </c>
      <c r="B2" t="s">
        <v>24</v>
      </c>
      <c r="C2" s="1">
        <v>3</v>
      </c>
      <c r="D2" t="s">
        <v>103</v>
      </c>
      <c r="E2" s="2">
        <v>42767</v>
      </c>
      <c r="F2">
        <v>17</v>
      </c>
      <c r="G2" s="3">
        <v>62</v>
      </c>
      <c r="I2" t="s">
        <v>25</v>
      </c>
    </row>
    <row r="3" spans="1:9" x14ac:dyDescent="0.25">
      <c r="A3" t="s">
        <v>26</v>
      </c>
      <c r="B3" t="s">
        <v>27</v>
      </c>
      <c r="C3" s="1">
        <v>5004</v>
      </c>
      <c r="G3" s="3">
        <v>110</v>
      </c>
      <c r="I3" t="s">
        <v>28</v>
      </c>
    </row>
    <row r="4" spans="1:9" x14ac:dyDescent="0.25">
      <c r="A4" t="s">
        <v>29</v>
      </c>
      <c r="B4" t="s">
        <v>24</v>
      </c>
      <c r="C4" s="1">
        <v>3</v>
      </c>
      <c r="D4" t="s">
        <v>104</v>
      </c>
      <c r="E4" s="2">
        <v>43005</v>
      </c>
      <c r="F4">
        <v>23</v>
      </c>
      <c r="G4" s="3">
        <v>62</v>
      </c>
    </row>
    <row r="5" spans="1:9" x14ac:dyDescent="0.25">
      <c r="A5" t="s">
        <v>31</v>
      </c>
      <c r="B5" t="s">
        <v>27</v>
      </c>
      <c r="C5" s="1">
        <v>404</v>
      </c>
      <c r="G5" s="3">
        <v>85</v>
      </c>
      <c r="I5" t="s">
        <v>30</v>
      </c>
    </row>
    <row r="6" spans="1:9" x14ac:dyDescent="0.25">
      <c r="A6" t="s">
        <v>33</v>
      </c>
      <c r="B6" t="s">
        <v>34</v>
      </c>
      <c r="C6" s="1" t="s">
        <v>35</v>
      </c>
      <c r="D6" t="s">
        <v>105</v>
      </c>
      <c r="E6" s="2">
        <v>42767</v>
      </c>
      <c r="F6">
        <v>12</v>
      </c>
      <c r="G6" s="3">
        <v>78</v>
      </c>
      <c r="I6" t="s">
        <v>32</v>
      </c>
    </row>
    <row r="7" spans="1:9" x14ac:dyDescent="0.25">
      <c r="A7" t="s">
        <v>36</v>
      </c>
      <c r="B7" t="s">
        <v>37</v>
      </c>
      <c r="C7" s="1" t="s">
        <v>38</v>
      </c>
      <c r="G7" s="3">
        <v>99</v>
      </c>
    </row>
    <row r="8" spans="1:9" x14ac:dyDescent="0.25">
      <c r="A8" t="s">
        <v>39</v>
      </c>
      <c r="B8" t="s">
        <v>37</v>
      </c>
      <c r="C8" s="1" t="s">
        <v>38</v>
      </c>
      <c r="D8" t="s">
        <v>106</v>
      </c>
      <c r="E8" s="2">
        <v>42765</v>
      </c>
      <c r="F8">
        <v>14</v>
      </c>
      <c r="G8" s="3">
        <v>99</v>
      </c>
    </row>
    <row r="9" spans="1:9" x14ac:dyDescent="0.25">
      <c r="A9" t="s">
        <v>40</v>
      </c>
      <c r="B9" t="s">
        <v>37</v>
      </c>
      <c r="C9" s="1" t="s">
        <v>41</v>
      </c>
      <c r="G9" s="3">
        <v>82</v>
      </c>
    </row>
    <row r="10" spans="1:9" x14ac:dyDescent="0.25">
      <c r="A10" t="s">
        <v>42</v>
      </c>
      <c r="B10" t="s">
        <v>43</v>
      </c>
      <c r="C10" s="1" t="s">
        <v>44</v>
      </c>
      <c r="G10" s="3">
        <v>129</v>
      </c>
    </row>
    <row r="11" spans="1:9" x14ac:dyDescent="0.25">
      <c r="A11" t="s">
        <v>45</v>
      </c>
      <c r="B11" t="s">
        <v>34</v>
      </c>
      <c r="C11" s="1" t="s">
        <v>35</v>
      </c>
      <c r="D11" t="s">
        <v>107</v>
      </c>
      <c r="E11" s="2">
        <v>42743</v>
      </c>
      <c r="F11">
        <v>10</v>
      </c>
      <c r="G11" s="3">
        <v>78</v>
      </c>
    </row>
    <row r="12" spans="1:9" x14ac:dyDescent="0.25">
      <c r="A12" t="s">
        <v>46</v>
      </c>
      <c r="B12" t="s">
        <v>34</v>
      </c>
      <c r="C12" s="1" t="s">
        <v>35</v>
      </c>
      <c r="D12" t="s">
        <v>107</v>
      </c>
      <c r="E12" s="2">
        <v>42755</v>
      </c>
      <c r="F12">
        <v>10</v>
      </c>
      <c r="G12" s="3">
        <v>78</v>
      </c>
    </row>
    <row r="13" spans="1:9" x14ac:dyDescent="0.25">
      <c r="A13" t="s">
        <v>47</v>
      </c>
      <c r="B13" t="s">
        <v>24</v>
      </c>
      <c r="C13" s="1">
        <v>6</v>
      </c>
      <c r="G13" s="3">
        <v>109</v>
      </c>
    </row>
    <row r="14" spans="1:9" x14ac:dyDescent="0.25">
      <c r="A14" t="s">
        <v>48</v>
      </c>
      <c r="B14" t="s">
        <v>49</v>
      </c>
      <c r="C14" s="1" t="s">
        <v>50</v>
      </c>
      <c r="D14" t="s">
        <v>104</v>
      </c>
      <c r="E14" s="2">
        <v>42960</v>
      </c>
      <c r="F14">
        <v>23</v>
      </c>
      <c r="G14" s="3">
        <v>112</v>
      </c>
    </row>
    <row r="17" spans="1:7" x14ac:dyDescent="0.25">
      <c r="A17" s="26" t="s">
        <v>133</v>
      </c>
    </row>
    <row r="18" spans="1:7" ht="94.5" customHeight="1" x14ac:dyDescent="0.25">
      <c r="C18" s="17" t="s">
        <v>134</v>
      </c>
      <c r="D18" s="17"/>
      <c r="E18" s="17"/>
    </row>
    <row r="21" spans="1:7" x14ac:dyDescent="0.25">
      <c r="A21" s="23" t="s">
        <v>16</v>
      </c>
      <c r="B21" s="12" t="s">
        <v>17</v>
      </c>
      <c r="C21" s="24" t="s">
        <v>18</v>
      </c>
      <c r="D21" s="15" t="s">
        <v>19</v>
      </c>
      <c r="E21" s="24" t="s">
        <v>20</v>
      </c>
      <c r="F21" s="24" t="s">
        <v>21</v>
      </c>
      <c r="G21" s="12" t="s">
        <v>22</v>
      </c>
    </row>
    <row r="22" spans="1:7" x14ac:dyDescent="0.25">
      <c r="A22" t="s">
        <v>23</v>
      </c>
      <c r="B22" t="s">
        <v>24</v>
      </c>
      <c r="C22" s="1">
        <v>3</v>
      </c>
      <c r="D22" t="s">
        <v>103</v>
      </c>
      <c r="E22" s="2">
        <v>42767</v>
      </c>
      <c r="F22">
        <v>17</v>
      </c>
      <c r="G22" s="3">
        <v>62</v>
      </c>
    </row>
    <row r="23" spans="1:7" x14ac:dyDescent="0.25">
      <c r="A23" t="s">
        <v>26</v>
      </c>
      <c r="B23" t="s">
        <v>27</v>
      </c>
      <c r="C23" s="1">
        <v>5004</v>
      </c>
      <c r="G23" s="3">
        <v>110</v>
      </c>
    </row>
    <row r="24" spans="1:7" x14ac:dyDescent="0.25">
      <c r="A24" t="s">
        <v>29</v>
      </c>
      <c r="B24" t="s">
        <v>24</v>
      </c>
      <c r="C24" s="1">
        <v>3</v>
      </c>
      <c r="D24" t="s">
        <v>104</v>
      </c>
      <c r="E24" s="2">
        <v>43005</v>
      </c>
      <c r="F24">
        <v>23</v>
      </c>
      <c r="G24" s="3">
        <v>62</v>
      </c>
    </row>
    <row r="25" spans="1:7" x14ac:dyDescent="0.25">
      <c r="A25" t="s">
        <v>31</v>
      </c>
      <c r="B25" t="s">
        <v>27</v>
      </c>
      <c r="C25" s="1">
        <v>404</v>
      </c>
      <c r="G25" s="3">
        <v>85</v>
      </c>
    </row>
    <row r="26" spans="1:7" x14ac:dyDescent="0.25">
      <c r="A26" t="s">
        <v>33</v>
      </c>
      <c r="B26" t="s">
        <v>34</v>
      </c>
      <c r="C26" s="1" t="s">
        <v>35</v>
      </c>
      <c r="D26" t="s">
        <v>105</v>
      </c>
      <c r="E26" s="2">
        <v>42767</v>
      </c>
      <c r="F26">
        <v>12</v>
      </c>
      <c r="G26" s="3">
        <v>78</v>
      </c>
    </row>
    <row r="27" spans="1:7" x14ac:dyDescent="0.25">
      <c r="A27" t="s">
        <v>36</v>
      </c>
      <c r="B27" t="s">
        <v>37</v>
      </c>
      <c r="C27" s="1" t="s">
        <v>38</v>
      </c>
      <c r="G27" s="3">
        <v>99</v>
      </c>
    </row>
    <row r="28" spans="1:7" x14ac:dyDescent="0.25">
      <c r="A28" t="s">
        <v>39</v>
      </c>
      <c r="B28" t="s">
        <v>37</v>
      </c>
      <c r="C28" s="1" t="s">
        <v>38</v>
      </c>
      <c r="D28" t="s">
        <v>106</v>
      </c>
      <c r="E28" s="2">
        <v>42765</v>
      </c>
      <c r="F28">
        <v>14</v>
      </c>
      <c r="G28" s="3">
        <v>99</v>
      </c>
    </row>
    <row r="29" spans="1:7" x14ac:dyDescent="0.25">
      <c r="A29" t="s">
        <v>40</v>
      </c>
      <c r="B29" t="s">
        <v>37</v>
      </c>
      <c r="C29" s="1" t="s">
        <v>41</v>
      </c>
      <c r="G29" s="3">
        <v>82</v>
      </c>
    </row>
    <row r="30" spans="1:7" x14ac:dyDescent="0.25">
      <c r="A30" t="s">
        <v>42</v>
      </c>
      <c r="B30" t="s">
        <v>43</v>
      </c>
      <c r="C30" s="1" t="s">
        <v>44</v>
      </c>
      <c r="G30" s="3">
        <v>129</v>
      </c>
    </row>
    <row r="31" spans="1:7" x14ac:dyDescent="0.25">
      <c r="A31" t="s">
        <v>45</v>
      </c>
      <c r="B31" t="s">
        <v>34</v>
      </c>
      <c r="C31" s="1" t="s">
        <v>35</v>
      </c>
      <c r="D31" t="s">
        <v>107</v>
      </c>
      <c r="E31" s="2">
        <v>42743</v>
      </c>
      <c r="F31">
        <v>10</v>
      </c>
      <c r="G31" s="3">
        <v>78</v>
      </c>
    </row>
    <row r="32" spans="1:7" x14ac:dyDescent="0.25">
      <c r="A32" t="s">
        <v>46</v>
      </c>
      <c r="B32" t="s">
        <v>34</v>
      </c>
      <c r="C32" s="1" t="s">
        <v>35</v>
      </c>
      <c r="D32" t="s">
        <v>107</v>
      </c>
      <c r="E32" s="2">
        <v>42755</v>
      </c>
      <c r="F32">
        <v>10</v>
      </c>
      <c r="G32" s="3">
        <v>78</v>
      </c>
    </row>
    <row r="33" spans="1:15" x14ac:dyDescent="0.25">
      <c r="A33" t="s">
        <v>47</v>
      </c>
      <c r="B33" t="s">
        <v>24</v>
      </c>
      <c r="C33" s="1">
        <v>6</v>
      </c>
      <c r="G33" s="3">
        <v>109</v>
      </c>
    </row>
    <row r="34" spans="1:15" x14ac:dyDescent="0.25">
      <c r="A34" t="s">
        <v>48</v>
      </c>
      <c r="B34" t="s">
        <v>49</v>
      </c>
      <c r="C34" s="1" t="s">
        <v>50</v>
      </c>
      <c r="D34" t="s">
        <v>104</v>
      </c>
      <c r="E34" s="2">
        <v>42960</v>
      </c>
      <c r="F34">
        <v>23</v>
      </c>
      <c r="G34" s="3">
        <v>112</v>
      </c>
    </row>
    <row r="37" spans="1:15" ht="60" x14ac:dyDescent="0.25">
      <c r="D37" s="71" t="s">
        <v>135</v>
      </c>
    </row>
    <row r="39" spans="1:15" x14ac:dyDescent="0.25">
      <c r="A39" s="26" t="s">
        <v>124</v>
      </c>
    </row>
    <row r="42" spans="1:15" x14ac:dyDescent="0.25">
      <c r="A42" s="28" t="s">
        <v>136</v>
      </c>
      <c r="B42" s="28"/>
      <c r="C42" s="28"/>
      <c r="D42" s="28"/>
      <c r="E42" s="29"/>
      <c r="F42" s="28" t="s">
        <v>137</v>
      </c>
      <c r="G42" s="28"/>
      <c r="H42" s="28"/>
      <c r="I42" s="29"/>
      <c r="J42" s="29"/>
      <c r="K42" s="28" t="s">
        <v>138</v>
      </c>
      <c r="L42" s="28"/>
      <c r="M42" s="28"/>
      <c r="N42" s="28"/>
      <c r="O42" s="28"/>
    </row>
    <row r="43" spans="1:15" x14ac:dyDescent="0.25">
      <c r="A43" s="23" t="s">
        <v>16</v>
      </c>
      <c r="B43" s="12" t="s">
        <v>17</v>
      </c>
      <c r="C43" s="12" t="s">
        <v>18</v>
      </c>
      <c r="D43" s="12" t="s">
        <v>22</v>
      </c>
      <c r="F43" s="22" t="s">
        <v>139</v>
      </c>
      <c r="G43" s="12" t="s">
        <v>140</v>
      </c>
      <c r="H43" s="13" t="s">
        <v>141</v>
      </c>
      <c r="K43" s="22" t="s">
        <v>125</v>
      </c>
      <c r="L43" s="30" t="s">
        <v>16</v>
      </c>
      <c r="M43" s="31" t="s">
        <v>139</v>
      </c>
      <c r="N43" s="12" t="s">
        <v>20</v>
      </c>
      <c r="O43" s="12" t="s">
        <v>21</v>
      </c>
    </row>
    <row r="44" spans="1:15" x14ac:dyDescent="0.25">
      <c r="A44" t="s">
        <v>23</v>
      </c>
      <c r="B44" t="s">
        <v>24</v>
      </c>
      <c r="C44" s="1">
        <v>3</v>
      </c>
      <c r="D44" s="27">
        <v>62</v>
      </c>
      <c r="F44" s="16">
        <v>1</v>
      </c>
      <c r="G44" t="s">
        <v>142</v>
      </c>
      <c r="H44" t="s">
        <v>143</v>
      </c>
      <c r="K44" s="16">
        <v>1</v>
      </c>
      <c r="L44" t="s">
        <v>23</v>
      </c>
      <c r="M44" s="16">
        <v>1</v>
      </c>
      <c r="N44" s="2">
        <v>42767</v>
      </c>
      <c r="O44">
        <v>17</v>
      </c>
    </row>
    <row r="45" spans="1:15" x14ac:dyDescent="0.25">
      <c r="A45" t="s">
        <v>26</v>
      </c>
      <c r="B45" t="s">
        <v>27</v>
      </c>
      <c r="C45" s="1">
        <v>5004</v>
      </c>
      <c r="D45" s="27">
        <v>110</v>
      </c>
      <c r="F45" s="16">
        <v>2</v>
      </c>
      <c r="G45" t="s">
        <v>144</v>
      </c>
      <c r="H45" t="s">
        <v>145</v>
      </c>
      <c r="K45" s="16">
        <v>2</v>
      </c>
      <c r="L45" t="s">
        <v>29</v>
      </c>
      <c r="M45" s="16">
        <v>2</v>
      </c>
      <c r="N45" s="2">
        <v>43005</v>
      </c>
      <c r="O45">
        <v>23</v>
      </c>
    </row>
    <row r="46" spans="1:15" x14ac:dyDescent="0.25">
      <c r="A46" t="s">
        <v>29</v>
      </c>
      <c r="B46" t="s">
        <v>24</v>
      </c>
      <c r="C46" s="1">
        <v>3</v>
      </c>
      <c r="D46" s="27">
        <v>62</v>
      </c>
      <c r="F46" s="16">
        <v>3</v>
      </c>
      <c r="G46" t="s">
        <v>146</v>
      </c>
      <c r="H46" t="s">
        <v>147</v>
      </c>
      <c r="K46" s="16">
        <v>3</v>
      </c>
      <c r="L46" t="s">
        <v>33</v>
      </c>
      <c r="M46" s="16">
        <v>3</v>
      </c>
      <c r="N46" s="2">
        <v>42767</v>
      </c>
      <c r="O46">
        <v>12</v>
      </c>
    </row>
    <row r="47" spans="1:15" x14ac:dyDescent="0.25">
      <c r="A47" t="s">
        <v>31</v>
      </c>
      <c r="B47" t="s">
        <v>27</v>
      </c>
      <c r="C47" s="1">
        <v>404</v>
      </c>
      <c r="D47" s="27">
        <v>85</v>
      </c>
      <c r="F47" s="16">
        <v>4</v>
      </c>
      <c r="G47" t="s">
        <v>148</v>
      </c>
      <c r="H47" t="s">
        <v>149</v>
      </c>
      <c r="K47" s="16">
        <v>4</v>
      </c>
      <c r="L47" t="s">
        <v>39</v>
      </c>
      <c r="M47" s="16">
        <v>4</v>
      </c>
      <c r="N47" s="2">
        <v>42765</v>
      </c>
      <c r="O47">
        <v>14</v>
      </c>
    </row>
    <row r="48" spans="1:15" x14ac:dyDescent="0.25">
      <c r="A48" t="s">
        <v>33</v>
      </c>
      <c r="B48" t="s">
        <v>34</v>
      </c>
      <c r="C48" s="1" t="s">
        <v>35</v>
      </c>
      <c r="D48" s="27">
        <v>78</v>
      </c>
      <c r="F48" s="16">
        <v>5</v>
      </c>
      <c r="G48" t="s">
        <v>150</v>
      </c>
      <c r="H48" t="s">
        <v>151</v>
      </c>
      <c r="K48" s="16">
        <v>5</v>
      </c>
      <c r="L48" t="s">
        <v>45</v>
      </c>
      <c r="M48" s="16">
        <v>5</v>
      </c>
      <c r="N48" s="2">
        <v>42743</v>
      </c>
      <c r="O48">
        <v>10</v>
      </c>
    </row>
    <row r="49" spans="1:15" x14ac:dyDescent="0.25">
      <c r="A49" t="s">
        <v>36</v>
      </c>
      <c r="B49" t="s">
        <v>37</v>
      </c>
      <c r="C49" s="1" t="s">
        <v>38</v>
      </c>
      <c r="D49" s="27">
        <v>99</v>
      </c>
      <c r="K49" s="16">
        <v>6</v>
      </c>
      <c r="L49" t="s">
        <v>46</v>
      </c>
      <c r="M49" s="16">
        <v>5</v>
      </c>
      <c r="N49" s="2">
        <v>42755</v>
      </c>
      <c r="O49">
        <v>10</v>
      </c>
    </row>
    <row r="50" spans="1:15" x14ac:dyDescent="0.25">
      <c r="A50" t="s">
        <v>39</v>
      </c>
      <c r="B50" t="s">
        <v>37</v>
      </c>
      <c r="C50" s="1" t="s">
        <v>38</v>
      </c>
      <c r="D50" s="27">
        <v>99</v>
      </c>
      <c r="K50" s="16">
        <v>7</v>
      </c>
      <c r="L50" t="s">
        <v>48</v>
      </c>
      <c r="M50" s="16">
        <v>2</v>
      </c>
      <c r="N50" s="2">
        <v>42960</v>
      </c>
      <c r="O50">
        <v>23</v>
      </c>
    </row>
    <row r="51" spans="1:15" x14ac:dyDescent="0.25">
      <c r="A51" t="s">
        <v>40</v>
      </c>
      <c r="B51" t="s">
        <v>37</v>
      </c>
      <c r="C51" s="1" t="s">
        <v>41</v>
      </c>
      <c r="D51" s="27">
        <v>82</v>
      </c>
    </row>
    <row r="52" spans="1:15" x14ac:dyDescent="0.25">
      <c r="A52" t="s">
        <v>42</v>
      </c>
      <c r="B52" t="s">
        <v>43</v>
      </c>
      <c r="C52" s="1" t="s">
        <v>44</v>
      </c>
      <c r="D52" s="27">
        <v>129</v>
      </c>
    </row>
    <row r="53" spans="1:15" x14ac:dyDescent="0.25">
      <c r="A53" t="s">
        <v>45</v>
      </c>
      <c r="B53" t="s">
        <v>34</v>
      </c>
      <c r="C53" s="1" t="s">
        <v>35</v>
      </c>
      <c r="D53" s="27">
        <v>78</v>
      </c>
    </row>
    <row r="54" spans="1:15" x14ac:dyDescent="0.25">
      <c r="A54" t="s">
        <v>46</v>
      </c>
      <c r="B54" t="s">
        <v>34</v>
      </c>
      <c r="C54" s="1" t="s">
        <v>35</v>
      </c>
      <c r="D54" s="27">
        <v>78</v>
      </c>
    </row>
    <row r="55" spans="1:15" x14ac:dyDescent="0.25">
      <c r="A55" t="s">
        <v>47</v>
      </c>
      <c r="B55" t="s">
        <v>24</v>
      </c>
      <c r="C55" s="1">
        <v>6</v>
      </c>
      <c r="D55" s="27">
        <v>109</v>
      </c>
    </row>
    <row r="56" spans="1:15" x14ac:dyDescent="0.25">
      <c r="A56" t="s">
        <v>48</v>
      </c>
      <c r="B56" t="s">
        <v>49</v>
      </c>
      <c r="C56" s="1" t="s">
        <v>50</v>
      </c>
      <c r="D56" s="27">
        <v>112</v>
      </c>
    </row>
    <row r="59" spans="1:15" x14ac:dyDescent="0.25">
      <c r="A59" t="s">
        <v>30</v>
      </c>
    </row>
    <row r="60" spans="1:15" x14ac:dyDescent="0.25">
      <c r="A60" t="s">
        <v>32</v>
      </c>
    </row>
    <row r="62" spans="1:15" x14ac:dyDescent="0.25">
      <c r="A62" s="12" t="s">
        <v>152</v>
      </c>
    </row>
  </sheetData>
  <mergeCells count="4">
    <mergeCell ref="C18:E18"/>
    <mergeCell ref="A42:D42"/>
    <mergeCell ref="F42:H42"/>
    <mergeCell ref="K42:O42"/>
  </mergeCells>
  <conditionalFormatting sqref="A44:A56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topLeftCell="A67" zoomScale="90" zoomScaleNormal="90" workbookViewId="0">
      <selection activeCell="B80" sqref="B80"/>
    </sheetView>
  </sheetViews>
  <sheetFormatPr defaultRowHeight="15" x14ac:dyDescent="0.25"/>
  <cols>
    <col min="1" max="1" width="18.7109375" bestFit="1" customWidth="1"/>
    <col min="2" max="2" width="16.42578125" bestFit="1" customWidth="1"/>
    <col min="3" max="3" width="14.28515625" customWidth="1"/>
    <col min="4" max="4" width="17.42578125" customWidth="1"/>
    <col min="5" max="5" width="15" customWidth="1"/>
    <col min="6" max="6" width="16" bestFit="1" customWidth="1"/>
    <col min="7" max="7" width="13" customWidth="1"/>
    <col min="8" max="8" width="18" customWidth="1"/>
    <col min="9" max="11" width="18.140625" bestFit="1" customWidth="1"/>
    <col min="12" max="13" width="11.28515625" customWidth="1"/>
    <col min="14" max="14" width="13.42578125" customWidth="1"/>
  </cols>
  <sheetData>
    <row r="1" spans="1:8" x14ac:dyDescent="0.25">
      <c r="A1" s="28" t="s">
        <v>51</v>
      </c>
      <c r="B1" s="28"/>
      <c r="C1" s="28"/>
      <c r="D1" s="28"/>
      <c r="E1" s="28"/>
    </row>
    <row r="2" spans="1:8" x14ac:dyDescent="0.25">
      <c r="A2" s="32"/>
      <c r="B2" s="32"/>
      <c r="C2" s="32"/>
      <c r="D2" s="32"/>
      <c r="E2" s="32"/>
      <c r="G2" s="26" t="s">
        <v>133</v>
      </c>
    </row>
    <row r="3" spans="1:8" x14ac:dyDescent="0.25">
      <c r="A3" s="37" t="s">
        <v>153</v>
      </c>
      <c r="B3" s="38"/>
      <c r="C3" s="38"/>
      <c r="D3" s="38"/>
      <c r="E3" s="39"/>
    </row>
    <row r="4" spans="1:8" x14ac:dyDescent="0.25">
      <c r="A4" s="29"/>
      <c r="B4" s="29"/>
      <c r="C4" s="29"/>
      <c r="D4" s="29"/>
      <c r="E4" s="29"/>
      <c r="G4" t="s">
        <v>154</v>
      </c>
    </row>
    <row r="5" spans="1:8" x14ac:dyDescent="0.25">
      <c r="A5" s="45" t="s">
        <v>53</v>
      </c>
      <c r="B5" s="46">
        <v>13246</v>
      </c>
      <c r="C5" s="29"/>
      <c r="D5" s="40" t="s">
        <v>54</v>
      </c>
      <c r="E5" s="40" t="s">
        <v>55</v>
      </c>
      <c r="G5" t="s">
        <v>166</v>
      </c>
    </row>
    <row r="6" spans="1:8" x14ac:dyDescent="0.25">
      <c r="A6" s="75" t="s">
        <v>157</v>
      </c>
      <c r="B6" s="47" t="s">
        <v>57</v>
      </c>
      <c r="C6" s="29"/>
      <c r="D6" s="40" t="s">
        <v>58</v>
      </c>
      <c r="E6" s="40" t="s">
        <v>59</v>
      </c>
      <c r="G6" t="s">
        <v>167</v>
      </c>
    </row>
    <row r="7" spans="1:8" x14ac:dyDescent="0.25">
      <c r="A7" s="76"/>
      <c r="B7" s="47" t="s">
        <v>60</v>
      </c>
      <c r="C7" s="29"/>
      <c r="D7" s="29"/>
      <c r="E7" s="29"/>
    </row>
    <row r="8" spans="1:8" x14ac:dyDescent="0.25">
      <c r="A8" s="77"/>
      <c r="B8" s="47" t="s">
        <v>61</v>
      </c>
      <c r="C8" s="29"/>
      <c r="D8" s="29"/>
      <c r="E8" s="29"/>
    </row>
    <row r="9" spans="1:8" x14ac:dyDescent="0.25">
      <c r="A9" s="45" t="s">
        <v>62</v>
      </c>
      <c r="B9" s="48">
        <v>421900123789</v>
      </c>
      <c r="C9" s="29"/>
      <c r="D9" s="29"/>
      <c r="E9" s="29"/>
      <c r="G9" s="44"/>
      <c r="H9" t="s">
        <v>52</v>
      </c>
    </row>
    <row r="10" spans="1:8" x14ac:dyDescent="0.25">
      <c r="A10" s="12"/>
      <c r="B10" s="33"/>
      <c r="C10" s="29"/>
      <c r="D10" s="29"/>
      <c r="E10" s="29"/>
      <c r="G10" s="49"/>
      <c r="H10" t="s">
        <v>137</v>
      </c>
    </row>
    <row r="11" spans="1:8" x14ac:dyDescent="0.25">
      <c r="A11" s="29"/>
      <c r="B11" s="29"/>
      <c r="C11" s="29"/>
      <c r="D11" s="44" t="s">
        <v>63</v>
      </c>
      <c r="E11" s="44" t="s">
        <v>64</v>
      </c>
      <c r="G11" s="57"/>
      <c r="H11" t="s">
        <v>155</v>
      </c>
    </row>
    <row r="12" spans="1:8" x14ac:dyDescent="0.25">
      <c r="A12" s="29"/>
      <c r="B12" s="29"/>
      <c r="C12" s="29"/>
      <c r="D12" s="29"/>
      <c r="E12" s="29"/>
      <c r="G12" s="22"/>
      <c r="H12" t="s">
        <v>156</v>
      </c>
    </row>
    <row r="13" spans="1:8" x14ac:dyDescent="0.25">
      <c r="A13" s="51" t="s">
        <v>65</v>
      </c>
      <c r="B13" s="54" t="s">
        <v>66</v>
      </c>
      <c r="C13" s="58" t="s">
        <v>67</v>
      </c>
      <c r="D13" s="54" t="s">
        <v>68</v>
      </c>
      <c r="E13" s="60" t="s">
        <v>69</v>
      </c>
    </row>
    <row r="14" spans="1:8" x14ac:dyDescent="0.25">
      <c r="A14" s="52"/>
      <c r="B14" s="55"/>
      <c r="C14" s="59"/>
      <c r="D14" s="55"/>
      <c r="E14" s="61"/>
    </row>
    <row r="15" spans="1:8" x14ac:dyDescent="0.25">
      <c r="A15" s="53" t="s">
        <v>70</v>
      </c>
      <c r="B15" s="53" t="s">
        <v>71</v>
      </c>
      <c r="C15" s="50">
        <v>4</v>
      </c>
      <c r="D15" s="56">
        <v>40</v>
      </c>
      <c r="E15" s="62">
        <f>C15*D15</f>
        <v>160</v>
      </c>
    </row>
    <row r="16" spans="1:8" x14ac:dyDescent="0.25">
      <c r="A16" s="53" t="s">
        <v>72</v>
      </c>
      <c r="B16" s="53" t="s">
        <v>73</v>
      </c>
      <c r="C16" s="50">
        <v>2</v>
      </c>
      <c r="D16" s="56">
        <v>5</v>
      </c>
      <c r="E16" s="62">
        <f t="shared" ref="E16:E19" si="0">C16*D16</f>
        <v>10</v>
      </c>
    </row>
    <row r="17" spans="1:14" x14ac:dyDescent="0.25">
      <c r="A17" s="53" t="s">
        <v>74</v>
      </c>
      <c r="B17" s="53" t="s">
        <v>75</v>
      </c>
      <c r="C17" s="50">
        <v>1</v>
      </c>
      <c r="D17" s="56">
        <v>23</v>
      </c>
      <c r="E17" s="62">
        <f t="shared" si="0"/>
        <v>23</v>
      </c>
    </row>
    <row r="18" spans="1:14" x14ac:dyDescent="0.25">
      <c r="A18" s="53" t="s">
        <v>76</v>
      </c>
      <c r="B18" s="53" t="s">
        <v>77</v>
      </c>
      <c r="C18" s="50">
        <v>15</v>
      </c>
      <c r="D18" s="56">
        <v>1.5</v>
      </c>
      <c r="E18" s="62">
        <f t="shared" si="0"/>
        <v>22.5</v>
      </c>
    </row>
    <row r="19" spans="1:14" x14ac:dyDescent="0.25">
      <c r="A19" s="53" t="s">
        <v>78</v>
      </c>
      <c r="B19" s="53" t="s">
        <v>79</v>
      </c>
      <c r="C19" s="50">
        <v>2</v>
      </c>
      <c r="D19" s="56">
        <v>3.7</v>
      </c>
      <c r="E19" s="62">
        <f t="shared" si="0"/>
        <v>7.4</v>
      </c>
    </row>
    <row r="20" spans="1:14" x14ac:dyDescent="0.25">
      <c r="A20" s="34"/>
      <c r="B20" s="35"/>
      <c r="C20" s="35"/>
      <c r="D20" s="35"/>
      <c r="E20" s="36"/>
    </row>
    <row r="21" spans="1:14" x14ac:dyDescent="0.25">
      <c r="A21" s="41" t="s">
        <v>87</v>
      </c>
      <c r="B21" s="42"/>
      <c r="C21" s="42"/>
      <c r="D21" s="42"/>
      <c r="E21" s="43">
        <f>SUM(E15:E20)</f>
        <v>222.9</v>
      </c>
    </row>
    <row r="23" spans="1:14" x14ac:dyDescent="0.25">
      <c r="B23" t="s">
        <v>178</v>
      </c>
    </row>
    <row r="25" spans="1:14" ht="30" x14ac:dyDescent="0.25">
      <c r="A25" s="8" t="s">
        <v>53</v>
      </c>
      <c r="B25" s="78" t="s">
        <v>56</v>
      </c>
      <c r="C25" s="78" t="s">
        <v>80</v>
      </c>
      <c r="D25" s="78" t="s">
        <v>81</v>
      </c>
      <c r="E25" s="78" t="s">
        <v>82</v>
      </c>
      <c r="F25" s="8" t="s">
        <v>62</v>
      </c>
      <c r="G25" s="8" t="s">
        <v>54</v>
      </c>
      <c r="H25" s="8" t="s">
        <v>58</v>
      </c>
      <c r="I25" s="8" t="s">
        <v>83</v>
      </c>
      <c r="J25" s="8" t="s">
        <v>65</v>
      </c>
      <c r="K25" s="8" t="s">
        <v>66</v>
      </c>
      <c r="L25" s="8" t="s">
        <v>67</v>
      </c>
      <c r="M25" s="8" t="s">
        <v>68</v>
      </c>
      <c r="N25" s="8" t="s">
        <v>69</v>
      </c>
    </row>
    <row r="26" spans="1:14" x14ac:dyDescent="0.25">
      <c r="A26" s="4">
        <v>13246</v>
      </c>
      <c r="B26" s="5" t="s">
        <v>57</v>
      </c>
      <c r="C26" s="5" t="s">
        <v>60</v>
      </c>
      <c r="D26" s="5" t="s">
        <v>84</v>
      </c>
      <c r="E26" s="5" t="s">
        <v>85</v>
      </c>
      <c r="F26" s="6">
        <v>421900123789</v>
      </c>
      <c r="G26" s="5" t="s">
        <v>55</v>
      </c>
      <c r="H26" s="5" t="s">
        <v>59</v>
      </c>
      <c r="I26" s="5" t="s">
        <v>64</v>
      </c>
      <c r="J26" s="5" t="s">
        <v>70</v>
      </c>
      <c r="K26" s="5" t="s">
        <v>71</v>
      </c>
      <c r="L26" s="5">
        <v>4</v>
      </c>
      <c r="M26" s="7">
        <v>40</v>
      </c>
      <c r="N26" s="7">
        <f>L26*M26</f>
        <v>160</v>
      </c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 t="s">
        <v>72</v>
      </c>
      <c r="K27" s="5" t="s">
        <v>73</v>
      </c>
      <c r="L27" s="5">
        <v>2</v>
      </c>
      <c r="M27" s="7">
        <v>5</v>
      </c>
      <c r="N27" s="7">
        <f t="shared" ref="N27:N30" si="1">L27*M27</f>
        <v>10</v>
      </c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 t="s">
        <v>74</v>
      </c>
      <c r="K28" s="5" t="s">
        <v>75</v>
      </c>
      <c r="L28" s="5">
        <v>1</v>
      </c>
      <c r="M28" s="7">
        <v>23</v>
      </c>
      <c r="N28" s="7">
        <f t="shared" si="1"/>
        <v>23</v>
      </c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 t="s">
        <v>76</v>
      </c>
      <c r="K29" s="5" t="s">
        <v>77</v>
      </c>
      <c r="L29" s="5">
        <v>15</v>
      </c>
      <c r="M29" s="7">
        <v>1.5</v>
      </c>
      <c r="N29" s="7">
        <f t="shared" si="1"/>
        <v>22.5</v>
      </c>
    </row>
    <row r="30" spans="1:14" x14ac:dyDescent="0.25">
      <c r="A30" s="5"/>
      <c r="B30" s="5"/>
      <c r="C30" s="5"/>
      <c r="D30" s="5"/>
      <c r="E30" s="5"/>
      <c r="F30" s="5"/>
      <c r="G30" s="5"/>
      <c r="H30" s="5"/>
      <c r="I30" s="5"/>
      <c r="J30" s="5" t="s">
        <v>78</v>
      </c>
      <c r="K30" s="5" t="s">
        <v>79</v>
      </c>
      <c r="L30" s="5">
        <v>2</v>
      </c>
      <c r="M30" s="7">
        <v>3.7</v>
      </c>
      <c r="N30" s="7">
        <f t="shared" si="1"/>
        <v>7.4</v>
      </c>
    </row>
    <row r="31" spans="1:14" x14ac:dyDescent="0.25">
      <c r="A31" t="s">
        <v>86</v>
      </c>
      <c r="I31" s="63"/>
      <c r="J31" s="35"/>
      <c r="K31" s="35"/>
      <c r="N31" s="9">
        <f>SUM(N26:N30)</f>
        <v>222.9</v>
      </c>
    </row>
    <row r="32" spans="1:14" x14ac:dyDescent="0.25">
      <c r="I32" s="69"/>
      <c r="J32" s="69"/>
      <c r="K32" s="69"/>
    </row>
    <row r="33" spans="1:13" x14ac:dyDescent="0.25">
      <c r="I33" s="35"/>
      <c r="J33" s="35"/>
      <c r="K33" s="74"/>
    </row>
    <row r="34" spans="1:13" x14ac:dyDescent="0.25">
      <c r="A34" s="26" t="s">
        <v>124</v>
      </c>
      <c r="I34" s="35"/>
      <c r="J34" s="35"/>
      <c r="K34" s="74"/>
    </row>
    <row r="35" spans="1:13" x14ac:dyDescent="0.25">
      <c r="A35" t="s">
        <v>164</v>
      </c>
      <c r="I35" s="35"/>
      <c r="J35" s="35"/>
      <c r="K35" s="74"/>
    </row>
    <row r="36" spans="1:13" x14ac:dyDescent="0.25">
      <c r="I36" s="35"/>
      <c r="J36" s="35"/>
      <c r="K36" s="74"/>
    </row>
    <row r="37" spans="1:13" x14ac:dyDescent="0.25">
      <c r="I37" s="35"/>
      <c r="J37" s="35"/>
      <c r="K37" s="74"/>
    </row>
    <row r="38" spans="1:13" x14ac:dyDescent="0.25">
      <c r="A38" s="63" t="s">
        <v>157</v>
      </c>
    </row>
    <row r="39" spans="1:13" x14ac:dyDescent="0.25">
      <c r="A39" s="64" t="s">
        <v>53</v>
      </c>
      <c r="B39" s="8" t="s">
        <v>56</v>
      </c>
      <c r="C39" s="8" t="s">
        <v>80</v>
      </c>
      <c r="D39" s="8" t="s">
        <v>81</v>
      </c>
      <c r="E39" s="8" t="s">
        <v>82</v>
      </c>
      <c r="F39" s="8" t="s">
        <v>62</v>
      </c>
      <c r="L39" s="35"/>
    </row>
    <row r="40" spans="1:13" x14ac:dyDescent="0.25">
      <c r="A40" s="4">
        <v>13246</v>
      </c>
      <c r="B40" s="5" t="s">
        <v>57</v>
      </c>
      <c r="C40" s="5" t="s">
        <v>60</v>
      </c>
      <c r="D40" s="5" t="s">
        <v>84</v>
      </c>
      <c r="E40" s="5" t="s">
        <v>85</v>
      </c>
      <c r="F40" s="6">
        <v>421900123789</v>
      </c>
      <c r="L40" s="35"/>
      <c r="M40" s="35"/>
    </row>
    <row r="41" spans="1:13" x14ac:dyDescent="0.25">
      <c r="A41" s="72"/>
      <c r="B41" s="68"/>
      <c r="C41" s="68"/>
      <c r="D41" s="68"/>
      <c r="E41" s="68"/>
      <c r="F41" s="73"/>
      <c r="L41" s="35"/>
      <c r="M41" s="35"/>
    </row>
    <row r="42" spans="1:13" x14ac:dyDescent="0.25">
      <c r="L42" s="35"/>
      <c r="M42" s="35"/>
    </row>
    <row r="43" spans="1:13" x14ac:dyDescent="0.25">
      <c r="A43" s="13" t="s">
        <v>161</v>
      </c>
      <c r="L43" s="35"/>
      <c r="M43" s="35"/>
    </row>
    <row r="44" spans="1:13" ht="30" x14ac:dyDescent="0.25">
      <c r="A44" s="50" t="s">
        <v>160</v>
      </c>
      <c r="B44" s="8" t="s">
        <v>54</v>
      </c>
      <c r="C44" s="8" t="s">
        <v>58</v>
      </c>
      <c r="D44" s="8" t="s">
        <v>83</v>
      </c>
      <c r="E44" s="67" t="s">
        <v>162</v>
      </c>
      <c r="F44" s="69"/>
      <c r="L44" s="35"/>
      <c r="M44" s="35"/>
    </row>
    <row r="45" spans="1:13" x14ac:dyDescent="0.25">
      <c r="A45" s="5">
        <v>1</v>
      </c>
      <c r="B45" s="5" t="s">
        <v>55</v>
      </c>
      <c r="C45" s="5" t="s">
        <v>59</v>
      </c>
      <c r="D45" s="5" t="s">
        <v>64</v>
      </c>
      <c r="E45" s="7">
        <f>SUM(K33:K40)</f>
        <v>0</v>
      </c>
      <c r="F45" s="70"/>
      <c r="M45" s="35"/>
    </row>
    <row r="46" spans="1:13" x14ac:dyDescent="0.25">
      <c r="L46" s="68"/>
      <c r="M46" s="68"/>
    </row>
    <row r="48" spans="1:13" ht="21.75" customHeight="1" x14ac:dyDescent="0.25">
      <c r="A48" s="13" t="s">
        <v>163</v>
      </c>
      <c r="E48" s="13" t="s">
        <v>158</v>
      </c>
    </row>
    <row r="49" spans="1:12" ht="30" x14ac:dyDescent="0.25">
      <c r="A49" s="64" t="s">
        <v>65</v>
      </c>
      <c r="B49" s="8" t="s">
        <v>66</v>
      </c>
      <c r="C49" s="8" t="s">
        <v>68</v>
      </c>
      <c r="E49" s="64" t="s">
        <v>159</v>
      </c>
      <c r="F49" s="8" t="s">
        <v>67</v>
      </c>
      <c r="G49" s="8" t="s">
        <v>69</v>
      </c>
    </row>
    <row r="50" spans="1:12" x14ac:dyDescent="0.25">
      <c r="A50" s="5" t="s">
        <v>70</v>
      </c>
      <c r="B50" s="5" t="s">
        <v>71</v>
      </c>
      <c r="C50" s="7">
        <v>40</v>
      </c>
      <c r="E50" s="5">
        <v>1</v>
      </c>
      <c r="F50" s="5">
        <v>4</v>
      </c>
      <c r="G50" s="7">
        <f>F50*C50</f>
        <v>160</v>
      </c>
    </row>
    <row r="51" spans="1:12" x14ac:dyDescent="0.25">
      <c r="A51" s="5" t="s">
        <v>72</v>
      </c>
      <c r="B51" s="5" t="s">
        <v>73</v>
      </c>
      <c r="C51" s="7">
        <v>5</v>
      </c>
      <c r="E51" s="5">
        <v>2</v>
      </c>
      <c r="F51" s="5">
        <v>2</v>
      </c>
      <c r="G51" s="7">
        <f>F51*C51</f>
        <v>10</v>
      </c>
    </row>
    <row r="52" spans="1:12" x14ac:dyDescent="0.25">
      <c r="A52" s="5" t="s">
        <v>74</v>
      </c>
      <c r="B52" s="5" t="s">
        <v>75</v>
      </c>
      <c r="C52" s="7">
        <v>23</v>
      </c>
      <c r="E52" s="5">
        <v>3</v>
      </c>
      <c r="F52" s="5">
        <v>1</v>
      </c>
      <c r="G52" s="7">
        <f>F52*C52</f>
        <v>23</v>
      </c>
    </row>
    <row r="53" spans="1:12" x14ac:dyDescent="0.25">
      <c r="A53" s="5" t="s">
        <v>76</v>
      </c>
      <c r="B53" s="5" t="s">
        <v>77</v>
      </c>
      <c r="C53" s="7">
        <v>1.5</v>
      </c>
      <c r="E53" s="5">
        <v>4</v>
      </c>
      <c r="F53" s="5">
        <v>15</v>
      </c>
      <c r="G53" s="7">
        <f>F53*C53</f>
        <v>22.5</v>
      </c>
    </row>
    <row r="54" spans="1:12" x14ac:dyDescent="0.25">
      <c r="A54" s="5" t="s">
        <v>78</v>
      </c>
      <c r="B54" s="5" t="s">
        <v>79</v>
      </c>
      <c r="C54" s="7">
        <v>3.7</v>
      </c>
      <c r="E54" s="5">
        <v>5</v>
      </c>
      <c r="F54" s="5">
        <v>2</v>
      </c>
      <c r="G54" s="7">
        <f>F54*C54</f>
        <v>7.4</v>
      </c>
    </row>
    <row r="57" spans="1:12" x14ac:dyDescent="0.25">
      <c r="A57" t="s">
        <v>165</v>
      </c>
    </row>
    <row r="60" spans="1:12" x14ac:dyDescent="0.25">
      <c r="A60" s="63" t="s">
        <v>157</v>
      </c>
    </row>
    <row r="61" spans="1:12" x14ac:dyDescent="0.25">
      <c r="A61" s="64" t="s">
        <v>53</v>
      </c>
      <c r="B61" s="8" t="s">
        <v>56</v>
      </c>
      <c r="C61" s="8" t="s">
        <v>80</v>
      </c>
      <c r="D61" s="8" t="s">
        <v>81</v>
      </c>
      <c r="E61" s="8" t="s">
        <v>82</v>
      </c>
      <c r="F61" s="8" t="s">
        <v>62</v>
      </c>
    </row>
    <row r="62" spans="1:12" x14ac:dyDescent="0.25">
      <c r="A62" s="4">
        <v>13246</v>
      </c>
      <c r="B62" s="5" t="s">
        <v>57</v>
      </c>
      <c r="C62" s="5" t="s">
        <v>60</v>
      </c>
      <c r="D62" s="5" t="s">
        <v>84</v>
      </c>
      <c r="E62" s="5" t="s">
        <v>85</v>
      </c>
      <c r="F62" s="6">
        <v>421900123789</v>
      </c>
      <c r="H62" t="s">
        <v>168</v>
      </c>
      <c r="I62" s="68" t="s">
        <v>169</v>
      </c>
      <c r="J62" s="68"/>
      <c r="K62" s="68"/>
      <c r="L62" s="68"/>
    </row>
    <row r="63" spans="1:12" x14ac:dyDescent="0.25">
      <c r="I63" s="35" t="s">
        <v>170</v>
      </c>
    </row>
    <row r="65" spans="1:12" x14ac:dyDescent="0.25">
      <c r="A65" s="13" t="s">
        <v>161</v>
      </c>
    </row>
    <row r="66" spans="1:12" ht="30" x14ac:dyDescent="0.25">
      <c r="A66" s="50" t="s">
        <v>160</v>
      </c>
      <c r="B66" s="8" t="s">
        <v>54</v>
      </c>
      <c r="C66" s="8" t="s">
        <v>58</v>
      </c>
      <c r="D66" s="8" t="s">
        <v>83</v>
      </c>
      <c r="E66" s="67" t="s">
        <v>162</v>
      </c>
      <c r="F66" s="65" t="s">
        <v>53</v>
      </c>
    </row>
    <row r="67" spans="1:12" x14ac:dyDescent="0.25">
      <c r="A67" s="5">
        <v>1</v>
      </c>
      <c r="B67" s="5" t="s">
        <v>55</v>
      </c>
      <c r="C67" s="5" t="s">
        <v>59</v>
      </c>
      <c r="D67" s="5" t="s">
        <v>64</v>
      </c>
      <c r="E67" s="7">
        <f>SUM(D73:D77)</f>
        <v>222.9</v>
      </c>
      <c r="F67" s="4">
        <v>13246</v>
      </c>
    </row>
    <row r="69" spans="1:12" x14ac:dyDescent="0.25">
      <c r="D69" t="s">
        <v>174</v>
      </c>
    </row>
    <row r="71" spans="1:12" x14ac:dyDescent="0.25">
      <c r="A71" s="13" t="s">
        <v>158</v>
      </c>
    </row>
    <row r="72" spans="1:12" x14ac:dyDescent="0.25">
      <c r="A72" s="64" t="s">
        <v>159</v>
      </c>
      <c r="B72" s="65" t="s">
        <v>65</v>
      </c>
      <c r="C72" s="8" t="s">
        <v>67</v>
      </c>
      <c r="D72" s="8" t="s">
        <v>69</v>
      </c>
      <c r="E72" s="66" t="s">
        <v>160</v>
      </c>
    </row>
    <row r="73" spans="1:12" x14ac:dyDescent="0.25">
      <c r="A73" s="5">
        <v>1</v>
      </c>
      <c r="B73" s="5" t="s">
        <v>70</v>
      </c>
      <c r="C73" s="5">
        <v>4</v>
      </c>
      <c r="D73" s="7">
        <f>C73*C83</f>
        <v>160</v>
      </c>
      <c r="E73" s="5">
        <v>1</v>
      </c>
      <c r="F73" s="68"/>
      <c r="G73" s="68"/>
    </row>
    <row r="74" spans="1:12" x14ac:dyDescent="0.25">
      <c r="A74" s="5">
        <v>2</v>
      </c>
      <c r="B74" s="5" t="s">
        <v>72</v>
      </c>
      <c r="C74" s="5">
        <v>2</v>
      </c>
      <c r="D74" s="7">
        <f>C74*C84</f>
        <v>10</v>
      </c>
      <c r="E74" s="5">
        <v>1</v>
      </c>
      <c r="F74" t="s">
        <v>175</v>
      </c>
    </row>
    <row r="75" spans="1:12" x14ac:dyDescent="0.25">
      <c r="A75" s="5">
        <v>3</v>
      </c>
      <c r="B75" s="5" t="s">
        <v>74</v>
      </c>
      <c r="C75" s="5">
        <v>1</v>
      </c>
      <c r="D75" s="7">
        <f>C75*C85</f>
        <v>23</v>
      </c>
      <c r="E75" s="5">
        <v>1</v>
      </c>
      <c r="F75" t="s">
        <v>176</v>
      </c>
      <c r="I75" t="s">
        <v>171</v>
      </c>
      <c r="J75" t="s">
        <v>172</v>
      </c>
    </row>
    <row r="76" spans="1:12" x14ac:dyDescent="0.25">
      <c r="A76" s="5">
        <v>4</v>
      </c>
      <c r="B76" s="5" t="s">
        <v>76</v>
      </c>
      <c r="C76" s="5">
        <v>15</v>
      </c>
      <c r="D76" s="7">
        <f>C76*C86</f>
        <v>22.5</v>
      </c>
      <c r="E76" s="5">
        <v>1</v>
      </c>
      <c r="F76" t="s">
        <v>177</v>
      </c>
      <c r="J76" s="18" t="s">
        <v>173</v>
      </c>
      <c r="K76" s="18"/>
      <c r="L76" s="18"/>
    </row>
    <row r="77" spans="1:12" x14ac:dyDescent="0.25">
      <c r="A77" s="5">
        <v>5</v>
      </c>
      <c r="B77" s="5" t="s">
        <v>78</v>
      </c>
      <c r="C77" s="5">
        <v>2</v>
      </c>
      <c r="D77" s="7">
        <f>C77*C87</f>
        <v>7.4</v>
      </c>
      <c r="E77" s="5">
        <v>1</v>
      </c>
    </row>
    <row r="80" spans="1:12" x14ac:dyDescent="0.25">
      <c r="B80" t="s">
        <v>174</v>
      </c>
    </row>
    <row r="81" spans="1:12" x14ac:dyDescent="0.25">
      <c r="A81" s="13" t="s">
        <v>163</v>
      </c>
    </row>
    <row r="82" spans="1:12" ht="30" x14ac:dyDescent="0.25">
      <c r="A82" s="64" t="s">
        <v>65</v>
      </c>
      <c r="B82" s="8" t="s">
        <v>66</v>
      </c>
      <c r="C82" s="8" t="s">
        <v>68</v>
      </c>
    </row>
    <row r="83" spans="1:12" x14ac:dyDescent="0.25">
      <c r="A83" s="5" t="s">
        <v>70</v>
      </c>
      <c r="B83" s="5" t="s">
        <v>71</v>
      </c>
      <c r="C83" s="7">
        <v>40</v>
      </c>
      <c r="I83" s="68"/>
      <c r="J83" s="68"/>
      <c r="K83" s="68"/>
      <c r="L83" s="68"/>
    </row>
    <row r="84" spans="1:12" x14ac:dyDescent="0.25">
      <c r="A84" s="5" t="s">
        <v>72</v>
      </c>
      <c r="B84" s="5" t="s">
        <v>73</v>
      </c>
      <c r="C84" s="7">
        <v>5</v>
      </c>
    </row>
    <row r="85" spans="1:12" x14ac:dyDescent="0.25">
      <c r="A85" s="5" t="s">
        <v>74</v>
      </c>
      <c r="B85" s="5" t="s">
        <v>75</v>
      </c>
      <c r="C85" s="7">
        <v>23</v>
      </c>
    </row>
    <row r="86" spans="1:12" x14ac:dyDescent="0.25">
      <c r="A86" s="5" t="s">
        <v>76</v>
      </c>
      <c r="B86" s="5" t="s">
        <v>77</v>
      </c>
      <c r="C86" s="7">
        <v>1.5</v>
      </c>
    </row>
    <row r="87" spans="1:12" x14ac:dyDescent="0.25">
      <c r="A87" s="5" t="s">
        <v>78</v>
      </c>
      <c r="B87" s="5" t="s">
        <v>79</v>
      </c>
      <c r="C87" s="7">
        <v>3.7</v>
      </c>
    </row>
  </sheetData>
  <mergeCells count="4">
    <mergeCell ref="A1:E1"/>
    <mergeCell ref="A3:E3"/>
    <mergeCell ref="A6:A8"/>
    <mergeCell ref="J76:L7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parkovisko</vt:lpstr>
      <vt:lpstr>sklad</vt:lpstr>
      <vt:lpstr>autopožičovňa</vt:lpstr>
      <vt:lpstr>faktúra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kabinet</dc:creator>
  <cp:lastModifiedBy>kabinet</cp:lastModifiedBy>
  <dcterms:created xsi:type="dcterms:W3CDTF">2017-10-04T14:35:06Z</dcterms:created>
  <dcterms:modified xsi:type="dcterms:W3CDTF">2020-05-21T05:48:31Z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6f083726-b593-430e-98fe-d44caaedf424</vt:lpwstr>
  </property>
</Properties>
</file>