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42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01" i="1" l="1"/>
  <c r="H201" i="1" s="1"/>
  <c r="E201" i="1"/>
  <c r="F201" i="1" s="1"/>
  <c r="E200" i="1" l="1"/>
  <c r="E199" i="1"/>
  <c r="E198" i="1"/>
  <c r="E197" i="1"/>
  <c r="F197" i="1" s="1"/>
  <c r="E196" i="1"/>
  <c r="G195" i="1"/>
  <c r="H195" i="1" s="1"/>
  <c r="E195" i="1"/>
  <c r="F195" i="1" s="1"/>
  <c r="F199" i="1" l="1"/>
  <c r="F198" i="1"/>
  <c r="F196" i="1"/>
  <c r="F200" i="1"/>
  <c r="G196" i="1"/>
  <c r="G194" i="1"/>
  <c r="H194" i="1" s="1"/>
  <c r="E194" i="1"/>
  <c r="F194" i="1" s="1"/>
  <c r="H196" i="1" l="1"/>
  <c r="G197" i="1"/>
  <c r="G193" i="1"/>
  <c r="H193" i="1" s="1"/>
  <c r="E193" i="1"/>
  <c r="F193" i="1" s="1"/>
  <c r="H197" i="1" l="1"/>
  <c r="G198" i="1"/>
  <c r="F191" i="1"/>
  <c r="E191" i="1"/>
  <c r="F190" i="1"/>
  <c r="E190" i="1"/>
  <c r="F189" i="1"/>
  <c r="E189" i="1"/>
  <c r="F188" i="1"/>
  <c r="E188" i="1"/>
  <c r="G187" i="1"/>
  <c r="H187" i="1" s="1"/>
  <c r="F187" i="1"/>
  <c r="E187" i="1"/>
  <c r="E192" i="1"/>
  <c r="F192" i="1" s="1"/>
  <c r="E185" i="1"/>
  <c r="F185" i="1" s="1"/>
  <c r="G185" i="1"/>
  <c r="G186" i="1" s="1"/>
  <c r="E186" i="1"/>
  <c r="F186" i="1"/>
  <c r="H198" i="1" l="1"/>
  <c r="G199" i="1"/>
  <c r="G188" i="1"/>
  <c r="H186" i="1"/>
  <c r="H199" i="1" l="1"/>
  <c r="G200" i="1"/>
  <c r="H200" i="1" s="1"/>
  <c r="H188" i="1"/>
  <c r="G189" i="1"/>
  <c r="E184" i="1"/>
  <c r="F184" i="1" s="1"/>
  <c r="E183" i="1"/>
  <c r="F183" i="1" s="1"/>
  <c r="E182" i="1"/>
  <c r="F182" i="1" s="1"/>
  <c r="E181" i="1"/>
  <c r="F181" i="1" s="1"/>
  <c r="G180" i="1"/>
  <c r="H180" i="1" s="1"/>
  <c r="E180" i="1"/>
  <c r="F180" i="1" s="1"/>
  <c r="G190" i="1" l="1"/>
  <c r="H189" i="1"/>
  <c r="G181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H173" i="1"/>
  <c r="G173" i="1"/>
  <c r="G174" i="1" s="1"/>
  <c r="F173" i="1"/>
  <c r="E173" i="1"/>
  <c r="H190" i="1" l="1"/>
  <c r="G191" i="1"/>
  <c r="H181" i="1"/>
  <c r="G182" i="1"/>
  <c r="G175" i="1"/>
  <c r="H174" i="1"/>
  <c r="G172" i="1"/>
  <c r="H172" i="1" s="1"/>
  <c r="E172" i="1"/>
  <c r="F172" i="1" s="1"/>
  <c r="G192" i="1" l="1"/>
  <c r="H192" i="1" s="1"/>
  <c r="H191" i="1"/>
  <c r="H182" i="1"/>
  <c r="G183" i="1"/>
  <c r="G176" i="1"/>
  <c r="H175" i="1"/>
  <c r="E171" i="1"/>
  <c r="F171" i="1" s="1"/>
  <c r="E170" i="1"/>
  <c r="F170" i="1" s="1"/>
  <c r="E169" i="1"/>
  <c r="F169" i="1" s="1"/>
  <c r="E168" i="1"/>
  <c r="F168" i="1" s="1"/>
  <c r="E167" i="1"/>
  <c r="F167" i="1" s="1"/>
  <c r="G166" i="1"/>
  <c r="H166" i="1" s="1"/>
  <c r="E166" i="1"/>
  <c r="F166" i="1" s="1"/>
  <c r="H183" i="1" l="1"/>
  <c r="G184" i="1"/>
  <c r="G177" i="1"/>
  <c r="H176" i="1"/>
  <c r="G167" i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G159" i="1"/>
  <c r="H159" i="1" s="1"/>
  <c r="E159" i="1"/>
  <c r="F159" i="1" s="1"/>
  <c r="H184" i="1" l="1"/>
  <c r="H185" i="1"/>
  <c r="G178" i="1"/>
  <c r="H177" i="1"/>
  <c r="H167" i="1"/>
  <c r="G168" i="1"/>
  <c r="G160" i="1"/>
  <c r="G158" i="1"/>
  <c r="H158" i="1" s="1"/>
  <c r="E158" i="1"/>
  <c r="F158" i="1" s="1"/>
  <c r="G179" i="1" l="1"/>
  <c r="H179" i="1" s="1"/>
  <c r="H178" i="1"/>
  <c r="H168" i="1"/>
  <c r="G169" i="1"/>
  <c r="H160" i="1"/>
  <c r="G161" i="1"/>
  <c r="H157" i="1"/>
  <c r="G157" i="1"/>
  <c r="E157" i="1"/>
  <c r="F157" i="1" s="1"/>
  <c r="E156" i="1"/>
  <c r="F156" i="1" s="1"/>
  <c r="E155" i="1"/>
  <c r="F155" i="1" s="1"/>
  <c r="E154" i="1"/>
  <c r="F154" i="1" s="1"/>
  <c r="E153" i="1"/>
  <c r="F153" i="1" s="1"/>
  <c r="G152" i="1"/>
  <c r="H152" i="1" s="1"/>
  <c r="E152" i="1"/>
  <c r="F152" i="1" s="1"/>
  <c r="H169" i="1" l="1"/>
  <c r="G170" i="1"/>
  <c r="H161" i="1"/>
  <c r="G162" i="1"/>
  <c r="G153" i="1"/>
  <c r="F10" i="1"/>
  <c r="F11" i="1"/>
  <c r="F12" i="1"/>
  <c r="F13" i="1"/>
  <c r="F14" i="1"/>
  <c r="F15" i="1"/>
  <c r="F16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H170" i="1" l="1"/>
  <c r="G171" i="1"/>
  <c r="H171" i="1" s="1"/>
  <c r="H162" i="1"/>
  <c r="G163" i="1"/>
  <c r="H153" i="1"/>
  <c r="G154" i="1"/>
  <c r="F9" i="1"/>
  <c r="E151" i="1"/>
  <c r="D151" i="1"/>
  <c r="H163" i="1" l="1"/>
  <c r="G164" i="1"/>
  <c r="H154" i="1"/>
  <c r="G155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H164" i="1" l="1"/>
  <c r="G165" i="1"/>
  <c r="H165" i="1" s="1"/>
  <c r="H155" i="1"/>
  <c r="G156" i="1"/>
  <c r="H156" i="1" s="1"/>
  <c r="E144" i="1"/>
  <c r="D144" i="1"/>
  <c r="E143" i="1" l="1"/>
  <c r="D143" i="1"/>
  <c r="E142" i="1"/>
  <c r="D142" i="1"/>
  <c r="E141" i="1"/>
  <c r="D141" i="1"/>
  <c r="E140" i="1"/>
  <c r="D140" i="1"/>
  <c r="E139" i="1"/>
  <c r="D139" i="1"/>
  <c r="E138" i="1"/>
  <c r="D138" i="1"/>
  <c r="E137" i="1" l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 l="1"/>
  <c r="D130" i="1"/>
  <c r="E129" i="1" l="1"/>
  <c r="D129" i="1"/>
  <c r="E128" i="1"/>
  <c r="D128" i="1"/>
  <c r="E127" i="1"/>
  <c r="D127" i="1"/>
  <c r="E126" i="1"/>
  <c r="D126" i="1"/>
  <c r="E125" i="1"/>
  <c r="D125" i="1"/>
  <c r="E124" i="1"/>
  <c r="D124" i="1"/>
  <c r="E123" i="1" l="1"/>
  <c r="D123" i="1"/>
  <c r="E122" i="1" l="1"/>
  <c r="D122" i="1"/>
  <c r="E121" i="1"/>
  <c r="D121" i="1"/>
  <c r="E120" i="1"/>
  <c r="D120" i="1"/>
  <c r="E119" i="1"/>
  <c r="D119" i="1"/>
  <c r="E118" i="1"/>
  <c r="D118" i="1"/>
  <c r="E117" i="1"/>
  <c r="D117" i="1"/>
  <c r="E116" i="1" l="1"/>
  <c r="D116" i="1"/>
  <c r="E115" i="1" l="1"/>
  <c r="D115" i="1"/>
  <c r="E114" i="1"/>
  <c r="D114" i="1"/>
  <c r="E113" i="1"/>
  <c r="D113" i="1"/>
  <c r="E112" i="1"/>
  <c r="D112" i="1"/>
  <c r="E111" i="1"/>
  <c r="D111" i="1"/>
  <c r="E110" i="1"/>
  <c r="D110" i="1"/>
  <c r="E109" i="1" l="1"/>
  <c r="D109" i="1"/>
  <c r="E108" i="1" l="1"/>
  <c r="D108" i="1"/>
  <c r="E107" i="1"/>
  <c r="D107" i="1"/>
  <c r="E106" i="1"/>
  <c r="D106" i="1"/>
  <c r="E105" i="1"/>
  <c r="D105" i="1"/>
  <c r="E104" i="1"/>
  <c r="D104" i="1"/>
  <c r="E103" i="1"/>
  <c r="D103" i="1"/>
  <c r="E102" i="1" l="1"/>
  <c r="D102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H2" i="1" l="1"/>
  <c r="D3" i="1"/>
  <c r="G3" i="1"/>
  <c r="G4" i="1" s="1"/>
  <c r="H3" i="1"/>
  <c r="D4" i="1"/>
  <c r="D5" i="1"/>
  <c r="D6" i="1"/>
  <c r="D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F17" i="1" s="1"/>
  <c r="D18" i="1"/>
  <c r="E18" i="1"/>
  <c r="D19" i="1"/>
  <c r="E19" i="1"/>
  <c r="F19" i="1" s="1"/>
  <c r="D20" i="1"/>
  <c r="E20" i="1"/>
  <c r="D21" i="1"/>
  <c r="E21" i="1"/>
  <c r="F21" i="1" s="1"/>
  <c r="D22" i="1"/>
  <c r="E22" i="1"/>
  <c r="D23" i="1"/>
  <c r="E23" i="1"/>
  <c r="F23" i="1" s="1"/>
  <c r="D24" i="1"/>
  <c r="E24" i="1"/>
  <c r="D25" i="1"/>
  <c r="E25" i="1"/>
  <c r="F25" i="1" s="1"/>
  <c r="D26" i="1"/>
  <c r="E26" i="1"/>
  <c r="D27" i="1"/>
  <c r="E27" i="1"/>
  <c r="F27" i="1" s="1"/>
  <c r="D28" i="1"/>
  <c r="E28" i="1"/>
  <c r="D29" i="1"/>
  <c r="E29" i="1"/>
  <c r="D30" i="1"/>
  <c r="E30" i="1"/>
  <c r="D31" i="1"/>
  <c r="E31" i="1"/>
  <c r="F31" i="1" s="1"/>
  <c r="D32" i="1"/>
  <c r="E32" i="1"/>
  <c r="D33" i="1"/>
  <c r="E33" i="1"/>
  <c r="F33" i="1" s="1"/>
  <c r="D34" i="1"/>
  <c r="E34" i="1"/>
  <c r="D35" i="1"/>
  <c r="E35" i="1"/>
  <c r="F35" i="1" s="1"/>
  <c r="D36" i="1"/>
  <c r="E36" i="1"/>
  <c r="D37" i="1"/>
  <c r="E37" i="1"/>
  <c r="D38" i="1"/>
  <c r="E38" i="1"/>
  <c r="D39" i="1"/>
  <c r="E39" i="1"/>
  <c r="F39" i="1" s="1"/>
  <c r="D40" i="1"/>
  <c r="E40" i="1"/>
  <c r="D41" i="1"/>
  <c r="E41" i="1"/>
  <c r="F41" i="1" s="1"/>
  <c r="D42" i="1"/>
  <c r="E42" i="1"/>
  <c r="D43" i="1"/>
  <c r="E43" i="1"/>
  <c r="D44" i="1"/>
  <c r="E44" i="1"/>
  <c r="D45" i="1"/>
  <c r="E45" i="1"/>
  <c r="F45" i="1" s="1"/>
  <c r="E95" i="1"/>
  <c r="D95" i="1"/>
  <c r="F44" i="1" l="1"/>
  <c r="F43" i="1"/>
  <c r="F42" i="1"/>
  <c r="F38" i="1"/>
  <c r="F40" i="1"/>
  <c r="F37" i="1"/>
  <c r="F36" i="1"/>
  <c r="F34" i="1"/>
  <c r="F32" i="1"/>
  <c r="F29" i="1"/>
  <c r="F30" i="1"/>
  <c r="F28" i="1"/>
  <c r="F26" i="1"/>
  <c r="F24" i="1"/>
  <c r="F22" i="1"/>
  <c r="F20" i="1"/>
  <c r="F18" i="1"/>
  <c r="G5" i="1"/>
  <c r="H4" i="1"/>
  <c r="E94" i="1"/>
  <c r="D94" i="1"/>
  <c r="E93" i="1"/>
  <c r="D93" i="1"/>
  <c r="E92" i="1"/>
  <c r="D92" i="1"/>
  <c r="E91" i="1"/>
  <c r="D91" i="1"/>
  <c r="E90" i="1"/>
  <c r="D90" i="1"/>
  <c r="E89" i="1"/>
  <c r="D89" i="1"/>
  <c r="F90" i="1" l="1"/>
  <c r="F92" i="1"/>
  <c r="F93" i="1"/>
  <c r="F91" i="1"/>
  <c r="H5" i="1"/>
  <c r="G6" i="1"/>
  <c r="E88" i="1"/>
  <c r="D88" i="1"/>
  <c r="F89" i="1" l="1"/>
  <c r="H6" i="1"/>
  <c r="G7" i="1"/>
  <c r="E87" i="1"/>
  <c r="D87" i="1"/>
  <c r="E86" i="1"/>
  <c r="D86" i="1"/>
  <c r="E85" i="1"/>
  <c r="D85" i="1"/>
  <c r="E84" i="1"/>
  <c r="D84" i="1"/>
  <c r="F87" i="1" l="1"/>
  <c r="F88" i="1"/>
  <c r="F86" i="1"/>
  <c r="F85" i="1"/>
  <c r="G8" i="1"/>
  <c r="H7" i="1"/>
  <c r="E83" i="1"/>
  <c r="D83" i="1"/>
  <c r="E82" i="1"/>
  <c r="D82" i="1"/>
  <c r="F83" i="1" l="1"/>
  <c r="F84" i="1"/>
  <c r="H8" i="1"/>
  <c r="G9" i="1"/>
  <c r="E81" i="1"/>
  <c r="D81" i="1"/>
  <c r="F82" i="1" l="1"/>
  <c r="H9" i="1"/>
  <c r="G10" i="1"/>
  <c r="E79" i="1"/>
  <c r="D79" i="1"/>
  <c r="E78" i="1"/>
  <c r="D78" i="1"/>
  <c r="E80" i="1"/>
  <c r="F80" i="1" s="1"/>
  <c r="D80" i="1"/>
  <c r="F81" i="1" l="1"/>
  <c r="F79" i="1"/>
  <c r="H10" i="1"/>
  <c r="G11" i="1"/>
  <c r="E77" i="1"/>
  <c r="D77" i="1"/>
  <c r="E76" i="1"/>
  <c r="D76" i="1"/>
  <c r="F77" i="1" l="1"/>
  <c r="F78" i="1"/>
  <c r="H11" i="1"/>
  <c r="G12" i="1"/>
  <c r="E75" i="1"/>
  <c r="D75" i="1"/>
  <c r="F76" i="1" l="1"/>
  <c r="H12" i="1"/>
  <c r="G13" i="1"/>
  <c r="E74" i="1"/>
  <c r="D74" i="1"/>
  <c r="F75" i="1" l="1"/>
  <c r="H13" i="1"/>
  <c r="G14" i="1"/>
  <c r="E73" i="1"/>
  <c r="D73" i="1"/>
  <c r="F74" i="1" l="1"/>
  <c r="H14" i="1"/>
  <c r="G15" i="1"/>
  <c r="E72" i="1"/>
  <c r="F73" i="1" s="1"/>
  <c r="D72" i="1"/>
  <c r="E71" i="1"/>
  <c r="D71" i="1"/>
  <c r="E70" i="1"/>
  <c r="F70" i="1" s="1"/>
  <c r="D70" i="1"/>
  <c r="E69" i="1"/>
  <c r="D69" i="1"/>
  <c r="F71" i="1" l="1"/>
  <c r="F72" i="1"/>
  <c r="H15" i="1"/>
  <c r="G16" i="1"/>
  <c r="E68" i="1"/>
  <c r="D68" i="1"/>
  <c r="F69" i="1" l="1"/>
  <c r="H16" i="1"/>
  <c r="G17" i="1"/>
  <c r="E67" i="1"/>
  <c r="D67" i="1"/>
  <c r="F68" i="1" l="1"/>
  <c r="H17" i="1"/>
  <c r="G18" i="1"/>
  <c r="E66" i="1"/>
  <c r="D66" i="1"/>
  <c r="F67" i="1" l="1"/>
  <c r="H18" i="1"/>
  <c r="G19" i="1"/>
  <c r="E65" i="1"/>
  <c r="F66" i="1" s="1"/>
  <c r="D65" i="1"/>
  <c r="E64" i="1"/>
  <c r="D64" i="1"/>
  <c r="F65" i="1" l="1"/>
  <c r="H19" i="1"/>
  <c r="G20" i="1"/>
  <c r="E63" i="1"/>
  <c r="F63" i="1" s="1"/>
  <c r="D63" i="1"/>
  <c r="E62" i="1"/>
  <c r="D62" i="1"/>
  <c r="F64" i="1" l="1"/>
  <c r="F62" i="1"/>
  <c r="H20" i="1"/>
  <c r="G21" i="1"/>
  <c r="E61" i="1"/>
  <c r="D61" i="1"/>
  <c r="F61" i="1" l="1"/>
  <c r="H21" i="1"/>
  <c r="G22" i="1"/>
  <c r="E60" i="1"/>
  <c r="D60" i="1"/>
  <c r="F60" i="1" l="1"/>
  <c r="H22" i="1"/>
  <c r="G23" i="1"/>
  <c r="E59" i="1"/>
  <c r="D59" i="1"/>
  <c r="F59" i="1" l="1"/>
  <c r="H23" i="1"/>
  <c r="G24" i="1"/>
  <c r="E58" i="1"/>
  <c r="D58" i="1"/>
  <c r="H24" i="1" l="1"/>
  <c r="G25" i="1"/>
  <c r="E57" i="1"/>
  <c r="D57" i="1"/>
  <c r="F58" i="1" l="1"/>
  <c r="H25" i="1"/>
  <c r="G26" i="1"/>
  <c r="E56" i="1"/>
  <c r="D56" i="1"/>
  <c r="F57" i="1" l="1"/>
  <c r="H26" i="1"/>
  <c r="G27" i="1"/>
  <c r="D55" i="1"/>
  <c r="H27" i="1" l="1"/>
  <c r="G28" i="1"/>
  <c r="E46" i="1"/>
  <c r="F46" i="1" s="1"/>
  <c r="E47" i="1"/>
  <c r="E48" i="1"/>
  <c r="E49" i="1"/>
  <c r="F49" i="1" s="1"/>
  <c r="E50" i="1"/>
  <c r="E51" i="1"/>
  <c r="E52" i="1"/>
  <c r="E53" i="1"/>
  <c r="E54" i="1"/>
  <c r="F54" i="1" s="1"/>
  <c r="E55" i="1"/>
  <c r="D54" i="1"/>
  <c r="D51" i="1"/>
  <c r="D50" i="1"/>
  <c r="D49" i="1"/>
  <c r="D48" i="1"/>
  <c r="D47" i="1"/>
  <c r="D53" i="1"/>
  <c r="D52" i="1"/>
  <c r="D46" i="1"/>
  <c r="F53" i="1" l="1"/>
  <c r="F55" i="1"/>
  <c r="F56" i="1"/>
  <c r="F52" i="1"/>
  <c r="F47" i="1"/>
  <c r="F50" i="1"/>
  <c r="F51" i="1"/>
  <c r="F48" i="1"/>
  <c r="G29" i="1"/>
  <c r="H28" i="1"/>
  <c r="H29" i="1" l="1"/>
  <c r="G30" i="1"/>
  <c r="H30" i="1" l="1"/>
  <c r="G31" i="1"/>
  <c r="H31" i="1" l="1"/>
  <c r="G32" i="1"/>
  <c r="H32" i="1" l="1"/>
  <c r="G33" i="1"/>
  <c r="H33" i="1" l="1"/>
  <c r="G34" i="1"/>
  <c r="H34" i="1" l="1"/>
  <c r="G35" i="1"/>
  <c r="H35" i="1" l="1"/>
  <c r="G36" i="1"/>
  <c r="G37" i="1" l="1"/>
  <c r="H36" i="1"/>
  <c r="H37" i="1" l="1"/>
  <c r="G38" i="1"/>
  <c r="H38" i="1" l="1"/>
  <c r="G39" i="1"/>
  <c r="H39" i="1" l="1"/>
  <c r="G40" i="1"/>
  <c r="H40" i="1" l="1"/>
  <c r="G41" i="1"/>
  <c r="H41" i="1" l="1"/>
  <c r="G42" i="1"/>
  <c r="H42" i="1" l="1"/>
  <c r="G43" i="1"/>
  <c r="H43" i="1" l="1"/>
  <c r="G44" i="1"/>
  <c r="G45" i="1" l="1"/>
  <c r="H44" i="1"/>
  <c r="H45" i="1" l="1"/>
  <c r="G46" i="1"/>
  <c r="G47" i="1" l="1"/>
  <c r="H46" i="1"/>
  <c r="G48" i="1" l="1"/>
  <c r="H47" i="1"/>
  <c r="G49" i="1" l="1"/>
  <c r="H48" i="1"/>
  <c r="G50" i="1" l="1"/>
  <c r="H49" i="1"/>
  <c r="H50" i="1" l="1"/>
  <c r="G51" i="1"/>
  <c r="G52" i="1" l="1"/>
  <c r="H51" i="1"/>
  <c r="H52" i="1" l="1"/>
  <c r="G53" i="1"/>
  <c r="G54" i="1" l="1"/>
  <c r="H53" i="1"/>
  <c r="G55" i="1" l="1"/>
  <c r="H54" i="1"/>
  <c r="G56" i="1" l="1"/>
  <c r="H55" i="1"/>
  <c r="H56" i="1" l="1"/>
  <c r="G57" i="1"/>
  <c r="H57" i="1" l="1"/>
  <c r="G58" i="1"/>
  <c r="G59" i="1" l="1"/>
  <c r="H58" i="1"/>
  <c r="G60" i="1" l="1"/>
  <c r="H59" i="1"/>
  <c r="G61" i="1" l="1"/>
  <c r="H60" i="1"/>
  <c r="G62" i="1" l="1"/>
  <c r="H61" i="1"/>
  <c r="H62" i="1" l="1"/>
  <c r="G63" i="1"/>
  <c r="H63" i="1" l="1"/>
  <c r="G64" i="1"/>
  <c r="G65" i="1" l="1"/>
  <c r="H64" i="1"/>
  <c r="H65" i="1" l="1"/>
  <c r="G66" i="1"/>
  <c r="H66" i="1" l="1"/>
  <c r="G67" i="1"/>
  <c r="H67" i="1" l="1"/>
  <c r="G68" i="1"/>
  <c r="H68" i="1" l="1"/>
  <c r="G69" i="1"/>
  <c r="G70" i="1" l="1"/>
  <c r="H69" i="1"/>
  <c r="H70" i="1" l="1"/>
  <c r="G71" i="1"/>
  <c r="H71" i="1" l="1"/>
  <c r="G72" i="1"/>
  <c r="H72" i="1" l="1"/>
  <c r="G73" i="1"/>
  <c r="G74" i="1" l="1"/>
  <c r="H73" i="1"/>
  <c r="H74" i="1" l="1"/>
  <c r="G75" i="1"/>
  <c r="H75" i="1" l="1"/>
  <c r="G76" i="1"/>
  <c r="H76" i="1" l="1"/>
  <c r="G77" i="1"/>
  <c r="G78" i="1" l="1"/>
  <c r="H77" i="1"/>
  <c r="H78" i="1" l="1"/>
  <c r="G79" i="1"/>
  <c r="H79" i="1" l="1"/>
  <c r="G80" i="1"/>
  <c r="H80" i="1" l="1"/>
  <c r="G81" i="1"/>
  <c r="H81" i="1" l="1"/>
  <c r="G82" i="1"/>
  <c r="G83" i="1" l="1"/>
  <c r="H82" i="1"/>
  <c r="H83" i="1" l="1"/>
  <c r="G84" i="1"/>
  <c r="H84" i="1" l="1"/>
  <c r="G85" i="1"/>
  <c r="H85" i="1" l="1"/>
  <c r="G86" i="1"/>
  <c r="H86" i="1" l="1"/>
  <c r="G87" i="1"/>
  <c r="H87" i="1" l="1"/>
  <c r="G88" i="1"/>
  <c r="H88" i="1" l="1"/>
  <c r="G89" i="1"/>
  <c r="H89" i="1" l="1"/>
  <c r="G90" i="1"/>
  <c r="G91" i="1" l="1"/>
  <c r="H90" i="1"/>
  <c r="H91" i="1" l="1"/>
  <c r="G92" i="1"/>
  <c r="G93" i="1" l="1"/>
  <c r="H92" i="1"/>
  <c r="G94" i="1" l="1"/>
  <c r="H93" i="1"/>
  <c r="G95" i="1" l="1"/>
  <c r="H94" i="1"/>
  <c r="H95" i="1" l="1"/>
  <c r="G96" i="1"/>
  <c r="H96" i="1" l="1"/>
  <c r="G97" i="1"/>
  <c r="H97" i="1" l="1"/>
  <c r="G98" i="1"/>
  <c r="H98" i="1" l="1"/>
  <c r="G99" i="1"/>
  <c r="H99" i="1" l="1"/>
  <c r="G100" i="1"/>
  <c r="G101" i="1" l="1"/>
  <c r="H100" i="1"/>
  <c r="H101" i="1" l="1"/>
  <c r="G102" i="1"/>
  <c r="G103" i="1" l="1"/>
  <c r="H102" i="1"/>
  <c r="H103" i="1" l="1"/>
  <c r="G104" i="1"/>
  <c r="H104" i="1" l="1"/>
  <c r="G105" i="1"/>
  <c r="G106" i="1" l="1"/>
  <c r="H105" i="1"/>
  <c r="H106" i="1" l="1"/>
  <c r="G107" i="1"/>
  <c r="H107" i="1" l="1"/>
  <c r="G108" i="1"/>
  <c r="G109" i="1" l="1"/>
  <c r="H108" i="1"/>
  <c r="H109" i="1" l="1"/>
  <c r="G110" i="1"/>
  <c r="G111" i="1" l="1"/>
  <c r="H110" i="1"/>
  <c r="G112" i="1" l="1"/>
  <c r="H111" i="1"/>
  <c r="G113" i="1" l="1"/>
  <c r="H112" i="1"/>
  <c r="G114" i="1" l="1"/>
  <c r="H113" i="1"/>
  <c r="G115" i="1" l="1"/>
  <c r="H114" i="1"/>
  <c r="H115" i="1" l="1"/>
  <c r="G116" i="1"/>
  <c r="H116" i="1" l="1"/>
  <c r="G117" i="1"/>
  <c r="G118" i="1" l="1"/>
  <c r="H117" i="1"/>
  <c r="G119" i="1" l="1"/>
  <c r="H118" i="1"/>
  <c r="H119" i="1" l="1"/>
  <c r="G120" i="1"/>
  <c r="G121" i="1" l="1"/>
  <c r="H120" i="1"/>
  <c r="G122" i="1" l="1"/>
  <c r="H121" i="1"/>
  <c r="H122" i="1" l="1"/>
  <c r="G123" i="1"/>
  <c r="H123" i="1" l="1"/>
  <c r="G124" i="1"/>
  <c r="G125" i="1" l="1"/>
  <c r="H124" i="1"/>
  <c r="G126" i="1" l="1"/>
  <c r="H125" i="1"/>
  <c r="G127" i="1" l="1"/>
  <c r="H126" i="1"/>
  <c r="G128" i="1" l="1"/>
  <c r="H127" i="1"/>
  <c r="G129" i="1" l="1"/>
  <c r="H128" i="1"/>
  <c r="H129" i="1" l="1"/>
  <c r="G130" i="1"/>
  <c r="H130" i="1" l="1"/>
  <c r="G131" i="1"/>
  <c r="G132" i="1" l="1"/>
  <c r="H131" i="1"/>
  <c r="G133" i="1" l="1"/>
  <c r="H132" i="1"/>
  <c r="H133" i="1" l="1"/>
  <c r="G134" i="1"/>
  <c r="H134" i="1" l="1"/>
  <c r="G135" i="1"/>
  <c r="G136" i="1" l="1"/>
  <c r="H135" i="1"/>
  <c r="G137" i="1" l="1"/>
  <c r="H136" i="1"/>
  <c r="H137" i="1" l="1"/>
  <c r="G138" i="1"/>
  <c r="G139" i="1" l="1"/>
  <c r="H138" i="1"/>
  <c r="G140" i="1" l="1"/>
  <c r="H139" i="1"/>
  <c r="H140" i="1" l="1"/>
  <c r="G141" i="1"/>
  <c r="G142" i="1" l="1"/>
  <c r="H141" i="1"/>
  <c r="G143" i="1" l="1"/>
  <c r="H142" i="1"/>
  <c r="H143" i="1" l="1"/>
  <c r="G144" i="1"/>
  <c r="H144" i="1" l="1"/>
  <c r="G145" i="1"/>
  <c r="G146" i="1" l="1"/>
  <c r="H145" i="1"/>
  <c r="G147" i="1" l="1"/>
  <c r="H146" i="1"/>
  <c r="H147" i="1" l="1"/>
  <c r="G148" i="1"/>
  <c r="G149" i="1" l="1"/>
  <c r="H148" i="1"/>
  <c r="G150" i="1" l="1"/>
  <c r="H149" i="1"/>
  <c r="H150" i="1" l="1"/>
  <c r="G151" i="1"/>
  <c r="H151" i="1" s="1"/>
</calcChain>
</file>

<file path=xl/sharedStrings.xml><?xml version="1.0" encoding="utf-8"?>
<sst xmlns="http://schemas.openxmlformats.org/spreadsheetml/2006/main" count="227" uniqueCount="49">
  <si>
    <t>日期</t>
    <phoneticPr fontId="1" type="noConversion"/>
  </si>
  <si>
    <t>確診數</t>
    <phoneticPr fontId="1" type="noConversion"/>
  </si>
  <si>
    <t>前日上升比例</t>
    <phoneticPr fontId="1" type="noConversion"/>
  </si>
  <si>
    <t>7日平均</t>
    <phoneticPr fontId="1" type="noConversion"/>
  </si>
  <si>
    <t>7日平均上升</t>
    <phoneticPr fontId="1" type="noConversion"/>
  </si>
  <si>
    <t>累積</t>
    <phoneticPr fontId="1" type="noConversion"/>
  </si>
  <si>
    <t>人口比例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</si>
  <si>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</si>
  <si>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</si>
  <si>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</si>
  <si>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</si>
  <si>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</si>
  <si>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</si>
  <si>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</si>
  <si>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一</t>
    <phoneticPr fontId="1" type="noConversion"/>
  </si>
  <si>
    <t>六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</si>
  <si>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</si>
  <si>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</si>
  <si>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</si>
  <si>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</si>
  <si>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</si>
  <si>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</si>
  <si>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</si>
  <si>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</si>
  <si>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</si>
  <si>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六</t>
    <phoneticPr fontId="1" type="noConversion"/>
  </si>
  <si>
    <t>日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</si>
  <si>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</si>
  <si>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</si>
  <si>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</si>
  <si>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</si>
  <si>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</si>
  <si>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</si>
  <si>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</si>
  <si>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</si>
  <si>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</si>
  <si>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</si>
  <si>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</si>
  <si>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</si>
  <si>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</si>
  <si>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</si>
  <si>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</si>
  <si>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</si>
  <si>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</si>
  <si>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</si>
  <si>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六</t>
    <phoneticPr fontId="1" type="noConversion"/>
  </si>
  <si>
    <t>一</t>
    <phoneticPr fontId="1" type="noConversion"/>
  </si>
  <si>
    <t>六</t>
    <phoneticPr fontId="1" type="noConversion"/>
  </si>
  <si>
    <t>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</si>
</sst>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[Red]0.00%;\-0.00%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3F3F76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3" fillId="3" borderId="2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3" borderId="2" xfId="1" applyAlignment="1">
      <alignment horizontal="center" vertical="center"/>
    </xf>
    <xf numFmtId="14" fontId="3" fillId="3" borderId="2" xfId="1" applyNumberFormat="1" applyAlignment="1">
      <alignment horizontal="center" vertical="center"/>
    </xf>
    <xf numFmtId="176" fontId="3" fillId="3" borderId="2" xfId="1" applyNumberFormat="1" applyAlignment="1">
      <alignment horizontal="center" vertical="center"/>
    </xf>
    <xf numFmtId="10" fontId="3" fillId="3" borderId="2" xfId="1" applyNumberFormat="1" applyAlignment="1">
      <alignment horizontal="center" vertical="center"/>
    </xf>
    <xf numFmtId="177" fontId="3" fillId="3" borderId="2" xfId="1" applyNumberFormat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</cellXfs>
  <cellStyles count="2">
    <cellStyle name="一般" xfId="0" builtinId="0"/>
    <cellStyle name="輸入" xfId="1" builtinId="20"/>
  </cellStyles>
  <dxfs count="2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工作表1!$C$1</c:f>
              <c:strCache>
                <c:ptCount val="1"/>
                <c:pt idx="0">
                  <c:v>確診數</c:v>
                </c:pt>
              </c:strCache>
            </c:strRef>
          </c:tx>
          <c:invertIfNegative val="0"/>
          <c:trendline>
            <c:trendlineType val="movingAvg"/>
            <c:period val="7"/>
            <c:dispRSqr val="0"/>
            <c:dispEq val="0"/>
          </c:trendline>
          <c:cat>
            <c:numRef>
              <c:f>工作表1!$B$2:$B$221</c:f>
              <c:numCache>
                <c:formatCode>m/d/yyyy</c:formatCode>
                <c:ptCount val="22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</c:numCache>
            </c:numRef>
          </c:cat>
          <c:val>
            <c:numRef>
              <c:f>工作表1!$C$2:$C$221</c:f>
              <c:numCache>
                <c:formatCode>#,##0_);[Red]\(#,##0\)</c:formatCode>
                <c:ptCount val="220"/>
                <c:pt idx="0">
                  <c:v>236</c:v>
                </c:pt>
                <c:pt idx="1">
                  <c:v>404</c:v>
                </c:pt>
                <c:pt idx="2">
                  <c:v>280</c:v>
                </c:pt>
                <c:pt idx="3">
                  <c:v>275</c:v>
                </c:pt>
                <c:pt idx="4">
                  <c:v>281</c:v>
                </c:pt>
                <c:pt idx="5">
                  <c:v>259</c:v>
                </c:pt>
                <c:pt idx="6">
                  <c:v>531</c:v>
                </c:pt>
                <c:pt idx="7">
                  <c:v>507</c:v>
                </c:pt>
                <c:pt idx="8">
                  <c:v>578</c:v>
                </c:pt>
                <c:pt idx="9">
                  <c:v>431</c:v>
                </c:pt>
                <c:pt idx="10">
                  <c:v>439</c:v>
                </c:pt>
                <c:pt idx="11">
                  <c:v>551</c:v>
                </c:pt>
                <c:pt idx="12">
                  <c:v>744</c:v>
                </c:pt>
                <c:pt idx="13">
                  <c:v>874</c:v>
                </c:pt>
                <c:pt idx="14">
                  <c:v>1209</c:v>
                </c:pt>
                <c:pt idx="15">
                  <c:v>1199</c:v>
                </c:pt>
                <c:pt idx="16">
                  <c:v>1210</c:v>
                </c:pt>
                <c:pt idx="17">
                  <c:v>1390</c:v>
                </c:pt>
                <c:pt idx="18">
                  <c:v>1626</c:v>
                </c:pt>
                <c:pt idx="19">
                  <c:v>2386</c:v>
                </c:pt>
                <c:pt idx="20">
                  <c:v>2969</c:v>
                </c:pt>
                <c:pt idx="21">
                  <c:v>3766</c:v>
                </c:pt>
                <c:pt idx="22">
                  <c:v>4204</c:v>
                </c:pt>
                <c:pt idx="23">
                  <c:v>5092</c:v>
                </c:pt>
                <c:pt idx="24">
                  <c:v>5108</c:v>
                </c:pt>
                <c:pt idx="25">
                  <c:v>6295</c:v>
                </c:pt>
                <c:pt idx="26">
                  <c:v>8822</c:v>
                </c:pt>
                <c:pt idx="27">
                  <c:v>11353</c:v>
                </c:pt>
                <c:pt idx="28">
                  <c:v>11974</c:v>
                </c:pt>
                <c:pt idx="29">
                  <c:v>15033</c:v>
                </c:pt>
                <c:pt idx="30">
                  <c:v>17085</c:v>
                </c:pt>
                <c:pt idx="31">
                  <c:v>17858</c:v>
                </c:pt>
                <c:pt idx="32">
                  <c:v>23139</c:v>
                </c:pt>
                <c:pt idx="33">
                  <c:v>28487</c:v>
                </c:pt>
                <c:pt idx="34">
                  <c:v>30106</c:v>
                </c:pt>
                <c:pt idx="35">
                  <c:v>36213</c:v>
                </c:pt>
                <c:pt idx="36">
                  <c:v>46536</c:v>
                </c:pt>
                <c:pt idx="37">
                  <c:v>44361</c:v>
                </c:pt>
                <c:pt idx="38">
                  <c:v>40304</c:v>
                </c:pt>
                <c:pt idx="39">
                  <c:v>50828</c:v>
                </c:pt>
                <c:pt idx="40">
                  <c:v>57216</c:v>
                </c:pt>
                <c:pt idx="41">
                  <c:v>65385</c:v>
                </c:pt>
                <c:pt idx="42">
                  <c:v>65011</c:v>
                </c:pt>
                <c:pt idx="43">
                  <c:v>64041</c:v>
                </c:pt>
                <c:pt idx="44">
                  <c:v>68769</c:v>
                </c:pt>
                <c:pt idx="45">
                  <c:v>61754</c:v>
                </c:pt>
                <c:pt idx="46">
                  <c:v>65833</c:v>
                </c:pt>
                <c:pt idx="47">
                  <c:v>85356</c:v>
                </c:pt>
                <c:pt idx="48">
                  <c:v>90378</c:v>
                </c:pt>
                <c:pt idx="49">
                  <c:v>85761</c:v>
                </c:pt>
                <c:pt idx="50">
                  <c:v>84639</c:v>
                </c:pt>
                <c:pt idx="51">
                  <c:v>79487</c:v>
                </c:pt>
                <c:pt idx="52">
                  <c:v>66283</c:v>
                </c:pt>
                <c:pt idx="53">
                  <c:v>82435</c:v>
                </c:pt>
                <c:pt idx="54">
                  <c:v>89352</c:v>
                </c:pt>
                <c:pt idx="55">
                  <c:v>81907</c:v>
                </c:pt>
                <c:pt idx="56">
                  <c:v>94855</c:v>
                </c:pt>
                <c:pt idx="57">
                  <c:v>80881</c:v>
                </c:pt>
                <c:pt idx="58">
                  <c:v>76539</c:v>
                </c:pt>
                <c:pt idx="59">
                  <c:v>60103</c:v>
                </c:pt>
                <c:pt idx="60">
                  <c:v>80705</c:v>
                </c:pt>
                <c:pt idx="61">
                  <c:v>88293</c:v>
                </c:pt>
                <c:pt idx="62">
                  <c:v>76986</c:v>
                </c:pt>
                <c:pt idx="63">
                  <c:v>76564</c:v>
                </c:pt>
                <c:pt idx="64">
                  <c:v>68151</c:v>
                </c:pt>
                <c:pt idx="65">
                  <c:v>62110</c:v>
                </c:pt>
                <c:pt idx="66">
                  <c:v>53023</c:v>
                </c:pt>
                <c:pt idx="67">
                  <c:v>83207</c:v>
                </c:pt>
                <c:pt idx="68">
                  <c:v>80223</c:v>
                </c:pt>
                <c:pt idx="69">
                  <c:v>72967</c:v>
                </c:pt>
                <c:pt idx="70">
                  <c:v>68347</c:v>
                </c:pt>
                <c:pt idx="71">
                  <c:v>79663</c:v>
                </c:pt>
                <c:pt idx="72">
                  <c:v>50657</c:v>
                </c:pt>
                <c:pt idx="73">
                  <c:v>45110</c:v>
                </c:pt>
                <c:pt idx="74">
                  <c:v>66189</c:v>
                </c:pt>
                <c:pt idx="75">
                  <c:v>68965</c:v>
                </c:pt>
                <c:pt idx="76">
                  <c:v>63221</c:v>
                </c:pt>
                <c:pt idx="77">
                  <c:v>55261</c:v>
                </c:pt>
                <c:pt idx="78">
                  <c:v>53707</c:v>
                </c:pt>
                <c:pt idx="79">
                  <c:v>50636</c:v>
                </c:pt>
                <c:pt idx="80">
                  <c:v>35632</c:v>
                </c:pt>
                <c:pt idx="81">
                  <c:v>56404</c:v>
                </c:pt>
                <c:pt idx="82">
                  <c:v>52245</c:v>
                </c:pt>
                <c:pt idx="83">
                  <c:v>48356</c:v>
                </c:pt>
                <c:pt idx="84">
                  <c:v>45767</c:v>
                </c:pt>
                <c:pt idx="85">
                  <c:v>40293</c:v>
                </c:pt>
                <c:pt idx="86">
                  <c:v>39646</c:v>
                </c:pt>
                <c:pt idx="87">
                  <c:v>28580</c:v>
                </c:pt>
                <c:pt idx="88">
                  <c:v>44280</c:v>
                </c:pt>
                <c:pt idx="89">
                  <c:v>42204</c:v>
                </c:pt>
                <c:pt idx="90">
                  <c:v>38942</c:v>
                </c:pt>
                <c:pt idx="91">
                  <c:v>35800</c:v>
                </c:pt>
                <c:pt idx="92">
                  <c:v>34827</c:v>
                </c:pt>
                <c:pt idx="93">
                  <c:v>32681</c:v>
                </c:pt>
                <c:pt idx="94">
                  <c:v>32118</c:v>
                </c:pt>
                <c:pt idx="95">
                  <c:v>36015</c:v>
                </c:pt>
                <c:pt idx="96">
                  <c:v>34577</c:v>
                </c:pt>
                <c:pt idx="97">
                  <c:v>31462</c:v>
                </c:pt>
                <c:pt idx="98">
                  <c:v>30477</c:v>
                </c:pt>
                <c:pt idx="99">
                  <c:v>28135</c:v>
                </c:pt>
                <c:pt idx="100">
                  <c:v>27844</c:v>
                </c:pt>
                <c:pt idx="101">
                  <c:v>19131</c:v>
                </c:pt>
                <c:pt idx="102">
                  <c:v>31297</c:v>
                </c:pt>
                <c:pt idx="103">
                  <c:v>29911</c:v>
                </c:pt>
                <c:pt idx="104">
                  <c:v>27684</c:v>
                </c:pt>
                <c:pt idx="105">
                  <c:v>25310</c:v>
                </c:pt>
                <c:pt idx="106">
                  <c:v>25296</c:v>
                </c:pt>
                <c:pt idx="107">
                  <c:v>24325</c:v>
                </c:pt>
                <c:pt idx="108">
                  <c:v>18003</c:v>
                </c:pt>
                <c:pt idx="109">
                  <c:v>27146</c:v>
                </c:pt>
                <c:pt idx="110">
                  <c:v>27196</c:v>
                </c:pt>
                <c:pt idx="111">
                  <c:v>25171</c:v>
                </c:pt>
                <c:pt idx="112">
                  <c:v>24093</c:v>
                </c:pt>
                <c:pt idx="113">
                  <c:v>22595</c:v>
                </c:pt>
                <c:pt idx="114">
                  <c:v>21737</c:v>
                </c:pt>
                <c:pt idx="115">
                  <c:v>17127</c:v>
                </c:pt>
                <c:pt idx="116">
                  <c:v>25071</c:v>
                </c:pt>
                <c:pt idx="117">
                  <c:v>25692</c:v>
                </c:pt>
                <c:pt idx="118">
                  <c:v>23971</c:v>
                </c:pt>
                <c:pt idx="119">
                  <c:v>23289</c:v>
                </c:pt>
                <c:pt idx="120">
                  <c:v>21501</c:v>
                </c:pt>
                <c:pt idx="121">
                  <c:v>21069</c:v>
                </c:pt>
                <c:pt idx="122">
                  <c:v>16584</c:v>
                </c:pt>
                <c:pt idx="123">
                  <c:v>23556</c:v>
                </c:pt>
                <c:pt idx="124">
                  <c:v>23919</c:v>
                </c:pt>
                <c:pt idx="125">
                  <c:v>22959</c:v>
                </c:pt>
                <c:pt idx="126">
                  <c:v>21869</c:v>
                </c:pt>
                <c:pt idx="127">
                  <c:v>19965</c:v>
                </c:pt>
                <c:pt idx="128">
                  <c:v>21771</c:v>
                </c:pt>
                <c:pt idx="129">
                  <c:v>15412</c:v>
                </c:pt>
                <c:pt idx="130">
                  <c:v>23669</c:v>
                </c:pt>
                <c:pt idx="131">
                  <c:v>23808</c:v>
                </c:pt>
                <c:pt idx="132">
                  <c:v>22909</c:v>
                </c:pt>
                <c:pt idx="133">
                  <c:v>21989</c:v>
                </c:pt>
                <c:pt idx="134">
                  <c:v>21289</c:v>
                </c:pt>
                <c:pt idx="135">
                  <c:v>21092</c:v>
                </c:pt>
                <c:pt idx="136">
                  <c:v>15792</c:v>
                </c:pt>
                <c:pt idx="137">
                  <c:v>23172</c:v>
                </c:pt>
                <c:pt idx="138">
                  <c:v>24873</c:v>
                </c:pt>
                <c:pt idx="139">
                  <c:v>23425</c:v>
                </c:pt>
                <c:pt idx="140">
                  <c:v>22819</c:v>
                </c:pt>
                <c:pt idx="141">
                  <c:v>22161</c:v>
                </c:pt>
                <c:pt idx="142">
                  <c:v>22397</c:v>
                </c:pt>
                <c:pt idx="143">
                  <c:v>16911</c:v>
                </c:pt>
                <c:pt idx="144">
                  <c:v>26382</c:v>
                </c:pt>
                <c:pt idx="145">
                  <c:v>28570</c:v>
                </c:pt>
                <c:pt idx="146">
                  <c:v>27275</c:v>
                </c:pt>
                <c:pt idx="147">
                  <c:v>26761</c:v>
                </c:pt>
                <c:pt idx="148">
                  <c:v>25901</c:v>
                </c:pt>
                <c:pt idx="149">
                  <c:v>26765</c:v>
                </c:pt>
                <c:pt idx="150">
                  <c:v>20448</c:v>
                </c:pt>
                <c:pt idx="151">
                  <c:v>31488</c:v>
                </c:pt>
                <c:pt idx="152">
                  <c:v>34623</c:v>
                </c:pt>
                <c:pt idx="153">
                  <c:v>34118</c:v>
                </c:pt>
                <c:pt idx="154">
                  <c:v>33819</c:v>
                </c:pt>
                <c:pt idx="155">
                  <c:v>32529</c:v>
                </c:pt>
                <c:pt idx="156">
                  <c:v>34358</c:v>
                </c:pt>
                <c:pt idx="157">
                  <c:v>24103</c:v>
                </c:pt>
                <c:pt idx="158">
                  <c:v>36707</c:v>
                </c:pt>
                <c:pt idx="159">
                  <c:v>41296</c:v>
                </c:pt>
                <c:pt idx="160">
                  <c:v>35124</c:v>
                </c:pt>
                <c:pt idx="161">
                  <c:v>34260</c:v>
                </c:pt>
                <c:pt idx="162">
                  <c:v>35830</c:v>
                </c:pt>
                <c:pt idx="163">
                  <c:v>32128</c:v>
                </c:pt>
                <c:pt idx="164">
                  <c:v>25583</c:v>
                </c:pt>
                <c:pt idx="165">
                  <c:v>47051</c:v>
                </c:pt>
                <c:pt idx="166">
                  <c:v>49708</c:v>
                </c:pt>
                <c:pt idx="167">
                  <c:v>45470</c:v>
                </c:pt>
                <c:pt idx="168">
                  <c:v>41670</c:v>
                </c:pt>
                <c:pt idx="169">
                  <c:v>39628</c:v>
                </c:pt>
                <c:pt idx="170">
                  <c:v>39569</c:v>
                </c:pt>
                <c:pt idx="171">
                  <c:v>28449</c:v>
                </c:pt>
                <c:pt idx="172">
                  <c:v>44747</c:v>
                </c:pt>
                <c:pt idx="173">
                  <c:v>46902</c:v>
                </c:pt>
                <c:pt idx="174">
                  <c:v>42470</c:v>
                </c:pt>
                <c:pt idx="175">
                  <c:v>40025</c:v>
                </c:pt>
                <c:pt idx="176">
                  <c:v>38371</c:v>
                </c:pt>
                <c:pt idx="177">
                  <c:v>38980</c:v>
                </c:pt>
                <c:pt idx="178">
                  <c:v>28513</c:v>
                </c:pt>
                <c:pt idx="179">
                  <c:v>45850</c:v>
                </c:pt>
                <c:pt idx="180">
                  <c:v>48613</c:v>
                </c:pt>
                <c:pt idx="181">
                  <c:v>44880</c:v>
                </c:pt>
                <c:pt idx="182">
                  <c:v>43505</c:v>
                </c:pt>
                <c:pt idx="183">
                  <c:v>43085</c:v>
                </c:pt>
                <c:pt idx="184">
                  <c:v>43307</c:v>
                </c:pt>
                <c:pt idx="185">
                  <c:v>33431</c:v>
                </c:pt>
                <c:pt idx="186">
                  <c:v>49574</c:v>
                </c:pt>
                <c:pt idx="187">
                  <c:v>54929</c:v>
                </c:pt>
                <c:pt idx="188">
                  <c:v>46484</c:v>
                </c:pt>
                <c:pt idx="189">
                  <c:v>50779</c:v>
                </c:pt>
                <c:pt idx="190">
                  <c:v>44534</c:v>
                </c:pt>
                <c:pt idx="191">
                  <c:v>44565</c:v>
                </c:pt>
                <c:pt idx="192">
                  <c:v>32068</c:v>
                </c:pt>
                <c:pt idx="193">
                  <c:v>41438</c:v>
                </c:pt>
                <c:pt idx="194">
                  <c:v>52405</c:v>
                </c:pt>
                <c:pt idx="195">
                  <c:v>53421</c:v>
                </c:pt>
                <c:pt idx="196">
                  <c:v>48267</c:v>
                </c:pt>
                <c:pt idx="197">
                  <c:v>53510</c:v>
                </c:pt>
                <c:pt idx="198">
                  <c:v>41541</c:v>
                </c:pt>
                <c:pt idx="199">
                  <c:v>28806</c:v>
                </c:pt>
              </c:numCache>
            </c:numRef>
          </c:val>
        </c:ser>
        <c:ser>
          <c:idx val="0"/>
          <c:order val="1"/>
          <c:tx>
            <c:strRef>
              <c:f>工作表1!$D$1</c:f>
              <c:strCache>
                <c:ptCount val="1"/>
                <c:pt idx="0">
                  <c:v>前日上升比例</c:v>
                </c:pt>
              </c:strCache>
            </c:strRef>
          </c:tx>
          <c:invertIfNegative val="0"/>
          <c:cat>
            <c:numRef>
              <c:f>工作表1!$B$2:$B$221</c:f>
              <c:numCache>
                <c:formatCode>m/d/yyyy</c:formatCode>
                <c:ptCount val="22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</c:numCache>
            </c:numRef>
          </c:cat>
          <c:val>
            <c:numRef>
              <c:f>工作表1!$D$2:$D$221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6816"/>
        <c:axId val="103129088"/>
      </c:barChart>
      <c:lineChart>
        <c:grouping val="standard"/>
        <c:varyColors val="0"/>
        <c:ser>
          <c:idx val="2"/>
          <c:order val="2"/>
          <c:tx>
            <c:strRef>
              <c:f>工作表1!$E$1</c:f>
              <c:strCache>
                <c:ptCount val="1"/>
                <c:pt idx="0">
                  <c:v>7日平均</c:v>
                </c:pt>
              </c:strCache>
            </c:strRef>
          </c:tx>
          <c:marker>
            <c:symbol val="plus"/>
            <c:size val="7"/>
          </c:marker>
          <c:cat>
            <c:numRef>
              <c:f>工作表1!$B$2:$B$221</c:f>
              <c:numCache>
                <c:formatCode>m/d/yyyy</c:formatCode>
                <c:ptCount val="22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</c:numCache>
            </c:numRef>
          </c:cat>
          <c:val>
            <c:numRef>
              <c:f>工作表1!$E$2:$E$221</c:f>
              <c:numCache>
                <c:formatCode>#,##0_);[Red]\(#,##0\)</c:formatCode>
                <c:ptCount val="220"/>
                <c:pt idx="6">
                  <c:v>323.71428571428572</c:v>
                </c:pt>
                <c:pt idx="7">
                  <c:v>362.42857142857144</c:v>
                </c:pt>
                <c:pt idx="8">
                  <c:v>387.28571428571428</c:v>
                </c:pt>
                <c:pt idx="9">
                  <c:v>408.85714285714283</c:v>
                </c:pt>
                <c:pt idx="10">
                  <c:v>432.28571428571428</c:v>
                </c:pt>
                <c:pt idx="11">
                  <c:v>470.85714285714283</c:v>
                </c:pt>
                <c:pt idx="12">
                  <c:v>540.14285714285711</c:v>
                </c:pt>
                <c:pt idx="13">
                  <c:v>589.14285714285711</c:v>
                </c:pt>
                <c:pt idx="14">
                  <c:v>689.42857142857144</c:v>
                </c:pt>
                <c:pt idx="15">
                  <c:v>778.14285714285711</c:v>
                </c:pt>
                <c:pt idx="16">
                  <c:v>889.42857142857144</c:v>
                </c:pt>
                <c:pt idx="17">
                  <c:v>1025.2857142857142</c:v>
                </c:pt>
                <c:pt idx="18">
                  <c:v>1178.8571428571429</c:v>
                </c:pt>
                <c:pt idx="19">
                  <c:v>1413.4285714285713</c:v>
                </c:pt>
                <c:pt idx="20">
                  <c:v>1712.7142857142858</c:v>
                </c:pt>
                <c:pt idx="21">
                  <c:v>2078</c:v>
                </c:pt>
                <c:pt idx="22">
                  <c:v>2507.2857142857142</c:v>
                </c:pt>
                <c:pt idx="23">
                  <c:v>3061.8571428571427</c:v>
                </c:pt>
                <c:pt idx="24">
                  <c:v>3593</c:v>
                </c:pt>
                <c:pt idx="25">
                  <c:v>4260</c:v>
                </c:pt>
                <c:pt idx="26">
                  <c:v>5179.4285714285716</c:v>
                </c:pt>
                <c:pt idx="27">
                  <c:v>6377.1428571428569</c:v>
                </c:pt>
                <c:pt idx="28">
                  <c:v>7549.7142857142853</c:v>
                </c:pt>
                <c:pt idx="29">
                  <c:v>9096.7142857142862</c:v>
                </c:pt>
                <c:pt idx="30">
                  <c:v>10810</c:v>
                </c:pt>
                <c:pt idx="31">
                  <c:v>12631.428571428571</c:v>
                </c:pt>
                <c:pt idx="32">
                  <c:v>15037.714285714286</c:v>
                </c:pt>
                <c:pt idx="33">
                  <c:v>17847</c:v>
                </c:pt>
                <c:pt idx="34">
                  <c:v>20526</c:v>
                </c:pt>
                <c:pt idx="35">
                  <c:v>23988.714285714286</c:v>
                </c:pt>
                <c:pt idx="36">
                  <c:v>28489.142857142859</c:v>
                </c:pt>
                <c:pt idx="37">
                  <c:v>32385.714285714286</c:v>
                </c:pt>
                <c:pt idx="38">
                  <c:v>35592.285714285717</c:v>
                </c:pt>
                <c:pt idx="39">
                  <c:v>39547.857142857145</c:v>
                </c:pt>
                <c:pt idx="40">
                  <c:v>43652</c:v>
                </c:pt>
                <c:pt idx="41">
                  <c:v>48691.857142857145</c:v>
                </c:pt>
                <c:pt idx="42">
                  <c:v>52805.857142857145</c:v>
                </c:pt>
                <c:pt idx="43">
                  <c:v>55306.571428571428</c:v>
                </c:pt>
                <c:pt idx="44">
                  <c:v>58793.428571428572</c:v>
                </c:pt>
                <c:pt idx="45">
                  <c:v>61857.714285714283</c:v>
                </c:pt>
                <c:pt idx="46">
                  <c:v>64001.285714285717</c:v>
                </c:pt>
                <c:pt idx="47">
                  <c:v>68021.28571428571</c:v>
                </c:pt>
                <c:pt idx="48">
                  <c:v>71591.71428571429</c:v>
                </c:pt>
                <c:pt idx="49">
                  <c:v>74556</c:v>
                </c:pt>
                <c:pt idx="50">
                  <c:v>77498.571428571435</c:v>
                </c:pt>
                <c:pt idx="51">
                  <c:v>79029.71428571429</c:v>
                </c:pt>
                <c:pt idx="52">
                  <c:v>79676.71428571429</c:v>
                </c:pt>
                <c:pt idx="53">
                  <c:v>82048.428571428565</c:v>
                </c:pt>
                <c:pt idx="54">
                  <c:v>82619.28571428571</c:v>
                </c:pt>
                <c:pt idx="55">
                  <c:v>81409.142857142855</c:v>
                </c:pt>
                <c:pt idx="56">
                  <c:v>82708.28571428571</c:v>
                </c:pt>
                <c:pt idx="57">
                  <c:v>82171.428571428565</c:v>
                </c:pt>
                <c:pt idx="58">
                  <c:v>81750.28571428571</c:v>
                </c:pt>
                <c:pt idx="59">
                  <c:v>80867.428571428565</c:v>
                </c:pt>
                <c:pt idx="60">
                  <c:v>80620.28571428571</c:v>
                </c:pt>
                <c:pt idx="61">
                  <c:v>80469</c:v>
                </c:pt>
                <c:pt idx="62">
                  <c:v>79766</c:v>
                </c:pt>
                <c:pt idx="63">
                  <c:v>77153</c:v>
                </c:pt>
                <c:pt idx="64">
                  <c:v>75334.428571428565</c:v>
                </c:pt>
                <c:pt idx="65">
                  <c:v>73273.142857142855</c:v>
                </c:pt>
                <c:pt idx="66">
                  <c:v>72261.71428571429</c:v>
                </c:pt>
                <c:pt idx="67">
                  <c:v>72619.142857142855</c:v>
                </c:pt>
                <c:pt idx="68">
                  <c:v>71466.28571428571</c:v>
                </c:pt>
                <c:pt idx="69">
                  <c:v>70892.142857142855</c:v>
                </c:pt>
                <c:pt idx="70">
                  <c:v>69718.28571428571</c:v>
                </c:pt>
                <c:pt idx="71">
                  <c:v>71362.857142857145</c:v>
                </c:pt>
                <c:pt idx="72">
                  <c:v>69726.71428571429</c:v>
                </c:pt>
                <c:pt idx="73">
                  <c:v>68596.28571428571</c:v>
                </c:pt>
                <c:pt idx="74">
                  <c:v>66165.142857142855</c:v>
                </c:pt>
                <c:pt idx="75">
                  <c:v>64556.857142857145</c:v>
                </c:pt>
                <c:pt idx="76">
                  <c:v>63164.571428571428</c:v>
                </c:pt>
                <c:pt idx="77">
                  <c:v>61295.142857142855</c:v>
                </c:pt>
                <c:pt idx="78">
                  <c:v>57587.142857142855</c:v>
                </c:pt>
                <c:pt idx="79">
                  <c:v>57584.142857142855</c:v>
                </c:pt>
                <c:pt idx="80">
                  <c:v>56230.142857142855</c:v>
                </c:pt>
                <c:pt idx="81">
                  <c:v>54832.285714285717</c:v>
                </c:pt>
                <c:pt idx="82">
                  <c:v>52443.714285714283</c:v>
                </c:pt>
                <c:pt idx="83">
                  <c:v>50320.142857142855</c:v>
                </c:pt>
                <c:pt idx="84">
                  <c:v>48963.857142857145</c:v>
                </c:pt>
                <c:pt idx="85">
                  <c:v>47047.571428571428</c:v>
                </c:pt>
                <c:pt idx="86">
                  <c:v>45477.571428571428</c:v>
                </c:pt>
                <c:pt idx="87">
                  <c:v>44470.142857142855</c:v>
                </c:pt>
                <c:pt idx="88">
                  <c:v>42738.142857142855</c:v>
                </c:pt>
                <c:pt idx="89">
                  <c:v>41303.714285714283</c:v>
                </c:pt>
                <c:pt idx="90">
                  <c:v>39958.857142857145</c:v>
                </c:pt>
                <c:pt idx="91">
                  <c:v>38535</c:v>
                </c:pt>
                <c:pt idx="92">
                  <c:v>37754.142857142855</c:v>
                </c:pt>
                <c:pt idx="93">
                  <c:v>36759.142857142855</c:v>
                </c:pt>
                <c:pt idx="94">
                  <c:v>37264.571428571428</c:v>
                </c:pt>
                <c:pt idx="95">
                  <c:v>36083.857142857145</c:v>
                </c:pt>
                <c:pt idx="96">
                  <c:v>34994.285714285717</c:v>
                </c:pt>
                <c:pt idx="97">
                  <c:v>33925.714285714283</c:v>
                </c:pt>
                <c:pt idx="98">
                  <c:v>33165.285714285717</c:v>
                </c:pt>
                <c:pt idx="99">
                  <c:v>32209.285714285714</c:v>
                </c:pt>
                <c:pt idx="100">
                  <c:v>31518.285714285714</c:v>
                </c:pt>
                <c:pt idx="101">
                  <c:v>29663</c:v>
                </c:pt>
                <c:pt idx="102">
                  <c:v>28989</c:v>
                </c:pt>
                <c:pt idx="103">
                  <c:v>28322.428571428572</c:v>
                </c:pt>
                <c:pt idx="104">
                  <c:v>27782.714285714286</c:v>
                </c:pt>
                <c:pt idx="105">
                  <c:v>27044.571428571428</c:v>
                </c:pt>
                <c:pt idx="106">
                  <c:v>26639</c:v>
                </c:pt>
                <c:pt idx="107">
                  <c:v>26136.285714285714</c:v>
                </c:pt>
                <c:pt idx="108">
                  <c:v>25975.142857142859</c:v>
                </c:pt>
                <c:pt idx="109">
                  <c:v>25382.142857142859</c:v>
                </c:pt>
                <c:pt idx="110">
                  <c:v>24994.285714285714</c:v>
                </c:pt>
                <c:pt idx="111">
                  <c:v>24635.285714285714</c:v>
                </c:pt>
                <c:pt idx="112">
                  <c:v>24461.428571428572</c:v>
                </c:pt>
                <c:pt idx="113">
                  <c:v>24075.571428571428</c:v>
                </c:pt>
                <c:pt idx="114">
                  <c:v>23705.857142857141</c:v>
                </c:pt>
                <c:pt idx="115">
                  <c:v>23580.714285714286</c:v>
                </c:pt>
                <c:pt idx="116">
                  <c:v>23284.285714285714</c:v>
                </c:pt>
                <c:pt idx="117">
                  <c:v>23069.428571428572</c:v>
                </c:pt>
                <c:pt idx="118">
                  <c:v>22898</c:v>
                </c:pt>
                <c:pt idx="119">
                  <c:v>22783.142857142859</c:v>
                </c:pt>
                <c:pt idx="120">
                  <c:v>22626.857142857141</c:v>
                </c:pt>
                <c:pt idx="121">
                  <c:v>22531.428571428572</c:v>
                </c:pt>
                <c:pt idx="122">
                  <c:v>22453.857142857141</c:v>
                </c:pt>
                <c:pt idx="123">
                  <c:v>22237.428571428572</c:v>
                </c:pt>
                <c:pt idx="124">
                  <c:v>21984.142857142859</c:v>
                </c:pt>
                <c:pt idx="125">
                  <c:v>21839.571428571428</c:v>
                </c:pt>
                <c:pt idx="126">
                  <c:v>21636.714285714286</c:v>
                </c:pt>
                <c:pt idx="127">
                  <c:v>21417.285714285714</c:v>
                </c:pt>
                <c:pt idx="128">
                  <c:v>21517.571428571428</c:v>
                </c:pt>
                <c:pt idx="129">
                  <c:v>21350.142857142859</c:v>
                </c:pt>
                <c:pt idx="130">
                  <c:v>21366.285714285714</c:v>
                </c:pt>
                <c:pt idx="131">
                  <c:v>21350.428571428572</c:v>
                </c:pt>
                <c:pt idx="132">
                  <c:v>21343.285714285714</c:v>
                </c:pt>
                <c:pt idx="133">
                  <c:v>21360.428571428572</c:v>
                </c:pt>
                <c:pt idx="134">
                  <c:v>21549.571428571428</c:v>
                </c:pt>
                <c:pt idx="135">
                  <c:v>21452.571428571428</c:v>
                </c:pt>
                <c:pt idx="136">
                  <c:v>21506.857142857141</c:v>
                </c:pt>
                <c:pt idx="137">
                  <c:v>21435.857142857141</c:v>
                </c:pt>
                <c:pt idx="138">
                  <c:v>21588</c:v>
                </c:pt>
                <c:pt idx="139">
                  <c:v>21661.714285714286</c:v>
                </c:pt>
                <c:pt idx="140">
                  <c:v>21780.285714285714</c:v>
                </c:pt>
                <c:pt idx="141">
                  <c:v>21904.857142857141</c:v>
                </c:pt>
                <c:pt idx="142">
                  <c:v>22091.285714285714</c:v>
                </c:pt>
                <c:pt idx="143">
                  <c:v>22251.142857142859</c:v>
                </c:pt>
                <c:pt idx="144">
                  <c:v>22709.714285714286</c:v>
                </c:pt>
                <c:pt idx="145">
                  <c:v>23237.857142857141</c:v>
                </c:pt>
                <c:pt idx="146">
                  <c:v>23787.857142857141</c:v>
                </c:pt>
                <c:pt idx="147">
                  <c:v>24351</c:v>
                </c:pt>
                <c:pt idx="148">
                  <c:v>24885.285714285714</c:v>
                </c:pt>
                <c:pt idx="149">
                  <c:v>25509.285714285714</c:v>
                </c:pt>
                <c:pt idx="150">
                  <c:v>26014.571428571428</c:v>
                </c:pt>
                <c:pt idx="151">
                  <c:v>26744</c:v>
                </c:pt>
                <c:pt idx="152">
                  <c:v>27608.714285714286</c:v>
                </c:pt>
                <c:pt idx="153">
                  <c:v>28586.285714285714</c:v>
                </c:pt>
                <c:pt idx="154">
                  <c:v>29594.571428571428</c:v>
                </c:pt>
                <c:pt idx="155">
                  <c:v>30541.428571428572</c:v>
                </c:pt>
                <c:pt idx="156">
                  <c:v>31626.142857142859</c:v>
                </c:pt>
                <c:pt idx="157">
                  <c:v>32148.285714285714</c:v>
                </c:pt>
                <c:pt idx="158">
                  <c:v>32893.857142857145</c:v>
                </c:pt>
                <c:pt idx="159">
                  <c:v>33847.142857142855</c:v>
                </c:pt>
                <c:pt idx="160">
                  <c:v>33990.857142857145</c:v>
                </c:pt>
                <c:pt idx="161">
                  <c:v>34053.857142857145</c:v>
                </c:pt>
                <c:pt idx="162">
                  <c:v>34525.428571428572</c:v>
                </c:pt>
                <c:pt idx="163">
                  <c:v>34206.857142857145</c:v>
                </c:pt>
                <c:pt idx="164">
                  <c:v>34418.285714285717</c:v>
                </c:pt>
                <c:pt idx="165">
                  <c:v>35896</c:v>
                </c:pt>
                <c:pt idx="166">
                  <c:v>37097.714285714283</c:v>
                </c:pt>
                <c:pt idx="167">
                  <c:v>38575.714285714283</c:v>
                </c:pt>
                <c:pt idx="168">
                  <c:v>39634.285714285717</c:v>
                </c:pt>
                <c:pt idx="169">
                  <c:v>40176.857142857145</c:v>
                </c:pt>
                <c:pt idx="170">
                  <c:v>41239.857142857145</c:v>
                </c:pt>
                <c:pt idx="171">
                  <c:v>41649.285714285717</c:v>
                </c:pt>
                <c:pt idx="172">
                  <c:v>41320.142857142855</c:v>
                </c:pt>
                <c:pt idx="173">
                  <c:v>40919.285714285717</c:v>
                </c:pt>
                <c:pt idx="174">
                  <c:v>40490.714285714283</c:v>
                </c:pt>
                <c:pt idx="175">
                  <c:v>40255.714285714283</c:v>
                </c:pt>
                <c:pt idx="176">
                  <c:v>40076.142857142855</c:v>
                </c:pt>
                <c:pt idx="177">
                  <c:v>39992</c:v>
                </c:pt>
                <c:pt idx="178">
                  <c:v>40001.142857142855</c:v>
                </c:pt>
                <c:pt idx="179">
                  <c:v>40158.714285714283</c:v>
                </c:pt>
                <c:pt idx="180">
                  <c:v>40403.142857142855</c:v>
                </c:pt>
                <c:pt idx="181">
                  <c:v>40747.428571428572</c:v>
                </c:pt>
                <c:pt idx="182">
                  <c:v>41244.571428571428</c:v>
                </c:pt>
                <c:pt idx="183">
                  <c:v>41918</c:v>
                </c:pt>
                <c:pt idx="184">
                  <c:v>42536.142857142855</c:v>
                </c:pt>
                <c:pt idx="185">
                  <c:v>43238.714285714283</c:v>
                </c:pt>
                <c:pt idx="186">
                  <c:v>43770.714285714283</c:v>
                </c:pt>
                <c:pt idx="187">
                  <c:v>44673</c:v>
                </c:pt>
                <c:pt idx="188">
                  <c:v>44902.142857142855</c:v>
                </c:pt>
                <c:pt idx="189">
                  <c:v>45941.285714285717</c:v>
                </c:pt>
                <c:pt idx="190">
                  <c:v>46148.285714285717</c:v>
                </c:pt>
                <c:pt idx="191">
                  <c:v>46328</c:v>
                </c:pt>
                <c:pt idx="192">
                  <c:v>46133.285714285717</c:v>
                </c:pt>
                <c:pt idx="193">
                  <c:v>44971</c:v>
                </c:pt>
                <c:pt idx="194">
                  <c:v>44610.428571428572</c:v>
                </c:pt>
                <c:pt idx="195">
                  <c:v>45601.428571428572</c:v>
                </c:pt>
                <c:pt idx="196">
                  <c:v>45242.571428571428</c:v>
                </c:pt>
                <c:pt idx="197">
                  <c:v>46524.857142857145</c:v>
                </c:pt>
                <c:pt idx="198">
                  <c:v>46092.857142857145</c:v>
                </c:pt>
                <c:pt idx="199">
                  <c:v>45626.857142857145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工作表1!$F$1</c:f>
              <c:strCache>
                <c:ptCount val="1"/>
                <c:pt idx="0">
                  <c:v>7日平均上升</c:v>
                </c:pt>
              </c:strCache>
            </c:strRef>
          </c:tx>
          <c:marker>
            <c:symbol val="x"/>
            <c:size val="4"/>
          </c:marker>
          <c:cat>
            <c:numRef>
              <c:f>工作表1!$B$2:$B$221</c:f>
              <c:numCache>
                <c:formatCode>m/d/yyyy</c:formatCode>
                <c:ptCount val="22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</c:numCache>
            </c:numRef>
          </c:cat>
          <c:val>
            <c:numRef>
              <c:f>工作表1!$F$2:$F$221</c:f>
              <c:numCache>
                <c:formatCode>0.00%</c:formatCode>
                <c:ptCount val="220"/>
                <c:pt idx="7" formatCode="[Red]0.00%;\-0.00%">
                  <c:v>0.1195939982347749</c:v>
                </c:pt>
                <c:pt idx="8" formatCode="[Red]0.00%;\-0.00%">
                  <c:v>6.8584942845880903E-2</c:v>
                </c:pt>
                <c:pt idx="9" formatCode="[Red]0.00%;\-0.00%">
                  <c:v>5.5699004057543355E-2</c:v>
                </c:pt>
                <c:pt idx="10" formatCode="[Red]0.00%;\-0.00%">
                  <c:v>5.7302585604472434E-2</c:v>
                </c:pt>
                <c:pt idx="11" formatCode="[Red]0.00%;\-0.00%">
                  <c:v>8.9226701916721662E-2</c:v>
                </c:pt>
                <c:pt idx="12" formatCode="[Red]0.00%;\-0.00%">
                  <c:v>0.14714805825242716</c:v>
                </c:pt>
                <c:pt idx="13" formatCode="[Red]0.00%;\-0.00%">
                  <c:v>9.0716741602750561E-2</c:v>
                </c:pt>
                <c:pt idx="14" formatCode="[Red]0.00%;\-0.00%">
                  <c:v>0.17022308438409328</c:v>
                </c:pt>
                <c:pt idx="15" formatCode="[Red]0.00%;\-0.00%">
                  <c:v>0.12867799419809356</c:v>
                </c:pt>
                <c:pt idx="16" formatCode="[Red]0.00%;\-0.00%">
                  <c:v>0.14301450339636501</c:v>
                </c:pt>
                <c:pt idx="17" formatCode="[Red]0.00%;\-0.00%">
                  <c:v>0.15274654673947952</c:v>
                </c:pt>
                <c:pt idx="18" formatCode="[Red]0.00%;\-0.00%">
                  <c:v>0.14978403232548421</c:v>
                </c:pt>
                <c:pt idx="19" formatCode="[Red]0.00%;\-0.00%">
                  <c:v>0.19898206495395043</c:v>
                </c:pt>
                <c:pt idx="20" formatCode="[Red]0.00%;\-0.00%">
                  <c:v>0.21174449161107756</c:v>
                </c:pt>
                <c:pt idx="21" formatCode="[Red]0.00%;\-0.00%">
                  <c:v>0.213278838935691</c:v>
                </c:pt>
                <c:pt idx="22" formatCode="[Red]0.00%;\-0.00%">
                  <c:v>0.2065860030248865</c:v>
                </c:pt>
                <c:pt idx="23" formatCode="[Red]0.00%;\-0.00%">
                  <c:v>0.22118397812090484</c:v>
                </c:pt>
                <c:pt idx="24" formatCode="[Red]0.00%;\-0.00%">
                  <c:v>0.17347081603135361</c:v>
                </c:pt>
                <c:pt idx="25" formatCode="[Red]0.00%;\-0.00%">
                  <c:v>0.18563874199833008</c:v>
                </c:pt>
                <c:pt idx="26" formatCode="[Red]0.00%;\-0.00%">
                  <c:v>0.21582830315224677</c:v>
                </c:pt>
                <c:pt idx="27" formatCode="[Red]0.00%;\-0.00%">
                  <c:v>0.23124448367166806</c:v>
                </c:pt>
                <c:pt idx="28" formatCode="[Red]0.00%;\-0.00%">
                  <c:v>0.18387096774193545</c:v>
                </c:pt>
                <c:pt idx="29" formatCode="[Red]0.00%;\-0.00%">
                  <c:v>0.20490841659097803</c:v>
                </c:pt>
                <c:pt idx="30" formatCode="[Red]0.00%;\-0.00%">
                  <c:v>0.18834115928828288</c:v>
                </c:pt>
                <c:pt idx="31" formatCode="[Red]0.00%;\-0.00%">
                  <c:v>0.16849477996564022</c:v>
                </c:pt>
                <c:pt idx="32" formatCode="[Red]0.00%;\-0.00%">
                  <c:v>0.19049988690341557</c:v>
                </c:pt>
                <c:pt idx="33" formatCode="[Red]0.00%;\-0.00%">
                  <c:v>0.18681600547195609</c:v>
                </c:pt>
                <c:pt idx="34" formatCode="[Red]0.00%;\-0.00%">
                  <c:v>0.15010926206085062</c:v>
                </c:pt>
                <c:pt idx="35" formatCode="[Red]0.00%;\-0.00%">
                  <c:v>0.16869893236452715</c:v>
                </c:pt>
                <c:pt idx="36" formatCode="[Red]0.00%;\-0.00%">
                  <c:v>0.18760607666700424</c:v>
                </c:pt>
                <c:pt idx="37" formatCode="[Red]0.00%;\-0.00%">
                  <c:v>0.13677390885750951</c:v>
                </c:pt>
                <c:pt idx="38" formatCode="[Red]0.00%;\-0.00%">
                  <c:v>9.9011910013233395E-2</c:v>
                </c:pt>
                <c:pt idx="39" formatCode="[Red]0.00%;\-0.00%">
                  <c:v>0.11113563934399906</c:v>
                </c:pt>
                <c:pt idx="40" formatCode="[Red]0.00%;\-0.00%">
                  <c:v>0.10377661784095205</c:v>
                </c:pt>
                <c:pt idx="41" formatCode="[Red]0.00%;\-0.00%">
                  <c:v>0.11545535468837964</c:v>
                </c:pt>
                <c:pt idx="42" formatCode="[Red]0.00%;\-0.00%">
                  <c:v>8.4490513227497788E-2</c:v>
                </c:pt>
                <c:pt idx="43" formatCode="[Red]0.00%;\-0.00%">
                  <c:v>4.7356759666811854E-2</c:v>
                </c:pt>
                <c:pt idx="44" formatCode="[Red]0.00%;\-0.00%">
                  <c:v>6.3045982652539356E-2</c:v>
                </c:pt>
                <c:pt idx="45" formatCode="[Red]0.00%;\-0.00%">
                  <c:v>5.2119527449617786E-2</c:v>
                </c:pt>
                <c:pt idx="46" formatCode="[Red]0.00%;\-0.00%">
                  <c:v>3.4653259554184412E-2</c:v>
                </c:pt>
                <c:pt idx="47" formatCode="[Red]0.00%;\-0.00%">
                  <c:v>6.2811238167090222E-2</c:v>
                </c:pt>
                <c:pt idx="48" formatCode="[Red]0.00%;\-0.00%">
                  <c:v>5.248987186783971E-2</c:v>
                </c:pt>
                <c:pt idx="49" formatCode="[Red]0.00%;\-0.00%">
                  <c:v>4.1405429997884768E-2</c:v>
                </c:pt>
                <c:pt idx="50" formatCode="[Red]0.00%;\-0.00%">
                  <c:v>3.9467935894782924E-2</c:v>
                </c:pt>
                <c:pt idx="51" formatCode="[Red]0.00%;\-0.00%">
                  <c:v>1.9757046212833362E-2</c:v>
                </c:pt>
                <c:pt idx="52" formatCode="[Red]0.00%;\-0.00%">
                  <c:v>8.1867941172217851E-3</c:v>
                </c:pt>
                <c:pt idx="53" formatCode="[Red]0.00%;\-0.00%">
                  <c:v>2.9766718005081128E-2</c:v>
                </c:pt>
                <c:pt idx="54" formatCode="[Red]0.00%;\-0.00%">
                  <c:v>6.9575633902625444E-3</c:v>
                </c:pt>
                <c:pt idx="55" formatCode="[Red]0.00%;\-0.00%">
                  <c:v>-1.4647220036829833E-2</c:v>
                </c:pt>
                <c:pt idx="56" formatCode="[Red]0.00%;\-0.00%">
                  <c:v>1.5958193533895715E-2</c:v>
                </c:pt>
                <c:pt idx="57" formatCode="[Red]0.00%;\-0.00%">
                  <c:v>-6.4909717112467957E-3</c:v>
                </c:pt>
                <c:pt idx="58" formatCode="[Red]0.00%;\-0.00%">
                  <c:v>-5.1251738525729396E-3</c:v>
                </c:pt>
                <c:pt idx="59" formatCode="[Red]0.00%;\-0.00%">
                  <c:v>-1.0799438009827855E-2</c:v>
                </c:pt>
                <c:pt idx="60" formatCode="[Red]0.00%;\-0.00%">
                  <c:v>-3.0561483344874185E-3</c:v>
                </c:pt>
                <c:pt idx="61" formatCode="[Red]0.00%;\-0.00%">
                  <c:v>-1.8765216836598153E-3</c:v>
                </c:pt>
                <c:pt idx="62" formatCode="[Red]0.00%;\-0.00%">
                  <c:v>-8.7362835377599035E-3</c:v>
                </c:pt>
                <c:pt idx="63" formatCode="[Red]0.00%;\-0.00%">
                  <c:v>-3.2758318080385096E-2</c:v>
                </c:pt>
                <c:pt idx="64" formatCode="[Red]0.00%;\-0.00%">
                  <c:v>-2.3570974927370703E-2</c:v>
                </c:pt>
                <c:pt idx="65" formatCode="[Red]0.00%;\-0.00%">
                  <c:v>-2.7361801945989361E-2</c:v>
                </c:pt>
                <c:pt idx="66" formatCode="[Red]0.00%;\-0.00%">
                  <c:v>-1.3803537448919045E-2</c:v>
                </c:pt>
                <c:pt idx="67" formatCode="[Red]0.00%;\-0.00%">
                  <c:v>4.9463062835091165E-3</c:v>
                </c:pt>
                <c:pt idx="68" formatCode="[Red]0.00%;\-0.00%">
                  <c:v>-1.5875389015883257E-2</c:v>
                </c:pt>
                <c:pt idx="69" formatCode="[Red]0.00%;\-0.00%">
                  <c:v>-8.0337581756831922E-3</c:v>
                </c:pt>
                <c:pt idx="70" formatCode="[Red]0.00%;\-0.00%">
                  <c:v>-1.6558353232778211E-2</c:v>
                </c:pt>
                <c:pt idx="71" formatCode="[Red]0.00%;\-0.00%">
                  <c:v>2.3588810478087474E-2</c:v>
                </c:pt>
                <c:pt idx="72" formatCode="[Red]0.00%;\-0.00%">
                  <c:v>-2.2927092925491444E-2</c:v>
                </c:pt>
                <c:pt idx="73" formatCode="[Red]0.00%;\-0.00%">
                  <c:v>-1.6212273631545315E-2</c:v>
                </c:pt>
                <c:pt idx="74" formatCode="[Red]0.00%;\-0.00%">
                  <c:v>-3.5441319188460829E-2</c:v>
                </c:pt>
                <c:pt idx="75" formatCode="[Red]0.00%;\-0.00%">
                  <c:v>-2.4307144892865451E-2</c:v>
                </c:pt>
                <c:pt idx="76" formatCode="[Red]0.00%;\-0.00%">
                  <c:v>-2.1566813750005576E-2</c:v>
                </c:pt>
                <c:pt idx="77" formatCode="[Red]0.00%;\-0.00%">
                  <c:v>-2.9596156977690913E-2</c:v>
                </c:pt>
                <c:pt idx="78" formatCode="[Red]0.00%;\-0.00%">
                  <c:v>-6.0494189705080359E-2</c:v>
                </c:pt>
                <c:pt idx="79" formatCode="[Red]0.00%;\-0.00%">
                  <c:v>-5.2094961673021523E-5</c:v>
                </c:pt>
                <c:pt idx="80" formatCode="[Red]0.00%;\-0.00%">
                  <c:v>-2.3513417632334277E-2</c:v>
                </c:pt>
                <c:pt idx="81" formatCode="[Red]0.00%;\-0.00%">
                  <c:v>-2.4859569473414056E-2</c:v>
                </c:pt>
                <c:pt idx="82" formatCode="[Red]0.00%;\-0.00%">
                  <c:v>-4.3561405428501621E-2</c:v>
                </c:pt>
                <c:pt idx="83" formatCode="[Red]0.00%;\-0.00%">
                  <c:v>-4.0492391843227837E-2</c:v>
                </c:pt>
                <c:pt idx="84" formatCode="[Red]0.00%;\-0.00%">
                  <c:v>-2.69531371986792E-2</c:v>
                </c:pt>
                <c:pt idx="85" formatCode="[Red]0.00%;\-0.00%">
                  <c:v>-3.9136739344181048E-2</c:v>
                </c:pt>
                <c:pt idx="86" formatCode="[Red]0.00%;\-0.00%">
                  <c:v>-3.3370479119918084E-2</c:v>
                </c:pt>
                <c:pt idx="87" formatCode="[Red]0.00%;\-0.00%">
                  <c:v>-2.2152206896335125E-2</c:v>
                </c:pt>
                <c:pt idx="88" formatCode="[Red]0.00%;\-0.00%">
                  <c:v>-3.8947480010665281E-2</c:v>
                </c:pt>
                <c:pt idx="89" formatCode="[Red]0.00%;\-0.00%">
                  <c:v>-3.3563193801455449E-2</c:v>
                </c:pt>
                <c:pt idx="90" formatCode="[Red]0.00%;\-0.00%">
                  <c:v>-3.2560198667708762E-2</c:v>
                </c:pt>
                <c:pt idx="91" formatCode="[Red]0.00%;\-0.00%">
                  <c:v>-3.56330797391603E-2</c:v>
                </c:pt>
                <c:pt idx="92" formatCode="[Red]0.00%;\-0.00%">
                  <c:v>-2.0263582272145975E-2</c:v>
                </c:pt>
                <c:pt idx="93" formatCode="[Red]0.00%;\-0.00%">
                  <c:v>-2.6354723606491604E-2</c:v>
                </c:pt>
                <c:pt idx="94" formatCode="[Red]0.00%;\-0.00%">
                  <c:v>1.3749737674592089E-2</c:v>
                </c:pt>
                <c:pt idx="95" formatCode="[Red]0.00%;\-0.00%">
                  <c:v>-3.1684633431984355E-2</c:v>
                </c:pt>
                <c:pt idx="96" formatCode="[Red]0.00%;\-0.00%">
                  <c:v>-3.0195536587393601E-2</c:v>
                </c:pt>
                <c:pt idx="97" formatCode="[Red]0.00%;\-0.00%">
                  <c:v>-3.0535597648595814E-2</c:v>
                </c:pt>
                <c:pt idx="98" formatCode="[Red]0.00%;\-0.00%">
                  <c:v>-2.2414519117399223E-2</c:v>
                </c:pt>
                <c:pt idx="99" formatCode="[Red]0.00%;\-0.00%">
                  <c:v>-2.8825320795840881E-2</c:v>
                </c:pt>
                <c:pt idx="100" formatCode="[Red]0.00%;\-0.00%">
                  <c:v>-2.1453440667065893E-2</c:v>
                </c:pt>
                <c:pt idx="101" formatCode="[Red]0.00%;\-0.00%">
                  <c:v>-5.886378882100185E-2</c:v>
                </c:pt>
                <c:pt idx="102" formatCode="[Red]0.00%;\-0.00%">
                  <c:v>-2.2721909449482491E-2</c:v>
                </c:pt>
                <c:pt idx="103" formatCode="[Red]0.00%;\-0.00%">
                  <c:v>-2.2993943515520643E-2</c:v>
                </c:pt>
                <c:pt idx="104" formatCode="[Red]0.00%;\-0.00%">
                  <c:v>-1.9056073682139907E-2</c:v>
                </c:pt>
                <c:pt idx="105" formatCode="[Red]0.00%;\-0.00%">
                  <c:v>-2.6568421269134501E-2</c:v>
                </c:pt>
                <c:pt idx="106" formatCode="[Red]0.00%;\-0.00%">
                  <c:v>-1.4996408045977017E-2</c:v>
                </c:pt>
                <c:pt idx="107" formatCode="[Red]0.00%;\-0.00%">
                  <c:v>-1.8871364755219222E-2</c:v>
                </c:pt>
                <c:pt idx="108" formatCode="[Red]0.00%;\-0.00%">
                  <c:v>-6.165484220077122E-3</c:v>
                </c:pt>
                <c:pt idx="109" formatCode="[Red]0.00%;\-0.00%">
                  <c:v>-2.2829518330711784E-2</c:v>
                </c:pt>
                <c:pt idx="110" formatCode="[Red]0.00%;\-0.00%">
                  <c:v>-1.5280709159983141E-2</c:v>
                </c:pt>
                <c:pt idx="111" formatCode="[Red]0.00%;\-0.00%">
                  <c:v>-1.4363283036122554E-2</c:v>
                </c:pt>
                <c:pt idx="112" formatCode="[Red]0.00%;\-0.00%">
                  <c:v>-7.0572407754265765E-3</c:v>
                </c:pt>
                <c:pt idx="113" formatCode="[Red]0.00%;\-0.00%">
                  <c:v>-1.5774105004964123E-2</c:v>
                </c:pt>
                <c:pt idx="114" formatCode="[Red]0.00%;\-0.00%">
                  <c:v>-1.5356407502566394E-2</c:v>
                </c:pt>
                <c:pt idx="115" formatCode="[Red]0.00%;\-0.00%">
                  <c:v>-5.2789846993810396E-3</c:v>
                </c:pt>
                <c:pt idx="116" formatCode="[Red]0.00%;\-0.00%">
                  <c:v>-1.2570805440281108E-2</c:v>
                </c:pt>
                <c:pt idx="117" formatCode="[Red]0.00%;\-0.00%">
                  <c:v>-9.2275599730043956E-3</c:v>
                </c:pt>
                <c:pt idx="118" formatCode="[Red]0.00%;\-0.00%">
                  <c:v>-7.4309847293264619E-3</c:v>
                </c:pt>
                <c:pt idx="119" formatCode="[Red]0.00%;\-0.00%">
                  <c:v>-5.0160338395117687E-3</c:v>
                </c:pt>
                <c:pt idx="120" formatCode="[Red]0.00%;\-0.00%">
                  <c:v>-6.8597083056396446E-3</c:v>
                </c:pt>
                <c:pt idx="121" formatCode="[Red]0.00%;\-0.00%">
                  <c:v>-4.217491224082548E-3</c:v>
                </c:pt>
                <c:pt idx="122" formatCode="[Red]0.00%;\-0.00%">
                  <c:v>-3.4428100431145303E-3</c:v>
                </c:pt>
                <c:pt idx="123" formatCode="[Red]0.00%;\-0.00%">
                  <c:v>-9.6388148393211637E-3</c:v>
                </c:pt>
                <c:pt idx="124" formatCode="[Red]0.00%;\-0.00%">
                  <c:v>-1.1390063085402913E-2</c:v>
                </c:pt>
                <c:pt idx="125" formatCode="[Red]0.00%;\-0.00%">
                  <c:v>-6.5761685370625544E-3</c:v>
                </c:pt>
                <c:pt idx="126" formatCode="[Red]0.00%;\-0.00%">
                  <c:v>-9.2885129875650563E-3</c:v>
                </c:pt>
                <c:pt idx="127" formatCode="[Red]0.00%;\-0.00%">
                  <c:v>-1.0141492304746591E-2</c:v>
                </c:pt>
                <c:pt idx="128" formatCode="[Red]0.00%;\-0.00%">
                  <c:v>4.6824660988120659E-3</c:v>
                </c:pt>
                <c:pt idx="129" formatCode="[Red]0.00%;\-0.00%">
                  <c:v>-7.7810161794678034E-3</c:v>
                </c:pt>
                <c:pt idx="130" formatCode="[Red]0.00%;\-0.00%">
                  <c:v>7.5610066175535451E-4</c:v>
                </c:pt>
                <c:pt idx="131" formatCode="[Red]0.00%;\-0.00%">
                  <c:v>-7.4215720360504278E-4</c:v>
                </c:pt>
                <c:pt idx="132" formatCode="[Red]0.00%;\-0.00%">
                  <c:v>-3.3455333783871666E-4</c:v>
                </c:pt>
                <c:pt idx="133" formatCode="[Red]0.00%;\-0.00%">
                  <c:v>8.0319672295736666E-4</c:v>
                </c:pt>
                <c:pt idx="134" formatCode="[Red]0.00%;\-0.00%">
                  <c:v>8.8548250101989634E-3</c:v>
                </c:pt>
                <c:pt idx="135" formatCode="[Red]0.00%;\-0.00%">
                  <c:v>-4.5012496105325539E-3</c:v>
                </c:pt>
                <c:pt idx="136" formatCode="[Red]0.00%;\-0.00%">
                  <c:v>2.5304991742580718E-3</c:v>
                </c:pt>
                <c:pt idx="137" formatCode="[Red]0.00%;\-0.00%">
                  <c:v>-3.3012726837952089E-3</c:v>
                </c:pt>
                <c:pt idx="138" formatCode="[Red]0.00%;\-0.00%">
                  <c:v>7.0975868204810055E-3</c:v>
                </c:pt>
                <c:pt idx="139" formatCode="[Red]0.00%;\-0.00%">
                  <c:v>3.4145954101485465E-3</c:v>
                </c:pt>
                <c:pt idx="140" formatCode="[Red]0.00%;\-0.00%">
                  <c:v>5.4737786219267726E-3</c:v>
                </c:pt>
                <c:pt idx="141" formatCode="[Red]0.00%;\-0.00%">
                  <c:v>5.7194579632957598E-3</c:v>
                </c:pt>
                <c:pt idx="142" formatCode="[Red]0.00%;\-0.00%">
                  <c:v>8.510832561597681E-3</c:v>
                </c:pt>
                <c:pt idx="143" formatCode="[Red]0.00%;\-0.00%">
                  <c:v>7.2362082010359874E-3</c:v>
                </c:pt>
                <c:pt idx="144" formatCode="[Red]0.00%;\-0.00%">
                  <c:v>2.060889328317006E-2</c:v>
                </c:pt>
                <c:pt idx="145" formatCode="[Red]0.00%;\-0.00%">
                  <c:v>2.3256252830758273E-2</c:v>
                </c:pt>
                <c:pt idx="146" formatCode="[Red]0.00%;\-0.00%">
                  <c:v>2.3668275289705942E-2</c:v>
                </c:pt>
                <c:pt idx="147" formatCode="[Red]0.00%;\-0.00%">
                  <c:v>2.3673542924060875E-2</c:v>
                </c:pt>
                <c:pt idx="148" formatCode="[Red]0.00%;\-0.00%">
                  <c:v>2.1941017382683059E-2</c:v>
                </c:pt>
                <c:pt idx="149" formatCode="[Red]0.00%;\-0.00%">
                  <c:v>2.5075058697910935E-2</c:v>
                </c:pt>
                <c:pt idx="150" formatCode="[Red]0.00%;\-0.00%">
                  <c:v>1.9807913084870954E-2</c:v>
                </c:pt>
                <c:pt idx="151" formatCode="[Red]0.00%;\-0.00%">
                  <c:v>2.8039230760782408E-2</c:v>
                </c:pt>
                <c:pt idx="152" formatCode="[Red]0.00%;\-0.00%">
                  <c:v>3.2333019956412246E-2</c:v>
                </c:pt>
                <c:pt idx="153" formatCode="[Red]0.00%;\-0.00%">
                  <c:v>3.5408075090163083E-2</c:v>
                </c:pt>
                <c:pt idx="154" formatCode="[Red]0.00%;\-0.00%">
                  <c:v>3.5271658737456413E-2</c:v>
                </c:pt>
                <c:pt idx="155" formatCode="[Red]0.00%;\-0.00%">
                  <c:v>3.1994284666106765E-2</c:v>
                </c:pt>
                <c:pt idx="156" formatCode="[Red]0.00%;\-0.00%">
                  <c:v>3.5516160718461975E-2</c:v>
                </c:pt>
                <c:pt idx="157" formatCode="[Red]0.00%;\-0.00%">
                  <c:v>1.650984944643441E-2</c:v>
                </c:pt>
                <c:pt idx="158" formatCode="[Red]0.00%;\-0.00%">
                  <c:v>2.3191638745456489E-2</c:v>
                </c:pt>
                <c:pt idx="159" formatCode="[Red]0.00%;\-0.00%">
                  <c:v>2.8980660739955644E-2</c:v>
                </c:pt>
                <c:pt idx="160" formatCode="[Red]0.00%;\-0.00%">
                  <c:v>4.2459798252649783E-3</c:v>
                </c:pt>
                <c:pt idx="161" formatCode="[Red]0.00%;\-0.00%">
                  <c:v>1.8534395803913029E-3</c:v>
                </c:pt>
                <c:pt idx="162" formatCode="[Red]0.00%;\-0.00%">
                  <c:v>1.3847812498688938E-2</c:v>
                </c:pt>
                <c:pt idx="163" formatCode="[Red]0.00%;\-0.00%">
                  <c:v>-9.2271534852158554E-3</c:v>
                </c:pt>
                <c:pt idx="164" formatCode="[Red]0.00%;\-0.00%">
                  <c:v>6.1808826968694497E-3</c:v>
                </c:pt>
                <c:pt idx="165" formatCode="[Red]0.00%;\-0.00%">
                  <c:v>4.2933988577500193E-2</c:v>
                </c:pt>
                <c:pt idx="166" formatCode="[Red]0.00%;\-0.00%">
                  <c:v>3.3477665637237752E-2</c:v>
                </c:pt>
                <c:pt idx="167" formatCode="[Red]0.00%;\-0.00%">
                  <c:v>3.984072950201023E-2</c:v>
                </c:pt>
                <c:pt idx="168" formatCode="[Red]0.00%;\-0.00%">
                  <c:v>2.744139540051127E-2</c:v>
                </c:pt>
                <c:pt idx="169" formatCode="[Red]0.00%;\-0.00%">
                  <c:v>1.3689446366782043E-2</c:v>
                </c:pt>
                <c:pt idx="170" formatCode="[Red]0.00%;\-0.00%">
                  <c:v>2.6458017764313446E-2</c:v>
                </c:pt>
                <c:pt idx="171" formatCode="[Red]0.00%;\-0.00%">
                  <c:v>9.9279822917497373E-3</c:v>
                </c:pt>
                <c:pt idx="172" formatCode="[Red]0.00%;\-0.00%">
                  <c:v>-7.9027251367714824E-3</c:v>
                </c:pt>
                <c:pt idx="173" formatCode="[Red]0.00%;\-0.00%">
                  <c:v>-9.701252588671605E-3</c:v>
                </c:pt>
                <c:pt idx="174" formatCode="[Red]0.00%;\-0.00%">
                  <c:v>-1.0473580393457693E-2</c:v>
                </c:pt>
                <c:pt idx="175" formatCode="[Red]0.00%;\-0.00%">
                  <c:v>-5.8037998130082702E-3</c:v>
                </c:pt>
                <c:pt idx="176" formatCode="[Red]0.00%;\-0.00%">
                  <c:v>-4.4607686575108829E-3</c:v>
                </c:pt>
                <c:pt idx="177" formatCode="[Red]0.00%;\-0.00%">
                  <c:v>-2.0995747380877505E-3</c:v>
                </c:pt>
                <c:pt idx="178" formatCode="[Red]0.00%;\-0.00%">
                  <c:v>2.2861715200184207E-4</c:v>
                </c:pt>
                <c:pt idx="179" formatCode="[Red]0.00%;\-0.00%">
                  <c:v>3.9391731664808471E-3</c:v>
                </c:pt>
                <c:pt idx="180" formatCode="[Red]0.00%;\-0.00%">
                  <c:v>6.0865636705784709E-3</c:v>
                </c:pt>
                <c:pt idx="181" formatCode="[Red]0.00%;\-0.00%">
                  <c:v>8.5212607222917569E-3</c:v>
                </c:pt>
                <c:pt idx="182" formatCode="[Red]0.00%;\-0.00%">
                  <c:v>1.220059460369094E-2</c:v>
                </c:pt>
                <c:pt idx="183" formatCode="[Red]0.00%;\-0.00%">
                  <c:v>1.6327689877802198E-2</c:v>
                </c:pt>
                <c:pt idx="184" formatCode="[Red]0.00%;\-0.00%">
                  <c:v>1.4746477817235037E-2</c:v>
                </c:pt>
                <c:pt idx="185" formatCode="[Red]0.00%;\-0.00%">
                  <c:v>1.651704600793269E-2</c:v>
                </c:pt>
                <c:pt idx="186" formatCode="[Red]0.00%;\-0.00%">
                  <c:v>1.2303788602145538E-2</c:v>
                </c:pt>
                <c:pt idx="187" formatCode="[Red]0.00%;\-0.00%">
                  <c:v>2.0613913412425244E-2</c:v>
                </c:pt>
                <c:pt idx="188" formatCode="[Red]0.00%;\-0.00%">
                  <c:v>5.1293366718792033E-3</c:v>
                </c:pt>
                <c:pt idx="189" formatCode="[Red]0.00%;\-0.00%">
                  <c:v>2.3142389004661146E-2</c:v>
                </c:pt>
                <c:pt idx="190" formatCode="[Red]0.00%;\-0.00%">
                  <c:v>4.5057511295474306E-3</c:v>
                </c:pt>
                <c:pt idx="191" formatCode="[Red]0.00%;\-0.00%">
                  <c:v>3.894278691670916E-3</c:v>
                </c:pt>
                <c:pt idx="192" formatCode="[Red]0.00%;\-0.00%">
                  <c:v>-4.2029503910007149E-3</c:v>
                </c:pt>
                <c:pt idx="193" formatCode="[Red]0.00%;\-0.00%">
                  <c:v>-2.519408050586347E-2</c:v>
                </c:pt>
                <c:pt idx="194" formatCode="[Red]0.00%;\-0.00%">
                  <c:v>-8.0178654815642458E-3</c:v>
                </c:pt>
                <c:pt idx="195" formatCode="[Red]0.00%;\-0.00%">
                  <c:v>2.2214536639414861E-2</c:v>
                </c:pt>
                <c:pt idx="196" formatCode="[Red]0.00%;\-0.00%">
                  <c:v>-7.8694276495098192E-3</c:v>
                </c:pt>
                <c:pt idx="197" formatCode="[Red]0.00%;\-0.00%">
                  <c:v>2.8342458746187349E-2</c:v>
                </c:pt>
                <c:pt idx="198" formatCode="[Red]0.00%;\-0.00%">
                  <c:v>-9.2853589786104918E-3</c:v>
                </c:pt>
                <c:pt idx="199" formatCode="[Red]0.00%;\-0.00%">
                  <c:v>-1.0110026344335998E-2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2160"/>
        <c:axId val="103130624"/>
      </c:lineChart>
      <c:dateAx>
        <c:axId val="10310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3129088"/>
        <c:crosses val="autoZero"/>
        <c:auto val="1"/>
        <c:lblOffset val="100"/>
        <c:baseTimeUnit val="days"/>
      </c:dateAx>
      <c:valAx>
        <c:axId val="103129088"/>
        <c:scaling>
          <c:orientation val="minMax"/>
          <c:min val="0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103106816"/>
        <c:crosses val="autoZero"/>
        <c:crossBetween val="between"/>
      </c:valAx>
      <c:valAx>
        <c:axId val="103130624"/>
        <c:scaling>
          <c:orientation val="minMax"/>
          <c:max val="0.30000000000000004"/>
          <c:min val="-0.2"/>
        </c:scaling>
        <c:delete val="0"/>
        <c:axPos val="r"/>
        <c:numFmt formatCode="0.0%" sourceLinked="0"/>
        <c:majorTickMark val="out"/>
        <c:minorTickMark val="none"/>
        <c:tickLblPos val="nextTo"/>
        <c:crossAx val="103132160"/>
        <c:crosses val="max"/>
        <c:crossBetween val="between"/>
      </c:valAx>
      <c:dateAx>
        <c:axId val="103132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31306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25</xdr:col>
      <xdr:colOff>0</xdr:colOff>
      <xdr:row>24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abSelected="1" zoomScaleNormal="100" workbookViewId="0">
      <pane ySplit="1" topLeftCell="A187" activePane="bottomLeft" state="frozen"/>
      <selection pane="bottomLeft" activeCell="E201" sqref="E201:H201"/>
    </sheetView>
  </sheetViews>
  <sheetFormatPr defaultRowHeight="16.5" x14ac:dyDescent="0.25"/>
  <cols>
    <col min="2" max="2" width="10.875" bestFit="1" customWidth="1"/>
    <col min="3" max="3" width="9.125" style="17" bestFit="1" customWidth="1"/>
    <col min="4" max="4" width="9.75" style="1" hidden="1" customWidth="1"/>
    <col min="5" max="5" width="9" style="2"/>
    <col min="6" max="6" width="9" style="1"/>
    <col min="7" max="7" width="11.75" style="2" bestFit="1" customWidth="1"/>
    <col min="8" max="8" width="9.125" style="1" bestFit="1" customWidth="1"/>
  </cols>
  <sheetData>
    <row r="1" spans="1:9" x14ac:dyDescent="0.25">
      <c r="A1" s="8"/>
      <c r="B1" s="8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5"/>
    </row>
    <row r="2" spans="1:9" x14ac:dyDescent="0.25">
      <c r="A2" s="8" t="s">
        <v>7</v>
      </c>
      <c r="B2" s="6">
        <v>44652</v>
      </c>
      <c r="C2" s="3">
        <v>236</v>
      </c>
      <c r="D2" s="4"/>
      <c r="E2" s="3"/>
      <c r="F2" s="4"/>
      <c r="G2" s="3">
        <v>23629</v>
      </c>
      <c r="H2" s="4">
        <f>G2/23000000</f>
        <v>1.0273478260869565E-3</v>
      </c>
      <c r="I2" s="7"/>
    </row>
    <row r="3" spans="1:9" x14ac:dyDescent="0.25">
      <c r="A3" s="11" t="s">
        <v>8</v>
      </c>
      <c r="B3" s="12">
        <v>44653</v>
      </c>
      <c r="C3" s="13">
        <v>404</v>
      </c>
      <c r="D3" s="14">
        <f>C3/C2</f>
        <v>1.7118644067796611</v>
      </c>
      <c r="E3" s="13"/>
      <c r="F3" s="14"/>
      <c r="G3" s="13">
        <f>G2+C3</f>
        <v>24033</v>
      </c>
      <c r="H3" s="14">
        <f t="shared" ref="H3:H55" si="0">G3/23000000</f>
        <v>1.0449130434782609E-3</v>
      </c>
      <c r="I3" s="7"/>
    </row>
    <row r="4" spans="1:9" x14ac:dyDescent="0.25">
      <c r="A4" s="11" t="s">
        <v>9</v>
      </c>
      <c r="B4" s="12">
        <v>44654</v>
      </c>
      <c r="C4" s="13">
        <v>280</v>
      </c>
      <c r="D4" s="14">
        <f>C4/C3</f>
        <v>0.69306930693069302</v>
      </c>
      <c r="E4" s="13"/>
      <c r="F4" s="14"/>
      <c r="G4" s="13">
        <f t="shared" ref="G4:G55" si="1">G3+C4</f>
        <v>24313</v>
      </c>
      <c r="H4" s="14">
        <f t="shared" si="0"/>
        <v>1.057086956521739E-3</v>
      </c>
      <c r="I4" s="7"/>
    </row>
    <row r="5" spans="1:9" x14ac:dyDescent="0.25">
      <c r="A5" s="8" t="s">
        <v>14</v>
      </c>
      <c r="B5" s="6">
        <v>44655</v>
      </c>
      <c r="C5" s="3">
        <v>275</v>
      </c>
      <c r="D5" s="4">
        <f>C5/C4</f>
        <v>0.9821428571428571</v>
      </c>
      <c r="E5" s="3"/>
      <c r="F5" s="4"/>
      <c r="G5" s="3">
        <f t="shared" si="1"/>
        <v>24588</v>
      </c>
      <c r="H5" s="4">
        <f t="shared" si="0"/>
        <v>1.0690434782608695E-3</v>
      </c>
      <c r="I5" s="7"/>
    </row>
    <row r="6" spans="1:9" x14ac:dyDescent="0.25">
      <c r="A6" s="8" t="s">
        <v>10</v>
      </c>
      <c r="B6" s="6">
        <v>44656</v>
      </c>
      <c r="C6" s="3">
        <v>281</v>
      </c>
      <c r="D6" s="4">
        <f t="shared" ref="D6:D9" si="2">C6/C5</f>
        <v>1.0218181818181817</v>
      </c>
      <c r="E6" s="3"/>
      <c r="F6" s="4"/>
      <c r="G6" s="3">
        <f t="shared" si="1"/>
        <v>24869</v>
      </c>
      <c r="H6" s="4">
        <f t="shared" si="0"/>
        <v>1.0812608695652175E-3</v>
      </c>
      <c r="I6" s="7"/>
    </row>
    <row r="7" spans="1:9" x14ac:dyDescent="0.25">
      <c r="A7" s="8" t="s">
        <v>11</v>
      </c>
      <c r="B7" s="6">
        <v>44657</v>
      </c>
      <c r="C7" s="3">
        <v>259</v>
      </c>
      <c r="D7" s="4">
        <f t="shared" si="2"/>
        <v>0.92170818505338081</v>
      </c>
      <c r="E7" s="3"/>
      <c r="F7" s="4"/>
      <c r="G7" s="3">
        <f t="shared" si="1"/>
        <v>25128</v>
      </c>
      <c r="H7" s="4">
        <f t="shared" si="0"/>
        <v>1.0925217391304348E-3</v>
      </c>
      <c r="I7" s="7"/>
    </row>
    <row r="8" spans="1:9" x14ac:dyDescent="0.25">
      <c r="A8" s="8" t="s">
        <v>12</v>
      </c>
      <c r="B8" s="6">
        <v>44658</v>
      </c>
      <c r="C8" s="3">
        <v>531</v>
      </c>
      <c r="D8" s="4">
        <f t="shared" si="2"/>
        <v>2.0501930501930503</v>
      </c>
      <c r="E8" s="3">
        <f>AVERAGE(C2:C8)</f>
        <v>323.71428571428572</v>
      </c>
      <c r="F8" s="4"/>
      <c r="G8" s="3">
        <f t="shared" si="1"/>
        <v>25659</v>
      </c>
      <c r="H8" s="4">
        <f t="shared" si="0"/>
        <v>1.1156086956521738E-3</v>
      </c>
      <c r="I8" s="7"/>
    </row>
    <row r="9" spans="1:9" x14ac:dyDescent="0.25">
      <c r="A9" s="8" t="s">
        <v>13</v>
      </c>
      <c r="B9" s="6">
        <v>44659</v>
      </c>
      <c r="C9" s="3">
        <v>507</v>
      </c>
      <c r="D9" s="4">
        <f t="shared" si="2"/>
        <v>0.95480225988700562</v>
      </c>
      <c r="E9" s="10">
        <f t="shared" ref="E9:E55" si="3">AVERAGE(C3:C9)</f>
        <v>362.42857142857144</v>
      </c>
      <c r="F9" s="16">
        <f t="shared" ref="F9:F72" si="4">E9/E8-1</f>
        <v>0.1195939982347749</v>
      </c>
      <c r="G9" s="10">
        <f t="shared" si="1"/>
        <v>26166</v>
      </c>
      <c r="H9" s="4">
        <f t="shared" si="0"/>
        <v>1.1376521739130435E-3</v>
      </c>
      <c r="I9" s="7"/>
    </row>
    <row r="10" spans="1:9" x14ac:dyDescent="0.25">
      <c r="A10" s="11" t="s">
        <v>27</v>
      </c>
      <c r="B10" s="12">
        <v>44660</v>
      </c>
      <c r="C10" s="13">
        <v>578</v>
      </c>
      <c r="D10" s="14">
        <f>C10/C9</f>
        <v>1.1400394477317555</v>
      </c>
      <c r="E10" s="13">
        <f t="shared" si="3"/>
        <v>387.28571428571428</v>
      </c>
      <c r="F10" s="15">
        <f t="shared" si="4"/>
        <v>6.8584942845880903E-2</v>
      </c>
      <c r="G10" s="13">
        <f t="shared" si="1"/>
        <v>26744</v>
      </c>
      <c r="H10" s="14">
        <f t="shared" si="0"/>
        <v>1.1627826086956523E-3</v>
      </c>
      <c r="I10" s="7"/>
    </row>
    <row r="11" spans="1:9" x14ac:dyDescent="0.25">
      <c r="A11" s="11" t="s">
        <v>28</v>
      </c>
      <c r="B11" s="12">
        <v>44661</v>
      </c>
      <c r="C11" s="13">
        <v>431</v>
      </c>
      <c r="D11" s="14">
        <f>C11/C10</f>
        <v>0.74567474048442905</v>
      </c>
      <c r="E11" s="13">
        <f t="shared" si="3"/>
        <v>408.85714285714283</v>
      </c>
      <c r="F11" s="15">
        <f t="shared" si="4"/>
        <v>5.5699004057543355E-2</v>
      </c>
      <c r="G11" s="13">
        <f t="shared" si="1"/>
        <v>27175</v>
      </c>
      <c r="H11" s="14">
        <f t="shared" si="0"/>
        <v>1.1815217391304349E-3</v>
      </c>
      <c r="I11" s="7"/>
    </row>
    <row r="12" spans="1:9" x14ac:dyDescent="0.25">
      <c r="A12" s="8" t="s">
        <v>29</v>
      </c>
      <c r="B12" s="6">
        <v>44662</v>
      </c>
      <c r="C12" s="3">
        <v>439</v>
      </c>
      <c r="D12" s="4">
        <f>C12/C11</f>
        <v>1.0185614849187936</v>
      </c>
      <c r="E12" s="3">
        <f t="shared" si="3"/>
        <v>432.28571428571428</v>
      </c>
      <c r="F12" s="16">
        <f t="shared" si="4"/>
        <v>5.7302585604472434E-2</v>
      </c>
      <c r="G12" s="3">
        <f t="shared" si="1"/>
        <v>27614</v>
      </c>
      <c r="H12" s="4">
        <f t="shared" si="0"/>
        <v>1.2006086956521738E-3</v>
      </c>
      <c r="I12" s="7"/>
    </row>
    <row r="13" spans="1:9" x14ac:dyDescent="0.25">
      <c r="A13" s="8" t="s">
        <v>30</v>
      </c>
      <c r="B13" s="6">
        <v>44663</v>
      </c>
      <c r="C13" s="3">
        <v>551</v>
      </c>
      <c r="D13" s="4">
        <f t="shared" ref="D13:D16" si="5">C13/C12</f>
        <v>1.255125284738041</v>
      </c>
      <c r="E13" s="3">
        <f t="shared" si="3"/>
        <v>470.85714285714283</v>
      </c>
      <c r="F13" s="16">
        <f t="shared" si="4"/>
        <v>8.9226701916721662E-2</v>
      </c>
      <c r="G13" s="3">
        <f t="shared" si="1"/>
        <v>28165</v>
      </c>
      <c r="H13" s="4">
        <f t="shared" si="0"/>
        <v>1.2245652173913043E-3</v>
      </c>
      <c r="I13" s="7"/>
    </row>
    <row r="14" spans="1:9" x14ac:dyDescent="0.25">
      <c r="A14" s="8" t="s">
        <v>31</v>
      </c>
      <c r="B14" s="6">
        <v>44664</v>
      </c>
      <c r="C14" s="3">
        <v>744</v>
      </c>
      <c r="D14" s="4">
        <f t="shared" si="5"/>
        <v>1.3502722323049001</v>
      </c>
      <c r="E14" s="3">
        <f t="shared" si="3"/>
        <v>540.14285714285711</v>
      </c>
      <c r="F14" s="16">
        <f t="shared" si="4"/>
        <v>0.14714805825242716</v>
      </c>
      <c r="G14" s="3">
        <f t="shared" si="1"/>
        <v>28909</v>
      </c>
      <c r="H14" s="4">
        <f t="shared" si="0"/>
        <v>1.2569130434782608E-3</v>
      </c>
      <c r="I14" s="7"/>
    </row>
    <row r="15" spans="1:9" x14ac:dyDescent="0.25">
      <c r="A15" s="8" t="s">
        <v>32</v>
      </c>
      <c r="B15" s="6">
        <v>44665</v>
      </c>
      <c r="C15" s="3">
        <v>874</v>
      </c>
      <c r="D15" s="4">
        <f t="shared" si="5"/>
        <v>1.174731182795699</v>
      </c>
      <c r="E15" s="3">
        <f t="shared" si="3"/>
        <v>589.14285714285711</v>
      </c>
      <c r="F15" s="16">
        <f t="shared" si="4"/>
        <v>9.0716741602750561E-2</v>
      </c>
      <c r="G15" s="3">
        <f t="shared" si="1"/>
        <v>29783</v>
      </c>
      <c r="H15" s="4">
        <f t="shared" si="0"/>
        <v>1.2949130434782609E-3</v>
      </c>
      <c r="I15" s="7"/>
    </row>
    <row r="16" spans="1:9" x14ac:dyDescent="0.25">
      <c r="A16" s="8" t="s">
        <v>33</v>
      </c>
      <c r="B16" s="6">
        <v>44666</v>
      </c>
      <c r="C16" s="3">
        <v>1209</v>
      </c>
      <c r="D16" s="4">
        <f t="shared" si="5"/>
        <v>1.3832951945080092</v>
      </c>
      <c r="E16" s="10">
        <f t="shared" si="3"/>
        <v>689.42857142857144</v>
      </c>
      <c r="F16" s="16">
        <f t="shared" si="4"/>
        <v>0.17022308438409328</v>
      </c>
      <c r="G16" s="10">
        <f t="shared" si="1"/>
        <v>30992</v>
      </c>
      <c r="H16" s="4">
        <f t="shared" si="0"/>
        <v>1.3474782608695651E-3</v>
      </c>
      <c r="I16" s="7"/>
    </row>
    <row r="17" spans="1:9" x14ac:dyDescent="0.25">
      <c r="A17" s="11" t="s">
        <v>34</v>
      </c>
      <c r="B17" s="12">
        <v>44667</v>
      </c>
      <c r="C17" s="13">
        <v>1199</v>
      </c>
      <c r="D17" s="14">
        <f>C17/C16</f>
        <v>0.99172870140612079</v>
      </c>
      <c r="E17" s="13">
        <f t="shared" si="3"/>
        <v>778.14285714285711</v>
      </c>
      <c r="F17" s="15">
        <f t="shared" si="4"/>
        <v>0.12867799419809356</v>
      </c>
      <c r="G17" s="13">
        <f t="shared" si="1"/>
        <v>32191</v>
      </c>
      <c r="H17" s="14">
        <f t="shared" si="0"/>
        <v>1.399608695652174E-3</v>
      </c>
      <c r="I17" s="7"/>
    </row>
    <row r="18" spans="1:9" x14ac:dyDescent="0.25">
      <c r="A18" s="11" t="s">
        <v>35</v>
      </c>
      <c r="B18" s="12">
        <v>44668</v>
      </c>
      <c r="C18" s="13">
        <v>1210</v>
      </c>
      <c r="D18" s="14">
        <f>C18/C17</f>
        <v>1.0091743119266054</v>
      </c>
      <c r="E18" s="13">
        <f t="shared" si="3"/>
        <v>889.42857142857144</v>
      </c>
      <c r="F18" s="15">
        <f t="shared" si="4"/>
        <v>0.14301450339636501</v>
      </c>
      <c r="G18" s="13">
        <f t="shared" si="1"/>
        <v>33401</v>
      </c>
      <c r="H18" s="14">
        <f t="shared" si="0"/>
        <v>1.4522173913043479E-3</v>
      </c>
      <c r="I18" s="7"/>
    </row>
    <row r="19" spans="1:9" x14ac:dyDescent="0.25">
      <c r="A19" s="8" t="s">
        <v>29</v>
      </c>
      <c r="B19" s="6">
        <v>44669</v>
      </c>
      <c r="C19" s="3">
        <v>1390</v>
      </c>
      <c r="D19" s="4">
        <f>C19/C18</f>
        <v>1.1487603305785123</v>
      </c>
      <c r="E19" s="3">
        <f t="shared" si="3"/>
        <v>1025.2857142857142</v>
      </c>
      <c r="F19" s="16">
        <f t="shared" si="4"/>
        <v>0.15274654673947952</v>
      </c>
      <c r="G19" s="3">
        <f t="shared" si="1"/>
        <v>34791</v>
      </c>
      <c r="H19" s="4">
        <f t="shared" si="0"/>
        <v>1.5126521739130434E-3</v>
      </c>
      <c r="I19" s="7"/>
    </row>
    <row r="20" spans="1:9" x14ac:dyDescent="0.25">
      <c r="A20" s="8" t="s">
        <v>30</v>
      </c>
      <c r="B20" s="6">
        <v>44670</v>
      </c>
      <c r="C20" s="3">
        <v>1626</v>
      </c>
      <c r="D20" s="4">
        <f t="shared" ref="D20:D23" si="6">C20/C19</f>
        <v>1.1697841726618705</v>
      </c>
      <c r="E20" s="3">
        <f t="shared" si="3"/>
        <v>1178.8571428571429</v>
      </c>
      <c r="F20" s="16">
        <f t="shared" si="4"/>
        <v>0.14978403232548421</v>
      </c>
      <c r="G20" s="3">
        <f t="shared" si="1"/>
        <v>36417</v>
      </c>
      <c r="H20" s="4">
        <f t="shared" si="0"/>
        <v>1.5833478260869566E-3</v>
      </c>
      <c r="I20" s="7"/>
    </row>
    <row r="21" spans="1:9" x14ac:dyDescent="0.25">
      <c r="A21" s="8" t="s">
        <v>31</v>
      </c>
      <c r="B21" s="6">
        <v>44671</v>
      </c>
      <c r="C21" s="3">
        <v>2386</v>
      </c>
      <c r="D21" s="4">
        <f t="shared" si="6"/>
        <v>1.4674046740467406</v>
      </c>
      <c r="E21" s="3">
        <f t="shared" si="3"/>
        <v>1413.4285714285713</v>
      </c>
      <c r="F21" s="16">
        <f t="shared" si="4"/>
        <v>0.19898206495395043</v>
      </c>
      <c r="G21" s="3">
        <f t="shared" si="1"/>
        <v>38803</v>
      </c>
      <c r="H21" s="4">
        <f t="shared" si="0"/>
        <v>1.6870869565217392E-3</v>
      </c>
      <c r="I21" s="7"/>
    </row>
    <row r="22" spans="1:9" x14ac:dyDescent="0.25">
      <c r="A22" s="8" t="s">
        <v>32</v>
      </c>
      <c r="B22" s="6">
        <v>44672</v>
      </c>
      <c r="C22" s="3">
        <v>2969</v>
      </c>
      <c r="D22" s="4">
        <f t="shared" si="6"/>
        <v>1.2443419949706622</v>
      </c>
      <c r="E22" s="3">
        <f t="shared" si="3"/>
        <v>1712.7142857142858</v>
      </c>
      <c r="F22" s="16">
        <f t="shared" si="4"/>
        <v>0.21174449161107756</v>
      </c>
      <c r="G22" s="3">
        <f t="shared" si="1"/>
        <v>41772</v>
      </c>
      <c r="H22" s="4">
        <f t="shared" si="0"/>
        <v>1.8161739130434782E-3</v>
      </c>
      <c r="I22" s="7"/>
    </row>
    <row r="23" spans="1:9" x14ac:dyDescent="0.25">
      <c r="A23" s="8" t="s">
        <v>33</v>
      </c>
      <c r="B23" s="6">
        <v>44673</v>
      </c>
      <c r="C23" s="3">
        <v>3766</v>
      </c>
      <c r="D23" s="4">
        <f t="shared" si="6"/>
        <v>1.2684405523745368</v>
      </c>
      <c r="E23" s="10">
        <f t="shared" si="3"/>
        <v>2078</v>
      </c>
      <c r="F23" s="16">
        <f t="shared" si="4"/>
        <v>0.213278838935691</v>
      </c>
      <c r="G23" s="10">
        <f t="shared" si="1"/>
        <v>45538</v>
      </c>
      <c r="H23" s="4">
        <f t="shared" si="0"/>
        <v>1.9799130434782607E-3</v>
      </c>
      <c r="I23" s="7"/>
    </row>
    <row r="24" spans="1:9" x14ac:dyDescent="0.25">
      <c r="A24" s="11" t="s">
        <v>34</v>
      </c>
      <c r="B24" s="12">
        <v>44674</v>
      </c>
      <c r="C24" s="13">
        <v>4204</v>
      </c>
      <c r="D24" s="14">
        <f>C24/C23</f>
        <v>1.1163037705788634</v>
      </c>
      <c r="E24" s="13">
        <f t="shared" si="3"/>
        <v>2507.2857142857142</v>
      </c>
      <c r="F24" s="15">
        <f t="shared" si="4"/>
        <v>0.2065860030248865</v>
      </c>
      <c r="G24" s="13">
        <f t="shared" si="1"/>
        <v>49742</v>
      </c>
      <c r="H24" s="14">
        <f t="shared" si="0"/>
        <v>2.162695652173913E-3</v>
      </c>
      <c r="I24" s="7"/>
    </row>
    <row r="25" spans="1:9" x14ac:dyDescent="0.25">
      <c r="A25" s="11" t="s">
        <v>35</v>
      </c>
      <c r="B25" s="12">
        <v>44675</v>
      </c>
      <c r="C25" s="13">
        <v>5092</v>
      </c>
      <c r="D25" s="14">
        <f>C25/C24</f>
        <v>1.2112274024738345</v>
      </c>
      <c r="E25" s="13">
        <f t="shared" si="3"/>
        <v>3061.8571428571427</v>
      </c>
      <c r="F25" s="15">
        <f t="shared" si="4"/>
        <v>0.22118397812090484</v>
      </c>
      <c r="G25" s="13">
        <f t="shared" si="1"/>
        <v>54834</v>
      </c>
      <c r="H25" s="14">
        <f t="shared" si="0"/>
        <v>2.3840869565217391E-3</v>
      </c>
      <c r="I25" s="7"/>
    </row>
    <row r="26" spans="1:9" x14ac:dyDescent="0.25">
      <c r="A26" s="8" t="s">
        <v>29</v>
      </c>
      <c r="B26" s="6">
        <v>44676</v>
      </c>
      <c r="C26" s="3">
        <v>5108</v>
      </c>
      <c r="D26" s="4">
        <f>C26/C25</f>
        <v>1.0031421838177534</v>
      </c>
      <c r="E26" s="3">
        <f t="shared" si="3"/>
        <v>3593</v>
      </c>
      <c r="F26" s="16">
        <f t="shared" si="4"/>
        <v>0.17347081603135361</v>
      </c>
      <c r="G26" s="3">
        <f t="shared" si="1"/>
        <v>59942</v>
      </c>
      <c r="H26" s="4">
        <f t="shared" si="0"/>
        <v>2.6061739130434783E-3</v>
      </c>
      <c r="I26" s="7"/>
    </row>
    <row r="27" spans="1:9" x14ac:dyDescent="0.25">
      <c r="A27" s="8" t="s">
        <v>30</v>
      </c>
      <c r="B27" s="6">
        <v>44677</v>
      </c>
      <c r="C27" s="3">
        <v>6295</v>
      </c>
      <c r="D27" s="4">
        <f t="shared" ref="D27:D30" si="7">C27/C26</f>
        <v>1.2323805794831637</v>
      </c>
      <c r="E27" s="3">
        <f t="shared" si="3"/>
        <v>4260</v>
      </c>
      <c r="F27" s="16">
        <f t="shared" si="4"/>
        <v>0.18563874199833008</v>
      </c>
      <c r="G27" s="3">
        <f t="shared" si="1"/>
        <v>66237</v>
      </c>
      <c r="H27" s="4">
        <f t="shared" si="0"/>
        <v>2.8798695652173913E-3</v>
      </c>
      <c r="I27" s="7"/>
    </row>
    <row r="28" spans="1:9" x14ac:dyDescent="0.25">
      <c r="A28" s="8" t="s">
        <v>31</v>
      </c>
      <c r="B28" s="6">
        <v>44678</v>
      </c>
      <c r="C28" s="3">
        <v>8822</v>
      </c>
      <c r="D28" s="4">
        <f t="shared" si="7"/>
        <v>1.4014297061159651</v>
      </c>
      <c r="E28" s="3">
        <f t="shared" si="3"/>
        <v>5179.4285714285716</v>
      </c>
      <c r="F28" s="16">
        <f t="shared" si="4"/>
        <v>0.21582830315224677</v>
      </c>
      <c r="G28" s="3">
        <f t="shared" si="1"/>
        <v>75059</v>
      </c>
      <c r="H28" s="4">
        <f t="shared" si="0"/>
        <v>3.2634347826086957E-3</v>
      </c>
      <c r="I28" s="7"/>
    </row>
    <row r="29" spans="1:9" x14ac:dyDescent="0.25">
      <c r="A29" s="8" t="s">
        <v>32</v>
      </c>
      <c r="B29" s="6">
        <v>44679</v>
      </c>
      <c r="C29" s="3">
        <v>11353</v>
      </c>
      <c r="D29" s="4">
        <f t="shared" si="7"/>
        <v>1.2868963953751984</v>
      </c>
      <c r="E29" s="3">
        <f t="shared" si="3"/>
        <v>6377.1428571428569</v>
      </c>
      <c r="F29" s="16">
        <f t="shared" si="4"/>
        <v>0.23124448367166806</v>
      </c>
      <c r="G29" s="3">
        <f t="shared" si="1"/>
        <v>86412</v>
      </c>
      <c r="H29" s="4">
        <f t="shared" si="0"/>
        <v>3.7570434782608696E-3</v>
      </c>
      <c r="I29" s="7"/>
    </row>
    <row r="30" spans="1:9" x14ac:dyDescent="0.25">
      <c r="A30" s="8" t="s">
        <v>33</v>
      </c>
      <c r="B30" s="6">
        <v>44680</v>
      </c>
      <c r="C30" s="3">
        <v>11974</v>
      </c>
      <c r="D30" s="4">
        <f t="shared" si="7"/>
        <v>1.0546991984497489</v>
      </c>
      <c r="E30" s="10">
        <f t="shared" si="3"/>
        <v>7549.7142857142853</v>
      </c>
      <c r="F30" s="16">
        <f t="shared" si="4"/>
        <v>0.18387096774193545</v>
      </c>
      <c r="G30" s="10">
        <f t="shared" si="1"/>
        <v>98386</v>
      </c>
      <c r="H30" s="4">
        <f t="shared" si="0"/>
        <v>4.2776521739130435E-3</v>
      </c>
      <c r="I30" s="7"/>
    </row>
    <row r="31" spans="1:9" x14ac:dyDescent="0.25">
      <c r="A31" s="11" t="s">
        <v>34</v>
      </c>
      <c r="B31" s="12">
        <v>44681</v>
      </c>
      <c r="C31" s="13">
        <v>15033</v>
      </c>
      <c r="D31" s="14">
        <f>C31/C30</f>
        <v>1.2554701854017036</v>
      </c>
      <c r="E31" s="13">
        <f t="shared" si="3"/>
        <v>9096.7142857142862</v>
      </c>
      <c r="F31" s="15">
        <f t="shared" si="4"/>
        <v>0.20490841659097803</v>
      </c>
      <c r="G31" s="13">
        <f t="shared" si="1"/>
        <v>113419</v>
      </c>
      <c r="H31" s="14">
        <f t="shared" si="0"/>
        <v>4.9312608695652174E-3</v>
      </c>
      <c r="I31" s="7"/>
    </row>
    <row r="32" spans="1:9" x14ac:dyDescent="0.25">
      <c r="A32" s="11" t="s">
        <v>35</v>
      </c>
      <c r="B32" s="12">
        <v>44682</v>
      </c>
      <c r="C32" s="13">
        <v>17085</v>
      </c>
      <c r="D32" s="14">
        <f>C32/C31</f>
        <v>1.1364997006585511</v>
      </c>
      <c r="E32" s="13">
        <f t="shared" si="3"/>
        <v>10810</v>
      </c>
      <c r="F32" s="15">
        <f t="shared" si="4"/>
        <v>0.18834115928828288</v>
      </c>
      <c r="G32" s="13">
        <f t="shared" si="1"/>
        <v>130504</v>
      </c>
      <c r="H32" s="14">
        <f t="shared" si="0"/>
        <v>5.6740869565217395E-3</v>
      </c>
      <c r="I32" s="7"/>
    </row>
    <row r="33" spans="1:9" x14ac:dyDescent="0.25">
      <c r="A33" s="8" t="s">
        <v>29</v>
      </c>
      <c r="B33" s="6">
        <v>44683</v>
      </c>
      <c r="C33" s="3">
        <v>17858</v>
      </c>
      <c r="D33" s="4">
        <f>C33/C32</f>
        <v>1.0452443664032778</v>
      </c>
      <c r="E33" s="3">
        <f t="shared" si="3"/>
        <v>12631.428571428571</v>
      </c>
      <c r="F33" s="16">
        <f t="shared" si="4"/>
        <v>0.16849477996564022</v>
      </c>
      <c r="G33" s="3">
        <f t="shared" si="1"/>
        <v>148362</v>
      </c>
      <c r="H33" s="4">
        <f t="shared" si="0"/>
        <v>6.4505217391304347E-3</v>
      </c>
      <c r="I33" s="7"/>
    </row>
    <row r="34" spans="1:9" x14ac:dyDescent="0.25">
      <c r="A34" s="8" t="s">
        <v>30</v>
      </c>
      <c r="B34" s="6">
        <v>44684</v>
      </c>
      <c r="C34" s="3">
        <v>23139</v>
      </c>
      <c r="D34" s="4">
        <f t="shared" ref="D34:D37" si="8">C34/C33</f>
        <v>1.295721805353343</v>
      </c>
      <c r="E34" s="3">
        <f t="shared" si="3"/>
        <v>15037.714285714286</v>
      </c>
      <c r="F34" s="16">
        <f t="shared" si="4"/>
        <v>0.19049988690341557</v>
      </c>
      <c r="G34" s="3">
        <f t="shared" si="1"/>
        <v>171501</v>
      </c>
      <c r="H34" s="4">
        <f t="shared" si="0"/>
        <v>7.4565652173913047E-3</v>
      </c>
      <c r="I34" s="7"/>
    </row>
    <row r="35" spans="1:9" x14ac:dyDescent="0.25">
      <c r="A35" s="8" t="s">
        <v>31</v>
      </c>
      <c r="B35" s="6">
        <v>44685</v>
      </c>
      <c r="C35" s="3">
        <v>28487</v>
      </c>
      <c r="D35" s="4">
        <f t="shared" si="8"/>
        <v>1.2311249405765159</v>
      </c>
      <c r="E35" s="3">
        <f t="shared" si="3"/>
        <v>17847</v>
      </c>
      <c r="F35" s="16">
        <f t="shared" si="4"/>
        <v>0.18681600547195609</v>
      </c>
      <c r="G35" s="3">
        <f t="shared" si="1"/>
        <v>199988</v>
      </c>
      <c r="H35" s="4">
        <f t="shared" si="0"/>
        <v>8.6951304347826081E-3</v>
      </c>
      <c r="I35" s="7"/>
    </row>
    <row r="36" spans="1:9" x14ac:dyDescent="0.25">
      <c r="A36" s="8" t="s">
        <v>32</v>
      </c>
      <c r="B36" s="6">
        <v>44686</v>
      </c>
      <c r="C36" s="3">
        <v>30106</v>
      </c>
      <c r="D36" s="4">
        <f t="shared" si="8"/>
        <v>1.0568329413416646</v>
      </c>
      <c r="E36" s="3">
        <f t="shared" si="3"/>
        <v>20526</v>
      </c>
      <c r="F36" s="16">
        <f t="shared" si="4"/>
        <v>0.15010926206085062</v>
      </c>
      <c r="G36" s="3">
        <f t="shared" si="1"/>
        <v>230094</v>
      </c>
      <c r="H36" s="4">
        <f t="shared" si="0"/>
        <v>1.0004086956521739E-2</v>
      </c>
      <c r="I36" s="7"/>
    </row>
    <row r="37" spans="1:9" x14ac:dyDescent="0.25">
      <c r="A37" s="8" t="s">
        <v>33</v>
      </c>
      <c r="B37" s="6">
        <v>44687</v>
      </c>
      <c r="C37" s="3">
        <v>36213</v>
      </c>
      <c r="D37" s="4">
        <f t="shared" si="8"/>
        <v>1.2028499302464626</v>
      </c>
      <c r="E37" s="10">
        <f t="shared" si="3"/>
        <v>23988.714285714286</v>
      </c>
      <c r="F37" s="16">
        <f t="shared" si="4"/>
        <v>0.16869893236452715</v>
      </c>
      <c r="G37" s="10">
        <f t="shared" si="1"/>
        <v>266307</v>
      </c>
      <c r="H37" s="4">
        <f t="shared" si="0"/>
        <v>1.1578565217391304E-2</v>
      </c>
      <c r="I37" s="7"/>
    </row>
    <row r="38" spans="1:9" x14ac:dyDescent="0.25">
      <c r="A38" s="11" t="s">
        <v>27</v>
      </c>
      <c r="B38" s="12">
        <v>44688</v>
      </c>
      <c r="C38" s="13">
        <v>46536</v>
      </c>
      <c r="D38" s="14">
        <f>C38/C37</f>
        <v>1.2850633750310663</v>
      </c>
      <c r="E38" s="13">
        <f t="shared" si="3"/>
        <v>28489.142857142859</v>
      </c>
      <c r="F38" s="15">
        <f t="shared" si="4"/>
        <v>0.18760607666700424</v>
      </c>
      <c r="G38" s="13">
        <f t="shared" si="1"/>
        <v>312843</v>
      </c>
      <c r="H38" s="14">
        <f t="shared" si="0"/>
        <v>1.3601869565217391E-2</v>
      </c>
      <c r="I38" s="7"/>
    </row>
    <row r="39" spans="1:9" x14ac:dyDescent="0.25">
      <c r="A39" s="11" t="s">
        <v>28</v>
      </c>
      <c r="B39" s="12">
        <v>44689</v>
      </c>
      <c r="C39" s="13">
        <v>44361</v>
      </c>
      <c r="D39" s="14">
        <f>C39/C38</f>
        <v>0.95326199071686435</v>
      </c>
      <c r="E39" s="13">
        <f t="shared" si="3"/>
        <v>32385.714285714286</v>
      </c>
      <c r="F39" s="15">
        <f t="shared" si="4"/>
        <v>0.13677390885750951</v>
      </c>
      <c r="G39" s="13">
        <f t="shared" si="1"/>
        <v>357204</v>
      </c>
      <c r="H39" s="14">
        <f t="shared" si="0"/>
        <v>1.5530608695652174E-2</v>
      </c>
      <c r="I39" s="7"/>
    </row>
    <row r="40" spans="1:9" x14ac:dyDescent="0.25">
      <c r="A40" s="8" t="s">
        <v>36</v>
      </c>
      <c r="B40" s="6">
        <v>44690</v>
      </c>
      <c r="C40" s="3">
        <v>40304</v>
      </c>
      <c r="D40" s="4">
        <f>C40/C39</f>
        <v>0.90854579472960484</v>
      </c>
      <c r="E40" s="3">
        <f t="shared" si="3"/>
        <v>35592.285714285717</v>
      </c>
      <c r="F40" s="16">
        <f t="shared" si="4"/>
        <v>9.9011910013233395E-2</v>
      </c>
      <c r="G40" s="3">
        <f t="shared" si="1"/>
        <v>397508</v>
      </c>
      <c r="H40" s="4">
        <f t="shared" si="0"/>
        <v>1.728295652173913E-2</v>
      </c>
      <c r="I40" s="7"/>
    </row>
    <row r="41" spans="1:9" x14ac:dyDescent="0.25">
      <c r="A41" s="8" t="s">
        <v>37</v>
      </c>
      <c r="B41" s="6">
        <v>44691</v>
      </c>
      <c r="C41" s="3">
        <v>50828</v>
      </c>
      <c r="D41" s="4">
        <f t="shared" ref="D41:D44" si="9">C41/C40</f>
        <v>1.2611155220325525</v>
      </c>
      <c r="E41" s="3">
        <f t="shared" si="3"/>
        <v>39547.857142857145</v>
      </c>
      <c r="F41" s="16">
        <f t="shared" si="4"/>
        <v>0.11113563934399906</v>
      </c>
      <c r="G41" s="3">
        <f t="shared" si="1"/>
        <v>448336</v>
      </c>
      <c r="H41" s="4">
        <f t="shared" si="0"/>
        <v>1.949286956521739E-2</v>
      </c>
      <c r="I41" s="7"/>
    </row>
    <row r="42" spans="1:9" x14ac:dyDescent="0.25">
      <c r="A42" s="8" t="s">
        <v>38</v>
      </c>
      <c r="B42" s="6">
        <v>44692</v>
      </c>
      <c r="C42" s="3">
        <v>57216</v>
      </c>
      <c r="D42" s="4">
        <f t="shared" si="9"/>
        <v>1.1256787597387268</v>
      </c>
      <c r="E42" s="3">
        <f t="shared" si="3"/>
        <v>43652</v>
      </c>
      <c r="F42" s="16">
        <f t="shared" si="4"/>
        <v>0.10377661784095205</v>
      </c>
      <c r="G42" s="3">
        <f t="shared" si="1"/>
        <v>505552</v>
      </c>
      <c r="H42" s="4">
        <f t="shared" si="0"/>
        <v>2.1980521739130433E-2</v>
      </c>
      <c r="I42" s="7"/>
    </row>
    <row r="43" spans="1:9" x14ac:dyDescent="0.25">
      <c r="A43" s="8" t="s">
        <v>39</v>
      </c>
      <c r="B43" s="6">
        <v>44693</v>
      </c>
      <c r="C43" s="3">
        <v>65385</v>
      </c>
      <c r="D43" s="4">
        <f t="shared" si="9"/>
        <v>1.1427747483221478</v>
      </c>
      <c r="E43" s="3">
        <f t="shared" si="3"/>
        <v>48691.857142857145</v>
      </c>
      <c r="F43" s="16">
        <f t="shared" si="4"/>
        <v>0.11545535468837964</v>
      </c>
      <c r="G43" s="3">
        <f t="shared" si="1"/>
        <v>570937</v>
      </c>
      <c r="H43" s="4">
        <f t="shared" si="0"/>
        <v>2.4823347826086955E-2</v>
      </c>
      <c r="I43" s="7"/>
    </row>
    <row r="44" spans="1:9" x14ac:dyDescent="0.25">
      <c r="A44" s="8" t="s">
        <v>40</v>
      </c>
      <c r="B44" s="6">
        <v>44694</v>
      </c>
      <c r="C44" s="3">
        <v>65011</v>
      </c>
      <c r="D44" s="4">
        <f t="shared" si="9"/>
        <v>0.99428003364686091</v>
      </c>
      <c r="E44" s="10">
        <f t="shared" si="3"/>
        <v>52805.857142857145</v>
      </c>
      <c r="F44" s="16">
        <f t="shared" si="4"/>
        <v>8.4490513227497788E-2</v>
      </c>
      <c r="G44" s="10">
        <f t="shared" si="1"/>
        <v>635948</v>
      </c>
      <c r="H44" s="4">
        <f t="shared" si="0"/>
        <v>2.7649913043478261E-2</v>
      </c>
      <c r="I44" s="7"/>
    </row>
    <row r="45" spans="1:9" x14ac:dyDescent="0.25">
      <c r="A45" s="11" t="s">
        <v>34</v>
      </c>
      <c r="B45" s="12">
        <v>44695</v>
      </c>
      <c r="C45" s="13">
        <v>64041</v>
      </c>
      <c r="D45" s="14">
        <f>C45/C44</f>
        <v>0.98507944809339953</v>
      </c>
      <c r="E45" s="13">
        <f t="shared" si="3"/>
        <v>55306.571428571428</v>
      </c>
      <c r="F45" s="15">
        <f t="shared" si="4"/>
        <v>4.7356759666811854E-2</v>
      </c>
      <c r="G45" s="13">
        <f t="shared" si="1"/>
        <v>699989</v>
      </c>
      <c r="H45" s="14">
        <f t="shared" si="0"/>
        <v>3.0434304347826086E-2</v>
      </c>
      <c r="I45" s="7"/>
    </row>
    <row r="46" spans="1:9" x14ac:dyDescent="0.25">
      <c r="A46" s="11" t="s">
        <v>35</v>
      </c>
      <c r="B46" s="12">
        <v>44696</v>
      </c>
      <c r="C46" s="13">
        <v>68769</v>
      </c>
      <c r="D46" s="14">
        <f>C46/C45</f>
        <v>1.0738277041270436</v>
      </c>
      <c r="E46" s="13">
        <f t="shared" ref="E46:E51" si="10">AVERAGE(C40:C46)</f>
        <v>58793.428571428572</v>
      </c>
      <c r="F46" s="15">
        <f t="shared" si="4"/>
        <v>6.3045982652539356E-2</v>
      </c>
      <c r="G46" s="13">
        <f>G45+C46</f>
        <v>768758</v>
      </c>
      <c r="H46" s="14">
        <f t="shared" si="0"/>
        <v>3.3424260869565216E-2</v>
      </c>
      <c r="I46" s="7"/>
    </row>
    <row r="47" spans="1:9" x14ac:dyDescent="0.25">
      <c r="A47" s="8" t="s">
        <v>29</v>
      </c>
      <c r="B47" s="6">
        <v>44697</v>
      </c>
      <c r="C47" s="3">
        <v>61754</v>
      </c>
      <c r="D47" s="4">
        <f>C47/C46</f>
        <v>0.8979918277130684</v>
      </c>
      <c r="E47" s="3">
        <f t="shared" si="10"/>
        <v>61857.714285714283</v>
      </c>
      <c r="F47" s="16">
        <f t="shared" si="4"/>
        <v>5.2119527449617786E-2</v>
      </c>
      <c r="G47" s="3">
        <f t="shared" si="1"/>
        <v>830512</v>
      </c>
      <c r="H47" s="4">
        <f t="shared" si="0"/>
        <v>3.6109217391304349E-2</v>
      </c>
      <c r="I47" s="7"/>
    </row>
    <row r="48" spans="1:9" x14ac:dyDescent="0.25">
      <c r="A48" s="8" t="s">
        <v>30</v>
      </c>
      <c r="B48" s="6">
        <v>44698</v>
      </c>
      <c r="C48" s="3">
        <v>65833</v>
      </c>
      <c r="D48" s="4">
        <f t="shared" ref="D48:D51" si="11">C48/C47</f>
        <v>1.0660524014638728</v>
      </c>
      <c r="E48" s="3">
        <f t="shared" si="10"/>
        <v>64001.285714285717</v>
      </c>
      <c r="F48" s="16">
        <f t="shared" si="4"/>
        <v>3.4653259554184412E-2</v>
      </c>
      <c r="G48" s="3">
        <f t="shared" si="1"/>
        <v>896345</v>
      </c>
      <c r="H48" s="4">
        <f t="shared" si="0"/>
        <v>3.8971521739130432E-2</v>
      </c>
      <c r="I48" s="7"/>
    </row>
    <row r="49" spans="1:9" x14ac:dyDescent="0.25">
      <c r="A49" s="8" t="s">
        <v>31</v>
      </c>
      <c r="B49" s="6">
        <v>44699</v>
      </c>
      <c r="C49" s="3">
        <v>85356</v>
      </c>
      <c r="D49" s="4">
        <f t="shared" si="11"/>
        <v>1.2965534002703811</v>
      </c>
      <c r="E49" s="3">
        <f t="shared" si="10"/>
        <v>68021.28571428571</v>
      </c>
      <c r="F49" s="16">
        <f t="shared" si="4"/>
        <v>6.2811238167090222E-2</v>
      </c>
      <c r="G49" s="3">
        <f t="shared" si="1"/>
        <v>981701</v>
      </c>
      <c r="H49" s="4">
        <f t="shared" si="0"/>
        <v>4.2682652173913045E-2</v>
      </c>
      <c r="I49" s="7"/>
    </row>
    <row r="50" spans="1:9" x14ac:dyDescent="0.25">
      <c r="A50" s="8" t="s">
        <v>32</v>
      </c>
      <c r="B50" s="6">
        <v>44700</v>
      </c>
      <c r="C50" s="3">
        <v>90378</v>
      </c>
      <c r="D50" s="4">
        <f t="shared" si="11"/>
        <v>1.0588359342049769</v>
      </c>
      <c r="E50" s="3">
        <f t="shared" si="10"/>
        <v>71591.71428571429</v>
      </c>
      <c r="F50" s="16">
        <f t="shared" si="4"/>
        <v>5.248987186783971E-2</v>
      </c>
      <c r="G50" s="3">
        <f t="shared" si="1"/>
        <v>1072079</v>
      </c>
      <c r="H50" s="4">
        <f t="shared" si="0"/>
        <v>4.6612130434782607E-2</v>
      </c>
      <c r="I50" s="7"/>
    </row>
    <row r="51" spans="1:9" x14ac:dyDescent="0.25">
      <c r="A51" s="8" t="s">
        <v>33</v>
      </c>
      <c r="B51" s="6">
        <v>44701</v>
      </c>
      <c r="C51" s="3">
        <v>85761</v>
      </c>
      <c r="D51" s="4">
        <f t="shared" si="11"/>
        <v>0.94891455885281817</v>
      </c>
      <c r="E51" s="10">
        <f t="shared" si="10"/>
        <v>74556</v>
      </c>
      <c r="F51" s="9">
        <f t="shared" si="4"/>
        <v>4.1405429997884768E-2</v>
      </c>
      <c r="G51" s="10">
        <f t="shared" si="1"/>
        <v>1157840</v>
      </c>
      <c r="H51" s="4">
        <f t="shared" si="0"/>
        <v>5.034086956521739E-2</v>
      </c>
      <c r="I51" s="7"/>
    </row>
    <row r="52" spans="1:9" x14ac:dyDescent="0.25">
      <c r="A52" s="11" t="s">
        <v>34</v>
      </c>
      <c r="B52" s="12">
        <v>44702</v>
      </c>
      <c r="C52" s="13">
        <v>84639</v>
      </c>
      <c r="D52" s="14">
        <f t="shared" ref="D52:D58" si="12">C52/C51</f>
        <v>0.98691713016406057</v>
      </c>
      <c r="E52" s="13">
        <f t="shared" si="3"/>
        <v>77498.571428571435</v>
      </c>
      <c r="F52" s="15">
        <f t="shared" si="4"/>
        <v>3.9467935894782924E-2</v>
      </c>
      <c r="G52" s="13">
        <f t="shared" si="1"/>
        <v>1242479</v>
      </c>
      <c r="H52" s="14">
        <f t="shared" si="0"/>
        <v>5.4020826086956519E-2</v>
      </c>
      <c r="I52" s="7"/>
    </row>
    <row r="53" spans="1:9" x14ac:dyDescent="0.25">
      <c r="A53" s="11" t="s">
        <v>35</v>
      </c>
      <c r="B53" s="12">
        <v>44703</v>
      </c>
      <c r="C53" s="13">
        <v>79487</v>
      </c>
      <c r="D53" s="14">
        <f t="shared" si="12"/>
        <v>0.93912971561573266</v>
      </c>
      <c r="E53" s="13">
        <f t="shared" si="3"/>
        <v>79029.71428571429</v>
      </c>
      <c r="F53" s="15">
        <f t="shared" si="4"/>
        <v>1.9757046212833362E-2</v>
      </c>
      <c r="G53" s="13">
        <f t="shared" si="1"/>
        <v>1321966</v>
      </c>
      <c r="H53" s="14">
        <f t="shared" si="0"/>
        <v>5.7476782608695653E-2</v>
      </c>
      <c r="I53" s="7"/>
    </row>
    <row r="54" spans="1:9" x14ac:dyDescent="0.25">
      <c r="A54" s="8" t="s">
        <v>29</v>
      </c>
      <c r="B54" s="6">
        <v>44704</v>
      </c>
      <c r="C54" s="3">
        <v>66283</v>
      </c>
      <c r="D54" s="4">
        <f t="shared" si="12"/>
        <v>0.83388478619145268</v>
      </c>
      <c r="E54" s="3">
        <f t="shared" si="3"/>
        <v>79676.71428571429</v>
      </c>
      <c r="F54" s="16">
        <f t="shared" si="4"/>
        <v>8.1867941172217851E-3</v>
      </c>
      <c r="G54" s="3">
        <f t="shared" si="1"/>
        <v>1388249</v>
      </c>
      <c r="H54" s="4">
        <f t="shared" si="0"/>
        <v>6.0358652173913042E-2</v>
      </c>
      <c r="I54" s="7"/>
    </row>
    <row r="55" spans="1:9" x14ac:dyDescent="0.25">
      <c r="A55" s="8" t="s">
        <v>30</v>
      </c>
      <c r="B55" s="6">
        <v>44705</v>
      </c>
      <c r="C55" s="3">
        <v>82435</v>
      </c>
      <c r="D55" s="4">
        <f t="shared" si="12"/>
        <v>1.2436823921669207</v>
      </c>
      <c r="E55" s="3">
        <f t="shared" si="3"/>
        <v>82048.428571428565</v>
      </c>
      <c r="F55" s="16">
        <f t="shared" si="4"/>
        <v>2.9766718005081128E-2</v>
      </c>
      <c r="G55" s="3">
        <f t="shared" si="1"/>
        <v>1470684</v>
      </c>
      <c r="H55" s="4">
        <f t="shared" si="0"/>
        <v>6.3942782608695653E-2</v>
      </c>
      <c r="I55" s="7"/>
    </row>
    <row r="56" spans="1:9" x14ac:dyDescent="0.25">
      <c r="A56" s="8" t="s">
        <v>31</v>
      </c>
      <c r="B56" s="6">
        <v>44706</v>
      </c>
      <c r="C56" s="3">
        <v>89352</v>
      </c>
      <c r="D56" s="4">
        <f t="shared" si="12"/>
        <v>1.083908533996482</v>
      </c>
      <c r="E56" s="3">
        <f t="shared" ref="E56" si="13">AVERAGE(C50:C56)</f>
        <v>82619.28571428571</v>
      </c>
      <c r="F56" s="16">
        <f t="shared" si="4"/>
        <v>6.9575633902625444E-3</v>
      </c>
      <c r="G56" s="3">
        <f t="shared" ref="G56" si="14">G55+C56</f>
        <v>1560036</v>
      </c>
      <c r="H56" s="4">
        <f t="shared" ref="H56" si="15">G56/23000000</f>
        <v>6.7827652173913039E-2</v>
      </c>
      <c r="I56" s="7"/>
    </row>
    <row r="57" spans="1:9" x14ac:dyDescent="0.25">
      <c r="A57" s="8" t="s">
        <v>32</v>
      </c>
      <c r="B57" s="6">
        <v>44707</v>
      </c>
      <c r="C57" s="3">
        <v>81907</v>
      </c>
      <c r="D57" s="4">
        <f t="shared" si="12"/>
        <v>0.91667785835795501</v>
      </c>
      <c r="E57" s="3">
        <f t="shared" ref="E57" si="16">AVERAGE(C51:C57)</f>
        <v>81409.142857142855</v>
      </c>
      <c r="F57" s="16">
        <f t="shared" si="4"/>
        <v>-1.4647220036829833E-2</v>
      </c>
      <c r="G57" s="3">
        <f t="shared" ref="G57" si="17">G56+C57</f>
        <v>1641943</v>
      </c>
      <c r="H57" s="4">
        <f t="shared" ref="H57" si="18">G57/23000000</f>
        <v>7.1388826086956528E-2</v>
      </c>
      <c r="I57" s="7"/>
    </row>
    <row r="58" spans="1:9" x14ac:dyDescent="0.25">
      <c r="A58" s="8" t="s">
        <v>33</v>
      </c>
      <c r="B58" s="6">
        <v>44708</v>
      </c>
      <c r="C58" s="3">
        <v>94855</v>
      </c>
      <c r="D58" s="4">
        <f t="shared" si="12"/>
        <v>1.1580817268365342</v>
      </c>
      <c r="E58" s="10">
        <f t="shared" ref="E58:E60" si="19">AVERAGE(C52:C58)</f>
        <v>82708.28571428571</v>
      </c>
      <c r="F58" s="16">
        <f t="shared" si="4"/>
        <v>1.5958193533895715E-2</v>
      </c>
      <c r="G58" s="10">
        <f t="shared" ref="G58:G60" si="20">G57+C58</f>
        <v>1736798</v>
      </c>
      <c r="H58" s="4">
        <f t="shared" ref="H58:H60" si="21">G58/23000000</f>
        <v>7.551295652173913E-2</v>
      </c>
      <c r="I58" s="7"/>
    </row>
    <row r="59" spans="1:9" x14ac:dyDescent="0.25">
      <c r="A59" s="11" t="s">
        <v>34</v>
      </c>
      <c r="B59" s="12">
        <v>44709</v>
      </c>
      <c r="C59" s="13">
        <v>80881</v>
      </c>
      <c r="D59" s="14">
        <f t="shared" ref="D59:D61" si="22">C59/C58</f>
        <v>0.85268040693690372</v>
      </c>
      <c r="E59" s="13">
        <f t="shared" si="19"/>
        <v>82171.428571428565</v>
      </c>
      <c r="F59" s="15">
        <f t="shared" si="4"/>
        <v>-6.4909717112467957E-3</v>
      </c>
      <c r="G59" s="13">
        <f t="shared" si="20"/>
        <v>1817679</v>
      </c>
      <c r="H59" s="14">
        <f t="shared" si="21"/>
        <v>7.9029521739130429E-2</v>
      </c>
      <c r="I59" s="7"/>
    </row>
    <row r="60" spans="1:9" x14ac:dyDescent="0.25">
      <c r="A60" s="11" t="s">
        <v>35</v>
      </c>
      <c r="B60" s="12">
        <v>44710</v>
      </c>
      <c r="C60" s="13">
        <v>76539</v>
      </c>
      <c r="D60" s="14">
        <f t="shared" si="22"/>
        <v>0.94631619292540892</v>
      </c>
      <c r="E60" s="13">
        <f t="shared" si="19"/>
        <v>81750.28571428571</v>
      </c>
      <c r="F60" s="15">
        <f t="shared" si="4"/>
        <v>-5.1251738525729396E-3</v>
      </c>
      <c r="G60" s="13">
        <f t="shared" si="20"/>
        <v>1894218</v>
      </c>
      <c r="H60" s="14">
        <f t="shared" si="21"/>
        <v>8.2357304347826094E-2</v>
      </c>
      <c r="I60" s="7"/>
    </row>
    <row r="61" spans="1:9" x14ac:dyDescent="0.25">
      <c r="A61" s="8" t="s">
        <v>29</v>
      </c>
      <c r="B61" s="6">
        <v>44711</v>
      </c>
      <c r="C61" s="3">
        <v>60103</v>
      </c>
      <c r="D61" s="4">
        <f t="shared" si="22"/>
        <v>0.78525980219234637</v>
      </c>
      <c r="E61" s="3">
        <f t="shared" ref="E61" si="23">AVERAGE(C55:C61)</f>
        <v>80867.428571428565</v>
      </c>
      <c r="F61" s="16">
        <f t="shared" si="4"/>
        <v>-1.0799438009827855E-2</v>
      </c>
      <c r="G61" s="3">
        <f t="shared" ref="G61" si="24">G60+C61</f>
        <v>1954321</v>
      </c>
      <c r="H61" s="4">
        <f t="shared" ref="H61" si="25">G61/23000000</f>
        <v>8.4970478260869564E-2</v>
      </c>
      <c r="I61" s="7"/>
    </row>
    <row r="62" spans="1:9" x14ac:dyDescent="0.25">
      <c r="A62" s="8" t="s">
        <v>30</v>
      </c>
      <c r="B62" s="6">
        <v>44712</v>
      </c>
      <c r="C62" s="3">
        <v>80705</v>
      </c>
      <c r="D62" s="4">
        <f t="shared" ref="D62:D63" si="26">C62/C61</f>
        <v>1.3427782307039582</v>
      </c>
      <c r="E62" s="3">
        <f t="shared" ref="E62:E63" si="27">AVERAGE(C56:C62)</f>
        <v>80620.28571428571</v>
      </c>
      <c r="F62" s="16">
        <f t="shared" si="4"/>
        <v>-3.0561483344874185E-3</v>
      </c>
      <c r="G62" s="3">
        <f t="shared" ref="G62:G63" si="28">G61+C62</f>
        <v>2035026</v>
      </c>
      <c r="H62" s="4">
        <f t="shared" ref="H62:H63" si="29">G62/23000000</f>
        <v>8.8479391304347829E-2</v>
      </c>
      <c r="I62" s="7"/>
    </row>
    <row r="63" spans="1:9" x14ac:dyDescent="0.25">
      <c r="A63" s="8" t="s">
        <v>31</v>
      </c>
      <c r="B63" s="6">
        <v>44713</v>
      </c>
      <c r="C63" s="3">
        <v>88293</v>
      </c>
      <c r="D63" s="4">
        <f t="shared" si="26"/>
        <v>1.094021436094418</v>
      </c>
      <c r="E63" s="3">
        <f t="shared" si="27"/>
        <v>80469</v>
      </c>
      <c r="F63" s="16">
        <f t="shared" si="4"/>
        <v>-1.8765216836598153E-3</v>
      </c>
      <c r="G63" s="3">
        <f t="shared" si="28"/>
        <v>2123319</v>
      </c>
      <c r="H63" s="4">
        <f t="shared" si="29"/>
        <v>9.2318217391304344E-2</v>
      </c>
      <c r="I63" s="7"/>
    </row>
    <row r="64" spans="1:9" x14ac:dyDescent="0.25">
      <c r="A64" s="8" t="s">
        <v>32</v>
      </c>
      <c r="B64" s="6">
        <v>44714</v>
      </c>
      <c r="C64" s="3">
        <v>76986</v>
      </c>
      <c r="D64" s="4">
        <f t="shared" ref="D64:D66" si="30">C64/C63</f>
        <v>0.87193775270972784</v>
      </c>
      <c r="E64" s="3">
        <f t="shared" ref="E64:E66" si="31">AVERAGE(C58:C64)</f>
        <v>79766</v>
      </c>
      <c r="F64" s="16">
        <f t="shared" si="4"/>
        <v>-8.7362835377599035E-3</v>
      </c>
      <c r="G64" s="3">
        <f t="shared" ref="G64:G66" si="32">G63+C64</f>
        <v>2200305</v>
      </c>
      <c r="H64" s="4">
        <f t="shared" ref="H64:H66" si="33">G64/23000000</f>
        <v>9.5665434782608694E-2</v>
      </c>
      <c r="I64" s="7"/>
    </row>
    <row r="65" spans="1:9" x14ac:dyDescent="0.25">
      <c r="A65" s="8" t="s">
        <v>33</v>
      </c>
      <c r="B65" s="6">
        <v>44715</v>
      </c>
      <c r="C65" s="3">
        <v>76564</v>
      </c>
      <c r="D65" s="4">
        <f t="shared" si="30"/>
        <v>0.99451848388018604</v>
      </c>
      <c r="E65" s="10">
        <f t="shared" si="31"/>
        <v>77153</v>
      </c>
      <c r="F65" s="16">
        <f t="shared" si="4"/>
        <v>-3.2758318080385096E-2</v>
      </c>
      <c r="G65" s="10">
        <f t="shared" si="32"/>
        <v>2276869</v>
      </c>
      <c r="H65" s="4">
        <f t="shared" si="33"/>
        <v>9.8994304347826093E-2</v>
      </c>
      <c r="I65" s="7"/>
    </row>
    <row r="66" spans="1:9" x14ac:dyDescent="0.25">
      <c r="A66" s="11" t="s">
        <v>27</v>
      </c>
      <c r="B66" s="12">
        <v>44716</v>
      </c>
      <c r="C66" s="13">
        <v>68151</v>
      </c>
      <c r="D66" s="14">
        <f t="shared" si="30"/>
        <v>0.89011807115615693</v>
      </c>
      <c r="E66" s="13">
        <f t="shared" si="31"/>
        <v>75334.428571428565</v>
      </c>
      <c r="F66" s="15">
        <f t="shared" si="4"/>
        <v>-2.3570974927370703E-2</v>
      </c>
      <c r="G66" s="13">
        <f t="shared" si="32"/>
        <v>2345020</v>
      </c>
      <c r="H66" s="14">
        <f t="shared" si="33"/>
        <v>0.10195739130434782</v>
      </c>
      <c r="I66" s="7"/>
    </row>
    <row r="67" spans="1:9" x14ac:dyDescent="0.25">
      <c r="A67" s="11" t="s">
        <v>28</v>
      </c>
      <c r="B67" s="12">
        <v>44717</v>
      </c>
      <c r="C67" s="13">
        <v>62110</v>
      </c>
      <c r="D67" s="14">
        <f t="shared" ref="D67:D68" si="34">C67/C66</f>
        <v>0.9113586007542076</v>
      </c>
      <c r="E67" s="13">
        <f t="shared" ref="E67:E68" si="35">AVERAGE(C61:C67)</f>
        <v>73273.142857142855</v>
      </c>
      <c r="F67" s="15">
        <f t="shared" si="4"/>
        <v>-2.7361801945989361E-2</v>
      </c>
      <c r="G67" s="13">
        <f t="shared" ref="G67:G68" si="36">G66+C67</f>
        <v>2407130</v>
      </c>
      <c r="H67" s="14">
        <f t="shared" ref="H67:H68" si="37">G67/23000000</f>
        <v>0.10465782608695652</v>
      </c>
      <c r="I67" s="7"/>
    </row>
    <row r="68" spans="1:9" x14ac:dyDescent="0.25">
      <c r="A68" s="8" t="s">
        <v>36</v>
      </c>
      <c r="B68" s="6">
        <v>44718</v>
      </c>
      <c r="C68" s="3">
        <v>53023</v>
      </c>
      <c r="D68" s="4">
        <f t="shared" si="34"/>
        <v>0.8536950571566575</v>
      </c>
      <c r="E68" s="3">
        <f t="shared" si="35"/>
        <v>72261.71428571429</v>
      </c>
      <c r="F68" s="16">
        <f t="shared" si="4"/>
        <v>-1.3803537448919045E-2</v>
      </c>
      <c r="G68" s="3">
        <f t="shared" si="36"/>
        <v>2460153</v>
      </c>
      <c r="H68" s="4">
        <f t="shared" si="37"/>
        <v>0.10696317391304348</v>
      </c>
      <c r="I68" s="7"/>
    </row>
    <row r="69" spans="1:9" x14ac:dyDescent="0.25">
      <c r="A69" s="8" t="s">
        <v>30</v>
      </c>
      <c r="B69" s="6">
        <v>44719</v>
      </c>
      <c r="C69" s="3">
        <v>83207</v>
      </c>
      <c r="D69" s="4">
        <f t="shared" ref="D69:D73" si="38">C69/C68</f>
        <v>1.5692623955641891</v>
      </c>
      <c r="E69" s="3">
        <f t="shared" ref="E69:E73" si="39">AVERAGE(C63:C69)</f>
        <v>72619.142857142855</v>
      </c>
      <c r="F69" s="16">
        <f t="shared" si="4"/>
        <v>4.9463062835091165E-3</v>
      </c>
      <c r="G69" s="3">
        <f t="shared" ref="G69:G73" si="40">G68+C69</f>
        <v>2543360</v>
      </c>
      <c r="H69" s="4">
        <f t="shared" ref="H69:H73" si="41">G69/23000000</f>
        <v>0.11058086956521739</v>
      </c>
      <c r="I69" s="7"/>
    </row>
    <row r="70" spans="1:9" x14ac:dyDescent="0.25">
      <c r="A70" s="8" t="s">
        <v>31</v>
      </c>
      <c r="B70" s="6">
        <v>44720</v>
      </c>
      <c r="C70" s="3">
        <v>80223</v>
      </c>
      <c r="D70" s="4">
        <f t="shared" si="38"/>
        <v>0.96413763265109909</v>
      </c>
      <c r="E70" s="3">
        <f t="shared" si="39"/>
        <v>71466.28571428571</v>
      </c>
      <c r="F70" s="16">
        <f t="shared" si="4"/>
        <v>-1.5875389015883257E-2</v>
      </c>
      <c r="G70" s="3">
        <f t="shared" si="40"/>
        <v>2623583</v>
      </c>
      <c r="H70" s="4">
        <f t="shared" si="41"/>
        <v>0.11406882608695652</v>
      </c>
      <c r="I70" s="7"/>
    </row>
    <row r="71" spans="1:9" x14ac:dyDescent="0.25">
      <c r="A71" s="8" t="s">
        <v>32</v>
      </c>
      <c r="B71" s="6">
        <v>44721</v>
      </c>
      <c r="C71" s="3">
        <v>72967</v>
      </c>
      <c r="D71" s="4">
        <f t="shared" si="38"/>
        <v>0.90955212345586678</v>
      </c>
      <c r="E71" s="3">
        <f t="shared" si="39"/>
        <v>70892.142857142855</v>
      </c>
      <c r="F71" s="16">
        <f t="shared" si="4"/>
        <v>-8.0337581756831922E-3</v>
      </c>
      <c r="G71" s="3">
        <f t="shared" si="40"/>
        <v>2696550</v>
      </c>
      <c r="H71" s="4">
        <f t="shared" si="41"/>
        <v>0.11724130434782609</v>
      </c>
      <c r="I71" s="7"/>
    </row>
    <row r="72" spans="1:9" x14ac:dyDescent="0.25">
      <c r="A72" s="8" t="s">
        <v>33</v>
      </c>
      <c r="B72" s="6">
        <v>44722</v>
      </c>
      <c r="C72" s="3">
        <v>68347</v>
      </c>
      <c r="D72" s="4">
        <f t="shared" si="38"/>
        <v>0.9366837063329998</v>
      </c>
      <c r="E72" s="10">
        <f t="shared" si="39"/>
        <v>69718.28571428571</v>
      </c>
      <c r="F72" s="16">
        <f t="shared" si="4"/>
        <v>-1.6558353232778211E-2</v>
      </c>
      <c r="G72" s="10">
        <f t="shared" si="40"/>
        <v>2764897</v>
      </c>
      <c r="H72" s="4">
        <f t="shared" si="41"/>
        <v>0.12021291304347827</v>
      </c>
      <c r="I72" s="7"/>
    </row>
    <row r="73" spans="1:9" x14ac:dyDescent="0.25">
      <c r="A73" s="11" t="s">
        <v>34</v>
      </c>
      <c r="B73" s="12">
        <v>44723</v>
      </c>
      <c r="C73" s="13">
        <v>79663</v>
      </c>
      <c r="D73" s="14">
        <f t="shared" si="38"/>
        <v>1.1655668866226754</v>
      </c>
      <c r="E73" s="13">
        <f t="shared" si="39"/>
        <v>71362.857142857145</v>
      </c>
      <c r="F73" s="15">
        <f t="shared" ref="F73:F136" si="42">E73/E72-1</f>
        <v>2.3588810478087474E-2</v>
      </c>
      <c r="G73" s="13">
        <f t="shared" si="40"/>
        <v>2844560</v>
      </c>
      <c r="H73" s="14">
        <f t="shared" si="41"/>
        <v>0.12367652173913044</v>
      </c>
      <c r="I73" s="7"/>
    </row>
    <row r="74" spans="1:9" x14ac:dyDescent="0.25">
      <c r="A74" s="11" t="s">
        <v>35</v>
      </c>
      <c r="B74" s="12">
        <v>44724</v>
      </c>
      <c r="C74" s="13">
        <v>50657</v>
      </c>
      <c r="D74" s="14">
        <f t="shared" ref="D74:D75" si="43">C74/C73</f>
        <v>0.63589119164480379</v>
      </c>
      <c r="E74" s="13">
        <f t="shared" ref="E74:E75" si="44">AVERAGE(C68:C74)</f>
        <v>69726.71428571429</v>
      </c>
      <c r="F74" s="15">
        <f t="shared" si="42"/>
        <v>-2.2927092925491444E-2</v>
      </c>
      <c r="G74" s="13">
        <f t="shared" ref="G74:G75" si="45">G73+C74</f>
        <v>2895217</v>
      </c>
      <c r="H74" s="14">
        <f t="shared" ref="H74:H75" si="46">G74/23000000</f>
        <v>0.12587899999999999</v>
      </c>
      <c r="I74" s="7"/>
    </row>
    <row r="75" spans="1:9" x14ac:dyDescent="0.25">
      <c r="A75" s="8" t="s">
        <v>29</v>
      </c>
      <c r="B75" s="6">
        <v>44725</v>
      </c>
      <c r="C75" s="3">
        <v>45110</v>
      </c>
      <c r="D75" s="4">
        <f t="shared" si="43"/>
        <v>0.89049884517440825</v>
      </c>
      <c r="E75" s="3">
        <f t="shared" si="44"/>
        <v>68596.28571428571</v>
      </c>
      <c r="F75" s="16">
        <f t="shared" si="42"/>
        <v>-1.6212273631545315E-2</v>
      </c>
      <c r="G75" s="3">
        <f t="shared" si="45"/>
        <v>2940327</v>
      </c>
      <c r="H75" s="4">
        <f t="shared" si="46"/>
        <v>0.12784030434782609</v>
      </c>
      <c r="I75" s="7"/>
    </row>
    <row r="76" spans="1:9" x14ac:dyDescent="0.25">
      <c r="A76" s="8" t="s">
        <v>30</v>
      </c>
      <c r="B76" s="6">
        <v>44726</v>
      </c>
      <c r="C76" s="3">
        <v>66189</v>
      </c>
      <c r="D76" s="4">
        <f t="shared" ref="D76:D77" si="47">C76/C75</f>
        <v>1.4672799822655731</v>
      </c>
      <c r="E76" s="3">
        <f t="shared" ref="E76:E77" si="48">AVERAGE(C70:C76)</f>
        <v>66165.142857142855</v>
      </c>
      <c r="F76" s="16">
        <f t="shared" si="42"/>
        <v>-3.5441319188460829E-2</v>
      </c>
      <c r="G76" s="3">
        <f t="shared" ref="G76:G77" si="49">G75+C76</f>
        <v>3006516</v>
      </c>
      <c r="H76" s="4">
        <f t="shared" ref="H76:H77" si="50">G76/23000000</f>
        <v>0.13071808695652173</v>
      </c>
      <c r="I76" s="7"/>
    </row>
    <row r="77" spans="1:9" x14ac:dyDescent="0.25">
      <c r="A77" s="8" t="s">
        <v>31</v>
      </c>
      <c r="B77" s="6">
        <v>44727</v>
      </c>
      <c r="C77" s="3">
        <v>68965</v>
      </c>
      <c r="D77" s="4">
        <f t="shared" si="47"/>
        <v>1.0419405037090754</v>
      </c>
      <c r="E77" s="3">
        <f t="shared" si="48"/>
        <v>64556.857142857145</v>
      </c>
      <c r="F77" s="16">
        <f t="shared" si="42"/>
        <v>-2.4307144892865451E-2</v>
      </c>
      <c r="G77" s="3">
        <f t="shared" si="49"/>
        <v>3075481</v>
      </c>
      <c r="H77" s="4">
        <f t="shared" si="50"/>
        <v>0.13371656521739131</v>
      </c>
      <c r="I77" s="7"/>
    </row>
    <row r="78" spans="1:9" x14ac:dyDescent="0.25">
      <c r="A78" s="8" t="s">
        <v>32</v>
      </c>
      <c r="B78" s="6">
        <v>44728</v>
      </c>
      <c r="C78" s="3">
        <v>63221</v>
      </c>
      <c r="D78" s="4">
        <f t="shared" ref="D78:D79" si="51">C78/C77</f>
        <v>0.91671137533531499</v>
      </c>
      <c r="E78" s="3">
        <f t="shared" ref="E78:E79" si="52">AVERAGE(C72:C78)</f>
        <v>63164.571428571428</v>
      </c>
      <c r="F78" s="16">
        <f t="shared" si="42"/>
        <v>-2.1566813750005576E-2</v>
      </c>
      <c r="G78" s="3">
        <f t="shared" ref="G78:G79" si="53">G77+C78</f>
        <v>3138702</v>
      </c>
      <c r="H78" s="4">
        <f t="shared" ref="H78:H79" si="54">G78/23000000</f>
        <v>0.13646530434782608</v>
      </c>
      <c r="I78" s="7"/>
    </row>
    <row r="79" spans="1:9" x14ac:dyDescent="0.25">
      <c r="A79" s="8" t="s">
        <v>33</v>
      </c>
      <c r="B79" s="6">
        <v>44729</v>
      </c>
      <c r="C79" s="3">
        <v>55261</v>
      </c>
      <c r="D79" s="4">
        <f t="shared" si="51"/>
        <v>0.87409246927444995</v>
      </c>
      <c r="E79" s="10">
        <f t="shared" si="52"/>
        <v>61295.142857142855</v>
      </c>
      <c r="F79" s="16">
        <f t="shared" si="42"/>
        <v>-2.9596156977690913E-2</v>
      </c>
      <c r="G79" s="10">
        <f t="shared" si="53"/>
        <v>3193963</v>
      </c>
      <c r="H79" s="4">
        <f t="shared" si="54"/>
        <v>0.13886795652173914</v>
      </c>
      <c r="I79" s="7"/>
    </row>
    <row r="80" spans="1:9" x14ac:dyDescent="0.25">
      <c r="A80" s="11" t="s">
        <v>27</v>
      </c>
      <c r="B80" s="12">
        <v>44730</v>
      </c>
      <c r="C80" s="13">
        <v>53707</v>
      </c>
      <c r="D80" s="14">
        <f t="shared" ref="D80" si="55">C80/C79</f>
        <v>0.97187890193807569</v>
      </c>
      <c r="E80" s="13">
        <f t="shared" ref="E80" si="56">AVERAGE(C74:C80)</f>
        <v>57587.142857142855</v>
      </c>
      <c r="F80" s="15">
        <f t="shared" si="42"/>
        <v>-6.0494189705080359E-2</v>
      </c>
      <c r="G80" s="13">
        <f t="shared" ref="G80" si="57">G79+C80</f>
        <v>3247670</v>
      </c>
      <c r="H80" s="14">
        <f t="shared" ref="H80" si="58">G80/23000000</f>
        <v>0.14120304347826088</v>
      </c>
      <c r="I80" s="7"/>
    </row>
    <row r="81" spans="1:9" x14ac:dyDescent="0.25">
      <c r="A81" s="11" t="s">
        <v>28</v>
      </c>
      <c r="B81" s="12">
        <v>44731</v>
      </c>
      <c r="C81" s="13">
        <v>50636</v>
      </c>
      <c r="D81" s="14">
        <f t="shared" ref="D81:D83" si="59">C81/C80</f>
        <v>0.942819371776491</v>
      </c>
      <c r="E81" s="13">
        <f t="shared" ref="E81:E83" si="60">AVERAGE(C75:C81)</f>
        <v>57584.142857142855</v>
      </c>
      <c r="F81" s="15">
        <f t="shared" si="42"/>
        <v>-5.2094961673021523E-5</v>
      </c>
      <c r="G81" s="13">
        <f t="shared" ref="G81:G83" si="61">G80+C81</f>
        <v>3298306</v>
      </c>
      <c r="H81" s="14">
        <f t="shared" ref="H81:H83" si="62">G81/23000000</f>
        <v>0.14340460869565216</v>
      </c>
      <c r="I81" s="7"/>
    </row>
    <row r="82" spans="1:9" x14ac:dyDescent="0.25">
      <c r="A82" s="8" t="s">
        <v>36</v>
      </c>
      <c r="B82" s="6">
        <v>44732</v>
      </c>
      <c r="C82" s="3">
        <v>35632</v>
      </c>
      <c r="D82" s="4">
        <f t="shared" si="59"/>
        <v>0.70368907496642707</v>
      </c>
      <c r="E82" s="3">
        <f t="shared" si="60"/>
        <v>56230.142857142855</v>
      </c>
      <c r="F82" s="16">
        <f t="shared" si="42"/>
        <v>-2.3513417632334277E-2</v>
      </c>
      <c r="G82" s="3">
        <f t="shared" si="61"/>
        <v>3333938</v>
      </c>
      <c r="H82" s="4">
        <f t="shared" si="62"/>
        <v>0.14495382608695653</v>
      </c>
      <c r="I82" s="7"/>
    </row>
    <row r="83" spans="1:9" x14ac:dyDescent="0.25">
      <c r="A83" s="8" t="s">
        <v>37</v>
      </c>
      <c r="B83" s="6">
        <v>44733</v>
      </c>
      <c r="C83" s="3">
        <v>56404</v>
      </c>
      <c r="D83" s="4">
        <f t="shared" si="59"/>
        <v>1.5829591378536148</v>
      </c>
      <c r="E83" s="3">
        <f t="shared" si="60"/>
        <v>54832.285714285717</v>
      </c>
      <c r="F83" s="16">
        <f t="shared" si="42"/>
        <v>-2.4859569473414056E-2</v>
      </c>
      <c r="G83" s="3">
        <f t="shared" si="61"/>
        <v>3390342</v>
      </c>
      <c r="H83" s="4">
        <f t="shared" si="62"/>
        <v>0.14740617391304348</v>
      </c>
      <c r="I83" s="7"/>
    </row>
    <row r="84" spans="1:9" x14ac:dyDescent="0.25">
      <c r="A84" s="8" t="s">
        <v>38</v>
      </c>
      <c r="B84" s="6">
        <v>44734</v>
      </c>
      <c r="C84" s="3">
        <v>52245</v>
      </c>
      <c r="D84" s="4">
        <f t="shared" ref="D84:D87" si="63">C84/C83</f>
        <v>0.92626409474505356</v>
      </c>
      <c r="E84" s="3">
        <f t="shared" ref="E84:E87" si="64">AVERAGE(C78:C84)</f>
        <v>52443.714285714283</v>
      </c>
      <c r="F84" s="16">
        <f t="shared" si="42"/>
        <v>-4.3561405428501621E-2</v>
      </c>
      <c r="G84" s="3">
        <f t="shared" ref="G84:G87" si="65">G83+C84</f>
        <v>3442587</v>
      </c>
      <c r="H84" s="4">
        <f t="shared" ref="H84:H87" si="66">G84/23000000</f>
        <v>0.14967769565217393</v>
      </c>
      <c r="I84" s="7"/>
    </row>
    <row r="85" spans="1:9" x14ac:dyDescent="0.25">
      <c r="A85" s="8" t="s">
        <v>39</v>
      </c>
      <c r="B85" s="6">
        <v>44735</v>
      </c>
      <c r="C85" s="3">
        <v>48356</v>
      </c>
      <c r="D85" s="4">
        <f t="shared" si="63"/>
        <v>0.92556225476122111</v>
      </c>
      <c r="E85" s="3">
        <f t="shared" si="64"/>
        <v>50320.142857142855</v>
      </c>
      <c r="F85" s="16">
        <f t="shared" si="42"/>
        <v>-4.0492391843227837E-2</v>
      </c>
      <c r="G85" s="3">
        <f t="shared" si="65"/>
        <v>3490943</v>
      </c>
      <c r="H85" s="4">
        <f t="shared" si="66"/>
        <v>0.15178013043478261</v>
      </c>
      <c r="I85" s="7"/>
    </row>
    <row r="86" spans="1:9" x14ac:dyDescent="0.25">
      <c r="A86" s="8" t="s">
        <v>40</v>
      </c>
      <c r="B86" s="6">
        <v>44736</v>
      </c>
      <c r="C86" s="3">
        <v>45767</v>
      </c>
      <c r="D86" s="4">
        <f t="shared" si="63"/>
        <v>0.94645959136405</v>
      </c>
      <c r="E86" s="10">
        <f t="shared" si="64"/>
        <v>48963.857142857145</v>
      </c>
      <c r="F86" s="16">
        <f t="shared" si="42"/>
        <v>-2.69531371986792E-2</v>
      </c>
      <c r="G86" s="10">
        <f t="shared" si="65"/>
        <v>3536710</v>
      </c>
      <c r="H86" s="4">
        <f t="shared" si="66"/>
        <v>0.15376999999999999</v>
      </c>
      <c r="I86" s="7"/>
    </row>
    <row r="87" spans="1:9" x14ac:dyDescent="0.25">
      <c r="A87" s="11" t="s">
        <v>15</v>
      </c>
      <c r="B87" s="12">
        <v>44737</v>
      </c>
      <c r="C87" s="13">
        <v>40293</v>
      </c>
      <c r="D87" s="14">
        <f t="shared" si="63"/>
        <v>0.88039417047217428</v>
      </c>
      <c r="E87" s="13">
        <f t="shared" si="64"/>
        <v>47047.571428571428</v>
      </c>
      <c r="F87" s="15">
        <f t="shared" si="42"/>
        <v>-3.9136739344181048E-2</v>
      </c>
      <c r="G87" s="13">
        <f t="shared" si="65"/>
        <v>3577003</v>
      </c>
      <c r="H87" s="14">
        <f t="shared" si="66"/>
        <v>0.15552186956521738</v>
      </c>
      <c r="I87" s="7"/>
    </row>
    <row r="88" spans="1:9" x14ac:dyDescent="0.25">
      <c r="A88" s="11" t="s">
        <v>9</v>
      </c>
      <c r="B88" s="12">
        <v>44738</v>
      </c>
      <c r="C88" s="13">
        <v>39646</v>
      </c>
      <c r="D88" s="14">
        <f t="shared" ref="D88:D94" si="67">C88/C87</f>
        <v>0.98394262030625668</v>
      </c>
      <c r="E88" s="13">
        <f t="shared" ref="E88:E94" si="68">AVERAGE(C82:C88)</f>
        <v>45477.571428571428</v>
      </c>
      <c r="F88" s="15">
        <f t="shared" si="42"/>
        <v>-3.3370479119918084E-2</v>
      </c>
      <c r="G88" s="13">
        <f t="shared" ref="G88:G94" si="69">G87+C88</f>
        <v>3616649</v>
      </c>
      <c r="H88" s="14">
        <f t="shared" ref="H88:H94" si="70">G88/23000000</f>
        <v>0.15724560869565218</v>
      </c>
      <c r="I88" s="7"/>
    </row>
    <row r="89" spans="1:9" x14ac:dyDescent="0.25">
      <c r="A89" s="8" t="s">
        <v>14</v>
      </c>
      <c r="B89" s="6">
        <v>44739</v>
      </c>
      <c r="C89" s="3">
        <v>28580</v>
      </c>
      <c r="D89" s="4">
        <f t="shared" si="67"/>
        <v>0.72087978610704739</v>
      </c>
      <c r="E89" s="3">
        <f t="shared" si="68"/>
        <v>44470.142857142855</v>
      </c>
      <c r="F89" s="16">
        <f t="shared" si="42"/>
        <v>-2.2152206896335125E-2</v>
      </c>
      <c r="G89" s="3">
        <f t="shared" si="69"/>
        <v>3645229</v>
      </c>
      <c r="H89" s="4">
        <f t="shared" si="70"/>
        <v>0.15848821739130434</v>
      </c>
      <c r="I89" s="7"/>
    </row>
    <row r="90" spans="1:9" x14ac:dyDescent="0.25">
      <c r="A90" s="8" t="s">
        <v>10</v>
      </c>
      <c r="B90" s="6">
        <v>44740</v>
      </c>
      <c r="C90" s="3">
        <v>44280</v>
      </c>
      <c r="D90" s="4">
        <f t="shared" si="67"/>
        <v>1.5493351994401678</v>
      </c>
      <c r="E90" s="3">
        <f t="shared" si="68"/>
        <v>42738.142857142855</v>
      </c>
      <c r="F90" s="16">
        <f t="shared" si="42"/>
        <v>-3.8947480010665281E-2</v>
      </c>
      <c r="G90" s="3">
        <f t="shared" si="69"/>
        <v>3689509</v>
      </c>
      <c r="H90" s="4">
        <f t="shared" si="70"/>
        <v>0.16041343478260869</v>
      </c>
      <c r="I90" s="7"/>
    </row>
    <row r="91" spans="1:9" x14ac:dyDescent="0.25">
      <c r="A91" s="8" t="s">
        <v>11</v>
      </c>
      <c r="B91" s="6">
        <v>44741</v>
      </c>
      <c r="C91" s="3">
        <v>42204</v>
      </c>
      <c r="D91" s="4">
        <f t="shared" si="67"/>
        <v>0.9531165311653117</v>
      </c>
      <c r="E91" s="3">
        <f t="shared" si="68"/>
        <v>41303.714285714283</v>
      </c>
      <c r="F91" s="16">
        <f t="shared" si="42"/>
        <v>-3.3563193801455449E-2</v>
      </c>
      <c r="G91" s="3">
        <f t="shared" si="69"/>
        <v>3731713</v>
      </c>
      <c r="H91" s="4">
        <f t="shared" si="70"/>
        <v>0.16224839130434782</v>
      </c>
      <c r="I91" s="7"/>
    </row>
    <row r="92" spans="1:9" x14ac:dyDescent="0.25">
      <c r="A92" s="8" t="s">
        <v>12</v>
      </c>
      <c r="B92" s="6">
        <v>44742</v>
      </c>
      <c r="C92" s="3">
        <v>38942</v>
      </c>
      <c r="D92" s="4">
        <f t="shared" si="67"/>
        <v>0.92270874798597291</v>
      </c>
      <c r="E92" s="3">
        <f t="shared" si="68"/>
        <v>39958.857142857145</v>
      </c>
      <c r="F92" s="16">
        <f t="shared" si="42"/>
        <v>-3.2560198667708762E-2</v>
      </c>
      <c r="G92" s="3">
        <f t="shared" si="69"/>
        <v>3770655</v>
      </c>
      <c r="H92" s="4">
        <f t="shared" si="70"/>
        <v>0.16394152173913043</v>
      </c>
      <c r="I92" s="7"/>
    </row>
    <row r="93" spans="1:9" x14ac:dyDescent="0.25">
      <c r="A93" s="8" t="s">
        <v>7</v>
      </c>
      <c r="B93" s="6">
        <v>44743</v>
      </c>
      <c r="C93" s="3">
        <v>35800</v>
      </c>
      <c r="D93" s="4">
        <f t="shared" si="67"/>
        <v>0.91931590570592159</v>
      </c>
      <c r="E93" s="3">
        <f t="shared" si="68"/>
        <v>38535</v>
      </c>
      <c r="F93" s="16">
        <f t="shared" si="42"/>
        <v>-3.56330797391603E-2</v>
      </c>
      <c r="G93" s="3">
        <f t="shared" si="69"/>
        <v>3806455</v>
      </c>
      <c r="H93" s="4">
        <f t="shared" si="70"/>
        <v>0.16549804347826086</v>
      </c>
      <c r="I93" s="7"/>
    </row>
    <row r="94" spans="1:9" x14ac:dyDescent="0.25">
      <c r="A94" s="11" t="s">
        <v>16</v>
      </c>
      <c r="B94" s="12">
        <v>44744</v>
      </c>
      <c r="C94" s="13">
        <v>34827</v>
      </c>
      <c r="D94" s="14">
        <f t="shared" si="67"/>
        <v>0.97282122905027935</v>
      </c>
      <c r="E94" s="13">
        <f t="shared" si="68"/>
        <v>37754.142857142855</v>
      </c>
      <c r="F94" s="15">
        <f t="shared" si="42"/>
        <v>-2.0263582272145975E-2</v>
      </c>
      <c r="G94" s="13">
        <f t="shared" si="69"/>
        <v>3841282</v>
      </c>
      <c r="H94" s="14">
        <f t="shared" si="70"/>
        <v>0.16701226086956522</v>
      </c>
      <c r="I94" s="7"/>
    </row>
    <row r="95" spans="1:9" x14ac:dyDescent="0.25">
      <c r="A95" s="11" t="s">
        <v>17</v>
      </c>
      <c r="B95" s="12">
        <v>44745</v>
      </c>
      <c r="C95" s="13">
        <v>32681</v>
      </c>
      <c r="D95" s="14">
        <f t="shared" ref="D95:D100" si="71">C95/C94</f>
        <v>0.93838114106871107</v>
      </c>
      <c r="E95" s="13">
        <f t="shared" ref="E95:E100" si="72">AVERAGE(C89:C95)</f>
        <v>36759.142857142855</v>
      </c>
      <c r="F95" s="15">
        <f t="shared" si="42"/>
        <v>-2.6354723606491604E-2</v>
      </c>
      <c r="G95" s="13">
        <f t="shared" ref="G95:G100" si="73">G94+C95</f>
        <v>3873963</v>
      </c>
      <c r="H95" s="14">
        <f t="shared" ref="H95:H100" si="74">G95/23000000</f>
        <v>0.16843317391304347</v>
      </c>
      <c r="I95" s="7"/>
    </row>
    <row r="96" spans="1:9" x14ac:dyDescent="0.25">
      <c r="A96" s="8" t="s">
        <v>18</v>
      </c>
      <c r="B96" s="6">
        <v>44746</v>
      </c>
      <c r="C96" s="3">
        <v>32118</v>
      </c>
      <c r="D96" s="4">
        <f t="shared" si="71"/>
        <v>0.98277286496741223</v>
      </c>
      <c r="E96" s="3">
        <f t="shared" si="72"/>
        <v>37264.571428571428</v>
      </c>
      <c r="F96" s="16">
        <f t="shared" si="42"/>
        <v>1.3749737674592089E-2</v>
      </c>
      <c r="G96" s="3">
        <f t="shared" si="73"/>
        <v>3906081</v>
      </c>
      <c r="H96" s="4">
        <f t="shared" si="74"/>
        <v>0.16982960869565217</v>
      </c>
      <c r="I96" s="7"/>
    </row>
    <row r="97" spans="1:9" x14ac:dyDescent="0.25">
      <c r="A97" s="8" t="s">
        <v>19</v>
      </c>
      <c r="B97" s="6">
        <v>44747</v>
      </c>
      <c r="C97" s="3">
        <v>36015</v>
      </c>
      <c r="D97" s="4">
        <f t="shared" si="71"/>
        <v>1.1213338314963572</v>
      </c>
      <c r="E97" s="3">
        <f t="shared" si="72"/>
        <v>36083.857142857145</v>
      </c>
      <c r="F97" s="16">
        <f t="shared" si="42"/>
        <v>-3.1684633431984355E-2</v>
      </c>
      <c r="G97" s="3">
        <f t="shared" si="73"/>
        <v>3942096</v>
      </c>
      <c r="H97" s="4">
        <f t="shared" si="74"/>
        <v>0.17139547826086957</v>
      </c>
      <c r="I97" s="7"/>
    </row>
    <row r="98" spans="1:9" x14ac:dyDescent="0.25">
      <c r="A98" s="8" t="s">
        <v>20</v>
      </c>
      <c r="B98" s="6">
        <v>44748</v>
      </c>
      <c r="C98" s="3">
        <v>34577</v>
      </c>
      <c r="D98" s="4">
        <f t="shared" si="71"/>
        <v>0.96007219214216299</v>
      </c>
      <c r="E98" s="3">
        <f t="shared" si="72"/>
        <v>34994.285714285717</v>
      </c>
      <c r="F98" s="16">
        <f t="shared" si="42"/>
        <v>-3.0195536587393601E-2</v>
      </c>
      <c r="G98" s="3">
        <f t="shared" si="73"/>
        <v>3976673</v>
      </c>
      <c r="H98" s="4">
        <f t="shared" si="74"/>
        <v>0.17289882608695653</v>
      </c>
      <c r="I98" s="7"/>
    </row>
    <row r="99" spans="1:9" x14ac:dyDescent="0.25">
      <c r="A99" s="8" t="s">
        <v>21</v>
      </c>
      <c r="B99" s="6">
        <v>44749</v>
      </c>
      <c r="C99" s="3">
        <v>31462</v>
      </c>
      <c r="D99" s="4">
        <f t="shared" si="71"/>
        <v>0.90991121265581165</v>
      </c>
      <c r="E99" s="3">
        <f t="shared" si="72"/>
        <v>33925.714285714283</v>
      </c>
      <c r="F99" s="16">
        <f t="shared" si="42"/>
        <v>-3.0535597648595814E-2</v>
      </c>
      <c r="G99" s="3">
        <f t="shared" si="73"/>
        <v>4008135</v>
      </c>
      <c r="H99" s="4">
        <f t="shared" si="74"/>
        <v>0.17426673913043478</v>
      </c>
      <c r="I99" s="7"/>
    </row>
    <row r="100" spans="1:9" x14ac:dyDescent="0.25">
      <c r="A100" s="8" t="s">
        <v>22</v>
      </c>
      <c r="B100" s="6">
        <v>44750</v>
      </c>
      <c r="C100" s="3">
        <v>30477</v>
      </c>
      <c r="D100" s="4">
        <f t="shared" si="71"/>
        <v>0.9686923908206726</v>
      </c>
      <c r="E100" s="3">
        <f t="shared" si="72"/>
        <v>33165.285714285717</v>
      </c>
      <c r="F100" s="16">
        <f t="shared" si="42"/>
        <v>-2.2414519117399223E-2</v>
      </c>
      <c r="G100" s="3">
        <f t="shared" si="73"/>
        <v>4038612</v>
      </c>
      <c r="H100" s="4">
        <f t="shared" si="74"/>
        <v>0.17559182608695653</v>
      </c>
      <c r="I100" s="7"/>
    </row>
    <row r="101" spans="1:9" x14ac:dyDescent="0.25">
      <c r="A101" s="11" t="s">
        <v>16</v>
      </c>
      <c r="B101" s="12">
        <v>44751</v>
      </c>
      <c r="C101" s="13">
        <v>28135</v>
      </c>
      <c r="D101" s="14">
        <f t="shared" ref="D101" si="75">C101/C100</f>
        <v>0.9231551661908981</v>
      </c>
      <c r="E101" s="13">
        <f t="shared" ref="E101" si="76">AVERAGE(C95:C101)</f>
        <v>32209.285714285714</v>
      </c>
      <c r="F101" s="15">
        <f t="shared" si="42"/>
        <v>-2.8825320795840881E-2</v>
      </c>
      <c r="G101" s="13">
        <f t="shared" ref="G101" si="77">G100+C101</f>
        <v>4066747</v>
      </c>
      <c r="H101" s="14">
        <f t="shared" ref="H101" si="78">G101/23000000</f>
        <v>0.17681508695652173</v>
      </c>
      <c r="I101" s="7"/>
    </row>
    <row r="102" spans="1:9" x14ac:dyDescent="0.25">
      <c r="A102" s="11" t="s">
        <v>17</v>
      </c>
      <c r="B102" s="12">
        <v>44752</v>
      </c>
      <c r="C102" s="13">
        <v>27844</v>
      </c>
      <c r="D102" s="14">
        <f t="shared" ref="D102:D107" si="79">C102/C101</f>
        <v>0.98965701084058999</v>
      </c>
      <c r="E102" s="13">
        <f t="shared" ref="E102:E107" si="80">AVERAGE(C96:C102)</f>
        <v>31518.285714285714</v>
      </c>
      <c r="F102" s="15">
        <f t="shared" si="42"/>
        <v>-2.1453440667065893E-2</v>
      </c>
      <c r="G102" s="13">
        <f t="shared" ref="G102:G107" si="81">G101+C102</f>
        <v>4094591</v>
      </c>
      <c r="H102" s="14">
        <f t="shared" ref="H102:H107" si="82">G102/23000000</f>
        <v>0.17802569565217391</v>
      </c>
      <c r="I102" s="7"/>
    </row>
    <row r="103" spans="1:9" x14ac:dyDescent="0.25">
      <c r="A103" s="8" t="s">
        <v>14</v>
      </c>
      <c r="B103" s="6">
        <v>44753</v>
      </c>
      <c r="C103" s="3">
        <v>19131</v>
      </c>
      <c r="D103" s="4">
        <f t="shared" si="79"/>
        <v>0.68707800603361591</v>
      </c>
      <c r="E103" s="3">
        <f t="shared" si="80"/>
        <v>29663</v>
      </c>
      <c r="F103" s="16">
        <f t="shared" si="42"/>
        <v>-5.886378882100185E-2</v>
      </c>
      <c r="G103" s="3">
        <f t="shared" si="81"/>
        <v>4113722</v>
      </c>
      <c r="H103" s="4">
        <f t="shared" si="82"/>
        <v>0.17885747826086956</v>
      </c>
      <c r="I103" s="7"/>
    </row>
    <row r="104" spans="1:9" x14ac:dyDescent="0.25">
      <c r="A104" s="8" t="s">
        <v>10</v>
      </c>
      <c r="B104" s="6">
        <v>44754</v>
      </c>
      <c r="C104" s="3">
        <v>31297</v>
      </c>
      <c r="D104" s="4">
        <f t="shared" si="79"/>
        <v>1.6359312111233077</v>
      </c>
      <c r="E104" s="3">
        <f t="shared" si="80"/>
        <v>28989</v>
      </c>
      <c r="F104" s="16">
        <f t="shared" si="42"/>
        <v>-2.2721909449482491E-2</v>
      </c>
      <c r="G104" s="3">
        <f t="shared" si="81"/>
        <v>4145019</v>
      </c>
      <c r="H104" s="4">
        <f t="shared" si="82"/>
        <v>0.18021821739130434</v>
      </c>
      <c r="I104" s="7"/>
    </row>
    <row r="105" spans="1:9" x14ac:dyDescent="0.25">
      <c r="A105" s="8" t="s">
        <v>11</v>
      </c>
      <c r="B105" s="6">
        <v>44755</v>
      </c>
      <c r="C105" s="3">
        <v>29911</v>
      </c>
      <c r="D105" s="4">
        <f t="shared" si="79"/>
        <v>0.95571460523372842</v>
      </c>
      <c r="E105" s="3">
        <f t="shared" si="80"/>
        <v>28322.428571428572</v>
      </c>
      <c r="F105" s="16">
        <f t="shared" si="42"/>
        <v>-2.2993943515520643E-2</v>
      </c>
      <c r="G105" s="3">
        <f t="shared" si="81"/>
        <v>4174930</v>
      </c>
      <c r="H105" s="4">
        <f t="shared" si="82"/>
        <v>0.18151869565217391</v>
      </c>
      <c r="I105" s="7"/>
    </row>
    <row r="106" spans="1:9" x14ac:dyDescent="0.25">
      <c r="A106" s="8" t="s">
        <v>12</v>
      </c>
      <c r="B106" s="6">
        <v>44756</v>
      </c>
      <c r="C106" s="3">
        <v>27684</v>
      </c>
      <c r="D106" s="4">
        <f t="shared" si="79"/>
        <v>0.92554578583129954</v>
      </c>
      <c r="E106" s="3">
        <f t="shared" si="80"/>
        <v>27782.714285714286</v>
      </c>
      <c r="F106" s="16">
        <f t="shared" si="42"/>
        <v>-1.9056073682139907E-2</v>
      </c>
      <c r="G106" s="3">
        <f t="shared" si="81"/>
        <v>4202614</v>
      </c>
      <c r="H106" s="4">
        <f t="shared" si="82"/>
        <v>0.18272234782608696</v>
      </c>
      <c r="I106" s="7"/>
    </row>
    <row r="107" spans="1:9" x14ac:dyDescent="0.25">
      <c r="A107" s="8" t="s">
        <v>7</v>
      </c>
      <c r="B107" s="6">
        <v>44757</v>
      </c>
      <c r="C107" s="3">
        <v>25310</v>
      </c>
      <c r="D107" s="4">
        <f t="shared" si="79"/>
        <v>0.91424649617107356</v>
      </c>
      <c r="E107" s="3">
        <f t="shared" si="80"/>
        <v>27044.571428571428</v>
      </c>
      <c r="F107" s="16">
        <f t="shared" si="42"/>
        <v>-2.6568421269134501E-2</v>
      </c>
      <c r="G107" s="3">
        <f t="shared" si="81"/>
        <v>4227924</v>
      </c>
      <c r="H107" s="4">
        <f t="shared" si="82"/>
        <v>0.18382278260869564</v>
      </c>
      <c r="I107" s="7"/>
    </row>
    <row r="108" spans="1:9" x14ac:dyDescent="0.25">
      <c r="A108" s="11" t="s">
        <v>23</v>
      </c>
      <c r="B108" s="12">
        <v>44758</v>
      </c>
      <c r="C108" s="13">
        <v>25296</v>
      </c>
      <c r="D108" s="14">
        <f t="shared" ref="D108" si="83">C108/C107</f>
        <v>0.99944685894903196</v>
      </c>
      <c r="E108" s="13">
        <f t="shared" ref="E108" si="84">AVERAGE(C102:C108)</f>
        <v>26639</v>
      </c>
      <c r="F108" s="15">
        <f t="shared" si="42"/>
        <v>-1.4996408045977017E-2</v>
      </c>
      <c r="G108" s="13">
        <f t="shared" ref="G108" si="85">G107+C108</f>
        <v>4253220</v>
      </c>
      <c r="H108" s="14">
        <f t="shared" ref="H108" si="86">G108/23000000</f>
        <v>0.18492260869565216</v>
      </c>
      <c r="I108" s="7"/>
    </row>
    <row r="109" spans="1:9" x14ac:dyDescent="0.25">
      <c r="A109" s="11" t="s">
        <v>24</v>
      </c>
      <c r="B109" s="12">
        <v>44759</v>
      </c>
      <c r="C109" s="13">
        <v>24325</v>
      </c>
      <c r="D109" s="14">
        <f t="shared" ref="D109:D115" si="87">C109/C108</f>
        <v>0.96161448450347886</v>
      </c>
      <c r="E109" s="13">
        <f t="shared" ref="E109:E115" si="88">AVERAGE(C103:C109)</f>
        <v>26136.285714285714</v>
      </c>
      <c r="F109" s="15">
        <f t="shared" si="42"/>
        <v>-1.8871364755219222E-2</v>
      </c>
      <c r="G109" s="13">
        <f t="shared" ref="G109:G115" si="89">G108+C109</f>
        <v>4277545</v>
      </c>
      <c r="H109" s="14">
        <f t="shared" ref="H109:H115" si="90">G109/23000000</f>
        <v>0.18598021739130435</v>
      </c>
      <c r="I109" s="7"/>
    </row>
    <row r="110" spans="1:9" x14ac:dyDescent="0.25">
      <c r="A110" s="8" t="s">
        <v>14</v>
      </c>
      <c r="B110" s="6">
        <v>44760</v>
      </c>
      <c r="C110" s="3">
        <v>18003</v>
      </c>
      <c r="D110" s="4">
        <f t="shared" si="87"/>
        <v>0.74010277492291876</v>
      </c>
      <c r="E110" s="3">
        <f t="shared" si="88"/>
        <v>25975.142857142859</v>
      </c>
      <c r="F110" s="16">
        <f t="shared" si="42"/>
        <v>-6.165484220077122E-3</v>
      </c>
      <c r="G110" s="3">
        <f t="shared" si="89"/>
        <v>4295548</v>
      </c>
      <c r="H110" s="4">
        <f t="shared" si="90"/>
        <v>0.18676295652173913</v>
      </c>
      <c r="I110" s="7"/>
    </row>
    <row r="111" spans="1:9" x14ac:dyDescent="0.25">
      <c r="A111" s="8" t="s">
        <v>10</v>
      </c>
      <c r="B111" s="6">
        <v>44761</v>
      </c>
      <c r="C111" s="3">
        <v>27146</v>
      </c>
      <c r="D111" s="4">
        <f t="shared" si="87"/>
        <v>1.5078598011442537</v>
      </c>
      <c r="E111" s="3">
        <f t="shared" si="88"/>
        <v>25382.142857142859</v>
      </c>
      <c r="F111" s="16">
        <f t="shared" si="42"/>
        <v>-2.2829518330711784E-2</v>
      </c>
      <c r="G111" s="3">
        <f t="shared" si="89"/>
        <v>4322694</v>
      </c>
      <c r="H111" s="4">
        <f t="shared" si="90"/>
        <v>0.18794321739130435</v>
      </c>
      <c r="I111" s="7"/>
    </row>
    <row r="112" spans="1:9" x14ac:dyDescent="0.25">
      <c r="A112" s="8" t="s">
        <v>11</v>
      </c>
      <c r="B112" s="6">
        <v>44762</v>
      </c>
      <c r="C112" s="3">
        <v>27196</v>
      </c>
      <c r="D112" s="4">
        <f t="shared" si="87"/>
        <v>1.0018418919914536</v>
      </c>
      <c r="E112" s="3">
        <f t="shared" si="88"/>
        <v>24994.285714285714</v>
      </c>
      <c r="F112" s="16">
        <f t="shared" si="42"/>
        <v>-1.5280709159983141E-2</v>
      </c>
      <c r="G112" s="3">
        <f t="shared" si="89"/>
        <v>4349890</v>
      </c>
      <c r="H112" s="4">
        <f t="shared" si="90"/>
        <v>0.18912565217391306</v>
      </c>
      <c r="I112" s="7"/>
    </row>
    <row r="113" spans="1:9" x14ac:dyDescent="0.25">
      <c r="A113" s="8" t="s">
        <v>12</v>
      </c>
      <c r="B113" s="6">
        <v>44763</v>
      </c>
      <c r="C113" s="3">
        <v>25171</v>
      </c>
      <c r="D113" s="4">
        <f t="shared" si="87"/>
        <v>0.92554052066480363</v>
      </c>
      <c r="E113" s="3">
        <f t="shared" si="88"/>
        <v>24635.285714285714</v>
      </c>
      <c r="F113" s="16">
        <f t="shared" si="42"/>
        <v>-1.4363283036122554E-2</v>
      </c>
      <c r="G113" s="3">
        <f t="shared" si="89"/>
        <v>4375061</v>
      </c>
      <c r="H113" s="4">
        <f t="shared" si="90"/>
        <v>0.19022004347826088</v>
      </c>
      <c r="I113" s="7"/>
    </row>
    <row r="114" spans="1:9" x14ac:dyDescent="0.25">
      <c r="A114" s="8" t="s">
        <v>7</v>
      </c>
      <c r="B114" s="6">
        <v>44764</v>
      </c>
      <c r="C114" s="3">
        <v>24093</v>
      </c>
      <c r="D114" s="4">
        <f t="shared" si="87"/>
        <v>0.95717293711016649</v>
      </c>
      <c r="E114" s="3">
        <f t="shared" si="88"/>
        <v>24461.428571428572</v>
      </c>
      <c r="F114" s="16">
        <f t="shared" si="42"/>
        <v>-7.0572407754265765E-3</v>
      </c>
      <c r="G114" s="3">
        <f t="shared" si="89"/>
        <v>4399154</v>
      </c>
      <c r="H114" s="4">
        <f t="shared" si="90"/>
        <v>0.1912675652173913</v>
      </c>
      <c r="I114" s="7"/>
    </row>
    <row r="115" spans="1:9" x14ac:dyDescent="0.25">
      <c r="A115" s="11" t="s">
        <v>16</v>
      </c>
      <c r="B115" s="12">
        <v>44765</v>
      </c>
      <c r="C115" s="13">
        <v>22595</v>
      </c>
      <c r="D115" s="14">
        <f t="shared" si="87"/>
        <v>0.93782426430913546</v>
      </c>
      <c r="E115" s="13">
        <f t="shared" si="88"/>
        <v>24075.571428571428</v>
      </c>
      <c r="F115" s="15">
        <f t="shared" si="42"/>
        <v>-1.5774105004964123E-2</v>
      </c>
      <c r="G115" s="13">
        <f t="shared" si="89"/>
        <v>4421749</v>
      </c>
      <c r="H115" s="14">
        <f t="shared" si="90"/>
        <v>0.19224995652173912</v>
      </c>
      <c r="I115" s="7"/>
    </row>
    <row r="116" spans="1:9" x14ac:dyDescent="0.25">
      <c r="A116" s="11" t="s">
        <v>17</v>
      </c>
      <c r="B116" s="12">
        <v>44766</v>
      </c>
      <c r="C116" s="13">
        <v>21737</v>
      </c>
      <c r="D116" s="14">
        <f t="shared" ref="D116:D122" si="91">C116/C115</f>
        <v>0.96202699712325734</v>
      </c>
      <c r="E116" s="13">
        <f t="shared" ref="E116:E122" si="92">AVERAGE(C110:C116)</f>
        <v>23705.857142857141</v>
      </c>
      <c r="F116" s="15">
        <f t="shared" si="42"/>
        <v>-1.5356407502566394E-2</v>
      </c>
      <c r="G116" s="13">
        <f t="shared" ref="G116:G122" si="93">G115+C116</f>
        <v>4443486</v>
      </c>
      <c r="H116" s="14">
        <f t="shared" ref="H116:H122" si="94">G116/23000000</f>
        <v>0.19319504347826086</v>
      </c>
      <c r="I116" s="7"/>
    </row>
    <row r="117" spans="1:9" x14ac:dyDescent="0.25">
      <c r="A117" s="8" t="s">
        <v>14</v>
      </c>
      <c r="B117" s="6">
        <v>44767</v>
      </c>
      <c r="C117" s="3">
        <v>17127</v>
      </c>
      <c r="D117" s="4">
        <f t="shared" si="91"/>
        <v>0.78791921608317617</v>
      </c>
      <c r="E117" s="3">
        <f t="shared" si="92"/>
        <v>23580.714285714286</v>
      </c>
      <c r="F117" s="16">
        <f t="shared" si="42"/>
        <v>-5.2789846993810396E-3</v>
      </c>
      <c r="G117" s="3">
        <f t="shared" si="93"/>
        <v>4460613</v>
      </c>
      <c r="H117" s="4">
        <f t="shared" si="94"/>
        <v>0.19393969565217392</v>
      </c>
      <c r="I117" s="7"/>
    </row>
    <row r="118" spans="1:9" x14ac:dyDescent="0.25">
      <c r="A118" s="8" t="s">
        <v>10</v>
      </c>
      <c r="B118" s="6">
        <v>44768</v>
      </c>
      <c r="C118" s="3">
        <v>25071</v>
      </c>
      <c r="D118" s="4">
        <f t="shared" si="91"/>
        <v>1.4638290418637239</v>
      </c>
      <c r="E118" s="3">
        <f t="shared" si="92"/>
        <v>23284.285714285714</v>
      </c>
      <c r="F118" s="16">
        <f t="shared" si="42"/>
        <v>-1.2570805440281108E-2</v>
      </c>
      <c r="G118" s="3">
        <f t="shared" si="93"/>
        <v>4485684</v>
      </c>
      <c r="H118" s="4">
        <f t="shared" si="94"/>
        <v>0.19502973913043478</v>
      </c>
      <c r="I118" s="7"/>
    </row>
    <row r="119" spans="1:9" x14ac:dyDescent="0.25">
      <c r="A119" s="8" t="s">
        <v>11</v>
      </c>
      <c r="B119" s="6">
        <v>44769</v>
      </c>
      <c r="C119" s="3">
        <v>25692</v>
      </c>
      <c r="D119" s="4">
        <f t="shared" si="91"/>
        <v>1.0247696541821227</v>
      </c>
      <c r="E119" s="3">
        <f t="shared" si="92"/>
        <v>23069.428571428572</v>
      </c>
      <c r="F119" s="16">
        <f t="shared" si="42"/>
        <v>-9.2275599730043956E-3</v>
      </c>
      <c r="G119" s="3">
        <f t="shared" si="93"/>
        <v>4511376</v>
      </c>
      <c r="H119" s="4">
        <f t="shared" si="94"/>
        <v>0.19614678260869564</v>
      </c>
      <c r="I119" s="7"/>
    </row>
    <row r="120" spans="1:9" x14ac:dyDescent="0.25">
      <c r="A120" s="8" t="s">
        <v>12</v>
      </c>
      <c r="B120" s="6">
        <v>44770</v>
      </c>
      <c r="C120" s="3">
        <v>23971</v>
      </c>
      <c r="D120" s="4">
        <f t="shared" si="91"/>
        <v>0.93301416783434532</v>
      </c>
      <c r="E120" s="3">
        <f t="shared" si="92"/>
        <v>22898</v>
      </c>
      <c r="F120" s="16">
        <f t="shared" si="42"/>
        <v>-7.4309847293264619E-3</v>
      </c>
      <c r="G120" s="3">
        <f t="shared" si="93"/>
        <v>4535347</v>
      </c>
      <c r="H120" s="4">
        <f t="shared" si="94"/>
        <v>0.197189</v>
      </c>
      <c r="I120" s="7"/>
    </row>
    <row r="121" spans="1:9" x14ac:dyDescent="0.25">
      <c r="A121" s="8" t="s">
        <v>7</v>
      </c>
      <c r="B121" s="6">
        <v>44771</v>
      </c>
      <c r="C121" s="3">
        <v>23289</v>
      </c>
      <c r="D121" s="4">
        <f t="shared" si="91"/>
        <v>0.97154895498727634</v>
      </c>
      <c r="E121" s="3">
        <f t="shared" si="92"/>
        <v>22783.142857142859</v>
      </c>
      <c r="F121" s="16">
        <f t="shared" si="42"/>
        <v>-5.0160338395117687E-3</v>
      </c>
      <c r="G121" s="3">
        <f t="shared" si="93"/>
        <v>4558636</v>
      </c>
      <c r="H121" s="4">
        <f t="shared" si="94"/>
        <v>0.1982015652173913</v>
      </c>
      <c r="I121" s="7"/>
    </row>
    <row r="122" spans="1:9" x14ac:dyDescent="0.25">
      <c r="A122" s="11" t="s">
        <v>16</v>
      </c>
      <c r="B122" s="12">
        <v>44772</v>
      </c>
      <c r="C122" s="13">
        <v>21501</v>
      </c>
      <c r="D122" s="14">
        <f t="shared" si="91"/>
        <v>0.92322555712997556</v>
      </c>
      <c r="E122" s="13">
        <f t="shared" si="92"/>
        <v>22626.857142857141</v>
      </c>
      <c r="F122" s="15">
        <f t="shared" si="42"/>
        <v>-6.8597083056396446E-3</v>
      </c>
      <c r="G122" s="13">
        <f t="shared" si="93"/>
        <v>4580137</v>
      </c>
      <c r="H122" s="14">
        <f t="shared" si="94"/>
        <v>0.19913639130434782</v>
      </c>
      <c r="I122" s="7"/>
    </row>
    <row r="123" spans="1:9" x14ac:dyDescent="0.25">
      <c r="A123" s="11" t="s">
        <v>17</v>
      </c>
      <c r="B123" s="12">
        <v>44773</v>
      </c>
      <c r="C123" s="13">
        <v>21069</v>
      </c>
      <c r="D123" s="14">
        <f t="shared" ref="D123:D129" si="95">C123/C122</f>
        <v>0.97990791125994137</v>
      </c>
      <c r="E123" s="13">
        <f t="shared" ref="E123:E129" si="96">AVERAGE(C117:C123)</f>
        <v>22531.428571428572</v>
      </c>
      <c r="F123" s="15">
        <f t="shared" si="42"/>
        <v>-4.217491224082548E-3</v>
      </c>
      <c r="G123" s="13">
        <f t="shared" ref="G123:G129" si="97">G122+C123</f>
        <v>4601206</v>
      </c>
      <c r="H123" s="14">
        <f t="shared" ref="H123:H129" si="98">G123/23000000</f>
        <v>0.2000524347826087</v>
      </c>
      <c r="I123" s="7"/>
    </row>
    <row r="124" spans="1:9" x14ac:dyDescent="0.25">
      <c r="A124" s="8" t="s">
        <v>14</v>
      </c>
      <c r="B124" s="6">
        <v>44774</v>
      </c>
      <c r="C124" s="3">
        <v>16584</v>
      </c>
      <c r="D124" s="4">
        <f t="shared" si="95"/>
        <v>0.78712800797380034</v>
      </c>
      <c r="E124" s="3">
        <f t="shared" si="96"/>
        <v>22453.857142857141</v>
      </c>
      <c r="F124" s="16">
        <f t="shared" si="42"/>
        <v>-3.4428100431145303E-3</v>
      </c>
      <c r="G124" s="3">
        <f t="shared" si="97"/>
        <v>4617790</v>
      </c>
      <c r="H124" s="4">
        <f t="shared" si="98"/>
        <v>0.20077347826086955</v>
      </c>
      <c r="I124" s="7"/>
    </row>
    <row r="125" spans="1:9" x14ac:dyDescent="0.25">
      <c r="A125" s="8" t="s">
        <v>10</v>
      </c>
      <c r="B125" s="6">
        <v>44775</v>
      </c>
      <c r="C125" s="3">
        <v>23556</v>
      </c>
      <c r="D125" s="4">
        <f t="shared" si="95"/>
        <v>1.4204052098408104</v>
      </c>
      <c r="E125" s="3">
        <f t="shared" si="96"/>
        <v>22237.428571428572</v>
      </c>
      <c r="F125" s="16">
        <f t="shared" si="42"/>
        <v>-9.6388148393211637E-3</v>
      </c>
      <c r="G125" s="3">
        <f t="shared" si="97"/>
        <v>4641346</v>
      </c>
      <c r="H125" s="4">
        <f t="shared" si="98"/>
        <v>0.20179765217391304</v>
      </c>
      <c r="I125" s="7"/>
    </row>
    <row r="126" spans="1:9" x14ac:dyDescent="0.25">
      <c r="A126" s="8" t="s">
        <v>11</v>
      </c>
      <c r="B126" s="6">
        <v>44776</v>
      </c>
      <c r="C126" s="3">
        <v>23919</v>
      </c>
      <c r="D126" s="4">
        <f t="shared" si="95"/>
        <v>1.0154100866021396</v>
      </c>
      <c r="E126" s="3">
        <f t="shared" si="96"/>
        <v>21984.142857142859</v>
      </c>
      <c r="F126" s="16">
        <f t="shared" si="42"/>
        <v>-1.1390063085402913E-2</v>
      </c>
      <c r="G126" s="3">
        <f t="shared" si="97"/>
        <v>4665265</v>
      </c>
      <c r="H126" s="4">
        <f t="shared" si="98"/>
        <v>0.20283760869565218</v>
      </c>
      <c r="I126" s="7"/>
    </row>
    <row r="127" spans="1:9" x14ac:dyDescent="0.25">
      <c r="A127" s="8" t="s">
        <v>12</v>
      </c>
      <c r="B127" s="6">
        <v>44777</v>
      </c>
      <c r="C127" s="3">
        <v>22959</v>
      </c>
      <c r="D127" s="4">
        <f t="shared" si="95"/>
        <v>0.95986454283205824</v>
      </c>
      <c r="E127" s="3">
        <f t="shared" si="96"/>
        <v>21839.571428571428</v>
      </c>
      <c r="F127" s="16">
        <f t="shared" si="42"/>
        <v>-6.5761685370625544E-3</v>
      </c>
      <c r="G127" s="3">
        <f t="shared" si="97"/>
        <v>4688224</v>
      </c>
      <c r="H127" s="4">
        <f t="shared" si="98"/>
        <v>0.20383582608695652</v>
      </c>
      <c r="I127" s="7"/>
    </row>
    <row r="128" spans="1:9" x14ac:dyDescent="0.25">
      <c r="A128" s="8" t="s">
        <v>7</v>
      </c>
      <c r="B128" s="6">
        <v>44778</v>
      </c>
      <c r="C128" s="3">
        <v>21869</v>
      </c>
      <c r="D128" s="4">
        <f t="shared" si="95"/>
        <v>0.95252406463696149</v>
      </c>
      <c r="E128" s="3">
        <f t="shared" si="96"/>
        <v>21636.714285714286</v>
      </c>
      <c r="F128" s="16">
        <f t="shared" si="42"/>
        <v>-9.2885129875650563E-3</v>
      </c>
      <c r="G128" s="3">
        <f t="shared" si="97"/>
        <v>4710093</v>
      </c>
      <c r="H128" s="4">
        <f t="shared" si="98"/>
        <v>0.20478665217391304</v>
      </c>
      <c r="I128" s="7"/>
    </row>
    <row r="129" spans="1:9" x14ac:dyDescent="0.25">
      <c r="A129" s="11" t="s">
        <v>25</v>
      </c>
      <c r="B129" s="12">
        <v>44779</v>
      </c>
      <c r="C129" s="13">
        <v>19965</v>
      </c>
      <c r="D129" s="14">
        <f t="shared" si="95"/>
        <v>0.91293611962138188</v>
      </c>
      <c r="E129" s="13">
        <f t="shared" si="96"/>
        <v>21417.285714285714</v>
      </c>
      <c r="F129" s="15">
        <f t="shared" si="42"/>
        <v>-1.0141492304746591E-2</v>
      </c>
      <c r="G129" s="13">
        <f t="shared" si="97"/>
        <v>4730058</v>
      </c>
      <c r="H129" s="14">
        <f t="shared" si="98"/>
        <v>0.20565469565217392</v>
      </c>
      <c r="I129" s="7"/>
    </row>
    <row r="130" spans="1:9" x14ac:dyDescent="0.25">
      <c r="A130" s="11" t="s">
        <v>26</v>
      </c>
      <c r="B130" s="12">
        <v>44780</v>
      </c>
      <c r="C130" s="13">
        <v>21771</v>
      </c>
      <c r="D130" s="14">
        <f t="shared" ref="D130:D136" si="99">C130/C129</f>
        <v>1.0904583020285499</v>
      </c>
      <c r="E130" s="13">
        <f t="shared" ref="E130:E136" si="100">AVERAGE(C124:C130)</f>
        <v>21517.571428571428</v>
      </c>
      <c r="F130" s="15">
        <f t="shared" si="42"/>
        <v>4.6824660988120659E-3</v>
      </c>
      <c r="G130" s="13">
        <f t="shared" ref="G130:G136" si="101">G129+C130</f>
        <v>4751829</v>
      </c>
      <c r="H130" s="14">
        <f t="shared" ref="H130:H136" si="102">G130/23000000</f>
        <v>0.20660126086956521</v>
      </c>
      <c r="I130" s="7"/>
    </row>
    <row r="131" spans="1:9" x14ac:dyDescent="0.25">
      <c r="A131" s="8" t="s">
        <v>14</v>
      </c>
      <c r="B131" s="6">
        <v>44781</v>
      </c>
      <c r="C131" s="3">
        <v>15412</v>
      </c>
      <c r="D131" s="4">
        <f t="shared" si="99"/>
        <v>0.7079141977860457</v>
      </c>
      <c r="E131" s="3">
        <f t="shared" si="100"/>
        <v>21350.142857142859</v>
      </c>
      <c r="F131" s="16">
        <f t="shared" si="42"/>
        <v>-7.7810161794678034E-3</v>
      </c>
      <c r="G131" s="3">
        <f t="shared" si="101"/>
        <v>4767241</v>
      </c>
      <c r="H131" s="4">
        <f t="shared" si="102"/>
        <v>0.20727134782608694</v>
      </c>
      <c r="I131" s="7"/>
    </row>
    <row r="132" spans="1:9" x14ac:dyDescent="0.25">
      <c r="A132" s="8" t="s">
        <v>10</v>
      </c>
      <c r="B132" s="6">
        <v>44782</v>
      </c>
      <c r="C132" s="3">
        <v>23669</v>
      </c>
      <c r="D132" s="4">
        <f t="shared" si="99"/>
        <v>1.5357513625746171</v>
      </c>
      <c r="E132" s="3">
        <f t="shared" si="100"/>
        <v>21366.285714285714</v>
      </c>
      <c r="F132" s="16">
        <f t="shared" si="42"/>
        <v>7.5610066175535451E-4</v>
      </c>
      <c r="G132" s="3">
        <f t="shared" si="101"/>
        <v>4790910</v>
      </c>
      <c r="H132" s="4">
        <f t="shared" si="102"/>
        <v>0.20830043478260871</v>
      </c>
      <c r="I132" s="7"/>
    </row>
    <row r="133" spans="1:9" x14ac:dyDescent="0.25">
      <c r="A133" s="8" t="s">
        <v>11</v>
      </c>
      <c r="B133" s="6">
        <v>44783</v>
      </c>
      <c r="C133" s="3">
        <v>23808</v>
      </c>
      <c r="D133" s="4">
        <f t="shared" si="99"/>
        <v>1.0058726604419284</v>
      </c>
      <c r="E133" s="3">
        <f t="shared" si="100"/>
        <v>21350.428571428572</v>
      </c>
      <c r="F133" s="16">
        <f t="shared" si="42"/>
        <v>-7.4215720360504278E-4</v>
      </c>
      <c r="G133" s="3">
        <f t="shared" si="101"/>
        <v>4814718</v>
      </c>
      <c r="H133" s="4">
        <f t="shared" si="102"/>
        <v>0.2093355652173913</v>
      </c>
      <c r="I133" s="7"/>
    </row>
    <row r="134" spans="1:9" x14ac:dyDescent="0.25">
      <c r="A134" s="8" t="s">
        <v>12</v>
      </c>
      <c r="B134" s="6">
        <v>44784</v>
      </c>
      <c r="C134" s="3">
        <v>22909</v>
      </c>
      <c r="D134" s="4">
        <f t="shared" si="99"/>
        <v>0.96223958333333337</v>
      </c>
      <c r="E134" s="3">
        <f t="shared" si="100"/>
        <v>21343.285714285714</v>
      </c>
      <c r="F134" s="16">
        <f t="shared" si="42"/>
        <v>-3.3455333783871666E-4</v>
      </c>
      <c r="G134" s="3">
        <f t="shared" si="101"/>
        <v>4837627</v>
      </c>
      <c r="H134" s="4">
        <f t="shared" si="102"/>
        <v>0.21033160869565218</v>
      </c>
      <c r="I134" s="7"/>
    </row>
    <row r="135" spans="1:9" x14ac:dyDescent="0.25">
      <c r="A135" s="8" t="s">
        <v>7</v>
      </c>
      <c r="B135" s="6">
        <v>44785</v>
      </c>
      <c r="C135" s="3">
        <v>21989</v>
      </c>
      <c r="D135" s="4">
        <f t="shared" si="99"/>
        <v>0.95984111048059717</v>
      </c>
      <c r="E135" s="3">
        <f t="shared" si="100"/>
        <v>21360.428571428572</v>
      </c>
      <c r="F135" s="16">
        <f t="shared" si="42"/>
        <v>8.0319672295736666E-4</v>
      </c>
      <c r="G135" s="3">
        <f t="shared" si="101"/>
        <v>4859616</v>
      </c>
      <c r="H135" s="4">
        <f t="shared" si="102"/>
        <v>0.21128765217391304</v>
      </c>
      <c r="I135" s="7"/>
    </row>
    <row r="136" spans="1:9" x14ac:dyDescent="0.25">
      <c r="A136" s="11" t="s">
        <v>25</v>
      </c>
      <c r="B136" s="12">
        <v>44786</v>
      </c>
      <c r="C136" s="13">
        <v>21289</v>
      </c>
      <c r="D136" s="14">
        <f t="shared" si="99"/>
        <v>0.96816590113238432</v>
      </c>
      <c r="E136" s="13">
        <f t="shared" si="100"/>
        <v>21549.571428571428</v>
      </c>
      <c r="F136" s="15">
        <f t="shared" si="42"/>
        <v>8.8548250101989634E-3</v>
      </c>
      <c r="G136" s="13">
        <f t="shared" si="101"/>
        <v>4880905</v>
      </c>
      <c r="H136" s="14">
        <f t="shared" si="102"/>
        <v>0.21221326086956521</v>
      </c>
      <c r="I136" s="7"/>
    </row>
    <row r="137" spans="1:9" x14ac:dyDescent="0.25">
      <c r="A137" s="11" t="s">
        <v>26</v>
      </c>
      <c r="B137" s="12">
        <v>44787</v>
      </c>
      <c r="C137" s="13">
        <v>21092</v>
      </c>
      <c r="D137" s="14">
        <f t="shared" ref="D137:D143" si="103">C137/C136</f>
        <v>0.99074639485180138</v>
      </c>
      <c r="E137" s="13">
        <f t="shared" ref="E137:E143" si="104">AVERAGE(C131:C137)</f>
        <v>21452.571428571428</v>
      </c>
      <c r="F137" s="15">
        <f t="shared" ref="F137:F151" si="105">E137/E136-1</f>
        <v>-4.5012496105325539E-3</v>
      </c>
      <c r="G137" s="13">
        <f t="shared" ref="G137:G143" si="106">G136+C137</f>
        <v>4901997</v>
      </c>
      <c r="H137" s="14">
        <f t="shared" ref="H137:H143" si="107">G137/23000000</f>
        <v>0.21313030434782609</v>
      </c>
      <c r="I137" s="7"/>
    </row>
    <row r="138" spans="1:9" x14ac:dyDescent="0.25">
      <c r="A138" s="8" t="s">
        <v>14</v>
      </c>
      <c r="B138" s="6">
        <v>44788</v>
      </c>
      <c r="C138" s="3">
        <v>15792</v>
      </c>
      <c r="D138" s="4">
        <f t="shared" si="103"/>
        <v>0.7487198937985966</v>
      </c>
      <c r="E138" s="3">
        <f t="shared" si="104"/>
        <v>21506.857142857141</v>
      </c>
      <c r="F138" s="16">
        <f t="shared" si="105"/>
        <v>2.5304991742580718E-3</v>
      </c>
      <c r="G138" s="3">
        <f t="shared" si="106"/>
        <v>4917789</v>
      </c>
      <c r="H138" s="4">
        <f t="shared" si="107"/>
        <v>0.21381691304347827</v>
      </c>
      <c r="I138" s="7"/>
    </row>
    <row r="139" spans="1:9" x14ac:dyDescent="0.25">
      <c r="A139" s="8" t="s">
        <v>10</v>
      </c>
      <c r="B139" s="6">
        <v>44789</v>
      </c>
      <c r="C139" s="3">
        <v>23172</v>
      </c>
      <c r="D139" s="4">
        <f t="shared" si="103"/>
        <v>1.4673252279635258</v>
      </c>
      <c r="E139" s="3">
        <f t="shared" si="104"/>
        <v>21435.857142857141</v>
      </c>
      <c r="F139" s="16">
        <f t="shared" si="105"/>
        <v>-3.3012726837952089E-3</v>
      </c>
      <c r="G139" s="3">
        <f t="shared" si="106"/>
        <v>4940961</v>
      </c>
      <c r="H139" s="4">
        <f t="shared" si="107"/>
        <v>0.21482439130434783</v>
      </c>
      <c r="I139" s="7"/>
    </row>
    <row r="140" spans="1:9" x14ac:dyDescent="0.25">
      <c r="A140" s="8" t="s">
        <v>11</v>
      </c>
      <c r="B140" s="6">
        <v>44790</v>
      </c>
      <c r="C140" s="3">
        <v>24873</v>
      </c>
      <c r="D140" s="4">
        <f t="shared" si="103"/>
        <v>1.0734075608493008</v>
      </c>
      <c r="E140" s="3">
        <f t="shared" si="104"/>
        <v>21588</v>
      </c>
      <c r="F140" s="16">
        <f t="shared" si="105"/>
        <v>7.0975868204810055E-3</v>
      </c>
      <c r="G140" s="3">
        <f t="shared" si="106"/>
        <v>4965834</v>
      </c>
      <c r="H140" s="4">
        <f t="shared" si="107"/>
        <v>0.21590582608695652</v>
      </c>
      <c r="I140" s="7"/>
    </row>
    <row r="141" spans="1:9" x14ac:dyDescent="0.25">
      <c r="A141" s="8" t="s">
        <v>12</v>
      </c>
      <c r="B141" s="6">
        <v>44791</v>
      </c>
      <c r="C141" s="3">
        <v>23425</v>
      </c>
      <c r="D141" s="4">
        <f t="shared" si="103"/>
        <v>0.94178426406143212</v>
      </c>
      <c r="E141" s="3">
        <f t="shared" si="104"/>
        <v>21661.714285714286</v>
      </c>
      <c r="F141" s="16">
        <f t="shared" si="105"/>
        <v>3.4145954101485465E-3</v>
      </c>
      <c r="G141" s="3">
        <f t="shared" si="106"/>
        <v>4989259</v>
      </c>
      <c r="H141" s="4">
        <f t="shared" si="107"/>
        <v>0.21692430434782609</v>
      </c>
      <c r="I141" s="7"/>
    </row>
    <row r="142" spans="1:9" x14ac:dyDescent="0.25">
      <c r="A142" s="8" t="s">
        <v>7</v>
      </c>
      <c r="B142" s="6">
        <v>44792</v>
      </c>
      <c r="C142" s="3">
        <v>22819</v>
      </c>
      <c r="D142" s="4">
        <f t="shared" si="103"/>
        <v>0.97413020277481321</v>
      </c>
      <c r="E142" s="3">
        <f t="shared" si="104"/>
        <v>21780.285714285714</v>
      </c>
      <c r="F142" s="16">
        <f t="shared" si="105"/>
        <v>5.4737786219267726E-3</v>
      </c>
      <c r="G142" s="3">
        <f t="shared" si="106"/>
        <v>5012078</v>
      </c>
      <c r="H142" s="4">
        <f t="shared" si="107"/>
        <v>0.21791643478260869</v>
      </c>
      <c r="I142" s="7"/>
    </row>
    <row r="143" spans="1:9" x14ac:dyDescent="0.25">
      <c r="A143" s="11" t="s">
        <v>25</v>
      </c>
      <c r="B143" s="12">
        <v>44793</v>
      </c>
      <c r="C143" s="13">
        <v>22161</v>
      </c>
      <c r="D143" s="14">
        <f t="shared" si="103"/>
        <v>0.9711643805600596</v>
      </c>
      <c r="E143" s="13">
        <f t="shared" si="104"/>
        <v>21904.857142857141</v>
      </c>
      <c r="F143" s="15">
        <f t="shared" si="105"/>
        <v>5.7194579632957598E-3</v>
      </c>
      <c r="G143" s="13">
        <f t="shared" si="106"/>
        <v>5034239</v>
      </c>
      <c r="H143" s="14">
        <f t="shared" si="107"/>
        <v>0.21887995652173914</v>
      </c>
      <c r="I143" s="7"/>
    </row>
    <row r="144" spans="1:9" x14ac:dyDescent="0.25">
      <c r="A144" s="11" t="s">
        <v>26</v>
      </c>
      <c r="B144" s="12">
        <v>44794</v>
      </c>
      <c r="C144" s="13">
        <v>22397</v>
      </c>
      <c r="D144" s="14">
        <f t="shared" ref="D144:D150" si="108">C144/C143</f>
        <v>1.0106493389287488</v>
      </c>
      <c r="E144" s="13">
        <f t="shared" ref="E144:E150" si="109">AVERAGE(C138:C144)</f>
        <v>22091.285714285714</v>
      </c>
      <c r="F144" s="15">
        <f t="shared" si="105"/>
        <v>8.510832561597681E-3</v>
      </c>
      <c r="G144" s="13">
        <f t="shared" ref="G144:G150" si="110">G143+C144</f>
        <v>5056636</v>
      </c>
      <c r="H144" s="14">
        <f t="shared" ref="H144:H150" si="111">G144/23000000</f>
        <v>0.21985373913043479</v>
      </c>
      <c r="I144" s="7"/>
    </row>
    <row r="145" spans="1:9" x14ac:dyDescent="0.25">
      <c r="A145" s="8" t="s">
        <v>14</v>
      </c>
      <c r="B145" s="6">
        <v>44795</v>
      </c>
      <c r="C145" s="3">
        <v>16911</v>
      </c>
      <c r="D145" s="4">
        <f t="shared" si="108"/>
        <v>0.75505648077867571</v>
      </c>
      <c r="E145" s="3">
        <f t="shared" si="109"/>
        <v>22251.142857142859</v>
      </c>
      <c r="F145" s="16">
        <f t="shared" si="105"/>
        <v>7.2362082010359874E-3</v>
      </c>
      <c r="G145" s="3">
        <f t="shared" si="110"/>
        <v>5073547</v>
      </c>
      <c r="H145" s="4">
        <f t="shared" si="111"/>
        <v>0.22058900000000001</v>
      </c>
      <c r="I145" s="7"/>
    </row>
    <row r="146" spans="1:9" x14ac:dyDescent="0.25">
      <c r="A146" s="8" t="s">
        <v>10</v>
      </c>
      <c r="B146" s="6">
        <v>44796</v>
      </c>
      <c r="C146" s="3">
        <v>26382</v>
      </c>
      <c r="D146" s="4">
        <f t="shared" si="108"/>
        <v>1.5600496718112471</v>
      </c>
      <c r="E146" s="3">
        <f t="shared" si="109"/>
        <v>22709.714285714286</v>
      </c>
      <c r="F146" s="16">
        <f t="shared" si="105"/>
        <v>2.060889328317006E-2</v>
      </c>
      <c r="G146" s="3">
        <f t="shared" si="110"/>
        <v>5099929</v>
      </c>
      <c r="H146" s="4">
        <f t="shared" si="111"/>
        <v>0.22173604347826087</v>
      </c>
      <c r="I146" s="7"/>
    </row>
    <row r="147" spans="1:9" x14ac:dyDescent="0.25">
      <c r="A147" s="8" t="s">
        <v>11</v>
      </c>
      <c r="B147" s="6">
        <v>44797</v>
      </c>
      <c r="C147" s="3">
        <v>28570</v>
      </c>
      <c r="D147" s="4">
        <f t="shared" si="108"/>
        <v>1.0829353346979</v>
      </c>
      <c r="E147" s="3">
        <f t="shared" si="109"/>
        <v>23237.857142857141</v>
      </c>
      <c r="F147" s="16">
        <f t="shared" si="105"/>
        <v>2.3256252830758273E-2</v>
      </c>
      <c r="G147" s="3">
        <f t="shared" si="110"/>
        <v>5128499</v>
      </c>
      <c r="H147" s="4">
        <f t="shared" si="111"/>
        <v>0.22297821739130436</v>
      </c>
      <c r="I147" s="7"/>
    </row>
    <row r="148" spans="1:9" x14ac:dyDescent="0.25">
      <c r="A148" s="8" t="s">
        <v>12</v>
      </c>
      <c r="B148" s="6">
        <v>44798</v>
      </c>
      <c r="C148" s="3">
        <v>27275</v>
      </c>
      <c r="D148" s="4">
        <f t="shared" si="108"/>
        <v>0.95467273363668181</v>
      </c>
      <c r="E148" s="3">
        <f t="shared" si="109"/>
        <v>23787.857142857141</v>
      </c>
      <c r="F148" s="16">
        <f t="shared" si="105"/>
        <v>2.3668275289705942E-2</v>
      </c>
      <c r="G148" s="3">
        <f t="shared" si="110"/>
        <v>5155774</v>
      </c>
      <c r="H148" s="4">
        <f t="shared" si="111"/>
        <v>0.22416408695652174</v>
      </c>
      <c r="I148" s="7"/>
    </row>
    <row r="149" spans="1:9" x14ac:dyDescent="0.25">
      <c r="A149" s="8" t="s">
        <v>7</v>
      </c>
      <c r="B149" s="6">
        <v>44799</v>
      </c>
      <c r="C149" s="3">
        <v>26761</v>
      </c>
      <c r="D149" s="4">
        <f t="shared" si="108"/>
        <v>0.98115490375802017</v>
      </c>
      <c r="E149" s="3">
        <f t="shared" si="109"/>
        <v>24351</v>
      </c>
      <c r="F149" s="16">
        <f t="shared" si="105"/>
        <v>2.3673542924060875E-2</v>
      </c>
      <c r="G149" s="3">
        <f t="shared" si="110"/>
        <v>5182535</v>
      </c>
      <c r="H149" s="4">
        <f t="shared" si="111"/>
        <v>0.22532760869565219</v>
      </c>
      <c r="I149" s="7"/>
    </row>
    <row r="150" spans="1:9" x14ac:dyDescent="0.25">
      <c r="A150" s="11" t="s">
        <v>25</v>
      </c>
      <c r="B150" s="12">
        <v>44800</v>
      </c>
      <c r="C150" s="13">
        <v>25901</v>
      </c>
      <c r="D150" s="14">
        <f t="shared" si="108"/>
        <v>0.9678636822241321</v>
      </c>
      <c r="E150" s="13">
        <f t="shared" si="109"/>
        <v>24885.285714285714</v>
      </c>
      <c r="F150" s="15">
        <f t="shared" si="105"/>
        <v>2.1941017382683059E-2</v>
      </c>
      <c r="G150" s="13">
        <f t="shared" si="110"/>
        <v>5208436</v>
      </c>
      <c r="H150" s="14">
        <f t="shared" si="111"/>
        <v>0.22645373913043479</v>
      </c>
      <c r="I150" s="7"/>
    </row>
    <row r="151" spans="1:9" x14ac:dyDescent="0.25">
      <c r="A151" s="11" t="s">
        <v>26</v>
      </c>
      <c r="B151" s="12">
        <v>44801</v>
      </c>
      <c r="C151" s="13">
        <v>26765</v>
      </c>
      <c r="D151" s="14">
        <f t="shared" ref="D151" si="112">C151/C150</f>
        <v>1.0333577854136906</v>
      </c>
      <c r="E151" s="13">
        <f t="shared" ref="E151:E157" si="113">AVERAGE(C145:C151)</f>
        <v>25509.285714285714</v>
      </c>
      <c r="F151" s="15">
        <f t="shared" si="105"/>
        <v>2.5075058697910935E-2</v>
      </c>
      <c r="G151" s="13">
        <f t="shared" ref="G151:G157" si="114">G150+C151</f>
        <v>5235201</v>
      </c>
      <c r="H151" s="14">
        <f t="shared" ref="H151:H157" si="115">G151/23000000</f>
        <v>0.22761743478260871</v>
      </c>
      <c r="I151" s="7"/>
    </row>
    <row r="152" spans="1:9" x14ac:dyDescent="0.25">
      <c r="A152" s="8" t="s">
        <v>29</v>
      </c>
      <c r="B152" s="6">
        <v>44802</v>
      </c>
      <c r="C152" s="3">
        <v>20448</v>
      </c>
      <c r="D152" s="4"/>
      <c r="E152" s="3">
        <f t="shared" si="113"/>
        <v>26014.571428571428</v>
      </c>
      <c r="F152" s="16">
        <f t="shared" ref="F152:F157" si="116">E152/E151-1</f>
        <v>1.9807913084870954E-2</v>
      </c>
      <c r="G152" s="3">
        <f t="shared" si="114"/>
        <v>5255649</v>
      </c>
      <c r="H152" s="4">
        <f t="shared" si="115"/>
        <v>0.22850647826086956</v>
      </c>
      <c r="I152" s="7"/>
    </row>
    <row r="153" spans="1:9" x14ac:dyDescent="0.25">
      <c r="A153" s="8" t="s">
        <v>30</v>
      </c>
      <c r="B153" s="6">
        <v>44803</v>
      </c>
      <c r="C153" s="3">
        <v>31488</v>
      </c>
      <c r="D153" s="4"/>
      <c r="E153" s="3">
        <f t="shared" si="113"/>
        <v>26744</v>
      </c>
      <c r="F153" s="16">
        <f t="shared" si="116"/>
        <v>2.8039230760782408E-2</v>
      </c>
      <c r="G153" s="3">
        <f t="shared" si="114"/>
        <v>5287137</v>
      </c>
      <c r="H153" s="4">
        <f t="shared" si="115"/>
        <v>0.22987552173913042</v>
      </c>
      <c r="I153" s="7"/>
    </row>
    <row r="154" spans="1:9" x14ac:dyDescent="0.25">
      <c r="A154" s="8" t="s">
        <v>31</v>
      </c>
      <c r="B154" s="6">
        <v>44804</v>
      </c>
      <c r="C154" s="3">
        <v>34623</v>
      </c>
      <c r="D154" s="4"/>
      <c r="E154" s="3">
        <f t="shared" si="113"/>
        <v>27608.714285714286</v>
      </c>
      <c r="F154" s="16">
        <f t="shared" si="116"/>
        <v>3.2333019956412246E-2</v>
      </c>
      <c r="G154" s="3">
        <f t="shared" si="114"/>
        <v>5321760</v>
      </c>
      <c r="H154" s="4">
        <f t="shared" si="115"/>
        <v>0.23138086956521739</v>
      </c>
      <c r="I154" s="7"/>
    </row>
    <row r="155" spans="1:9" x14ac:dyDescent="0.25">
      <c r="A155" s="8" t="s">
        <v>32</v>
      </c>
      <c r="B155" s="6">
        <v>44805</v>
      </c>
      <c r="C155" s="3">
        <v>34118</v>
      </c>
      <c r="D155" s="4"/>
      <c r="E155" s="3">
        <f t="shared" si="113"/>
        <v>28586.285714285714</v>
      </c>
      <c r="F155" s="16">
        <f t="shared" si="116"/>
        <v>3.5408075090163083E-2</v>
      </c>
      <c r="G155" s="3">
        <f t="shared" si="114"/>
        <v>5355878</v>
      </c>
      <c r="H155" s="4">
        <f t="shared" si="115"/>
        <v>0.23286426086956521</v>
      </c>
    </row>
    <row r="156" spans="1:9" x14ac:dyDescent="0.25">
      <c r="A156" s="8" t="s">
        <v>33</v>
      </c>
      <c r="B156" s="6">
        <v>44806</v>
      </c>
      <c r="C156" s="3">
        <v>33819</v>
      </c>
      <c r="D156" s="4"/>
      <c r="E156" s="3">
        <f t="shared" si="113"/>
        <v>29594.571428571428</v>
      </c>
      <c r="F156" s="16">
        <f t="shared" si="116"/>
        <v>3.5271658737456413E-2</v>
      </c>
      <c r="G156" s="3">
        <f t="shared" si="114"/>
        <v>5389697</v>
      </c>
      <c r="H156" s="4">
        <f t="shared" si="115"/>
        <v>0.23433465217391306</v>
      </c>
    </row>
    <row r="157" spans="1:9" x14ac:dyDescent="0.25">
      <c r="A157" s="11" t="s">
        <v>34</v>
      </c>
      <c r="B157" s="12">
        <v>44807</v>
      </c>
      <c r="C157" s="13">
        <v>32529</v>
      </c>
      <c r="D157" s="14"/>
      <c r="E157" s="13">
        <f t="shared" si="113"/>
        <v>30541.428571428572</v>
      </c>
      <c r="F157" s="15">
        <f t="shared" si="116"/>
        <v>3.1994284666106765E-2</v>
      </c>
      <c r="G157" s="13">
        <f t="shared" si="114"/>
        <v>5422226</v>
      </c>
      <c r="H157" s="14">
        <f t="shared" si="115"/>
        <v>0.23574895652173913</v>
      </c>
    </row>
    <row r="158" spans="1:9" x14ac:dyDescent="0.25">
      <c r="A158" s="11" t="s">
        <v>35</v>
      </c>
      <c r="B158" s="12">
        <v>44808</v>
      </c>
      <c r="C158" s="13">
        <v>34358</v>
      </c>
      <c r="D158" s="14"/>
      <c r="E158" s="13">
        <f t="shared" ref="E158:E164" si="117">AVERAGE(C152:C158)</f>
        <v>31626.142857142859</v>
      </c>
      <c r="F158" s="15">
        <f t="shared" ref="F158:F164" si="118">E158/E157-1</f>
        <v>3.5516160718461975E-2</v>
      </c>
      <c r="G158" s="13">
        <f t="shared" ref="G158:G164" si="119">G157+C158</f>
        <v>5456584</v>
      </c>
      <c r="H158" s="14">
        <f t="shared" ref="H158:H164" si="120">G158/23000000</f>
        <v>0.23724278260869566</v>
      </c>
    </row>
    <row r="159" spans="1:9" x14ac:dyDescent="0.25">
      <c r="A159" s="8" t="s">
        <v>29</v>
      </c>
      <c r="B159" s="6">
        <v>44809</v>
      </c>
      <c r="C159" s="3">
        <v>24103</v>
      </c>
      <c r="D159" s="4"/>
      <c r="E159" s="3">
        <f t="shared" si="117"/>
        <v>32148.285714285714</v>
      </c>
      <c r="F159" s="16">
        <f t="shared" si="118"/>
        <v>1.650984944643441E-2</v>
      </c>
      <c r="G159" s="3">
        <f t="shared" si="119"/>
        <v>5480687</v>
      </c>
      <c r="H159" s="4">
        <f t="shared" si="120"/>
        <v>0.23829073913043478</v>
      </c>
    </row>
    <row r="160" spans="1:9" x14ac:dyDescent="0.25">
      <c r="A160" s="8" t="s">
        <v>30</v>
      </c>
      <c r="B160" s="6">
        <v>44810</v>
      </c>
      <c r="C160" s="3">
        <v>36707</v>
      </c>
      <c r="D160" s="4"/>
      <c r="E160" s="3">
        <f t="shared" si="117"/>
        <v>32893.857142857145</v>
      </c>
      <c r="F160" s="16">
        <f t="shared" si="118"/>
        <v>2.3191638745456489E-2</v>
      </c>
      <c r="G160" s="3">
        <f t="shared" si="119"/>
        <v>5517394</v>
      </c>
      <c r="H160" s="4">
        <f t="shared" si="120"/>
        <v>0.23988669565217391</v>
      </c>
    </row>
    <row r="161" spans="1:8" x14ac:dyDescent="0.25">
      <c r="A161" s="8" t="s">
        <v>31</v>
      </c>
      <c r="B161" s="6">
        <v>44811</v>
      </c>
      <c r="C161" s="3">
        <v>41296</v>
      </c>
      <c r="D161" s="4"/>
      <c r="E161" s="3">
        <f t="shared" si="117"/>
        <v>33847.142857142855</v>
      </c>
      <c r="F161" s="16">
        <f t="shared" si="118"/>
        <v>2.8980660739955644E-2</v>
      </c>
      <c r="G161" s="3">
        <f t="shared" si="119"/>
        <v>5558690</v>
      </c>
      <c r="H161" s="4">
        <f t="shared" si="120"/>
        <v>0.24168217391304347</v>
      </c>
    </row>
    <row r="162" spans="1:8" x14ac:dyDescent="0.25">
      <c r="A162" s="8" t="s">
        <v>32</v>
      </c>
      <c r="B162" s="6">
        <v>44812</v>
      </c>
      <c r="C162" s="3">
        <v>35124</v>
      </c>
      <c r="D162" s="4"/>
      <c r="E162" s="3">
        <f t="shared" si="117"/>
        <v>33990.857142857145</v>
      </c>
      <c r="F162" s="16">
        <f t="shared" si="118"/>
        <v>4.2459798252649783E-3</v>
      </c>
      <c r="G162" s="3">
        <f t="shared" si="119"/>
        <v>5593814</v>
      </c>
      <c r="H162" s="4">
        <f t="shared" si="120"/>
        <v>0.24320930434782609</v>
      </c>
    </row>
    <row r="163" spans="1:8" x14ac:dyDescent="0.25">
      <c r="A163" s="8" t="s">
        <v>33</v>
      </c>
      <c r="B163" s="6">
        <v>44813</v>
      </c>
      <c r="C163" s="3">
        <v>34260</v>
      </c>
      <c r="D163" s="4"/>
      <c r="E163" s="3">
        <f t="shared" si="117"/>
        <v>34053.857142857145</v>
      </c>
      <c r="F163" s="16">
        <f t="shared" si="118"/>
        <v>1.8534395803913029E-3</v>
      </c>
      <c r="G163" s="3">
        <f t="shared" si="119"/>
        <v>5628074</v>
      </c>
      <c r="H163" s="4">
        <f t="shared" si="120"/>
        <v>0.24469886956521739</v>
      </c>
    </row>
    <row r="164" spans="1:8" x14ac:dyDescent="0.25">
      <c r="A164" s="11" t="s">
        <v>34</v>
      </c>
      <c r="B164" s="12">
        <v>44814</v>
      </c>
      <c r="C164" s="13">
        <v>35830</v>
      </c>
      <c r="D164" s="14"/>
      <c r="E164" s="13">
        <f t="shared" si="117"/>
        <v>34525.428571428572</v>
      </c>
      <c r="F164" s="15">
        <f t="shared" si="118"/>
        <v>1.3847812498688938E-2</v>
      </c>
      <c r="G164" s="13">
        <f t="shared" si="119"/>
        <v>5663904</v>
      </c>
      <c r="H164" s="14">
        <f t="shared" si="120"/>
        <v>0.24625669565217392</v>
      </c>
    </row>
    <row r="165" spans="1:8" x14ac:dyDescent="0.25">
      <c r="A165" s="11" t="s">
        <v>35</v>
      </c>
      <c r="B165" s="12">
        <v>44815</v>
      </c>
      <c r="C165" s="13">
        <v>32128</v>
      </c>
      <c r="D165" s="14"/>
      <c r="E165" s="13">
        <f t="shared" ref="E165:E171" si="121">AVERAGE(C159:C165)</f>
        <v>34206.857142857145</v>
      </c>
      <c r="F165" s="15">
        <f t="shared" ref="F165:F171" si="122">E165/E164-1</f>
        <v>-9.2271534852158554E-3</v>
      </c>
      <c r="G165" s="13">
        <f t="shared" ref="G165:G171" si="123">G164+C165</f>
        <v>5696032</v>
      </c>
      <c r="H165" s="14">
        <f t="shared" ref="H165:H171" si="124">G165/23000000</f>
        <v>0.24765356521739129</v>
      </c>
    </row>
    <row r="166" spans="1:8" x14ac:dyDescent="0.25">
      <c r="A166" s="8" t="s">
        <v>29</v>
      </c>
      <c r="B166" s="6">
        <v>44816</v>
      </c>
      <c r="C166" s="3">
        <v>25583</v>
      </c>
      <c r="D166" s="4"/>
      <c r="E166" s="3">
        <f t="shared" si="121"/>
        <v>34418.285714285717</v>
      </c>
      <c r="F166" s="16">
        <f t="shared" si="122"/>
        <v>6.1808826968694497E-3</v>
      </c>
      <c r="G166" s="3">
        <f t="shared" si="123"/>
        <v>5721615</v>
      </c>
      <c r="H166" s="4">
        <f t="shared" si="124"/>
        <v>0.2487658695652174</v>
      </c>
    </row>
    <row r="167" spans="1:8" x14ac:dyDescent="0.25">
      <c r="A167" s="8" t="s">
        <v>30</v>
      </c>
      <c r="B167" s="6">
        <v>44817</v>
      </c>
      <c r="C167" s="3">
        <v>47051</v>
      </c>
      <c r="D167" s="4"/>
      <c r="E167" s="3">
        <f t="shared" si="121"/>
        <v>35896</v>
      </c>
      <c r="F167" s="16">
        <f t="shared" si="122"/>
        <v>4.2933988577500193E-2</v>
      </c>
      <c r="G167" s="3">
        <f t="shared" si="123"/>
        <v>5768666</v>
      </c>
      <c r="H167" s="4">
        <f t="shared" si="124"/>
        <v>0.25081156521739129</v>
      </c>
    </row>
    <row r="168" spans="1:8" x14ac:dyDescent="0.25">
      <c r="A168" s="8" t="s">
        <v>31</v>
      </c>
      <c r="B168" s="6">
        <v>44818</v>
      </c>
      <c r="C168" s="3">
        <v>49708</v>
      </c>
      <c r="D168" s="4"/>
      <c r="E168" s="3">
        <f t="shared" si="121"/>
        <v>37097.714285714283</v>
      </c>
      <c r="F168" s="16">
        <f t="shared" si="122"/>
        <v>3.3477665637237752E-2</v>
      </c>
      <c r="G168" s="3">
        <f t="shared" si="123"/>
        <v>5818374</v>
      </c>
      <c r="H168" s="4">
        <f t="shared" si="124"/>
        <v>0.25297278260869566</v>
      </c>
    </row>
    <row r="169" spans="1:8" x14ac:dyDescent="0.25">
      <c r="A169" s="8" t="s">
        <v>32</v>
      </c>
      <c r="B169" s="6">
        <v>44819</v>
      </c>
      <c r="C169" s="3">
        <v>45470</v>
      </c>
      <c r="D169" s="4"/>
      <c r="E169" s="3">
        <f t="shared" si="121"/>
        <v>38575.714285714283</v>
      </c>
      <c r="F169" s="16">
        <f t="shared" si="122"/>
        <v>3.984072950201023E-2</v>
      </c>
      <c r="G169" s="3">
        <f t="shared" si="123"/>
        <v>5863844</v>
      </c>
      <c r="H169" s="4">
        <f t="shared" si="124"/>
        <v>0.25494973913043478</v>
      </c>
    </row>
    <row r="170" spans="1:8" x14ac:dyDescent="0.25">
      <c r="A170" s="8" t="s">
        <v>33</v>
      </c>
      <c r="B170" s="6">
        <v>44820</v>
      </c>
      <c r="C170" s="3">
        <v>41670</v>
      </c>
      <c r="D170" s="4"/>
      <c r="E170" s="3">
        <f t="shared" si="121"/>
        <v>39634.285714285717</v>
      </c>
      <c r="F170" s="16">
        <f t="shared" si="122"/>
        <v>2.744139540051127E-2</v>
      </c>
      <c r="G170" s="3">
        <f t="shared" si="123"/>
        <v>5905514</v>
      </c>
      <c r="H170" s="4">
        <f t="shared" si="124"/>
        <v>0.25676147826086959</v>
      </c>
    </row>
    <row r="171" spans="1:8" x14ac:dyDescent="0.25">
      <c r="A171" s="11" t="s">
        <v>34</v>
      </c>
      <c r="B171" s="12">
        <v>44821</v>
      </c>
      <c r="C171" s="13">
        <v>39628</v>
      </c>
      <c r="D171" s="14"/>
      <c r="E171" s="13">
        <f t="shared" si="121"/>
        <v>40176.857142857145</v>
      </c>
      <c r="F171" s="15">
        <f t="shared" si="122"/>
        <v>1.3689446366782043E-2</v>
      </c>
      <c r="G171" s="13">
        <f t="shared" si="123"/>
        <v>5945142</v>
      </c>
      <c r="H171" s="14">
        <f t="shared" si="124"/>
        <v>0.25848443478260869</v>
      </c>
    </row>
    <row r="172" spans="1:8" x14ac:dyDescent="0.25">
      <c r="A172" s="11" t="s">
        <v>35</v>
      </c>
      <c r="B172" s="12">
        <v>44822</v>
      </c>
      <c r="C172" s="13">
        <v>39569</v>
      </c>
      <c r="D172" s="14"/>
      <c r="E172" s="13">
        <f t="shared" ref="E172:E178" si="125">AVERAGE(C166:C172)</f>
        <v>41239.857142857145</v>
      </c>
      <c r="F172" s="15">
        <f t="shared" ref="F172:F178" si="126">E172/E171-1</f>
        <v>2.6458017764313446E-2</v>
      </c>
      <c r="G172" s="13">
        <f t="shared" ref="G172:G178" si="127">G171+C172</f>
        <v>5984711</v>
      </c>
      <c r="H172" s="14">
        <f t="shared" ref="H172:H178" si="128">G172/23000000</f>
        <v>0.2602048260869565</v>
      </c>
    </row>
    <row r="173" spans="1:8" x14ac:dyDescent="0.25">
      <c r="A173" s="8" t="s">
        <v>29</v>
      </c>
      <c r="B173" s="6">
        <v>44823</v>
      </c>
      <c r="C173" s="3">
        <v>28449</v>
      </c>
      <c r="D173" s="4"/>
      <c r="E173" s="3">
        <f t="shared" si="125"/>
        <v>41649.285714285717</v>
      </c>
      <c r="F173" s="16">
        <f t="shared" si="126"/>
        <v>9.9279822917497373E-3</v>
      </c>
      <c r="G173" s="3">
        <f t="shared" si="127"/>
        <v>6013160</v>
      </c>
      <c r="H173" s="4">
        <f t="shared" si="128"/>
        <v>0.26144173913043478</v>
      </c>
    </row>
    <row r="174" spans="1:8" x14ac:dyDescent="0.25">
      <c r="A174" s="8" t="s">
        <v>30</v>
      </c>
      <c r="B174" s="6">
        <v>44824</v>
      </c>
      <c r="C174" s="3">
        <v>44747</v>
      </c>
      <c r="D174" s="4"/>
      <c r="E174" s="3">
        <f t="shared" si="125"/>
        <v>41320.142857142855</v>
      </c>
      <c r="F174" s="16">
        <f t="shared" si="126"/>
        <v>-7.9027251367714824E-3</v>
      </c>
      <c r="G174" s="3">
        <f t="shared" si="127"/>
        <v>6057907</v>
      </c>
      <c r="H174" s="4">
        <f t="shared" si="128"/>
        <v>0.26338726086956521</v>
      </c>
    </row>
    <row r="175" spans="1:8" x14ac:dyDescent="0.25">
      <c r="A175" s="8" t="s">
        <v>31</v>
      </c>
      <c r="B175" s="6">
        <v>44825</v>
      </c>
      <c r="C175" s="3">
        <v>46902</v>
      </c>
      <c r="D175" s="4"/>
      <c r="E175" s="3">
        <f t="shared" si="125"/>
        <v>40919.285714285717</v>
      </c>
      <c r="F175" s="16">
        <f t="shared" si="126"/>
        <v>-9.701252588671605E-3</v>
      </c>
      <c r="G175" s="3">
        <f t="shared" si="127"/>
        <v>6104809</v>
      </c>
      <c r="H175" s="4">
        <f t="shared" si="128"/>
        <v>0.26542647826086957</v>
      </c>
    </row>
    <row r="176" spans="1:8" x14ac:dyDescent="0.25">
      <c r="A176" s="8" t="s">
        <v>32</v>
      </c>
      <c r="B176" s="6">
        <v>44826</v>
      </c>
      <c r="C176" s="3">
        <v>42470</v>
      </c>
      <c r="D176" s="4"/>
      <c r="E176" s="3">
        <f t="shared" si="125"/>
        <v>40490.714285714283</v>
      </c>
      <c r="F176" s="16">
        <f t="shared" si="126"/>
        <v>-1.0473580393457693E-2</v>
      </c>
      <c r="G176" s="3">
        <f t="shared" si="127"/>
        <v>6147279</v>
      </c>
      <c r="H176" s="4">
        <f t="shared" si="128"/>
        <v>0.26727299999999998</v>
      </c>
    </row>
    <row r="177" spans="1:16" x14ac:dyDescent="0.25">
      <c r="A177" s="8" t="s">
        <v>33</v>
      </c>
      <c r="B177" s="6">
        <v>44827</v>
      </c>
      <c r="C177" s="3">
        <v>40025</v>
      </c>
      <c r="D177" s="4"/>
      <c r="E177" s="3">
        <f t="shared" si="125"/>
        <v>40255.714285714283</v>
      </c>
      <c r="F177" s="16">
        <f t="shared" si="126"/>
        <v>-5.8037998130082702E-3</v>
      </c>
      <c r="G177" s="3">
        <f t="shared" si="127"/>
        <v>6187304</v>
      </c>
      <c r="H177" s="4">
        <f t="shared" si="128"/>
        <v>0.26901321739130435</v>
      </c>
    </row>
    <row r="178" spans="1:16" x14ac:dyDescent="0.25">
      <c r="A178" s="11" t="s">
        <v>34</v>
      </c>
      <c r="B178" s="12">
        <v>44828</v>
      </c>
      <c r="C178" s="13">
        <v>38371</v>
      </c>
      <c r="D178" s="14"/>
      <c r="E178" s="13">
        <f t="shared" si="125"/>
        <v>40076.142857142855</v>
      </c>
      <c r="F178" s="15">
        <f t="shared" si="126"/>
        <v>-4.4607686575108829E-3</v>
      </c>
      <c r="G178" s="13">
        <f t="shared" si="127"/>
        <v>6225675</v>
      </c>
      <c r="H178" s="14">
        <f t="shared" si="128"/>
        <v>0.27068152173913046</v>
      </c>
    </row>
    <row r="179" spans="1:16" x14ac:dyDescent="0.25">
      <c r="A179" s="11" t="s">
        <v>35</v>
      </c>
      <c r="B179" s="12">
        <v>44829</v>
      </c>
      <c r="C179" s="13">
        <v>38980</v>
      </c>
      <c r="D179" s="14"/>
      <c r="E179" s="13">
        <f t="shared" ref="E179:E185" si="129">AVERAGE(C173:C179)</f>
        <v>39992</v>
      </c>
      <c r="F179" s="15">
        <f t="shared" ref="F179:F185" si="130">E179/E178-1</f>
        <v>-2.0995747380877505E-3</v>
      </c>
      <c r="G179" s="13">
        <f t="shared" ref="G179:G185" si="131">G178+C179</f>
        <v>6264655</v>
      </c>
      <c r="H179" s="14">
        <f t="shared" ref="H179:H185" si="132">G179/23000000</f>
        <v>0.27237630434782606</v>
      </c>
    </row>
    <row r="180" spans="1:16" x14ac:dyDescent="0.25">
      <c r="A180" s="8" t="s">
        <v>29</v>
      </c>
      <c r="B180" s="6">
        <v>44830</v>
      </c>
      <c r="C180" s="3">
        <v>28513</v>
      </c>
      <c r="D180" s="4"/>
      <c r="E180" s="3">
        <f t="shared" si="129"/>
        <v>40001.142857142855</v>
      </c>
      <c r="F180" s="16">
        <f t="shared" si="130"/>
        <v>2.2861715200184207E-4</v>
      </c>
      <c r="G180" s="3">
        <f t="shared" si="131"/>
        <v>6293168</v>
      </c>
      <c r="H180" s="4">
        <f t="shared" si="132"/>
        <v>0.27361600000000003</v>
      </c>
    </row>
    <row r="181" spans="1:16" x14ac:dyDescent="0.25">
      <c r="A181" s="8" t="s">
        <v>30</v>
      </c>
      <c r="B181" s="6">
        <v>44831</v>
      </c>
      <c r="C181" s="3">
        <v>45850</v>
      </c>
      <c r="D181" s="4"/>
      <c r="E181" s="3">
        <f t="shared" si="129"/>
        <v>40158.714285714283</v>
      </c>
      <c r="F181" s="16">
        <f t="shared" si="130"/>
        <v>3.9391731664808471E-3</v>
      </c>
      <c r="G181" s="3">
        <f t="shared" si="131"/>
        <v>6339018</v>
      </c>
      <c r="H181" s="4">
        <f t="shared" si="132"/>
        <v>0.27560947826086957</v>
      </c>
    </row>
    <row r="182" spans="1:16" x14ac:dyDescent="0.25">
      <c r="A182" s="8" t="s">
        <v>31</v>
      </c>
      <c r="B182" s="6">
        <v>44832</v>
      </c>
      <c r="C182" s="3">
        <v>48613</v>
      </c>
      <c r="D182" s="4"/>
      <c r="E182" s="3">
        <f t="shared" si="129"/>
        <v>40403.142857142855</v>
      </c>
      <c r="F182" s="16">
        <f t="shared" si="130"/>
        <v>6.0865636705784709E-3</v>
      </c>
      <c r="G182" s="3">
        <f t="shared" si="131"/>
        <v>6387631</v>
      </c>
      <c r="H182" s="4">
        <f t="shared" si="132"/>
        <v>0.27772308695652176</v>
      </c>
    </row>
    <row r="183" spans="1:16" x14ac:dyDescent="0.25">
      <c r="A183" s="8" t="s">
        <v>32</v>
      </c>
      <c r="B183" s="6">
        <v>44833</v>
      </c>
      <c r="C183" s="3">
        <v>44880</v>
      </c>
      <c r="D183" s="4"/>
      <c r="E183" s="3">
        <f t="shared" si="129"/>
        <v>40747.428571428572</v>
      </c>
      <c r="F183" s="16">
        <f t="shared" si="130"/>
        <v>8.5212607222917569E-3</v>
      </c>
      <c r="G183" s="3">
        <f t="shared" si="131"/>
        <v>6432511</v>
      </c>
      <c r="H183" s="4">
        <f t="shared" si="132"/>
        <v>0.27967439130434785</v>
      </c>
    </row>
    <row r="184" spans="1:16" x14ac:dyDescent="0.25">
      <c r="A184" s="8" t="s">
        <v>33</v>
      </c>
      <c r="B184" s="6">
        <v>44834</v>
      </c>
      <c r="C184" s="3">
        <v>43505</v>
      </c>
      <c r="D184" s="4"/>
      <c r="E184" s="3">
        <f t="shared" si="129"/>
        <v>41244.571428571428</v>
      </c>
      <c r="F184" s="16">
        <f t="shared" si="130"/>
        <v>1.220059460369094E-2</v>
      </c>
      <c r="G184" s="3">
        <f t="shared" si="131"/>
        <v>6476016</v>
      </c>
      <c r="H184" s="4">
        <f t="shared" si="132"/>
        <v>0.28156591304347828</v>
      </c>
    </row>
    <row r="185" spans="1:16" x14ac:dyDescent="0.25">
      <c r="A185" s="11" t="s">
        <v>34</v>
      </c>
      <c r="B185" s="12">
        <v>44835</v>
      </c>
      <c r="C185" s="13">
        <v>43085</v>
      </c>
      <c r="D185" s="14"/>
      <c r="E185" s="13">
        <f t="shared" si="129"/>
        <v>41918</v>
      </c>
      <c r="F185" s="15">
        <f t="shared" si="130"/>
        <v>1.6327689877802198E-2</v>
      </c>
      <c r="G185" s="13">
        <f t="shared" si="131"/>
        <v>6519101</v>
      </c>
      <c r="H185" s="14">
        <f t="shared" si="132"/>
        <v>0.28343917391304346</v>
      </c>
      <c r="L185" s="18"/>
      <c r="M185" s="18"/>
      <c r="N185" s="1"/>
      <c r="O185" s="18"/>
      <c r="P185" s="1"/>
    </row>
    <row r="186" spans="1:16" x14ac:dyDescent="0.25">
      <c r="A186" s="11" t="s">
        <v>35</v>
      </c>
      <c r="B186" s="12">
        <v>44836</v>
      </c>
      <c r="C186" s="13">
        <v>43307</v>
      </c>
      <c r="D186" s="14"/>
      <c r="E186" s="13">
        <f t="shared" ref="E186:E191" si="133">AVERAGE(C180:C186)</f>
        <v>42536.142857142855</v>
      </c>
      <c r="F186" s="15">
        <f t="shared" ref="F186:F191" si="134">E186/E185-1</f>
        <v>1.4746477817235037E-2</v>
      </c>
      <c r="G186" s="13">
        <f t="shared" ref="G186:G191" si="135">G185+C186</f>
        <v>6562408</v>
      </c>
      <c r="H186" s="14">
        <f t="shared" ref="H186:H191" si="136">G186/23000000</f>
        <v>0.28532208695652173</v>
      </c>
      <c r="L186" s="18"/>
      <c r="M186" s="18"/>
      <c r="N186" s="1"/>
      <c r="O186" s="18"/>
      <c r="P186" s="1"/>
    </row>
    <row r="187" spans="1:16" x14ac:dyDescent="0.25">
      <c r="A187" s="8" t="s">
        <v>41</v>
      </c>
      <c r="B187" s="6">
        <v>44837</v>
      </c>
      <c r="C187" s="3">
        <v>33431</v>
      </c>
      <c r="D187" s="4"/>
      <c r="E187" s="3">
        <f t="shared" si="133"/>
        <v>43238.714285714283</v>
      </c>
      <c r="F187" s="16">
        <f t="shared" si="134"/>
        <v>1.651704600793269E-2</v>
      </c>
      <c r="G187" s="3">
        <f t="shared" si="135"/>
        <v>6595839</v>
      </c>
      <c r="H187" s="4">
        <f t="shared" si="136"/>
        <v>0.28677560869565216</v>
      </c>
    </row>
    <row r="188" spans="1:16" x14ac:dyDescent="0.25">
      <c r="A188" s="8" t="s">
        <v>42</v>
      </c>
      <c r="B188" s="6">
        <v>44838</v>
      </c>
      <c r="C188" s="3">
        <v>49574</v>
      </c>
      <c r="D188" s="4"/>
      <c r="E188" s="3">
        <f t="shared" si="133"/>
        <v>43770.714285714283</v>
      </c>
      <c r="F188" s="16">
        <f t="shared" si="134"/>
        <v>1.2303788602145538E-2</v>
      </c>
      <c r="G188" s="3">
        <f t="shared" si="135"/>
        <v>6645413</v>
      </c>
      <c r="H188" s="4">
        <f t="shared" si="136"/>
        <v>0.28893099999999999</v>
      </c>
    </row>
    <row r="189" spans="1:16" x14ac:dyDescent="0.25">
      <c r="A189" s="8" t="s">
        <v>43</v>
      </c>
      <c r="B189" s="6">
        <v>44839</v>
      </c>
      <c r="C189" s="3">
        <v>54929</v>
      </c>
      <c r="D189" s="4"/>
      <c r="E189" s="3">
        <f t="shared" si="133"/>
        <v>44673</v>
      </c>
      <c r="F189" s="16">
        <f t="shared" si="134"/>
        <v>2.0613913412425244E-2</v>
      </c>
      <c r="G189" s="3">
        <f t="shared" si="135"/>
        <v>6700342</v>
      </c>
      <c r="H189" s="4">
        <f t="shared" si="136"/>
        <v>0.29131921739130434</v>
      </c>
    </row>
    <row r="190" spans="1:16" x14ac:dyDescent="0.25">
      <c r="A190" s="8" t="s">
        <v>44</v>
      </c>
      <c r="B190" s="6">
        <v>44840</v>
      </c>
      <c r="C190" s="3">
        <v>46484</v>
      </c>
      <c r="D190" s="4"/>
      <c r="E190" s="3">
        <f t="shared" si="133"/>
        <v>44902.142857142855</v>
      </c>
      <c r="F190" s="16">
        <f t="shared" si="134"/>
        <v>5.1293366718792033E-3</v>
      </c>
      <c r="G190" s="3">
        <f t="shared" si="135"/>
        <v>6746826</v>
      </c>
      <c r="H190" s="4">
        <f t="shared" si="136"/>
        <v>0.29334026086956522</v>
      </c>
    </row>
    <row r="191" spans="1:16" x14ac:dyDescent="0.25">
      <c r="A191" s="8" t="s">
        <v>7</v>
      </c>
      <c r="B191" s="6">
        <v>44841</v>
      </c>
      <c r="C191" s="17">
        <v>50779</v>
      </c>
      <c r="E191" s="3">
        <f t="shared" si="133"/>
        <v>45941.285714285717</v>
      </c>
      <c r="F191" s="16">
        <f t="shared" si="134"/>
        <v>2.3142389004661146E-2</v>
      </c>
      <c r="G191" s="3">
        <f t="shared" si="135"/>
        <v>6797605</v>
      </c>
      <c r="H191" s="4">
        <f t="shared" si="136"/>
        <v>0.29554804347826086</v>
      </c>
      <c r="L191" s="18"/>
      <c r="M191" s="18"/>
      <c r="N191" s="1"/>
      <c r="O191" s="18"/>
      <c r="P191" s="1"/>
    </row>
    <row r="192" spans="1:16" x14ac:dyDescent="0.25">
      <c r="A192" s="11" t="s">
        <v>45</v>
      </c>
      <c r="B192" s="12">
        <v>44842</v>
      </c>
      <c r="C192" s="13">
        <v>44534</v>
      </c>
      <c r="D192" s="14"/>
      <c r="E192" s="13">
        <f t="shared" ref="E192" si="137">AVERAGE(C186:C192)</f>
        <v>46148.285714285717</v>
      </c>
      <c r="F192" s="15">
        <f t="shared" ref="F192" si="138">E192/E191-1</f>
        <v>4.5057511295474306E-3</v>
      </c>
      <c r="G192" s="13">
        <f t="shared" ref="G192" si="139">G191+C192</f>
        <v>6842139</v>
      </c>
      <c r="H192" s="14">
        <f t="shared" ref="H192" si="140">G192/23000000</f>
        <v>0.29748430434782608</v>
      </c>
      <c r="L192" s="18"/>
      <c r="M192" s="18"/>
      <c r="N192" s="1"/>
      <c r="O192" s="18"/>
      <c r="P192" s="1"/>
    </row>
    <row r="193" spans="1:16" x14ac:dyDescent="0.25">
      <c r="A193" s="11" t="s">
        <v>9</v>
      </c>
      <c r="B193" s="12">
        <v>44843</v>
      </c>
      <c r="C193" s="13">
        <v>44565</v>
      </c>
      <c r="E193" s="13">
        <f t="shared" ref="E193:E199" si="141">AVERAGE(C187:C193)</f>
        <v>46328</v>
      </c>
      <c r="F193" s="15">
        <f t="shared" ref="F193:F199" si="142">E193/E192-1</f>
        <v>3.894278691670916E-3</v>
      </c>
      <c r="G193" s="13">
        <f t="shared" ref="G193:G199" si="143">G192+C193</f>
        <v>6886704</v>
      </c>
      <c r="H193" s="14">
        <f t="shared" ref="H193:H199" si="144">G193/23000000</f>
        <v>0.29942191304347826</v>
      </c>
    </row>
    <row r="194" spans="1:16" x14ac:dyDescent="0.25">
      <c r="A194" s="8" t="s">
        <v>46</v>
      </c>
      <c r="B194" s="6">
        <v>44844</v>
      </c>
      <c r="C194" s="3">
        <v>32068</v>
      </c>
      <c r="D194" s="4"/>
      <c r="E194" s="3">
        <f t="shared" si="141"/>
        <v>46133.285714285717</v>
      </c>
      <c r="F194" s="16">
        <f t="shared" si="142"/>
        <v>-4.2029503910007149E-3</v>
      </c>
      <c r="G194" s="3">
        <f t="shared" si="143"/>
        <v>6918772</v>
      </c>
      <c r="H194" s="4">
        <f t="shared" si="144"/>
        <v>0.30081617391304349</v>
      </c>
    </row>
    <row r="195" spans="1:16" x14ac:dyDescent="0.25">
      <c r="A195" s="8" t="s">
        <v>10</v>
      </c>
      <c r="B195" s="6">
        <v>44845</v>
      </c>
      <c r="C195" s="3">
        <v>41438</v>
      </c>
      <c r="E195" s="3">
        <f t="shared" si="141"/>
        <v>44971</v>
      </c>
      <c r="F195" s="16">
        <f t="shared" si="142"/>
        <v>-2.519408050586347E-2</v>
      </c>
      <c r="G195" s="3">
        <f t="shared" si="143"/>
        <v>6960210</v>
      </c>
      <c r="H195" s="4">
        <f t="shared" si="144"/>
        <v>0.30261782608695653</v>
      </c>
    </row>
    <row r="196" spans="1:16" x14ac:dyDescent="0.25">
      <c r="A196" s="8" t="s">
        <v>11</v>
      </c>
      <c r="B196" s="6">
        <v>44846</v>
      </c>
      <c r="C196" s="3">
        <v>52405</v>
      </c>
      <c r="E196" s="3">
        <f t="shared" si="141"/>
        <v>44610.428571428572</v>
      </c>
      <c r="F196" s="16">
        <f t="shared" si="142"/>
        <v>-8.0178654815642458E-3</v>
      </c>
      <c r="G196" s="3">
        <f t="shared" si="143"/>
        <v>7012615</v>
      </c>
      <c r="H196" s="4">
        <f t="shared" si="144"/>
        <v>0.30489630434782611</v>
      </c>
    </row>
    <row r="197" spans="1:16" x14ac:dyDescent="0.25">
      <c r="A197" s="8" t="s">
        <v>12</v>
      </c>
      <c r="B197" s="6">
        <v>44847</v>
      </c>
      <c r="C197" s="3">
        <v>53421</v>
      </c>
      <c r="E197" s="3">
        <f t="shared" si="141"/>
        <v>45601.428571428572</v>
      </c>
      <c r="F197" s="16">
        <f t="shared" si="142"/>
        <v>2.2214536639414861E-2</v>
      </c>
      <c r="G197" s="3">
        <f t="shared" si="143"/>
        <v>7066036</v>
      </c>
      <c r="H197" s="4">
        <f t="shared" si="144"/>
        <v>0.30721895652173914</v>
      </c>
    </row>
    <row r="198" spans="1:16" x14ac:dyDescent="0.25">
      <c r="A198" s="8" t="s">
        <v>7</v>
      </c>
      <c r="B198" s="6">
        <v>44848</v>
      </c>
      <c r="C198" s="3">
        <v>48267</v>
      </c>
      <c r="E198" s="3">
        <f t="shared" si="141"/>
        <v>45242.571428571428</v>
      </c>
      <c r="F198" s="16">
        <f t="shared" si="142"/>
        <v>-7.8694276495098192E-3</v>
      </c>
      <c r="G198" s="3">
        <f t="shared" si="143"/>
        <v>7114303</v>
      </c>
      <c r="H198" s="4">
        <f t="shared" si="144"/>
        <v>0.30931752173913041</v>
      </c>
    </row>
    <row r="199" spans="1:16" x14ac:dyDescent="0.25">
      <c r="A199" s="11" t="s">
        <v>47</v>
      </c>
      <c r="B199" s="12">
        <v>44849</v>
      </c>
      <c r="C199" s="13">
        <v>53510</v>
      </c>
      <c r="D199" s="14"/>
      <c r="E199" s="13">
        <f t="shared" si="141"/>
        <v>46524.857142857145</v>
      </c>
      <c r="F199" s="15">
        <f t="shared" si="142"/>
        <v>2.8342458746187349E-2</v>
      </c>
      <c r="G199" s="13">
        <f t="shared" si="143"/>
        <v>7167813</v>
      </c>
      <c r="H199" s="14">
        <f t="shared" si="144"/>
        <v>0.31164404347826086</v>
      </c>
      <c r="L199" s="18"/>
      <c r="M199" s="18"/>
      <c r="N199" s="1"/>
      <c r="O199" s="18"/>
      <c r="P199" s="1"/>
    </row>
    <row r="200" spans="1:16" x14ac:dyDescent="0.25">
      <c r="A200" s="11" t="s">
        <v>48</v>
      </c>
      <c r="B200" s="12">
        <v>44850</v>
      </c>
      <c r="C200" s="13">
        <v>41541</v>
      </c>
      <c r="D200" s="14"/>
      <c r="E200" s="13">
        <f t="shared" ref="E200:E201" si="145">AVERAGE(C194:C200)</f>
        <v>46092.857142857145</v>
      </c>
      <c r="F200" s="15">
        <f t="shared" ref="F200:F201" si="146">E200/E199-1</f>
        <v>-9.2853589786104918E-3</v>
      </c>
      <c r="G200" s="13">
        <f t="shared" ref="G200:G201" si="147">G199+C200</f>
        <v>7209354</v>
      </c>
      <c r="H200" s="14">
        <f t="shared" ref="H200:H201" si="148">G200/23000000</f>
        <v>0.31345017391304347</v>
      </c>
      <c r="L200" s="18"/>
      <c r="M200" s="18"/>
      <c r="N200" s="1"/>
      <c r="O200" s="18"/>
      <c r="P200" s="1"/>
    </row>
    <row r="201" spans="1:16" x14ac:dyDescent="0.25">
      <c r="A201" s="8" t="s">
        <v>14</v>
      </c>
      <c r="B201" s="6">
        <v>44851</v>
      </c>
      <c r="C201" s="3">
        <v>28806</v>
      </c>
      <c r="E201" s="3">
        <f t="shared" si="145"/>
        <v>45626.857142857145</v>
      </c>
      <c r="F201" s="16">
        <f t="shared" si="146"/>
        <v>-1.0110026344335998E-2</v>
      </c>
      <c r="G201" s="3">
        <f t="shared" si="147"/>
        <v>7238160</v>
      </c>
      <c r="H201" s="4">
        <f t="shared" si="148"/>
        <v>0.3147026086956522</v>
      </c>
    </row>
    <row r="202" spans="1:16" x14ac:dyDescent="0.25">
      <c r="A202" s="8" t="s">
        <v>10</v>
      </c>
      <c r="B202" s="6">
        <v>44852</v>
      </c>
    </row>
    <row r="203" spans="1:16" x14ac:dyDescent="0.25">
      <c r="A203" s="8" t="s">
        <v>11</v>
      </c>
      <c r="B203" s="6">
        <v>44853</v>
      </c>
    </row>
    <row r="204" spans="1:16" x14ac:dyDescent="0.25">
      <c r="A204" s="8" t="s">
        <v>12</v>
      </c>
      <c r="B204" s="6">
        <v>44854</v>
      </c>
    </row>
    <row r="205" spans="1:16" x14ac:dyDescent="0.25">
      <c r="A205" s="8" t="s">
        <v>7</v>
      </c>
      <c r="B205" s="6">
        <v>44855</v>
      </c>
    </row>
    <row r="206" spans="1:16" x14ac:dyDescent="0.25">
      <c r="A206" s="11" t="s">
        <v>8</v>
      </c>
      <c r="B206" s="12">
        <v>44856</v>
      </c>
    </row>
    <row r="207" spans="1:16" x14ac:dyDescent="0.25">
      <c r="A207" s="11" t="s">
        <v>9</v>
      </c>
      <c r="B207" s="12">
        <v>44857</v>
      </c>
    </row>
    <row r="208" spans="1:16" x14ac:dyDescent="0.25">
      <c r="A208" s="8" t="s">
        <v>14</v>
      </c>
      <c r="B208" s="6">
        <v>44858</v>
      </c>
    </row>
    <row r="209" spans="1:2" x14ac:dyDescent="0.25">
      <c r="A209" s="8" t="s">
        <v>10</v>
      </c>
      <c r="B209" s="6">
        <v>44859</v>
      </c>
    </row>
    <row r="210" spans="1:2" x14ac:dyDescent="0.25">
      <c r="A210" s="8" t="s">
        <v>11</v>
      </c>
      <c r="B210" s="6">
        <v>44860</v>
      </c>
    </row>
    <row r="211" spans="1:2" x14ac:dyDescent="0.25">
      <c r="A211" s="8" t="s">
        <v>12</v>
      </c>
      <c r="B211" s="6">
        <v>44861</v>
      </c>
    </row>
    <row r="212" spans="1:2" x14ac:dyDescent="0.25">
      <c r="A212" s="8" t="s">
        <v>7</v>
      </c>
      <c r="B212" s="6">
        <v>44862</v>
      </c>
    </row>
    <row r="213" spans="1:2" x14ac:dyDescent="0.25">
      <c r="A213" s="11" t="s">
        <v>8</v>
      </c>
      <c r="B213" s="12">
        <v>44863</v>
      </c>
    </row>
    <row r="214" spans="1:2" x14ac:dyDescent="0.25">
      <c r="A214" s="11" t="s">
        <v>9</v>
      </c>
      <c r="B214" s="12">
        <v>44864</v>
      </c>
    </row>
    <row r="215" spans="1:2" x14ac:dyDescent="0.25">
      <c r="A215" s="8" t="s">
        <v>14</v>
      </c>
      <c r="B215" s="6">
        <v>44865</v>
      </c>
    </row>
    <row r="216" spans="1:2" x14ac:dyDescent="0.25">
      <c r="A216" s="8" t="s">
        <v>10</v>
      </c>
      <c r="B216" s="6">
        <v>44866</v>
      </c>
    </row>
    <row r="217" spans="1:2" x14ac:dyDescent="0.25">
      <c r="A217" s="8" t="s">
        <v>11</v>
      </c>
      <c r="B217" s="6">
        <v>44867</v>
      </c>
    </row>
    <row r="218" spans="1:2" x14ac:dyDescent="0.25">
      <c r="A218" s="8" t="s">
        <v>12</v>
      </c>
      <c r="B218" s="6">
        <v>44868</v>
      </c>
    </row>
    <row r="219" spans="1:2" x14ac:dyDescent="0.25">
      <c r="A219" s="8" t="s">
        <v>7</v>
      </c>
      <c r="B219" s="6">
        <v>44869</v>
      </c>
    </row>
    <row r="220" spans="1:2" x14ac:dyDescent="0.25">
      <c r="A220" s="11" t="s">
        <v>8</v>
      </c>
      <c r="B220" s="12">
        <v>44870</v>
      </c>
    </row>
    <row r="221" spans="1:2" x14ac:dyDescent="0.25">
      <c r="A221" s="11" t="s">
        <v>9</v>
      </c>
      <c r="B221" s="12">
        <v>44871</v>
      </c>
    </row>
  </sheetData>
  <phoneticPr fontId="1" type="noConversion"/>
  <conditionalFormatting sqref="F9:F151">
    <cfRule type="cellIs" dxfId="24" priority="39" operator="greaterThan">
      <formula>0</formula>
    </cfRule>
  </conditionalFormatting>
  <conditionalFormatting sqref="F152:F156">
    <cfRule type="cellIs" dxfId="23" priority="33" operator="greaterThan">
      <formula>0</formula>
    </cfRule>
  </conditionalFormatting>
  <conditionalFormatting sqref="F157">
    <cfRule type="cellIs" dxfId="22" priority="32" operator="greaterThan">
      <formula>0</formula>
    </cfRule>
  </conditionalFormatting>
  <conditionalFormatting sqref="F158">
    <cfRule type="cellIs" dxfId="21" priority="31" operator="greaterThan">
      <formula>0</formula>
    </cfRule>
  </conditionalFormatting>
  <conditionalFormatting sqref="F159:F163">
    <cfRule type="cellIs" dxfId="20" priority="30" operator="greaterThan">
      <formula>0</formula>
    </cfRule>
  </conditionalFormatting>
  <conditionalFormatting sqref="F164">
    <cfRule type="cellIs" dxfId="19" priority="29" operator="greaterThan">
      <formula>0</formula>
    </cfRule>
  </conditionalFormatting>
  <conditionalFormatting sqref="F165">
    <cfRule type="cellIs" dxfId="18" priority="28" operator="greaterThan">
      <formula>0</formula>
    </cfRule>
  </conditionalFormatting>
  <conditionalFormatting sqref="F166:F170">
    <cfRule type="cellIs" dxfId="17" priority="27" operator="greaterThan">
      <formula>0</formula>
    </cfRule>
  </conditionalFormatting>
  <conditionalFormatting sqref="F171">
    <cfRule type="cellIs" dxfId="16" priority="26" operator="greaterThan">
      <formula>0</formula>
    </cfRule>
  </conditionalFormatting>
  <conditionalFormatting sqref="F172">
    <cfRule type="cellIs" dxfId="15" priority="25" operator="greaterThan">
      <formula>0</formula>
    </cfRule>
  </conditionalFormatting>
  <conditionalFormatting sqref="F173:F177">
    <cfRule type="cellIs" dxfId="14" priority="24" operator="greaterThan">
      <formula>0</formula>
    </cfRule>
  </conditionalFormatting>
  <conditionalFormatting sqref="F178">
    <cfRule type="cellIs" dxfId="13" priority="23" operator="greaterThan">
      <formula>0</formula>
    </cfRule>
  </conditionalFormatting>
  <conditionalFormatting sqref="F179">
    <cfRule type="cellIs" dxfId="12" priority="22" operator="greaterThan">
      <formula>0</formula>
    </cfRule>
  </conditionalFormatting>
  <conditionalFormatting sqref="F180:F184">
    <cfRule type="cellIs" dxfId="11" priority="20" operator="greaterThan">
      <formula>0</formula>
    </cfRule>
  </conditionalFormatting>
  <conditionalFormatting sqref="F185">
    <cfRule type="cellIs" dxfId="10" priority="19" operator="greaterThan">
      <formula>0</formula>
    </cfRule>
  </conditionalFormatting>
  <conditionalFormatting sqref="F186">
    <cfRule type="cellIs" dxfId="9" priority="18" operator="greaterThan">
      <formula>0</formula>
    </cfRule>
  </conditionalFormatting>
  <conditionalFormatting sqref="F192">
    <cfRule type="cellIs" dxfId="8" priority="11" operator="greaterThan">
      <formula>0</formula>
    </cfRule>
  </conditionalFormatting>
  <conditionalFormatting sqref="F187:F191">
    <cfRule type="cellIs" dxfId="7" priority="10" operator="greaterThan">
      <formula>0</formula>
    </cfRule>
  </conditionalFormatting>
  <conditionalFormatting sqref="F193">
    <cfRule type="cellIs" dxfId="6" priority="9" operator="greaterThan">
      <formula>0</formula>
    </cfRule>
  </conditionalFormatting>
  <conditionalFormatting sqref="F194">
    <cfRule type="cellIs" dxfId="5" priority="7" operator="greaterThan">
      <formula>0</formula>
    </cfRule>
  </conditionalFormatting>
  <conditionalFormatting sqref="F195:F198">
    <cfRule type="cellIs" dxfId="4" priority="5" operator="greaterThan">
      <formula>0</formula>
    </cfRule>
  </conditionalFormatting>
  <conditionalFormatting sqref="F199">
    <cfRule type="cellIs" dxfId="3" priority="3" operator="greaterThan">
      <formula>0</formula>
    </cfRule>
  </conditionalFormatting>
  <conditionalFormatting sqref="F200">
    <cfRule type="cellIs" dxfId="2" priority="2" operator="greaterThan">
      <formula>0</formula>
    </cfRule>
  </conditionalFormatting>
  <conditionalFormatting sqref="F20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E8:E15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YAMAHA</dc:creator>
  <cp:lastModifiedBy>YAMAHA</cp:lastModifiedBy>
  <dcterms:created xsi:type="dcterms:W3CDTF">2022-05-23T06:11:10Z</dcterms:created>
  <dcterms:modified xsi:type="dcterms:W3CDTF">2022-10-17T09:24:18Z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7c30a2ba-fdcb-4da9-bab1-8116e6d5dc5b</vt:lpwstr>
  </property>
</Properties>
</file>