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DG\Desktop\AICOSS\"/>
    </mc:Choice>
  </mc:AlternateContent>
  <bookViews>
    <workbookView xWindow="-105" yWindow="-105" windowWidth="26295" windowHeight="14310"/>
  </bookViews>
  <sheets>
    <sheet name="사회적거리두기" sheetId="1" r:id="rId1"/>
    <sheet name="Time Table" sheetId="2" r:id="rId2"/>
    <sheet name="분기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C19" i="3"/>
  <c r="B19" i="3"/>
  <c r="D17" i="3"/>
  <c r="C17" i="3"/>
  <c r="B17" i="3"/>
  <c r="D15" i="3"/>
  <c r="C15" i="3"/>
  <c r="B15" i="3"/>
  <c r="D13" i="3"/>
  <c r="C13" i="3"/>
  <c r="B13" i="3"/>
  <c r="D11" i="3"/>
  <c r="C11" i="3"/>
  <c r="B11" i="3"/>
  <c r="D9" i="3"/>
  <c r="C9" i="3"/>
  <c r="B9" i="3"/>
  <c r="D7" i="3"/>
  <c r="C7" i="3"/>
  <c r="B7" i="3"/>
  <c r="C5" i="3"/>
  <c r="D5" i="3"/>
  <c r="B5" i="3"/>
  <c r="AH85" i="2"/>
  <c r="AH73" i="2"/>
  <c r="AH77" i="2" s="1"/>
  <c r="AH61" i="2"/>
  <c r="AH65" i="2" s="1"/>
  <c r="A61" i="2"/>
  <c r="AH49" i="2"/>
  <c r="AH53" i="2" s="1"/>
  <c r="A49" i="2"/>
  <c r="A45" i="2"/>
  <c r="A41" i="2"/>
  <c r="A37" i="2"/>
  <c r="A33" i="2"/>
  <c r="AH25" i="2"/>
  <c r="AH29" i="2" s="1"/>
  <c r="A25" i="2"/>
  <c r="A21" i="2"/>
  <c r="A17" i="2"/>
  <c r="A13" i="2"/>
  <c r="A9" i="2"/>
  <c r="A5" i="2"/>
  <c r="AH21" i="2"/>
  <c r="AH17" i="2"/>
  <c r="AH13" i="2"/>
  <c r="AH9" i="2"/>
  <c r="AH5" i="2"/>
  <c r="AH89" i="2" l="1"/>
  <c r="AH69" i="2"/>
  <c r="A69" i="2"/>
  <c r="A65" i="2"/>
  <c r="AH57" i="2"/>
  <c r="A57" i="2"/>
  <c r="A53" i="2"/>
  <c r="A29" i="2"/>
  <c r="AH93" i="2" l="1"/>
  <c r="AH37" i="2"/>
  <c r="AH41" i="2" l="1"/>
  <c r="AH45" i="2" s="1"/>
</calcChain>
</file>

<file path=xl/sharedStrings.xml><?xml version="1.0" encoding="utf-8"?>
<sst xmlns="http://schemas.openxmlformats.org/spreadsheetml/2006/main" count="152" uniqueCount="83">
  <si>
    <t>가로-시간 세로 지역</t>
    <phoneticPr fontId="2" type="noConversion"/>
  </si>
  <si>
    <t>사회적 거리두기 시작</t>
    <phoneticPr fontId="2" type="noConversion"/>
  </si>
  <si>
    <t>이슈</t>
    <phoneticPr fontId="2" type="noConversion"/>
  </si>
  <si>
    <t>2020년</t>
    <phoneticPr fontId="2" type="noConversion"/>
  </si>
  <si>
    <t>강화된 사회적 거리두기</t>
    <phoneticPr fontId="2" type="noConversion"/>
  </si>
  <si>
    <t>유흥업소 집합금지</t>
    <phoneticPr fontId="2" type="noConversion"/>
  </si>
  <si>
    <t>2020-03-21~2020-04-08</t>
    <phoneticPr fontId="2" type="noConversion"/>
  </si>
  <si>
    <t>2020-04-08~2020-04-22</t>
    <phoneticPr fontId="2" type="noConversion"/>
  </si>
  <si>
    <t>20.04.20.~20.05.05</t>
  </si>
  <si>
    <t>일부조치완화</t>
    <phoneticPr fontId="2" type="noConversion"/>
  </si>
  <si>
    <t>20-05-06~20-06-27</t>
    <phoneticPr fontId="2" type="noConversion"/>
  </si>
  <si>
    <t>생활 속 거리두기</t>
    <phoneticPr fontId="2" type="noConversion"/>
  </si>
  <si>
    <r>
      <rPr>
        <sz val="10"/>
        <color rgb="FF373A3C"/>
        <rFont val="맑은 고딕"/>
        <family val="2"/>
        <charset val="129"/>
      </rPr>
      <t>카페
가능한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포장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및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배달주문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등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이용</t>
    </r>
    <r>
      <rPr>
        <sz val="10"/>
        <color rgb="FF373A3C"/>
        <rFont val="Open Sans"/>
        <family val="2"/>
      </rPr>
      <t xml:space="preserve">
</t>
    </r>
    <r>
      <rPr>
        <sz val="10"/>
        <color rgb="FF373A3C"/>
        <rFont val="맑은 고딕"/>
        <family val="2"/>
        <charset val="129"/>
      </rPr>
      <t>머무르는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시간</t>
    </r>
    <r>
      <rPr>
        <sz val="10"/>
        <color rgb="FF373A3C"/>
        <rFont val="Open Sans"/>
        <family val="2"/>
      </rPr>
      <t xml:space="preserve"> </t>
    </r>
    <r>
      <rPr>
        <sz val="10"/>
        <color rgb="FF373A3C"/>
        <rFont val="맑은 고딕"/>
        <family val="2"/>
        <charset val="129"/>
      </rPr>
      <t>최소화</t>
    </r>
    <phoneticPr fontId="2" type="noConversion"/>
  </si>
  <si>
    <t>2월말~3월초</t>
    <phoneticPr fontId="2" type="noConversion"/>
  </si>
  <si>
    <t xml:space="preserve">1차 신천지 집단감염(대구) </t>
    <phoneticPr fontId="2" type="noConversion"/>
  </si>
  <si>
    <t>이태원 클럽발 집단감염</t>
    <phoneticPr fontId="2" type="noConversion"/>
  </si>
  <si>
    <t>2020-06-28
사회적 거리두기 단계별 적용 실시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</si>
  <si>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</si>
  <si>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</si>
  <si>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</si>
  <si>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</si>
  <si>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4단계(3단계)</t>
    <phoneticPr fontId="2" type="noConversion"/>
  </si>
  <si>
    <t>비고: 실제로 한번도 발령된 적 없음</t>
    <phoneticPr fontId="2" type="noConversion"/>
  </si>
  <si>
    <t>카페/식당은 중위험 민간 다중시설에 해당함.</t>
    <phoneticPr fontId="2" type="noConversion"/>
  </si>
  <si>
    <t>방역수칙 준수 권고</t>
    <phoneticPr fontId="2" type="noConversion"/>
  </si>
  <si>
    <t>방역수치 준수 강제</t>
    <phoneticPr fontId="2" type="noConversion"/>
  </si>
  <si>
    <t>대형 카페는 포장·배달
판매만 가능</t>
    <phoneticPr fontId="2" type="noConversion"/>
  </si>
  <si>
    <t>운영 중단</t>
    <phoneticPr fontId="2" type="noConversion"/>
  </si>
  <si>
    <t>1.5단계</t>
    <phoneticPr fontId="2" type="noConversion"/>
  </si>
  <si>
    <t>2.5단계</t>
    <phoneticPr fontId="2" type="noConversion"/>
  </si>
  <si>
    <t xml:space="preserve"> 1.테이블 간 1m 거리두기
 2.좌석·테이블 한 칸 띄우기
3.칸막이 설치
중 택1</t>
    <phoneticPr fontId="2" type="noConversion"/>
  </si>
  <si>
    <t>카페는 Take-out(포장)·배달판매만 가능</t>
    <phoneticPr fontId="2" type="noConversion"/>
  </si>
  <si>
    <t>8m²(약 2평)당 인원 제한</t>
  </si>
  <si>
    <t>실행된적 없음</t>
    <phoneticPr fontId="2" type="noConversion"/>
  </si>
  <si>
    <t>카페는 중점관리 대상 위반시 원스트라이크 아웃</t>
    <phoneticPr fontId="2" type="noConversion"/>
  </si>
  <si>
    <t>운영시간제한X</t>
    <phoneticPr fontId="2" type="noConversion"/>
  </si>
  <si>
    <t>24시~05시 포장·배달만 허용</t>
    <phoneticPr fontId="2" type="noConversion"/>
  </si>
  <si>
    <r>
      <t>22</t>
    </r>
    <r>
      <rPr>
        <b/>
        <sz val="10"/>
        <color rgb="FFFF0000"/>
        <rFont val="맑은 고딕"/>
        <family val="2"/>
        <charset val="129"/>
      </rPr>
      <t>시</t>
    </r>
    <r>
      <rPr>
        <b/>
        <sz val="10"/>
        <color rgb="FFFF0000"/>
        <rFont val="Open Sans"/>
        <family val="2"/>
      </rPr>
      <t>~05</t>
    </r>
    <r>
      <rPr>
        <b/>
        <sz val="10"/>
        <color rgb="FFFF0000"/>
        <rFont val="맑은 고딕"/>
        <family val="2"/>
        <charset val="129"/>
      </rPr>
      <t>시</t>
    </r>
    <r>
      <rPr>
        <b/>
        <sz val="10"/>
        <color rgb="FFFF0000"/>
        <rFont val="Open Sans"/>
        <family val="2"/>
      </rPr>
      <t xml:space="preserve"> </t>
    </r>
    <r>
      <rPr>
        <b/>
        <sz val="10"/>
        <color rgb="FFFF0000"/>
        <rFont val="맑은 고딕"/>
        <family val="2"/>
        <charset val="129"/>
      </rPr>
      <t>포장</t>
    </r>
    <r>
      <rPr>
        <b/>
        <sz val="10"/>
        <color rgb="FFFF0000"/>
        <rFont val="Open Sans"/>
        <family val="2"/>
      </rPr>
      <t>·</t>
    </r>
    <r>
      <rPr>
        <b/>
        <sz val="10"/>
        <color rgb="FFFF0000"/>
        <rFont val="맑은 고딕"/>
        <family val="2"/>
        <charset val="129"/>
      </rPr>
      <t>배달만</t>
    </r>
    <r>
      <rPr>
        <b/>
        <sz val="10"/>
        <color rgb="FFFF0000"/>
        <rFont val="Open Sans"/>
        <family val="2"/>
      </rPr>
      <t xml:space="preserve"> </t>
    </r>
    <r>
      <rPr>
        <b/>
        <sz val="10"/>
        <color rgb="FFFF0000"/>
        <rFont val="맑은 고딕"/>
        <family val="2"/>
        <charset val="129"/>
      </rPr>
      <t>허용</t>
    </r>
    <phoneticPr fontId="2" type="noConversion"/>
  </si>
  <si>
    <t>2인 이상이 커피·음료류, 간단한 디저트류만을 주문했을 경우 1시간으로 제한 강력 권고</t>
    <phoneticPr fontId="2" type="noConversion"/>
  </si>
  <si>
    <t>2021-07-01~2021-10-31
사회적 거리두기 4단계별 적용 실시</t>
    <phoneticPr fontId="2" type="noConversion"/>
  </si>
  <si>
    <t>5인 이상 예약&amp;동반입장 금지
일단 기간만 기재</t>
    <phoneticPr fontId="2" type="noConversion"/>
  </si>
  <si>
    <t>2021-10-31~2021-04-17
단계적 일상회복</t>
    <phoneticPr fontId="2" type="noConversion"/>
  </si>
  <si>
    <t>2021-11-01~2021-12-06</t>
    <phoneticPr fontId="2" type="noConversion"/>
  </si>
  <si>
    <t>2021-12-06~2021-12-17</t>
    <phoneticPr fontId="2" type="noConversion"/>
  </si>
  <si>
    <t>2021-12-17~2022-04-17</t>
    <phoneticPr fontId="2" type="noConversion"/>
  </si>
  <si>
    <t>24-05시 포장, 배달만 가능</t>
    <phoneticPr fontId="2" type="noConversion"/>
  </si>
  <si>
    <t>시간제한X</t>
    <phoneticPr fontId="2" type="noConversion"/>
  </si>
  <si>
    <t>2020-06-28~2020-11-06
사회적 거리두기 4단계별 적용 실시</t>
    <phoneticPr fontId="2" type="noConversion"/>
  </si>
  <si>
    <t>2020-11-07~2021-06-30
사회적 거리두기 5단계별 적용 실시</t>
    <phoneticPr fontId="2" type="noConversion"/>
  </si>
  <si>
    <t>2020-12-14~2021.03.14</t>
    <phoneticPr fontId="2" type="noConversion"/>
  </si>
  <si>
    <t xml:space="preserve">	3.15~3.28 / 3.29~4.11 / 4.12~5.2 / 5.3~5.23 / 5.24~6.13 / 6.14~6.30 / 7.1~7.11</t>
    <phoneticPr fontId="2" type="noConversion"/>
  </si>
  <si>
    <t>8~9월
사랑제일교회발 집단감염</t>
    <phoneticPr fontId="2" type="noConversion"/>
  </si>
  <si>
    <t>20.11~21.02
제3차 대유행</t>
    <phoneticPr fontId="2" type="noConversion"/>
  </si>
  <si>
    <t>21.06~21.12
제4차 델타 대유행</t>
    <phoneticPr fontId="2" type="noConversion"/>
  </si>
  <si>
    <t>22.1~22.9
제5~6차 오미크론 대유행</t>
    <phoneticPr fontId="2" type="noConversion"/>
  </si>
  <si>
    <t>단계(수도권만)</t>
    <phoneticPr fontId="2" type="noConversion"/>
  </si>
  <si>
    <t>2020 5월</t>
    <phoneticPr fontId="2" type="noConversion"/>
  </si>
  <si>
    <t>이태원 클럽사건</t>
    <phoneticPr fontId="2" type="noConversion"/>
  </si>
  <si>
    <t>5인</t>
    <phoneticPr fontId="2" type="noConversion"/>
  </si>
  <si>
    <t>3단계(2.5단계)</t>
    <phoneticPr fontId="2" type="noConversion"/>
  </si>
  <si>
    <t>단계별
거리두기</t>
    <phoneticPr fontId="2" type="noConversion"/>
  </si>
  <si>
    <t>5단계 시작 2단계 이상부터 카페 취식금지</t>
    <phoneticPr fontId="2" type="noConversion"/>
  </si>
  <si>
    <t>취식금지</t>
    <phoneticPr fontId="2" type="noConversion"/>
  </si>
  <si>
    <t>24-05 취식금지</t>
    <phoneticPr fontId="2" type="noConversion"/>
  </si>
  <si>
    <t>취식허용</t>
    <phoneticPr fontId="2" type="noConversion"/>
  </si>
  <si>
    <t>2.5 이상만 카페 취식금지</t>
    <phoneticPr fontId="2" type="noConversion"/>
  </si>
  <si>
    <t>4단계로 개편 3단계 이상부터 24-05 취식불가</t>
    <phoneticPr fontId="2" type="noConversion"/>
  </si>
  <si>
    <t>사랑제일교회</t>
    <phoneticPr fontId="2" type="noConversion"/>
  </si>
  <si>
    <t>3차대유행</t>
    <phoneticPr fontId="2" type="noConversion"/>
  </si>
  <si>
    <t>4차대유행</t>
    <phoneticPr fontId="2" type="noConversion"/>
  </si>
  <si>
    <t>2021.11.1~2022.4.17까지는 아랫쪽에 있는 테이블을 따릅니다.</t>
    <phoneticPr fontId="2" type="noConversion"/>
  </si>
  <si>
    <t>20년 2분기</t>
    <phoneticPr fontId="2" type="noConversion"/>
  </si>
  <si>
    <t>20년 3분기</t>
    <phoneticPr fontId="2" type="noConversion"/>
  </si>
  <si>
    <t>20년 4분기</t>
    <phoneticPr fontId="2" type="noConversion"/>
  </si>
  <si>
    <t>21년 1분기</t>
    <phoneticPr fontId="2" type="noConversion"/>
  </si>
  <si>
    <t>21년 2분기</t>
    <phoneticPr fontId="2" type="noConversion"/>
  </si>
  <si>
    <t>21년 3분기</t>
    <phoneticPr fontId="2" type="noConversion"/>
  </si>
  <si>
    <t>21년 4분기</t>
    <phoneticPr fontId="2" type="noConversion"/>
  </si>
  <si>
    <t>취식완전금지</t>
    <phoneticPr fontId="2" type="noConversion"/>
  </si>
  <si>
    <t>5인이상금지</t>
    <phoneticPr fontId="2" type="noConversion"/>
  </si>
  <si>
    <t>비율</t>
    <phoneticPr fontId="2" type="noConversion"/>
  </si>
  <si>
    <t>22년 1분기</t>
    <phoneticPr fontId="2" type="noConversion"/>
  </si>
  <si>
    <t>22년 2분기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</si>
</sst>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%"/>
  </numFmts>
  <fonts count="1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73A3C"/>
      <name val="맑은 고딕"/>
      <family val="2"/>
      <charset val="129"/>
      <scheme val="minor"/>
    </font>
    <font>
      <sz val="10"/>
      <color rgb="FF373A3C"/>
      <name val="Open Sans"/>
      <family val="2"/>
    </font>
    <font>
      <sz val="10"/>
      <color rgb="FF373A3C"/>
      <name val="맑은 고딕"/>
      <family val="2"/>
      <charset val="129"/>
    </font>
    <font>
      <sz val="10"/>
      <color rgb="FF373A3C"/>
      <name val="Open Sans"/>
      <family val="2"/>
      <charset val="129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0"/>
      <color rgb="FFFF0000"/>
      <name val="Open Sans"/>
      <family val="2"/>
    </font>
    <font>
      <b/>
      <sz val="10"/>
      <color rgb="FFFF0000"/>
      <name val="맑은 고딕"/>
      <family val="2"/>
      <charset val="129"/>
    </font>
    <font>
      <sz val="11"/>
      <name val="맑은 고딕"/>
      <family val="2"/>
      <charset val="129"/>
      <scheme val="minor"/>
    </font>
    <font>
      <b/>
      <i/>
      <sz val="11"/>
      <color theme="4" tint="-0.499984740745262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7" borderId="1" xfId="0" applyFill="1" applyBorder="1">
      <alignment vertical="center"/>
    </xf>
    <xf numFmtId="0" fontId="0" fillId="7" borderId="6" xfId="0" applyFill="1" applyBorder="1" applyAlignment="1">
      <alignment vertical="center"/>
    </xf>
    <xf numFmtId="0" fontId="7" fillId="0" borderId="0" xfId="0" applyFont="1">
      <alignment vertical="center"/>
    </xf>
    <xf numFmtId="0" fontId="0" fillId="11" borderId="1" xfId="0" applyFill="1" applyBorder="1">
      <alignment vertical="center"/>
    </xf>
    <xf numFmtId="0" fontId="1" fillId="11" borderId="1" xfId="0" applyFont="1" applyFill="1" applyBorder="1">
      <alignment vertical="center"/>
    </xf>
    <xf numFmtId="0" fontId="12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E24" sqref="E24:E26"/>
    </sheetView>
  </sheetViews>
  <sheetFormatPr defaultColWidth="8.875" defaultRowHeight="16.5"/>
  <cols>
    <col min="1" max="1" width="26.375" style="1" customWidth="1"/>
    <col min="2" max="2" width="22.375" style="1" customWidth="1"/>
    <col min="3" max="3" width="24.5" style="1" customWidth="1"/>
    <col min="4" max="4" width="19.875" style="1" customWidth="1"/>
    <col min="5" max="5" width="26.125" style="1" customWidth="1"/>
    <col min="6" max="6" width="15.875" style="1" customWidth="1"/>
    <col min="7" max="16384" width="8.875" style="1"/>
  </cols>
  <sheetData>
    <row r="1" spans="1:11">
      <c r="A1" s="1" t="s">
        <v>0</v>
      </c>
      <c r="B1" s="1" t="s">
        <v>3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1">
      <c r="A2" s="3"/>
      <c r="B2" s="4" t="s">
        <v>6</v>
      </c>
      <c r="C2" s="4" t="s">
        <v>7</v>
      </c>
      <c r="D2" s="5" t="s">
        <v>8</v>
      </c>
      <c r="E2" s="3" t="s">
        <v>10</v>
      </c>
      <c r="F2" s="49" t="s">
        <v>16</v>
      </c>
      <c r="G2" s="55"/>
    </row>
    <row r="3" spans="1:11">
      <c r="A3" s="25" t="s">
        <v>2</v>
      </c>
      <c r="B3" s="3" t="s">
        <v>1</v>
      </c>
      <c r="C3" s="3" t="s">
        <v>4</v>
      </c>
      <c r="D3" s="3" t="s">
        <v>9</v>
      </c>
      <c r="E3" s="3" t="s">
        <v>11</v>
      </c>
      <c r="F3" s="55"/>
      <c r="G3" s="55"/>
    </row>
    <row r="4" spans="1:11">
      <c r="A4" s="25"/>
      <c r="B4" s="7" t="s">
        <v>13</v>
      </c>
      <c r="C4" s="3" t="s">
        <v>5</v>
      </c>
      <c r="D4" s="3"/>
      <c r="E4" s="53" t="s">
        <v>12</v>
      </c>
      <c r="F4" s="55"/>
      <c r="G4" s="55"/>
    </row>
    <row r="5" spans="1:11">
      <c r="A5" s="25"/>
      <c r="B5" s="7" t="s">
        <v>14</v>
      </c>
      <c r="C5" s="3"/>
      <c r="D5" s="3"/>
      <c r="E5" s="54"/>
      <c r="F5" s="55"/>
      <c r="G5" s="55"/>
    </row>
    <row r="6" spans="1:11">
      <c r="A6" s="25"/>
      <c r="B6" s="3"/>
      <c r="C6" s="3"/>
      <c r="D6" s="3"/>
      <c r="E6" s="54"/>
    </row>
    <row r="7" spans="1:11">
      <c r="A7" s="25"/>
      <c r="B7" s="3"/>
      <c r="C7" s="3"/>
      <c r="D7" s="3"/>
      <c r="E7" s="8">
        <v>43957</v>
      </c>
    </row>
    <row r="8" spans="1:11">
      <c r="A8" s="25"/>
      <c r="B8" s="3"/>
      <c r="C8" s="3"/>
      <c r="D8" s="3"/>
      <c r="E8" s="7" t="s">
        <v>15</v>
      </c>
    </row>
    <row r="11" spans="1:11">
      <c r="A11" s="3"/>
      <c r="B11" s="3" t="s">
        <v>17</v>
      </c>
      <c r="C11" s="3" t="s">
        <v>18</v>
      </c>
      <c r="D11" s="3" t="s">
        <v>59</v>
      </c>
      <c r="E11" s="3" t="s">
        <v>21</v>
      </c>
      <c r="F11" s="49" t="s">
        <v>23</v>
      </c>
      <c r="G11" s="49"/>
      <c r="H11" s="22" t="s">
        <v>51</v>
      </c>
      <c r="I11" s="23"/>
      <c r="J11" s="23"/>
    </row>
    <row r="12" spans="1:11" ht="15.6" customHeight="1">
      <c r="A12" s="24" t="s">
        <v>47</v>
      </c>
      <c r="B12" s="25" t="s">
        <v>24</v>
      </c>
      <c r="C12" s="25" t="s">
        <v>25</v>
      </c>
      <c r="D12" s="50" t="s">
        <v>26</v>
      </c>
      <c r="E12" s="6" t="s">
        <v>27</v>
      </c>
      <c r="F12" s="49"/>
      <c r="G12" s="49"/>
      <c r="H12" s="23"/>
      <c r="I12" s="23"/>
      <c r="J12" s="23"/>
    </row>
    <row r="13" spans="1:11" ht="31.35" customHeight="1">
      <c r="A13" s="24"/>
      <c r="B13" s="25"/>
      <c r="C13" s="25"/>
      <c r="D13" s="51"/>
      <c r="E13" s="24" t="s">
        <v>22</v>
      </c>
      <c r="F13" s="49"/>
      <c r="G13" s="49"/>
      <c r="H13" s="23"/>
      <c r="I13" s="23"/>
      <c r="J13" s="23"/>
    </row>
    <row r="14" spans="1:11">
      <c r="A14" s="24"/>
      <c r="B14" s="25"/>
      <c r="C14" s="25"/>
      <c r="D14" s="51"/>
      <c r="E14" s="24"/>
      <c r="F14" s="49"/>
      <c r="G14" s="49"/>
      <c r="H14" s="23"/>
      <c r="I14" s="23"/>
      <c r="J14" s="23"/>
    </row>
    <row r="15" spans="1:11">
      <c r="A15" s="24"/>
      <c r="B15" s="25"/>
      <c r="C15" s="25"/>
      <c r="D15" s="51"/>
      <c r="E15" s="24"/>
    </row>
    <row r="16" spans="1:11" ht="15.6" customHeight="1">
      <c r="A16" s="2"/>
    </row>
    <row r="17" spans="1:11" ht="15.6" customHeight="1">
      <c r="A17" s="24" t="s">
        <v>48</v>
      </c>
      <c r="B17" s="3" t="s">
        <v>17</v>
      </c>
      <c r="C17" s="3" t="s">
        <v>28</v>
      </c>
      <c r="D17" s="3" t="s">
        <v>18</v>
      </c>
      <c r="E17" s="3" t="s">
        <v>29</v>
      </c>
      <c r="F17" s="25" t="s">
        <v>19</v>
      </c>
      <c r="G17" s="25"/>
      <c r="H17" s="48" t="s">
        <v>34</v>
      </c>
      <c r="I17" s="49"/>
      <c r="J17" s="22" t="s">
        <v>52</v>
      </c>
      <c r="K17" s="23"/>
    </row>
    <row r="18" spans="1:11">
      <c r="A18" s="24"/>
      <c r="B18" s="24" t="s">
        <v>30</v>
      </c>
      <c r="C18" s="25"/>
      <c r="D18" s="52" t="s">
        <v>31</v>
      </c>
      <c r="E18" s="51"/>
      <c r="F18" s="47" t="s">
        <v>32</v>
      </c>
      <c r="G18" s="24" t="s">
        <v>33</v>
      </c>
      <c r="H18" s="48"/>
      <c r="I18" s="49"/>
      <c r="J18" s="23"/>
      <c r="K18" s="23"/>
    </row>
    <row r="19" spans="1:11">
      <c r="A19" s="24"/>
      <c r="B19" s="25"/>
      <c r="C19" s="25"/>
      <c r="D19" s="51"/>
      <c r="E19" s="51"/>
      <c r="F19" s="47"/>
      <c r="G19" s="24"/>
      <c r="H19" s="48"/>
      <c r="I19" s="49"/>
      <c r="J19" s="23"/>
      <c r="K19" s="23"/>
    </row>
    <row r="20" spans="1:11">
      <c r="A20" s="24"/>
      <c r="B20" s="25"/>
      <c r="C20" s="25"/>
      <c r="D20" s="51"/>
      <c r="E20" s="51"/>
      <c r="F20" s="47"/>
      <c r="G20" s="24"/>
      <c r="H20" s="48"/>
      <c r="I20" s="49"/>
      <c r="J20" s="23"/>
      <c r="K20" s="23"/>
    </row>
    <row r="21" spans="1:11">
      <c r="A21" s="24"/>
      <c r="B21" s="25"/>
      <c r="C21" s="25"/>
      <c r="D21" s="51"/>
      <c r="E21" s="51"/>
      <c r="F21" s="47"/>
      <c r="G21" s="24"/>
      <c r="H21" s="48"/>
      <c r="I21" s="49"/>
      <c r="J21" s="23"/>
      <c r="K21" s="23"/>
    </row>
    <row r="23" spans="1:11">
      <c r="A23" s="24" t="s">
        <v>39</v>
      </c>
      <c r="B23" s="3" t="s">
        <v>17</v>
      </c>
      <c r="C23" s="3" t="s">
        <v>18</v>
      </c>
      <c r="D23" s="3" t="s">
        <v>19</v>
      </c>
      <c r="E23" s="30" t="s">
        <v>20</v>
      </c>
      <c r="F23" s="31"/>
      <c r="G23" s="22" t="s">
        <v>53</v>
      </c>
      <c r="H23" s="23"/>
    </row>
    <row r="24" spans="1:11" ht="15.6" customHeight="1">
      <c r="A24" s="24"/>
      <c r="B24" s="32" t="s">
        <v>35</v>
      </c>
      <c r="C24" s="35" t="s">
        <v>36</v>
      </c>
      <c r="D24" s="36"/>
      <c r="E24" s="41" t="s">
        <v>37</v>
      </c>
      <c r="F24" s="32" t="s">
        <v>33</v>
      </c>
      <c r="G24" s="23"/>
      <c r="H24" s="23"/>
    </row>
    <row r="25" spans="1:11">
      <c r="A25" s="24"/>
      <c r="B25" s="33"/>
      <c r="C25" s="37"/>
      <c r="D25" s="38"/>
      <c r="E25" s="42"/>
      <c r="F25" s="33"/>
      <c r="G25" s="23"/>
      <c r="H25" s="23"/>
    </row>
    <row r="26" spans="1:11">
      <c r="A26" s="24"/>
      <c r="B26" s="34"/>
      <c r="C26" s="39"/>
      <c r="D26" s="40"/>
      <c r="E26" s="43"/>
      <c r="F26" s="33"/>
      <c r="G26" s="23"/>
      <c r="H26" s="23"/>
    </row>
    <row r="27" spans="1:11">
      <c r="A27" s="24"/>
      <c r="B27" s="44" t="s">
        <v>38</v>
      </c>
      <c r="C27" s="45"/>
      <c r="D27" s="45"/>
      <c r="E27" s="46"/>
      <c r="F27" s="34"/>
      <c r="G27" s="23"/>
      <c r="H27" s="23"/>
    </row>
    <row r="29" spans="1:11">
      <c r="A29" s="24" t="s">
        <v>41</v>
      </c>
      <c r="B29" s="3" t="s">
        <v>42</v>
      </c>
      <c r="C29" s="3" t="s">
        <v>43</v>
      </c>
      <c r="D29" s="25" t="s">
        <v>44</v>
      </c>
      <c r="E29" s="25"/>
      <c r="F29" s="25"/>
      <c r="G29" s="22" t="s">
        <v>54</v>
      </c>
      <c r="H29" s="23"/>
    </row>
    <row r="30" spans="1:11" ht="15.6" customHeight="1">
      <c r="A30" s="24"/>
      <c r="B30" s="26" t="s">
        <v>45</v>
      </c>
      <c r="C30" s="25" t="s">
        <v>46</v>
      </c>
      <c r="D30" s="26" t="s">
        <v>45</v>
      </c>
      <c r="E30" s="27"/>
      <c r="F30" s="27"/>
      <c r="G30" s="23"/>
      <c r="H30" s="23"/>
    </row>
    <row r="31" spans="1:11">
      <c r="A31" s="24"/>
      <c r="B31" s="27"/>
      <c r="C31" s="25"/>
      <c r="D31" s="27"/>
      <c r="E31" s="27"/>
      <c r="F31" s="27"/>
      <c r="G31" s="23"/>
      <c r="H31" s="23"/>
    </row>
    <row r="32" spans="1:11">
      <c r="A32" s="24"/>
      <c r="B32" s="27"/>
      <c r="C32" s="25"/>
      <c r="D32" s="27"/>
      <c r="E32" s="27"/>
      <c r="F32" s="27"/>
      <c r="G32" s="23"/>
      <c r="H32" s="23"/>
    </row>
    <row r="33" spans="1:8">
      <c r="A33" s="24"/>
      <c r="B33" s="27"/>
      <c r="C33" s="25"/>
      <c r="D33" s="27"/>
      <c r="E33" s="27"/>
      <c r="F33" s="27"/>
      <c r="G33" s="23"/>
      <c r="H33" s="23"/>
    </row>
    <row r="35" spans="1:8">
      <c r="A35" s="24" t="s">
        <v>40</v>
      </c>
      <c r="B35" s="29" t="s">
        <v>49</v>
      </c>
      <c r="C35" s="28" t="s">
        <v>50</v>
      </c>
      <c r="D35" s="29"/>
      <c r="E35" s="29"/>
      <c r="F35" s="29"/>
    </row>
    <row r="36" spans="1:8">
      <c r="A36" s="25"/>
      <c r="B36" s="29"/>
      <c r="C36" s="29"/>
      <c r="D36" s="29"/>
      <c r="E36" s="29"/>
      <c r="F36" s="29"/>
    </row>
    <row r="37" spans="1:8">
      <c r="A37" s="25"/>
      <c r="B37" s="29"/>
      <c r="C37" s="29"/>
      <c r="D37" s="29"/>
      <c r="E37" s="29"/>
      <c r="F37" s="29"/>
    </row>
    <row r="38" spans="1:8">
      <c r="A38" s="25"/>
      <c r="B38" s="29"/>
      <c r="C38" s="29"/>
      <c r="D38" s="29"/>
      <c r="E38" s="29"/>
      <c r="F38" s="29"/>
    </row>
  </sheetData>
  <mergeCells count="35">
    <mergeCell ref="E4:E6"/>
    <mergeCell ref="A3:A8"/>
    <mergeCell ref="F2:G5"/>
    <mergeCell ref="A12:A15"/>
    <mergeCell ref="F11:G14"/>
    <mergeCell ref="B12:B15"/>
    <mergeCell ref="C12:C15"/>
    <mergeCell ref="D12:D15"/>
    <mergeCell ref="E13:E15"/>
    <mergeCell ref="A17:A21"/>
    <mergeCell ref="B18:C21"/>
    <mergeCell ref="D18:E21"/>
    <mergeCell ref="A29:A33"/>
    <mergeCell ref="F18:F21"/>
    <mergeCell ref="F17:G17"/>
    <mergeCell ref="G18:G21"/>
    <mergeCell ref="H17:I21"/>
    <mergeCell ref="A23:A27"/>
    <mergeCell ref="F24:F27"/>
    <mergeCell ref="H11:J14"/>
    <mergeCell ref="J17:K21"/>
    <mergeCell ref="G23:H27"/>
    <mergeCell ref="G29:H33"/>
    <mergeCell ref="A35:A38"/>
    <mergeCell ref="D29:F29"/>
    <mergeCell ref="B30:B33"/>
    <mergeCell ref="C30:C33"/>
    <mergeCell ref="D30:F33"/>
    <mergeCell ref="C35:F38"/>
    <mergeCell ref="B35:B38"/>
    <mergeCell ref="E23:F23"/>
    <mergeCell ref="B24:B26"/>
    <mergeCell ref="C24:D26"/>
    <mergeCell ref="E24:E26"/>
    <mergeCell ref="B27:E2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topLeftCell="A60" workbookViewId="0">
      <selection activeCell="M58" sqref="M58:AF58"/>
    </sheetView>
  </sheetViews>
  <sheetFormatPr defaultRowHeight="15.95" customHeight="1"/>
  <cols>
    <col min="1" max="1" width="12.875" customWidth="1"/>
    <col min="2" max="32" width="3.375" customWidth="1"/>
    <col min="34" max="34" width="0" hidden="1" customWidth="1"/>
    <col min="36" max="36" width="16.75" customWidth="1"/>
  </cols>
  <sheetData>
    <row r="1" spans="1:37" ht="15.95" customHeight="1">
      <c r="A1" s="9" t="s">
        <v>56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H1">
        <v>5</v>
      </c>
    </row>
    <row r="2" spans="1:37" ht="15.95" customHeight="1">
      <c r="A2" s="10" t="s">
        <v>55</v>
      </c>
      <c r="B2" s="10"/>
      <c r="C2" s="10"/>
      <c r="D2" s="10"/>
      <c r="E2" s="10"/>
      <c r="F2" s="10"/>
      <c r="G2" s="30">
        <v>1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31"/>
    </row>
    <row r="3" spans="1:37" ht="15.95" customHeight="1">
      <c r="A3" s="10" t="s">
        <v>2</v>
      </c>
      <c r="B3" s="10"/>
      <c r="C3" s="10"/>
      <c r="D3" s="10"/>
      <c r="E3" s="10"/>
      <c r="F3" s="10"/>
      <c r="G3" s="57" t="s">
        <v>57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9"/>
    </row>
    <row r="5" spans="1:37" ht="15.95" customHeight="1">
      <c r="A5" s="11" t="str">
        <f>"2020 "&amp;SUM(AH1+1)&amp;"월"</f>
        <v>2020 6월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0">
        <v>30</v>
      </c>
      <c r="AF5" s="14">
        <v>31</v>
      </c>
      <c r="AH5">
        <f>AH1+1</f>
        <v>6</v>
      </c>
    </row>
    <row r="6" spans="1:37" ht="15.95" customHeight="1">
      <c r="A6" s="10" t="s">
        <v>55</v>
      </c>
      <c r="B6" s="30">
        <v>1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31"/>
      <c r="AF6" s="14"/>
    </row>
    <row r="7" spans="1:37" ht="30.6" customHeight="1">
      <c r="A7" s="10" t="s">
        <v>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63" t="s">
        <v>60</v>
      </c>
      <c r="AD7" s="64"/>
      <c r="AE7" s="65"/>
      <c r="AF7" s="14"/>
    </row>
    <row r="9" spans="1:37" ht="15.95" customHeight="1">
      <c r="A9" s="11" t="str">
        <f>"2020 "&amp;SUM(AH5+1)&amp;"월"</f>
        <v>2020 7월</v>
      </c>
      <c r="B9" s="10">
        <v>1</v>
      </c>
      <c r="C9" s="10">
        <v>2</v>
      </c>
      <c r="D9" s="10">
        <v>3</v>
      </c>
      <c r="E9" s="10">
        <v>4</v>
      </c>
      <c r="F9" s="10">
        <v>5</v>
      </c>
      <c r="G9" s="10">
        <v>6</v>
      </c>
      <c r="H9" s="10">
        <v>7</v>
      </c>
      <c r="I9" s="10">
        <v>8</v>
      </c>
      <c r="J9" s="10">
        <v>9</v>
      </c>
      <c r="K9" s="10">
        <v>10</v>
      </c>
      <c r="L9" s="10">
        <v>11</v>
      </c>
      <c r="M9" s="10">
        <v>12</v>
      </c>
      <c r="N9" s="10">
        <v>13</v>
      </c>
      <c r="O9" s="10">
        <v>14</v>
      </c>
      <c r="P9" s="10">
        <v>15</v>
      </c>
      <c r="Q9" s="10">
        <v>16</v>
      </c>
      <c r="R9" s="10">
        <v>17</v>
      </c>
      <c r="S9" s="10">
        <v>18</v>
      </c>
      <c r="T9" s="10">
        <v>19</v>
      </c>
      <c r="U9" s="10">
        <v>20</v>
      </c>
      <c r="V9" s="10">
        <v>21</v>
      </c>
      <c r="W9" s="10">
        <v>22</v>
      </c>
      <c r="X9" s="10">
        <v>23</v>
      </c>
      <c r="Y9" s="10">
        <v>24</v>
      </c>
      <c r="Z9" s="10">
        <v>25</v>
      </c>
      <c r="AA9" s="10">
        <v>26</v>
      </c>
      <c r="AB9" s="10">
        <v>27</v>
      </c>
      <c r="AC9" s="10">
        <v>28</v>
      </c>
      <c r="AD9" s="10">
        <v>29</v>
      </c>
      <c r="AE9" s="10">
        <v>30</v>
      </c>
      <c r="AF9" s="10">
        <v>31</v>
      </c>
      <c r="AH9">
        <f>AH5+1</f>
        <v>7</v>
      </c>
    </row>
    <row r="10" spans="1:37" ht="15.95" customHeight="1">
      <c r="A10" s="10" t="s">
        <v>55</v>
      </c>
      <c r="B10" s="30">
        <v>1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31"/>
      <c r="AI10" s="16">
        <v>1</v>
      </c>
      <c r="AJ10" s="19">
        <v>1</v>
      </c>
      <c r="AK10">
        <v>1</v>
      </c>
    </row>
    <row r="11" spans="1:37" ht="15.95" customHeight="1">
      <c r="A11" s="10" t="s"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I11" t="s">
        <v>62</v>
      </c>
      <c r="AJ11" t="s">
        <v>63</v>
      </c>
      <c r="AK11" t="s">
        <v>64</v>
      </c>
    </row>
    <row r="12" spans="1:37" ht="15.95" customHeight="1">
      <c r="B12" s="56" t="s">
        <v>65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37" ht="15.95" customHeight="1">
      <c r="A13" s="11" t="str">
        <f>"2020 "&amp;SUM(AH9+1)&amp;"월"</f>
        <v>2020 8월</v>
      </c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>
        <v>11</v>
      </c>
      <c r="M13" s="10">
        <v>12</v>
      </c>
      <c r="N13" s="10">
        <v>13</v>
      </c>
      <c r="O13" s="10">
        <v>14</v>
      </c>
      <c r="P13" s="10">
        <v>15</v>
      </c>
      <c r="Q13" s="10">
        <v>16</v>
      </c>
      <c r="R13" s="10">
        <v>17</v>
      </c>
      <c r="S13" s="10">
        <v>18</v>
      </c>
      <c r="T13" s="10">
        <v>19</v>
      </c>
      <c r="U13" s="10">
        <v>20</v>
      </c>
      <c r="V13" s="10">
        <v>21</v>
      </c>
      <c r="W13" s="10">
        <v>22</v>
      </c>
      <c r="X13" s="10">
        <v>23</v>
      </c>
      <c r="Y13" s="10">
        <v>24</v>
      </c>
      <c r="Z13" s="10">
        <v>25</v>
      </c>
      <c r="AA13" s="10">
        <v>26</v>
      </c>
      <c r="AB13" s="10">
        <v>27</v>
      </c>
      <c r="AC13" s="10">
        <v>28</v>
      </c>
      <c r="AD13" s="10">
        <v>29</v>
      </c>
      <c r="AE13" s="10">
        <v>30</v>
      </c>
      <c r="AF13" s="10">
        <v>31</v>
      </c>
      <c r="AH13">
        <f>AH9+1</f>
        <v>8</v>
      </c>
    </row>
    <row r="14" spans="1:37" ht="15.95" customHeight="1">
      <c r="A14" s="10" t="s">
        <v>55</v>
      </c>
      <c r="B14" s="30">
        <v>1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72">
        <v>2</v>
      </c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60">
        <v>2.5</v>
      </c>
      <c r="AF14" s="62"/>
    </row>
    <row r="15" spans="1:37" ht="15.95" customHeight="1">
      <c r="A15" s="10" t="s">
        <v>2</v>
      </c>
      <c r="B15" s="10"/>
      <c r="C15" s="10"/>
      <c r="D15" s="10"/>
      <c r="E15" s="10"/>
      <c r="F15" s="10"/>
      <c r="G15" s="10"/>
      <c r="H15" s="10"/>
      <c r="I15" s="10"/>
      <c r="J15" s="57" t="s">
        <v>67</v>
      </c>
      <c r="K15" s="58"/>
      <c r="L15" s="58"/>
      <c r="M15" s="58"/>
      <c r="N15" s="58"/>
      <c r="O15" s="5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7" spans="1:34" ht="15.95" customHeight="1">
      <c r="A17" s="11" t="str">
        <f>"2020 "&amp;SUM(AH13+1)&amp;"월"</f>
        <v>2020 9월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  <c r="I17" s="10">
        <v>8</v>
      </c>
      <c r="J17" s="10">
        <v>9</v>
      </c>
      <c r="K17" s="10">
        <v>10</v>
      </c>
      <c r="L17" s="10">
        <v>11</v>
      </c>
      <c r="M17" s="10">
        <v>12</v>
      </c>
      <c r="N17" s="10">
        <v>13</v>
      </c>
      <c r="O17" s="10">
        <v>14</v>
      </c>
      <c r="P17" s="10">
        <v>15</v>
      </c>
      <c r="Q17" s="10">
        <v>16</v>
      </c>
      <c r="R17" s="10">
        <v>17</v>
      </c>
      <c r="S17" s="10">
        <v>18</v>
      </c>
      <c r="T17" s="10">
        <v>19</v>
      </c>
      <c r="U17" s="10">
        <v>20</v>
      </c>
      <c r="V17" s="10">
        <v>21</v>
      </c>
      <c r="W17" s="10">
        <v>22</v>
      </c>
      <c r="X17" s="10">
        <v>23</v>
      </c>
      <c r="Y17" s="10">
        <v>24</v>
      </c>
      <c r="Z17" s="10">
        <v>25</v>
      </c>
      <c r="AA17" s="10">
        <v>26</v>
      </c>
      <c r="AB17" s="10">
        <v>27</v>
      </c>
      <c r="AC17" s="10">
        <v>28</v>
      </c>
      <c r="AD17" s="10">
        <v>29</v>
      </c>
      <c r="AE17" s="10">
        <v>30</v>
      </c>
      <c r="AF17" s="14">
        <v>31</v>
      </c>
      <c r="AH17">
        <f>AH13+1</f>
        <v>9</v>
      </c>
    </row>
    <row r="18" spans="1:34" ht="15.95" customHeight="1">
      <c r="A18" s="10" t="s">
        <v>55</v>
      </c>
      <c r="B18" s="60">
        <v>2.5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2"/>
      <c r="O18" s="72">
        <v>2</v>
      </c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4"/>
      <c r="AF18" s="14"/>
    </row>
    <row r="19" spans="1:34" ht="15.95" customHeight="1">
      <c r="A19" s="10" t="s">
        <v>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4"/>
    </row>
    <row r="21" spans="1:34" ht="15.95" customHeight="1">
      <c r="A21" s="11" t="str">
        <f>"2020 "&amp;SUM(AH17+1)&amp;"월"</f>
        <v>2020 10월</v>
      </c>
      <c r="B21" s="10">
        <v>1</v>
      </c>
      <c r="C21" s="10">
        <v>2</v>
      </c>
      <c r="D21" s="10">
        <v>3</v>
      </c>
      <c r="E21" s="10">
        <v>4</v>
      </c>
      <c r="F21" s="10">
        <v>5</v>
      </c>
      <c r="G21" s="10">
        <v>6</v>
      </c>
      <c r="H21" s="10">
        <v>7</v>
      </c>
      <c r="I21" s="10">
        <v>8</v>
      </c>
      <c r="J21" s="10">
        <v>9</v>
      </c>
      <c r="K21" s="10">
        <v>10</v>
      </c>
      <c r="L21" s="10">
        <v>11</v>
      </c>
      <c r="M21" s="10">
        <v>12</v>
      </c>
      <c r="N21" s="10">
        <v>13</v>
      </c>
      <c r="O21" s="10">
        <v>14</v>
      </c>
      <c r="P21" s="10">
        <v>15</v>
      </c>
      <c r="Q21" s="10">
        <v>16</v>
      </c>
      <c r="R21" s="10">
        <v>17</v>
      </c>
      <c r="S21" s="10">
        <v>18</v>
      </c>
      <c r="T21" s="10">
        <v>19</v>
      </c>
      <c r="U21" s="10">
        <v>20</v>
      </c>
      <c r="V21" s="10">
        <v>21</v>
      </c>
      <c r="W21" s="10">
        <v>22</v>
      </c>
      <c r="X21" s="10">
        <v>23</v>
      </c>
      <c r="Y21" s="10">
        <v>24</v>
      </c>
      <c r="Z21" s="10">
        <v>25</v>
      </c>
      <c r="AA21" s="10">
        <v>26</v>
      </c>
      <c r="AB21" s="10">
        <v>27</v>
      </c>
      <c r="AC21" s="10">
        <v>28</v>
      </c>
      <c r="AD21" s="10">
        <v>29</v>
      </c>
      <c r="AE21" s="10">
        <v>30</v>
      </c>
      <c r="AF21" s="10">
        <v>31</v>
      </c>
      <c r="AH21">
        <f>AH17+1</f>
        <v>10</v>
      </c>
    </row>
    <row r="22" spans="1:34" ht="15.95" customHeight="1">
      <c r="A22" s="10" t="s">
        <v>55</v>
      </c>
      <c r="B22" s="85">
        <v>2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0">
        <v>1</v>
      </c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1"/>
    </row>
    <row r="23" spans="1:34" ht="15.95" customHeight="1">
      <c r="A23" s="10" t="s">
        <v>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5" spans="1:34" ht="15.95" customHeight="1">
      <c r="A25" s="11" t="str">
        <f>"2020 "&amp;SUM(AH21+1)&amp;"월"</f>
        <v>2020 11월</v>
      </c>
      <c r="B25" s="10">
        <v>1</v>
      </c>
      <c r="C25" s="10">
        <v>2</v>
      </c>
      <c r="D25" s="10">
        <v>3</v>
      </c>
      <c r="E25" s="10">
        <v>4</v>
      </c>
      <c r="F25" s="10">
        <v>5</v>
      </c>
      <c r="G25" s="10">
        <v>6</v>
      </c>
      <c r="H25" s="10">
        <v>7</v>
      </c>
      <c r="I25" s="10">
        <v>8</v>
      </c>
      <c r="J25" s="10">
        <v>9</v>
      </c>
      <c r="K25" s="10">
        <v>10</v>
      </c>
      <c r="L25" s="10">
        <v>11</v>
      </c>
      <c r="M25" s="10">
        <v>12</v>
      </c>
      <c r="N25" s="10">
        <v>13</v>
      </c>
      <c r="O25" s="10">
        <v>14</v>
      </c>
      <c r="P25" s="10">
        <v>15</v>
      </c>
      <c r="Q25" s="10">
        <v>16</v>
      </c>
      <c r="R25" s="10">
        <v>17</v>
      </c>
      <c r="S25" s="10">
        <v>18</v>
      </c>
      <c r="T25" s="10">
        <v>19</v>
      </c>
      <c r="U25" s="10">
        <v>20</v>
      </c>
      <c r="V25" s="10">
        <v>21</v>
      </c>
      <c r="W25" s="10">
        <v>22</v>
      </c>
      <c r="X25" s="10">
        <v>23</v>
      </c>
      <c r="Y25" s="10">
        <v>24</v>
      </c>
      <c r="Z25" s="10">
        <v>25</v>
      </c>
      <c r="AA25" s="10">
        <v>26</v>
      </c>
      <c r="AB25" s="10">
        <v>27</v>
      </c>
      <c r="AC25" s="10">
        <v>28</v>
      </c>
      <c r="AD25" s="10">
        <v>29</v>
      </c>
      <c r="AE25" s="10">
        <v>30</v>
      </c>
      <c r="AF25" s="14">
        <v>31</v>
      </c>
      <c r="AH25">
        <f>AH21+1</f>
        <v>11</v>
      </c>
    </row>
    <row r="26" spans="1:34" ht="15.95" customHeight="1">
      <c r="A26" s="10" t="s">
        <v>55</v>
      </c>
      <c r="B26" s="79">
        <v>1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  <c r="T26" s="82">
        <v>1.5</v>
      </c>
      <c r="U26" s="83"/>
      <c r="V26" s="83"/>
      <c r="W26" s="83"/>
      <c r="X26" s="84"/>
      <c r="Y26" s="68">
        <v>2</v>
      </c>
      <c r="Z26" s="69"/>
      <c r="AA26" s="69"/>
      <c r="AB26" s="69"/>
      <c r="AC26" s="69"/>
      <c r="AD26" s="69"/>
      <c r="AE26" s="70"/>
      <c r="AF26" s="14"/>
    </row>
    <row r="27" spans="1:34" ht="15.95" customHeight="1">
      <c r="A27" s="10" t="s">
        <v>2</v>
      </c>
      <c r="B27" s="10"/>
      <c r="C27" s="10"/>
      <c r="D27" s="10"/>
      <c r="E27" s="10"/>
      <c r="F27" s="10"/>
      <c r="G27" s="10"/>
      <c r="H27" s="17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57" t="s">
        <v>68</v>
      </c>
      <c r="U27" s="58"/>
      <c r="V27" s="58"/>
      <c r="W27" s="58"/>
      <c r="X27" s="59"/>
      <c r="Y27" s="10"/>
      <c r="Z27" s="10"/>
      <c r="AA27" s="10"/>
      <c r="AB27" s="10"/>
      <c r="AC27" s="10"/>
      <c r="AD27" s="10"/>
      <c r="AE27" s="10"/>
      <c r="AF27" s="14"/>
    </row>
    <row r="28" spans="1:34" ht="15.95" customHeight="1">
      <c r="H28" s="66" t="s">
        <v>61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spans="1:34" ht="15.95" customHeight="1">
      <c r="A29" s="11" t="str">
        <f>"2020 "&amp;SUM(AH25+1)&amp;"월"</f>
        <v>2020 12월</v>
      </c>
      <c r="B29" s="10">
        <v>1</v>
      </c>
      <c r="C29" s="10">
        <v>2</v>
      </c>
      <c r="D29" s="10">
        <v>3</v>
      </c>
      <c r="E29" s="10">
        <v>4</v>
      </c>
      <c r="F29" s="10">
        <v>5</v>
      </c>
      <c r="G29" s="10">
        <v>6</v>
      </c>
      <c r="H29" s="10">
        <v>7</v>
      </c>
      <c r="I29" s="10">
        <v>8</v>
      </c>
      <c r="J29" s="10">
        <v>9</v>
      </c>
      <c r="K29" s="10">
        <v>10</v>
      </c>
      <c r="L29" s="10">
        <v>11</v>
      </c>
      <c r="M29" s="10">
        <v>12</v>
      </c>
      <c r="N29" s="10">
        <v>13</v>
      </c>
      <c r="O29" s="10">
        <v>14</v>
      </c>
      <c r="P29" s="10">
        <v>15</v>
      </c>
      <c r="Q29" s="10">
        <v>16</v>
      </c>
      <c r="R29" s="10">
        <v>17</v>
      </c>
      <c r="S29" s="10">
        <v>18</v>
      </c>
      <c r="T29" s="10">
        <v>19</v>
      </c>
      <c r="U29" s="10">
        <v>20</v>
      </c>
      <c r="V29" s="10">
        <v>21</v>
      </c>
      <c r="W29" s="10">
        <v>22</v>
      </c>
      <c r="X29" s="10">
        <v>23</v>
      </c>
      <c r="Y29" s="10">
        <v>24</v>
      </c>
      <c r="Z29" s="10">
        <v>25</v>
      </c>
      <c r="AA29" s="10">
        <v>26</v>
      </c>
      <c r="AB29" s="10">
        <v>27</v>
      </c>
      <c r="AC29" s="10">
        <v>28</v>
      </c>
      <c r="AD29" s="10">
        <v>29</v>
      </c>
      <c r="AE29" s="10">
        <v>30</v>
      </c>
      <c r="AF29" s="10">
        <v>31</v>
      </c>
      <c r="AH29">
        <f>AH25+1</f>
        <v>12</v>
      </c>
    </row>
    <row r="30" spans="1:34" ht="15.95" customHeight="1">
      <c r="A30" s="10" t="s">
        <v>55</v>
      </c>
      <c r="B30" s="68">
        <v>2</v>
      </c>
      <c r="C30" s="69"/>
      <c r="D30" s="69"/>
      <c r="E30" s="69"/>
      <c r="F30" s="69"/>
      <c r="G30" s="69"/>
      <c r="H30" s="70"/>
      <c r="I30" s="60">
        <v>2.5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2"/>
    </row>
    <row r="31" spans="1:34" ht="15.95" customHeight="1">
      <c r="A31" s="10" t="s">
        <v>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30" t="s">
        <v>58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31"/>
    </row>
    <row r="33" spans="1:34" ht="15.95" customHeight="1">
      <c r="A33" s="11" t="str">
        <f>"2021 "&amp;SUM(1)&amp;"월"</f>
        <v>2021 1월</v>
      </c>
      <c r="B33" s="10">
        <v>1</v>
      </c>
      <c r="C33" s="10">
        <v>2</v>
      </c>
      <c r="D33" s="10">
        <v>3</v>
      </c>
      <c r="E33" s="10">
        <v>4</v>
      </c>
      <c r="F33" s="10">
        <v>5</v>
      </c>
      <c r="G33" s="10">
        <v>6</v>
      </c>
      <c r="H33" s="10">
        <v>7</v>
      </c>
      <c r="I33" s="10">
        <v>8</v>
      </c>
      <c r="J33" s="10">
        <v>9</v>
      </c>
      <c r="K33" s="10">
        <v>10</v>
      </c>
      <c r="L33" s="10">
        <v>11</v>
      </c>
      <c r="M33" s="10">
        <v>12</v>
      </c>
      <c r="N33" s="10">
        <v>13</v>
      </c>
      <c r="O33" s="10">
        <v>14</v>
      </c>
      <c r="P33" s="10">
        <v>15</v>
      </c>
      <c r="Q33" s="10">
        <v>16</v>
      </c>
      <c r="R33" s="10">
        <v>17</v>
      </c>
      <c r="S33" s="10">
        <v>18</v>
      </c>
      <c r="T33" s="10">
        <v>19</v>
      </c>
      <c r="U33" s="10">
        <v>20</v>
      </c>
      <c r="V33" s="10">
        <v>21</v>
      </c>
      <c r="W33" s="10">
        <v>22</v>
      </c>
      <c r="X33" s="10">
        <v>23</v>
      </c>
      <c r="Y33" s="10">
        <v>24</v>
      </c>
      <c r="Z33" s="10">
        <v>25</v>
      </c>
      <c r="AA33" s="10">
        <v>26</v>
      </c>
      <c r="AB33" s="10">
        <v>27</v>
      </c>
      <c r="AC33" s="10">
        <v>28</v>
      </c>
      <c r="AD33" s="10">
        <v>29</v>
      </c>
      <c r="AE33" s="10">
        <v>30</v>
      </c>
      <c r="AF33" s="10">
        <v>31</v>
      </c>
      <c r="AH33">
        <v>1</v>
      </c>
    </row>
    <row r="34" spans="1:34" ht="15.95" customHeight="1">
      <c r="A34" s="10" t="s">
        <v>55</v>
      </c>
      <c r="B34" s="60">
        <v>2.5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2"/>
    </row>
    <row r="35" spans="1:34" ht="15.95" customHeight="1">
      <c r="A35" s="10" t="s">
        <v>2</v>
      </c>
      <c r="B35" s="30" t="s">
        <v>58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31"/>
    </row>
    <row r="37" spans="1:34" ht="15.95" customHeight="1">
      <c r="A37" s="11" t="str">
        <f>"2021 "&amp;SUM(AH33+1)&amp;"월"</f>
        <v>2021 2월</v>
      </c>
      <c r="B37" s="10">
        <v>1</v>
      </c>
      <c r="C37" s="10">
        <v>2</v>
      </c>
      <c r="D37" s="10">
        <v>3</v>
      </c>
      <c r="E37" s="10">
        <v>4</v>
      </c>
      <c r="F37" s="10">
        <v>5</v>
      </c>
      <c r="G37" s="10">
        <v>6</v>
      </c>
      <c r="H37" s="10">
        <v>7</v>
      </c>
      <c r="I37" s="10">
        <v>8</v>
      </c>
      <c r="J37" s="10">
        <v>9</v>
      </c>
      <c r="K37" s="10">
        <v>10</v>
      </c>
      <c r="L37" s="10">
        <v>11</v>
      </c>
      <c r="M37" s="10">
        <v>12</v>
      </c>
      <c r="N37" s="10">
        <v>13</v>
      </c>
      <c r="O37" s="10">
        <v>14</v>
      </c>
      <c r="P37" s="10">
        <v>15</v>
      </c>
      <c r="Q37" s="10">
        <v>16</v>
      </c>
      <c r="R37" s="10">
        <v>17</v>
      </c>
      <c r="S37" s="10">
        <v>18</v>
      </c>
      <c r="T37" s="10">
        <v>19</v>
      </c>
      <c r="U37" s="10">
        <v>20</v>
      </c>
      <c r="V37" s="10">
        <v>21</v>
      </c>
      <c r="W37" s="10">
        <v>22</v>
      </c>
      <c r="X37" s="10">
        <v>23</v>
      </c>
      <c r="Y37" s="10">
        <v>24</v>
      </c>
      <c r="Z37" s="10">
        <v>25</v>
      </c>
      <c r="AA37" s="10">
        <v>26</v>
      </c>
      <c r="AB37" s="10">
        <v>27</v>
      </c>
      <c r="AC37" s="10">
        <v>28</v>
      </c>
      <c r="AD37" s="14">
        <v>29</v>
      </c>
      <c r="AE37" s="14">
        <v>30</v>
      </c>
      <c r="AF37" s="14">
        <v>31</v>
      </c>
      <c r="AH37">
        <f>AH33+1</f>
        <v>2</v>
      </c>
    </row>
    <row r="38" spans="1:34" ht="15.95" customHeight="1">
      <c r="A38" s="10" t="s">
        <v>55</v>
      </c>
      <c r="B38" s="60">
        <v>2.5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2"/>
      <c r="P38" s="68">
        <v>2</v>
      </c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70"/>
      <c r="AD38" s="14"/>
      <c r="AE38" s="14"/>
      <c r="AF38" s="14"/>
    </row>
    <row r="39" spans="1:34" ht="15.95" customHeight="1">
      <c r="A39" s="10" t="s">
        <v>2</v>
      </c>
      <c r="B39" s="30" t="s">
        <v>58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31"/>
      <c r="AD39" s="14"/>
      <c r="AE39" s="14"/>
      <c r="AF39" s="14"/>
    </row>
    <row r="41" spans="1:34" ht="15.95" customHeight="1">
      <c r="A41" s="11" t="str">
        <f>"2021 "&amp;SUM(AH37+1)&amp;"월"</f>
        <v>2021 3월</v>
      </c>
      <c r="B41" s="10">
        <v>1</v>
      </c>
      <c r="C41" s="10">
        <v>2</v>
      </c>
      <c r="D41" s="10">
        <v>3</v>
      </c>
      <c r="E41" s="10">
        <v>4</v>
      </c>
      <c r="F41" s="10">
        <v>5</v>
      </c>
      <c r="G41" s="10">
        <v>6</v>
      </c>
      <c r="H41" s="10">
        <v>7</v>
      </c>
      <c r="I41" s="10">
        <v>8</v>
      </c>
      <c r="J41" s="10">
        <v>9</v>
      </c>
      <c r="K41" s="10">
        <v>10</v>
      </c>
      <c r="L41" s="10">
        <v>11</v>
      </c>
      <c r="M41" s="10">
        <v>12</v>
      </c>
      <c r="N41" s="10">
        <v>13</v>
      </c>
      <c r="O41" s="10">
        <v>14</v>
      </c>
      <c r="P41" s="10">
        <v>15</v>
      </c>
      <c r="Q41" s="10">
        <v>16</v>
      </c>
      <c r="R41" s="10">
        <v>17</v>
      </c>
      <c r="S41" s="10">
        <v>18</v>
      </c>
      <c r="T41" s="10">
        <v>19</v>
      </c>
      <c r="U41" s="10">
        <v>20</v>
      </c>
      <c r="V41" s="10">
        <v>21</v>
      </c>
      <c r="W41" s="10">
        <v>22</v>
      </c>
      <c r="X41" s="10">
        <v>23</v>
      </c>
      <c r="Y41" s="10">
        <v>24</v>
      </c>
      <c r="Z41" s="10">
        <v>25</v>
      </c>
      <c r="AA41" s="10">
        <v>26</v>
      </c>
      <c r="AB41" s="10">
        <v>27</v>
      </c>
      <c r="AC41" s="10">
        <v>28</v>
      </c>
      <c r="AD41" s="10">
        <v>29</v>
      </c>
      <c r="AE41" s="10">
        <v>30</v>
      </c>
      <c r="AF41" s="10">
        <v>31</v>
      </c>
      <c r="AH41">
        <f>AH37+1</f>
        <v>3</v>
      </c>
    </row>
    <row r="42" spans="1:34" ht="15.95" customHeight="1">
      <c r="A42" s="10" t="s">
        <v>55</v>
      </c>
      <c r="B42" s="68">
        <v>2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70"/>
    </row>
    <row r="43" spans="1:34" ht="15.95" customHeight="1">
      <c r="A43" s="10" t="s">
        <v>2</v>
      </c>
      <c r="B43" s="30" t="s">
        <v>58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31"/>
    </row>
    <row r="45" spans="1:34" ht="15.95" customHeight="1">
      <c r="A45" s="11" t="str">
        <f>"2021 "&amp;SUM(AH41+1)&amp;"월"</f>
        <v>2021 4월</v>
      </c>
      <c r="B45" s="10">
        <v>1</v>
      </c>
      <c r="C45" s="10">
        <v>2</v>
      </c>
      <c r="D45" s="10">
        <v>3</v>
      </c>
      <c r="E45" s="10">
        <v>4</v>
      </c>
      <c r="F45" s="10">
        <v>5</v>
      </c>
      <c r="G45" s="10">
        <v>6</v>
      </c>
      <c r="H45" s="10">
        <v>7</v>
      </c>
      <c r="I45" s="10">
        <v>8</v>
      </c>
      <c r="J45" s="10">
        <v>9</v>
      </c>
      <c r="K45" s="10">
        <v>10</v>
      </c>
      <c r="L45" s="10">
        <v>11</v>
      </c>
      <c r="M45" s="10">
        <v>12</v>
      </c>
      <c r="N45" s="10">
        <v>13</v>
      </c>
      <c r="O45" s="10">
        <v>14</v>
      </c>
      <c r="P45" s="10">
        <v>15</v>
      </c>
      <c r="Q45" s="10">
        <v>16</v>
      </c>
      <c r="R45" s="10">
        <v>17</v>
      </c>
      <c r="S45" s="10">
        <v>18</v>
      </c>
      <c r="T45" s="10">
        <v>19</v>
      </c>
      <c r="U45" s="10">
        <v>20</v>
      </c>
      <c r="V45" s="10">
        <v>21</v>
      </c>
      <c r="W45" s="10">
        <v>22</v>
      </c>
      <c r="X45" s="10">
        <v>23</v>
      </c>
      <c r="Y45" s="10">
        <v>24</v>
      </c>
      <c r="Z45" s="10">
        <v>25</v>
      </c>
      <c r="AA45" s="10">
        <v>26</v>
      </c>
      <c r="AB45" s="10">
        <v>27</v>
      </c>
      <c r="AC45" s="10">
        <v>28</v>
      </c>
      <c r="AD45" s="10">
        <v>29</v>
      </c>
      <c r="AE45" s="10">
        <v>30</v>
      </c>
      <c r="AF45" s="14">
        <v>31</v>
      </c>
      <c r="AH45">
        <f>AH41+1</f>
        <v>4</v>
      </c>
    </row>
    <row r="46" spans="1:34" ht="15.95" customHeight="1">
      <c r="A46" s="10" t="s">
        <v>55</v>
      </c>
      <c r="B46" s="68">
        <v>2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14"/>
    </row>
    <row r="47" spans="1:34" ht="15.95" customHeight="1">
      <c r="A47" s="10" t="s">
        <v>2</v>
      </c>
      <c r="B47" s="30" t="s">
        <v>58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31"/>
      <c r="AF47" s="14"/>
    </row>
    <row r="49" spans="1:34" ht="15.95" customHeight="1">
      <c r="A49" s="11" t="str">
        <f>"2021 "&amp;SUM(AH45+1)&amp;"월"</f>
        <v>2021 5월</v>
      </c>
      <c r="B49" s="10">
        <v>1</v>
      </c>
      <c r="C49" s="10">
        <v>2</v>
      </c>
      <c r="D49" s="10">
        <v>3</v>
      </c>
      <c r="E49" s="10">
        <v>4</v>
      </c>
      <c r="F49" s="10">
        <v>5</v>
      </c>
      <c r="G49" s="10">
        <v>6</v>
      </c>
      <c r="H49" s="10">
        <v>7</v>
      </c>
      <c r="I49" s="10">
        <v>8</v>
      </c>
      <c r="J49" s="10">
        <v>9</v>
      </c>
      <c r="K49" s="10">
        <v>10</v>
      </c>
      <c r="L49" s="10">
        <v>11</v>
      </c>
      <c r="M49" s="10">
        <v>12</v>
      </c>
      <c r="N49" s="10">
        <v>13</v>
      </c>
      <c r="O49" s="10">
        <v>14</v>
      </c>
      <c r="P49" s="10">
        <v>15</v>
      </c>
      <c r="Q49" s="10">
        <v>16</v>
      </c>
      <c r="R49" s="10">
        <v>17</v>
      </c>
      <c r="S49" s="10">
        <v>18</v>
      </c>
      <c r="T49" s="10">
        <v>19</v>
      </c>
      <c r="U49" s="10">
        <v>20</v>
      </c>
      <c r="V49" s="10">
        <v>21</v>
      </c>
      <c r="W49" s="10">
        <v>22</v>
      </c>
      <c r="X49" s="10">
        <v>23</v>
      </c>
      <c r="Y49" s="10">
        <v>24</v>
      </c>
      <c r="Z49" s="10">
        <v>25</v>
      </c>
      <c r="AA49" s="10">
        <v>26</v>
      </c>
      <c r="AB49" s="10">
        <v>27</v>
      </c>
      <c r="AC49" s="10">
        <v>28</v>
      </c>
      <c r="AD49" s="10">
        <v>29</v>
      </c>
      <c r="AE49" s="10">
        <v>30</v>
      </c>
      <c r="AF49" s="10">
        <v>31</v>
      </c>
      <c r="AH49">
        <f>AH45+1</f>
        <v>5</v>
      </c>
    </row>
    <row r="50" spans="1:34" ht="15.95" customHeight="1">
      <c r="A50" s="10" t="s">
        <v>55</v>
      </c>
      <c r="B50" s="68">
        <v>2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70"/>
    </row>
    <row r="51" spans="1:34" ht="15.95" customHeight="1">
      <c r="A51" s="10" t="s">
        <v>2</v>
      </c>
      <c r="B51" s="30" t="s">
        <v>58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31"/>
    </row>
    <row r="53" spans="1:34" ht="15.95" customHeight="1">
      <c r="A53" s="11" t="str">
        <f>"2021 "&amp;SUM(AH49+1)&amp;"월"</f>
        <v>2021 6월</v>
      </c>
      <c r="B53" s="10">
        <v>1</v>
      </c>
      <c r="C53" s="10">
        <v>2</v>
      </c>
      <c r="D53" s="10">
        <v>3</v>
      </c>
      <c r="E53" s="10">
        <v>4</v>
      </c>
      <c r="F53" s="10">
        <v>5</v>
      </c>
      <c r="G53" s="10">
        <v>6</v>
      </c>
      <c r="H53" s="10">
        <v>7</v>
      </c>
      <c r="I53" s="10">
        <v>8</v>
      </c>
      <c r="J53" s="10">
        <v>9</v>
      </c>
      <c r="K53" s="10">
        <v>10</v>
      </c>
      <c r="L53" s="10">
        <v>11</v>
      </c>
      <c r="M53" s="10">
        <v>12</v>
      </c>
      <c r="N53" s="10">
        <v>13</v>
      </c>
      <c r="O53" s="10">
        <v>14</v>
      </c>
      <c r="P53" s="10">
        <v>15</v>
      </c>
      <c r="Q53" s="10">
        <v>16</v>
      </c>
      <c r="R53" s="10">
        <v>17</v>
      </c>
      <c r="S53" s="10">
        <v>18</v>
      </c>
      <c r="T53" s="10">
        <v>19</v>
      </c>
      <c r="U53" s="10">
        <v>20</v>
      </c>
      <c r="V53" s="10">
        <v>21</v>
      </c>
      <c r="W53" s="10">
        <v>22</v>
      </c>
      <c r="X53" s="10">
        <v>23</v>
      </c>
      <c r="Y53" s="10">
        <v>24</v>
      </c>
      <c r="Z53" s="10">
        <v>25</v>
      </c>
      <c r="AA53" s="10">
        <v>26</v>
      </c>
      <c r="AB53" s="10">
        <v>27</v>
      </c>
      <c r="AC53" s="10">
        <v>28</v>
      </c>
      <c r="AD53" s="10">
        <v>29</v>
      </c>
      <c r="AE53" s="10">
        <v>30</v>
      </c>
      <c r="AF53" s="14">
        <v>31</v>
      </c>
      <c r="AH53">
        <f>AH49+1</f>
        <v>6</v>
      </c>
    </row>
    <row r="54" spans="1:34" ht="15.95" customHeight="1">
      <c r="A54" s="10" t="s">
        <v>55</v>
      </c>
      <c r="B54" s="68">
        <v>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15"/>
    </row>
    <row r="55" spans="1:34" ht="15.95" customHeight="1">
      <c r="A55" s="10" t="s">
        <v>2</v>
      </c>
      <c r="B55" s="30" t="s">
        <v>58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31"/>
      <c r="AF55" s="14"/>
    </row>
    <row r="56" spans="1:34" ht="15.95" customHeight="1">
      <c r="B56" s="58" t="s">
        <v>69</v>
      </c>
      <c r="C56" s="58"/>
      <c r="D56" s="58"/>
      <c r="E56" s="58"/>
      <c r="F56" s="58"/>
      <c r="G56" s="58"/>
      <c r="H56" s="58"/>
      <c r="I56" s="58"/>
    </row>
    <row r="57" spans="1:34" ht="15.95" customHeight="1">
      <c r="A57" s="11" t="str">
        <f>"2021 "&amp;SUM(AH53+1)&amp;"월"</f>
        <v>2021 7월</v>
      </c>
      <c r="B57" s="10">
        <v>1</v>
      </c>
      <c r="C57" s="10">
        <v>2</v>
      </c>
      <c r="D57" s="10">
        <v>3</v>
      </c>
      <c r="E57" s="10">
        <v>4</v>
      </c>
      <c r="F57" s="10">
        <v>5</v>
      </c>
      <c r="G57" s="10">
        <v>6</v>
      </c>
      <c r="H57" s="10">
        <v>7</v>
      </c>
      <c r="I57" s="10">
        <v>8</v>
      </c>
      <c r="J57" s="10">
        <v>9</v>
      </c>
      <c r="K57" s="10">
        <v>10</v>
      </c>
      <c r="L57" s="10">
        <v>11</v>
      </c>
      <c r="M57" s="10">
        <v>12</v>
      </c>
      <c r="N57" s="10">
        <v>13</v>
      </c>
      <c r="O57" s="10">
        <v>14</v>
      </c>
      <c r="P57" s="10">
        <v>15</v>
      </c>
      <c r="Q57" s="10">
        <v>16</v>
      </c>
      <c r="R57" s="10">
        <v>17</v>
      </c>
      <c r="S57" s="10">
        <v>18</v>
      </c>
      <c r="T57" s="10">
        <v>19</v>
      </c>
      <c r="U57" s="10">
        <v>20</v>
      </c>
      <c r="V57" s="10">
        <v>21</v>
      </c>
      <c r="W57" s="10">
        <v>22</v>
      </c>
      <c r="X57" s="10">
        <v>23</v>
      </c>
      <c r="Y57" s="10">
        <v>24</v>
      </c>
      <c r="Z57" s="10">
        <v>25</v>
      </c>
      <c r="AA57" s="10">
        <v>26</v>
      </c>
      <c r="AB57" s="10">
        <v>27</v>
      </c>
      <c r="AC57" s="10">
        <v>28</v>
      </c>
      <c r="AD57" s="10">
        <v>29</v>
      </c>
      <c r="AE57" s="10">
        <v>30</v>
      </c>
      <c r="AF57" s="10">
        <v>31</v>
      </c>
      <c r="AH57">
        <f>AH53+1</f>
        <v>7</v>
      </c>
    </row>
    <row r="58" spans="1:34" ht="15.95" customHeight="1">
      <c r="A58" s="10" t="s">
        <v>55</v>
      </c>
      <c r="B58" s="72">
        <v>2</v>
      </c>
      <c r="C58" s="73"/>
      <c r="D58" s="73"/>
      <c r="E58" s="73"/>
      <c r="F58" s="73"/>
      <c r="G58" s="73"/>
      <c r="H58" s="73"/>
      <c r="I58" s="73"/>
      <c r="J58" s="73"/>
      <c r="K58" s="73"/>
      <c r="L58" s="74"/>
      <c r="M58" s="75">
        <v>4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7"/>
    </row>
    <row r="59" spans="1:34" ht="15.95" customHeight="1">
      <c r="A59" s="10" t="s">
        <v>2</v>
      </c>
      <c r="B59" s="18"/>
      <c r="C59" s="30" t="s">
        <v>58</v>
      </c>
      <c r="D59" s="56"/>
      <c r="E59" s="56"/>
      <c r="F59" s="56"/>
      <c r="G59" s="56"/>
      <c r="H59" s="56"/>
      <c r="I59" s="56"/>
      <c r="J59" s="56"/>
      <c r="K59" s="56"/>
      <c r="L59" s="31"/>
      <c r="M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4" ht="15.95" customHeight="1">
      <c r="B60" s="64" t="s">
        <v>66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</row>
    <row r="61" spans="1:34" ht="15.95" customHeight="1">
      <c r="A61" s="11" t="str">
        <f>"2021 "&amp;SUM(AH57+1)&amp;"월"</f>
        <v>2021 8월</v>
      </c>
      <c r="B61" s="10">
        <v>1</v>
      </c>
      <c r="C61" s="10">
        <v>2</v>
      </c>
      <c r="D61" s="10">
        <v>3</v>
      </c>
      <c r="E61" s="10">
        <v>4</v>
      </c>
      <c r="F61" s="10">
        <v>5</v>
      </c>
      <c r="G61" s="10">
        <v>6</v>
      </c>
      <c r="H61" s="10">
        <v>7</v>
      </c>
      <c r="I61" s="10">
        <v>8</v>
      </c>
      <c r="J61" s="10">
        <v>9</v>
      </c>
      <c r="K61" s="10">
        <v>10</v>
      </c>
      <c r="L61" s="10">
        <v>11</v>
      </c>
      <c r="M61" s="10">
        <v>12</v>
      </c>
      <c r="N61" s="10">
        <v>13</v>
      </c>
      <c r="O61" s="10">
        <v>14</v>
      </c>
      <c r="P61" s="10">
        <v>15</v>
      </c>
      <c r="Q61" s="10">
        <v>16</v>
      </c>
      <c r="R61" s="10">
        <v>17</v>
      </c>
      <c r="S61" s="10">
        <v>18</v>
      </c>
      <c r="T61" s="10">
        <v>19</v>
      </c>
      <c r="U61" s="10">
        <v>20</v>
      </c>
      <c r="V61" s="10">
        <v>21</v>
      </c>
      <c r="W61" s="10">
        <v>22</v>
      </c>
      <c r="X61" s="10">
        <v>23</v>
      </c>
      <c r="Y61" s="10">
        <v>24</v>
      </c>
      <c r="Z61" s="10">
        <v>25</v>
      </c>
      <c r="AA61" s="10">
        <v>26</v>
      </c>
      <c r="AB61" s="10">
        <v>27</v>
      </c>
      <c r="AC61" s="10">
        <v>28</v>
      </c>
      <c r="AD61" s="10">
        <v>29</v>
      </c>
      <c r="AE61" s="10">
        <v>30</v>
      </c>
      <c r="AF61" s="10">
        <v>31</v>
      </c>
      <c r="AH61">
        <f>AH57+1</f>
        <v>8</v>
      </c>
    </row>
    <row r="62" spans="1:34" ht="15.95" customHeight="1">
      <c r="A62" s="10" t="s">
        <v>55</v>
      </c>
      <c r="B62" s="75">
        <v>4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7"/>
    </row>
    <row r="63" spans="1:34" ht="15.95" customHeight="1">
      <c r="A63" s="10" t="s">
        <v>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5" spans="1:34" ht="15.95" customHeight="1">
      <c r="A65" s="11" t="str">
        <f>"2021 "&amp;SUM(AH61+1)&amp;"월"</f>
        <v>2021 9월</v>
      </c>
      <c r="B65" s="10">
        <v>1</v>
      </c>
      <c r="C65" s="10">
        <v>2</v>
      </c>
      <c r="D65" s="10">
        <v>3</v>
      </c>
      <c r="E65" s="10">
        <v>4</v>
      </c>
      <c r="F65" s="10">
        <v>5</v>
      </c>
      <c r="G65" s="10">
        <v>6</v>
      </c>
      <c r="H65" s="10">
        <v>7</v>
      </c>
      <c r="I65" s="10">
        <v>8</v>
      </c>
      <c r="J65" s="10">
        <v>9</v>
      </c>
      <c r="K65" s="10">
        <v>10</v>
      </c>
      <c r="L65" s="10">
        <v>11</v>
      </c>
      <c r="M65" s="10">
        <v>12</v>
      </c>
      <c r="N65" s="10">
        <v>13</v>
      </c>
      <c r="O65" s="10">
        <v>14</v>
      </c>
      <c r="P65" s="10">
        <v>15</v>
      </c>
      <c r="Q65" s="10">
        <v>16</v>
      </c>
      <c r="R65" s="10">
        <v>17</v>
      </c>
      <c r="S65" s="10">
        <v>18</v>
      </c>
      <c r="T65" s="10">
        <v>19</v>
      </c>
      <c r="U65" s="10">
        <v>20</v>
      </c>
      <c r="V65" s="10">
        <v>21</v>
      </c>
      <c r="W65" s="10">
        <v>22</v>
      </c>
      <c r="X65" s="10">
        <v>23</v>
      </c>
      <c r="Y65" s="10">
        <v>24</v>
      </c>
      <c r="Z65" s="10">
        <v>25</v>
      </c>
      <c r="AA65" s="10">
        <v>26</v>
      </c>
      <c r="AB65" s="10">
        <v>27</v>
      </c>
      <c r="AC65" s="10">
        <v>28</v>
      </c>
      <c r="AD65" s="10">
        <v>29</v>
      </c>
      <c r="AE65" s="10">
        <v>30</v>
      </c>
      <c r="AF65" s="14">
        <v>31</v>
      </c>
      <c r="AH65">
        <f>AH61+1</f>
        <v>9</v>
      </c>
    </row>
    <row r="66" spans="1:34" ht="15.95" customHeight="1">
      <c r="A66" s="10" t="s">
        <v>55</v>
      </c>
      <c r="B66" s="78">
        <v>4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15"/>
    </row>
    <row r="67" spans="1:34" ht="15.95" customHeight="1">
      <c r="A67" s="10" t="s">
        <v>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4"/>
    </row>
    <row r="69" spans="1:34" ht="15.95" customHeight="1">
      <c r="A69" s="11" t="str">
        <f>"2021 "&amp;SUM(AH65+1)&amp;"월"</f>
        <v>2021 10월</v>
      </c>
      <c r="B69" s="10">
        <v>1</v>
      </c>
      <c r="C69" s="10">
        <v>2</v>
      </c>
      <c r="D69" s="10">
        <v>3</v>
      </c>
      <c r="E69" s="10">
        <v>4</v>
      </c>
      <c r="F69" s="10">
        <v>5</v>
      </c>
      <c r="G69" s="10">
        <v>6</v>
      </c>
      <c r="H69" s="10">
        <v>7</v>
      </c>
      <c r="I69" s="10">
        <v>8</v>
      </c>
      <c r="J69" s="10">
        <v>9</v>
      </c>
      <c r="K69" s="10">
        <v>10</v>
      </c>
      <c r="L69" s="10">
        <v>11</v>
      </c>
      <c r="M69" s="10">
        <v>12</v>
      </c>
      <c r="N69" s="10">
        <v>13</v>
      </c>
      <c r="O69" s="10">
        <v>14</v>
      </c>
      <c r="P69" s="10">
        <v>15</v>
      </c>
      <c r="Q69" s="10">
        <v>16</v>
      </c>
      <c r="R69" s="10">
        <v>17</v>
      </c>
      <c r="S69" s="10">
        <v>18</v>
      </c>
      <c r="T69" s="10">
        <v>19</v>
      </c>
      <c r="U69" s="10">
        <v>20</v>
      </c>
      <c r="V69" s="10">
        <v>21</v>
      </c>
      <c r="W69" s="10">
        <v>22</v>
      </c>
      <c r="X69" s="10">
        <v>23</v>
      </c>
      <c r="Y69" s="10">
        <v>24</v>
      </c>
      <c r="Z69" s="10">
        <v>25</v>
      </c>
      <c r="AA69" s="10">
        <v>26</v>
      </c>
      <c r="AB69" s="10">
        <v>27</v>
      </c>
      <c r="AC69" s="10">
        <v>28</v>
      </c>
      <c r="AD69" s="10">
        <v>29</v>
      </c>
      <c r="AE69" s="10">
        <v>30</v>
      </c>
      <c r="AF69" s="10">
        <v>31</v>
      </c>
      <c r="AH69">
        <f>AH65+1</f>
        <v>10</v>
      </c>
    </row>
    <row r="70" spans="1:34" ht="15.95" customHeight="1">
      <c r="A70" s="10" t="s">
        <v>55</v>
      </c>
      <c r="B70" s="75">
        <v>4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7"/>
    </row>
    <row r="71" spans="1:34" ht="15.95" customHeight="1">
      <c r="A71" s="10" t="s">
        <v>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3" spans="1:34" ht="15.95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4"/>
      <c r="AH73">
        <f>AH69+1</f>
        <v>11</v>
      </c>
    </row>
    <row r="74" spans="1:34" ht="15.9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4"/>
    </row>
    <row r="75" spans="1:34" ht="15.9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4"/>
    </row>
    <row r="77" spans="1:34" ht="15.95" customHeight="1">
      <c r="A77" s="71" t="s">
        <v>70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13"/>
      <c r="AH77">
        <f>AH73+1</f>
        <v>12</v>
      </c>
    </row>
    <row r="78" spans="1:34" ht="15.9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13"/>
    </row>
    <row r="79" spans="1:34" ht="15.9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13"/>
    </row>
    <row r="80" spans="1:34" ht="15.9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1:34" ht="15.95" customHeight="1">
      <c r="A81" s="24" t="s">
        <v>41</v>
      </c>
      <c r="B81" s="67" t="s">
        <v>42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 t="s">
        <v>43</v>
      </c>
      <c r="T81" s="67"/>
      <c r="U81" s="67"/>
      <c r="V81" s="67"/>
      <c r="W81" s="67"/>
      <c r="X81" s="67"/>
      <c r="Y81" s="67"/>
      <c r="Z81" s="25" t="s">
        <v>44</v>
      </c>
      <c r="AA81" s="25"/>
      <c r="AB81" s="25"/>
      <c r="AC81" s="25"/>
      <c r="AD81" s="25"/>
      <c r="AE81" s="25"/>
      <c r="AF81" s="25"/>
      <c r="AG81" s="13"/>
      <c r="AH81">
        <v>1</v>
      </c>
    </row>
    <row r="82" spans="1:34" ht="15.95" customHeight="1">
      <c r="A82" s="24"/>
      <c r="B82" s="26" t="s">
        <v>45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5" t="s">
        <v>46</v>
      </c>
      <c r="T82" s="25"/>
      <c r="U82" s="25"/>
      <c r="V82" s="25"/>
      <c r="W82" s="25"/>
      <c r="X82" s="25"/>
      <c r="Y82" s="25"/>
      <c r="Z82" s="26" t="s">
        <v>45</v>
      </c>
      <c r="AA82" s="26"/>
      <c r="AB82" s="26"/>
      <c r="AC82" s="26"/>
      <c r="AD82" s="26"/>
      <c r="AE82" s="26"/>
      <c r="AF82" s="26"/>
      <c r="AG82" s="13"/>
    </row>
    <row r="83" spans="1:34" ht="15.95" customHeight="1">
      <c r="A83" s="24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5"/>
      <c r="T83" s="25"/>
      <c r="U83" s="25"/>
      <c r="V83" s="25"/>
      <c r="W83" s="25"/>
      <c r="X83" s="25"/>
      <c r="Y83" s="25"/>
      <c r="Z83" s="26"/>
      <c r="AA83" s="26"/>
      <c r="AB83" s="26"/>
      <c r="AC83" s="26"/>
      <c r="AD83" s="26"/>
      <c r="AE83" s="26"/>
      <c r="AF83" s="26"/>
      <c r="AG83" s="13"/>
    </row>
    <row r="84" spans="1:34" ht="15.95" customHeight="1">
      <c r="A84" s="24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5"/>
      <c r="T84" s="25"/>
      <c r="U84" s="25"/>
      <c r="V84" s="25"/>
      <c r="W84" s="25"/>
      <c r="X84" s="25"/>
      <c r="Y84" s="25"/>
      <c r="Z84" s="26"/>
      <c r="AA84" s="26"/>
      <c r="AB84" s="26"/>
      <c r="AC84" s="26"/>
      <c r="AD84" s="26"/>
      <c r="AE84" s="26"/>
      <c r="AF84" s="26"/>
      <c r="AG84" s="13"/>
    </row>
    <row r="85" spans="1:34" ht="15.95" customHeight="1">
      <c r="A85" s="24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5"/>
      <c r="T85" s="25"/>
      <c r="U85" s="25"/>
      <c r="V85" s="25"/>
      <c r="W85" s="25"/>
      <c r="X85" s="25"/>
      <c r="Y85" s="25"/>
      <c r="Z85" s="26"/>
      <c r="AA85" s="26"/>
      <c r="AB85" s="26"/>
      <c r="AC85" s="26"/>
      <c r="AD85" s="26"/>
      <c r="AE85" s="26"/>
      <c r="AF85" s="26"/>
      <c r="AG85" s="13"/>
      <c r="AH85">
        <f>AH81+1</f>
        <v>2</v>
      </c>
    </row>
    <row r="86" spans="1:34" ht="15.9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1:34" ht="15.9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1:34" ht="15.9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1:34" ht="15.9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>
        <f>AH85+1</f>
        <v>3</v>
      </c>
    </row>
    <row r="90" spans="1:34" ht="15.9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4" ht="15.9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4" ht="15.9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4" ht="15.9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>
        <f>AH89+1</f>
        <v>4</v>
      </c>
    </row>
    <row r="94" spans="1:34" ht="15.9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4" ht="15.9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1:34" ht="15.9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1:33" ht="15.9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</sheetData>
  <mergeCells count="51">
    <mergeCell ref="B18:N18"/>
    <mergeCell ref="O18:AE18"/>
    <mergeCell ref="B22:L22"/>
    <mergeCell ref="M22:AF22"/>
    <mergeCell ref="G2:AF2"/>
    <mergeCell ref="G3:AF3"/>
    <mergeCell ref="B6:AE6"/>
    <mergeCell ref="B10:AF10"/>
    <mergeCell ref="B14:P14"/>
    <mergeCell ref="Q14:AD14"/>
    <mergeCell ref="AE14:AF14"/>
    <mergeCell ref="A77:AF79"/>
    <mergeCell ref="A81:A85"/>
    <mergeCell ref="B38:O38"/>
    <mergeCell ref="P38:AC38"/>
    <mergeCell ref="B58:L58"/>
    <mergeCell ref="M58:AF58"/>
    <mergeCell ref="B70:AF70"/>
    <mergeCell ref="B66:AE66"/>
    <mergeCell ref="B62:AF62"/>
    <mergeCell ref="B42:AF42"/>
    <mergeCell ref="S81:Y81"/>
    <mergeCell ref="S82:Y85"/>
    <mergeCell ref="B81:R81"/>
    <mergeCell ref="B82:R85"/>
    <mergeCell ref="Z81:AF81"/>
    <mergeCell ref="Z82:AF85"/>
    <mergeCell ref="AC7:AE7"/>
    <mergeCell ref="H28:AA28"/>
    <mergeCell ref="B12:N12"/>
    <mergeCell ref="B60:AF60"/>
    <mergeCell ref="J15:O15"/>
    <mergeCell ref="O31:AF31"/>
    <mergeCell ref="B35:AF35"/>
    <mergeCell ref="B39:AC39"/>
    <mergeCell ref="B50:AF50"/>
    <mergeCell ref="B54:AE54"/>
    <mergeCell ref="B46:AE46"/>
    <mergeCell ref="B26:S26"/>
    <mergeCell ref="T26:X26"/>
    <mergeCell ref="Y26:AE26"/>
    <mergeCell ref="B30:H30"/>
    <mergeCell ref="I30:AF30"/>
    <mergeCell ref="B55:AE55"/>
    <mergeCell ref="C59:L59"/>
    <mergeCell ref="T27:X27"/>
    <mergeCell ref="B56:I56"/>
    <mergeCell ref="B43:AF43"/>
    <mergeCell ref="B47:AE47"/>
    <mergeCell ref="B51:AF51"/>
    <mergeCell ref="B34:AF34"/>
  </mergeCells>
  <phoneticPr fontId="2" type="noConversion"/>
  <conditionalFormatting sqref="B2:G2">
    <cfRule type="cellIs" dxfId="25" priority="37" operator="equal">
      <formula>2</formula>
    </cfRule>
    <cfRule type="cellIs" dxfId="24" priority="38" operator="equal">
      <formula>1</formula>
    </cfRule>
  </conditionalFormatting>
  <conditionalFormatting sqref="B6">
    <cfRule type="cellIs" dxfId="23" priority="35" operator="equal">
      <formula>2</formula>
    </cfRule>
    <cfRule type="cellIs" dxfId="22" priority="36" operator="equal">
      <formula>1</formula>
    </cfRule>
  </conditionalFormatting>
  <conditionalFormatting sqref="B10">
    <cfRule type="cellIs" dxfId="21" priority="23" operator="equal">
      <formula>2</formula>
    </cfRule>
    <cfRule type="cellIs" dxfId="20" priority="24" operator="equal">
      <formula>1</formula>
    </cfRule>
  </conditionalFormatting>
  <conditionalFormatting sqref="B14">
    <cfRule type="cellIs" dxfId="19" priority="21" operator="equal">
      <formula>2</formula>
    </cfRule>
    <cfRule type="cellIs" dxfId="18" priority="22" operator="equal">
      <formula>1</formula>
    </cfRule>
  </conditionalFormatting>
  <conditionalFormatting sqref="B7:AC7 AF7 O59:AE59 M59">
    <cfRule type="cellIs" dxfId="17" priority="20" operator="equal">
      <formula>"5인"</formula>
    </cfRule>
  </conditionalFormatting>
  <conditionalFormatting sqref="B11:AF11">
    <cfRule type="cellIs" dxfId="16" priority="19" operator="equal">
      <formula>"5인"</formula>
    </cfRule>
  </conditionalFormatting>
  <conditionalFormatting sqref="B15:J15 P15:AF15">
    <cfRule type="cellIs" dxfId="15" priority="18" operator="equal">
      <formula>"5인"</formula>
    </cfRule>
  </conditionalFormatting>
  <conditionalFormatting sqref="B19:AE19">
    <cfRule type="cellIs" dxfId="14" priority="17" operator="equal">
      <formula>"5인"</formula>
    </cfRule>
  </conditionalFormatting>
  <conditionalFormatting sqref="B23:AF23">
    <cfRule type="cellIs" dxfId="13" priority="16" operator="equal">
      <formula>"5인"</formula>
    </cfRule>
  </conditionalFormatting>
  <conditionalFormatting sqref="B27:T27 Y27:AE27">
    <cfRule type="cellIs" dxfId="12" priority="15" operator="equal">
      <formula>"5인"</formula>
    </cfRule>
  </conditionalFormatting>
  <conditionalFormatting sqref="B31:O31">
    <cfRule type="cellIs" dxfId="11" priority="14" operator="equal">
      <formula>"5인"</formula>
    </cfRule>
  </conditionalFormatting>
  <conditionalFormatting sqref="B35">
    <cfRule type="cellIs" dxfId="10" priority="13" operator="equal">
      <formula>"5인"</formula>
    </cfRule>
  </conditionalFormatting>
  <conditionalFormatting sqref="B39">
    <cfRule type="cellIs" dxfId="9" priority="12" operator="equal">
      <formula>"5인"</formula>
    </cfRule>
  </conditionalFormatting>
  <conditionalFormatting sqref="B43">
    <cfRule type="cellIs" dxfId="8" priority="11" operator="equal">
      <formula>"5인"</formula>
    </cfRule>
  </conditionalFormatting>
  <conditionalFormatting sqref="B47">
    <cfRule type="cellIs" dxfId="7" priority="10" operator="equal">
      <formula>"5인"</formula>
    </cfRule>
  </conditionalFormatting>
  <conditionalFormatting sqref="B59:C59">
    <cfRule type="cellIs" dxfId="6" priority="7" operator="equal">
      <formula>"5인"</formula>
    </cfRule>
  </conditionalFormatting>
  <conditionalFormatting sqref="B63:AE63">
    <cfRule type="cellIs" dxfId="5" priority="6" operator="equal">
      <formula>"5인"</formula>
    </cfRule>
  </conditionalFormatting>
  <conditionalFormatting sqref="B67:AE67">
    <cfRule type="cellIs" dxfId="4" priority="5" operator="equal">
      <formula>"5인"</formula>
    </cfRule>
  </conditionalFormatting>
  <conditionalFormatting sqref="B71:AE71">
    <cfRule type="cellIs" dxfId="3" priority="4" operator="equal">
      <formula>"5인"</formula>
    </cfRule>
  </conditionalFormatting>
  <conditionalFormatting sqref="B75:AE75">
    <cfRule type="cellIs" dxfId="2" priority="3" operator="equal">
      <formula>"5인"</formula>
    </cfRule>
  </conditionalFormatting>
  <conditionalFormatting sqref="B51">
    <cfRule type="cellIs" dxfId="1" priority="2" operator="equal">
      <formula>"5인"</formula>
    </cfRule>
  </conditionalFormatting>
  <conditionalFormatting sqref="B55">
    <cfRule type="cellIs" dxfId="0" priority="1" operator="equal">
      <formula>"5인"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12" sqref="I12"/>
    </sheetView>
  </sheetViews>
  <sheetFormatPr defaultRowHeight="16.5"/>
  <cols>
    <col min="1" max="1" width="12" customWidth="1"/>
    <col min="2" max="4" width="17" customWidth="1"/>
  </cols>
  <sheetData>
    <row r="1" spans="1:5">
      <c r="A1" s="10"/>
      <c r="B1" s="10" t="s">
        <v>78</v>
      </c>
      <c r="C1" s="10" t="s">
        <v>63</v>
      </c>
      <c r="D1" s="10" t="s">
        <v>79</v>
      </c>
      <c r="E1" s="10"/>
    </row>
    <row r="2" spans="1:5">
      <c r="A2" s="10" t="s">
        <v>71</v>
      </c>
      <c r="B2" s="86"/>
      <c r="C2" s="86"/>
      <c r="D2" s="86"/>
      <c r="E2" s="10"/>
    </row>
    <row r="3" spans="1:5">
      <c r="A3" s="10" t="s">
        <v>80</v>
      </c>
      <c r="B3" s="86"/>
      <c r="C3" s="86"/>
      <c r="D3" s="86"/>
      <c r="E3" s="10"/>
    </row>
    <row r="4" spans="1:5">
      <c r="A4" s="10" t="s">
        <v>72</v>
      </c>
      <c r="B4" s="10">
        <v>15</v>
      </c>
      <c r="C4" s="10">
        <v>0</v>
      </c>
      <c r="D4" s="10">
        <v>0</v>
      </c>
      <c r="E4" s="10">
        <v>92</v>
      </c>
    </row>
    <row r="5" spans="1:5" s="20" customFormat="1">
      <c r="A5" s="21" t="s">
        <v>80</v>
      </c>
      <c r="B5" s="21">
        <f>B4/$E4</f>
        <v>0.16304347826086957</v>
      </c>
      <c r="C5" s="21">
        <f t="shared" ref="C5:D5" si="0">C4/$E4</f>
        <v>0</v>
      </c>
      <c r="D5" s="21">
        <f t="shared" si="0"/>
        <v>0</v>
      </c>
      <c r="E5" s="21"/>
    </row>
    <row r="6" spans="1:5">
      <c r="A6" s="10" t="s">
        <v>73</v>
      </c>
      <c r="B6" s="10">
        <v>38</v>
      </c>
      <c r="C6" s="10">
        <v>0</v>
      </c>
      <c r="D6" s="10">
        <v>18</v>
      </c>
      <c r="E6" s="10">
        <v>92</v>
      </c>
    </row>
    <row r="7" spans="1:5" s="20" customFormat="1">
      <c r="A7" s="21" t="s">
        <v>80</v>
      </c>
      <c r="B7" s="21">
        <f>B6/$E6</f>
        <v>0.41304347826086957</v>
      </c>
      <c r="C7" s="21">
        <f t="shared" ref="C7" si="1">C6/$E6</f>
        <v>0</v>
      </c>
      <c r="D7" s="21">
        <f t="shared" ref="D7" si="2">D6/$E6</f>
        <v>0.19565217391304349</v>
      </c>
      <c r="E7" s="21"/>
    </row>
    <row r="8" spans="1:5">
      <c r="A8" s="10" t="s">
        <v>74</v>
      </c>
      <c r="B8" s="10">
        <v>90</v>
      </c>
      <c r="C8" s="10">
        <v>0</v>
      </c>
      <c r="D8" s="10">
        <v>90</v>
      </c>
      <c r="E8" s="10">
        <v>90</v>
      </c>
    </row>
    <row r="9" spans="1:5" s="20" customFormat="1">
      <c r="A9" s="21" t="s">
        <v>80</v>
      </c>
      <c r="B9" s="21">
        <f>B8/$E8</f>
        <v>1</v>
      </c>
      <c r="C9" s="21">
        <f t="shared" ref="C9" si="3">C8/$E8</f>
        <v>0</v>
      </c>
      <c r="D9" s="21">
        <f t="shared" ref="D9" si="4">D8/$E8</f>
        <v>1</v>
      </c>
      <c r="E9" s="21"/>
    </row>
    <row r="10" spans="1:5">
      <c r="A10" s="10" t="s">
        <v>75</v>
      </c>
      <c r="B10" s="10">
        <v>91</v>
      </c>
      <c r="C10" s="10">
        <v>0</v>
      </c>
      <c r="D10" s="10">
        <v>91</v>
      </c>
      <c r="E10" s="10">
        <v>91</v>
      </c>
    </row>
    <row r="11" spans="1:5" s="20" customFormat="1">
      <c r="A11" s="21" t="s">
        <v>80</v>
      </c>
      <c r="B11" s="21">
        <f>B10/$E10</f>
        <v>1</v>
      </c>
      <c r="C11" s="21">
        <f t="shared" ref="C11" si="5">C10/$E10</f>
        <v>0</v>
      </c>
      <c r="D11" s="21">
        <f t="shared" ref="D11" si="6">D10/$E10</f>
        <v>1</v>
      </c>
      <c r="E11" s="21"/>
    </row>
    <row r="12" spans="1:5">
      <c r="A12" s="10" t="s">
        <v>76</v>
      </c>
      <c r="B12" s="10">
        <v>0</v>
      </c>
      <c r="C12" s="10">
        <v>81</v>
      </c>
      <c r="D12" s="10">
        <v>11</v>
      </c>
      <c r="E12" s="10">
        <v>92</v>
      </c>
    </row>
    <row r="13" spans="1:5" s="20" customFormat="1">
      <c r="A13" s="21" t="s">
        <v>80</v>
      </c>
      <c r="B13" s="21">
        <f>B12/$E12</f>
        <v>0</v>
      </c>
      <c r="C13" s="21">
        <f t="shared" ref="C13" si="7">C12/$E12</f>
        <v>0.88043478260869568</v>
      </c>
      <c r="D13" s="21">
        <f t="shared" ref="D13" si="8">D12/$E12</f>
        <v>0.11956521739130435</v>
      </c>
      <c r="E13" s="21"/>
    </row>
    <row r="14" spans="1:5">
      <c r="A14" s="10" t="s">
        <v>77</v>
      </c>
      <c r="B14" s="10">
        <v>0</v>
      </c>
      <c r="C14" s="10">
        <v>80</v>
      </c>
      <c r="D14" s="10">
        <v>0</v>
      </c>
      <c r="E14" s="10">
        <v>92</v>
      </c>
    </row>
    <row r="15" spans="1:5" s="20" customFormat="1">
      <c r="A15" s="21" t="s">
        <v>80</v>
      </c>
      <c r="B15" s="21">
        <f>B14/$E14</f>
        <v>0</v>
      </c>
      <c r="C15" s="21">
        <f t="shared" ref="C15" si="9">C14/$E14</f>
        <v>0.86956521739130432</v>
      </c>
      <c r="D15" s="21">
        <f t="shared" ref="D15" si="10">D14/$E14</f>
        <v>0</v>
      </c>
      <c r="E15" s="21"/>
    </row>
    <row r="16" spans="1:5">
      <c r="A16" s="10" t="s">
        <v>81</v>
      </c>
      <c r="B16" s="10">
        <v>0</v>
      </c>
      <c r="C16" s="10">
        <v>90</v>
      </c>
      <c r="D16" s="10">
        <v>0</v>
      </c>
      <c r="E16" s="10">
        <v>90</v>
      </c>
    </row>
    <row r="17" spans="1:5" s="20" customFormat="1">
      <c r="A17" s="21" t="s">
        <v>80</v>
      </c>
      <c r="B17" s="21">
        <f>B16/$E16</f>
        <v>0</v>
      </c>
      <c r="C17" s="21">
        <f t="shared" ref="C17" si="11">C16/$E16</f>
        <v>1</v>
      </c>
      <c r="D17" s="21">
        <f t="shared" ref="D17" si="12">D16/$E16</f>
        <v>0</v>
      </c>
      <c r="E17" s="21"/>
    </row>
    <row r="18" spans="1:5">
      <c r="A18" s="10" t="s">
        <v>82</v>
      </c>
      <c r="B18" s="10">
        <v>0</v>
      </c>
      <c r="C18" s="10">
        <v>17</v>
      </c>
      <c r="D18" s="10">
        <v>0</v>
      </c>
      <c r="E18" s="10">
        <v>91</v>
      </c>
    </row>
    <row r="19" spans="1:5" s="20" customFormat="1">
      <c r="A19" s="21" t="s">
        <v>80</v>
      </c>
      <c r="B19" s="21">
        <f>B18/$E18</f>
        <v>0</v>
      </c>
      <c r="C19" s="21">
        <f t="shared" ref="C19" si="13">C18/$E18</f>
        <v>0.18681318681318682</v>
      </c>
      <c r="D19" s="21">
        <f t="shared" ref="D19" si="14">D18/$E18</f>
        <v>0</v>
      </c>
      <c r="E19" s="21"/>
    </row>
  </sheetData>
  <mergeCells count="1">
    <mergeCell ref="B2:D3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사회적거리두기</vt:lpstr>
      <vt:lpstr>Time Table</vt:lpstr>
      <vt:lpstr>분기별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김정한</dc:creator>
  <cp:lastModifiedBy>YDG</cp:lastModifiedBy>
  <dcterms:created xsi:type="dcterms:W3CDTF">2023-02-01T13:20:14Z</dcterms:created>
  <dcterms:modified xsi:type="dcterms:W3CDTF">2023-02-07T14:45:38Z</dcterms:modified>
</cp:coreProperties>
</file>