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7256" windowHeight="5928" activeTab="7"/>
  </bookViews>
  <sheets>
    <sheet name="CATEGORY" sheetId="2" r:id="rId1"/>
    <sheet name="REGION" sheetId="4" r:id="rId2"/>
    <sheet name="R_REVENUE" sheetId="5" r:id="rId3"/>
    <sheet name="C_REVENUE" sheetId="6" r:id="rId4"/>
    <sheet name="TOP 5" sheetId="8" r:id="rId5"/>
    <sheet name="BOTTOM 5" sheetId="9" r:id="rId6"/>
    <sheet name="MOST SALES" sheetId="10" r:id="rId7"/>
    <sheet name="DATA" sheetId="1" r:id="rId8"/>
    <sheet name="DASHBOARD" sheetId="3" r:id="rId9"/>
  </sheets>
  <definedNames>
    <definedName name="Slicer_Region">#N/A</definedName>
  </definedNames>
  <calcPr calcId="152511"/>
  <pivotCaches>
    <pivotCache cacheId="1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75" i="1" l="1"/>
  <c r="K275" i="1" s="1"/>
  <c r="K274" i="1"/>
  <c r="J274" i="1"/>
  <c r="J273" i="1"/>
  <c r="K273" i="1" s="1"/>
  <c r="K272" i="1"/>
  <c r="J272" i="1"/>
  <c r="J271" i="1"/>
  <c r="K271" i="1" s="1"/>
  <c r="K270" i="1"/>
  <c r="J270" i="1"/>
  <c r="J269" i="1"/>
  <c r="K269" i="1" s="1"/>
  <c r="K268" i="1"/>
  <c r="J268" i="1"/>
  <c r="J267" i="1"/>
  <c r="K267" i="1" s="1"/>
  <c r="K266" i="1"/>
  <c r="J266" i="1"/>
  <c r="J265" i="1"/>
  <c r="K265" i="1" s="1"/>
  <c r="K264" i="1"/>
  <c r="J264" i="1"/>
  <c r="J263" i="1"/>
  <c r="K263" i="1" s="1"/>
  <c r="K262" i="1"/>
  <c r="J262" i="1"/>
  <c r="J261" i="1"/>
  <c r="K261" i="1" s="1"/>
  <c r="K260" i="1"/>
  <c r="J260" i="1"/>
  <c r="J259" i="1"/>
  <c r="K259" i="1" s="1"/>
  <c r="K258" i="1"/>
  <c r="J258" i="1"/>
  <c r="J257" i="1"/>
  <c r="K257" i="1" s="1"/>
  <c r="K256" i="1"/>
  <c r="J256" i="1"/>
  <c r="J255" i="1"/>
  <c r="K255" i="1" s="1"/>
  <c r="K254" i="1"/>
  <c r="J254" i="1"/>
  <c r="J253" i="1"/>
  <c r="K253" i="1" s="1"/>
  <c r="K252" i="1"/>
  <c r="J252" i="1"/>
  <c r="J251" i="1"/>
  <c r="K251" i="1" s="1"/>
  <c r="K250" i="1"/>
  <c r="J250" i="1"/>
  <c r="J249" i="1"/>
  <c r="K249" i="1" s="1"/>
  <c r="K248" i="1"/>
  <c r="J248" i="1"/>
  <c r="J247" i="1"/>
  <c r="K247" i="1" s="1"/>
  <c r="K246" i="1"/>
  <c r="J246" i="1"/>
  <c r="J245" i="1"/>
  <c r="K245" i="1" s="1"/>
  <c r="K244" i="1"/>
  <c r="J244" i="1"/>
  <c r="J243" i="1"/>
  <c r="K243" i="1" s="1"/>
  <c r="K242" i="1"/>
  <c r="J242" i="1"/>
  <c r="J241" i="1"/>
  <c r="K241" i="1" s="1"/>
  <c r="K240" i="1"/>
  <c r="J240" i="1"/>
  <c r="J239" i="1"/>
  <c r="K239" i="1" s="1"/>
  <c r="K238" i="1"/>
  <c r="J238" i="1"/>
  <c r="J237" i="1"/>
  <c r="K237" i="1" s="1"/>
  <c r="K236" i="1"/>
  <c r="J236" i="1"/>
  <c r="J235" i="1"/>
  <c r="K235" i="1" s="1"/>
  <c r="K234" i="1"/>
  <c r="J234" i="1"/>
  <c r="J233" i="1"/>
  <c r="K233" i="1" s="1"/>
  <c r="K232" i="1"/>
  <c r="J232" i="1"/>
  <c r="J231" i="1"/>
  <c r="K231" i="1" s="1"/>
  <c r="K230" i="1"/>
  <c r="J230" i="1"/>
  <c r="J229" i="1"/>
  <c r="K229" i="1" s="1"/>
  <c r="K228" i="1"/>
  <c r="J228" i="1"/>
  <c r="J227" i="1"/>
  <c r="K227" i="1" s="1"/>
  <c r="K226" i="1"/>
  <c r="J226" i="1"/>
  <c r="J225" i="1"/>
  <c r="K225" i="1" s="1"/>
  <c r="K224" i="1"/>
  <c r="J224" i="1"/>
  <c r="J223" i="1"/>
  <c r="K223" i="1" s="1"/>
  <c r="K222" i="1"/>
  <c r="J222" i="1"/>
  <c r="J221" i="1"/>
  <c r="K221" i="1" s="1"/>
  <c r="K220" i="1"/>
  <c r="J220" i="1"/>
  <c r="J219" i="1"/>
  <c r="K219" i="1" s="1"/>
  <c r="K218" i="1"/>
  <c r="J218" i="1"/>
  <c r="J217" i="1"/>
  <c r="K217" i="1" s="1"/>
  <c r="K216" i="1"/>
  <c r="J216" i="1"/>
  <c r="J215" i="1"/>
  <c r="K215" i="1" s="1"/>
  <c r="K214" i="1"/>
  <c r="J214" i="1"/>
  <c r="J213" i="1"/>
  <c r="K213" i="1" s="1"/>
  <c r="K212" i="1"/>
  <c r="J212" i="1"/>
  <c r="J211" i="1"/>
  <c r="K211" i="1" s="1"/>
  <c r="K210" i="1"/>
  <c r="J210" i="1"/>
  <c r="J209" i="1"/>
  <c r="K209" i="1" s="1"/>
  <c r="K208" i="1"/>
  <c r="J208" i="1"/>
  <c r="J207" i="1"/>
  <c r="K207" i="1" s="1"/>
  <c r="K206" i="1"/>
  <c r="J206" i="1"/>
  <c r="J205" i="1"/>
  <c r="K205" i="1" s="1"/>
  <c r="K204" i="1"/>
  <c r="J204" i="1"/>
  <c r="J203" i="1"/>
  <c r="K203" i="1" s="1"/>
  <c r="K202" i="1"/>
  <c r="J202" i="1"/>
  <c r="J201" i="1"/>
  <c r="K201" i="1" s="1"/>
  <c r="K200" i="1"/>
  <c r="J200" i="1"/>
  <c r="J199" i="1"/>
  <c r="K199" i="1" s="1"/>
  <c r="K198" i="1"/>
  <c r="J198" i="1"/>
  <c r="J197" i="1"/>
  <c r="K197" i="1" s="1"/>
  <c r="K196" i="1"/>
  <c r="J196" i="1"/>
  <c r="J195" i="1"/>
  <c r="K195" i="1" s="1"/>
  <c r="K194" i="1"/>
  <c r="J194" i="1"/>
  <c r="J193" i="1"/>
  <c r="K193" i="1" s="1"/>
  <c r="K192" i="1"/>
  <c r="J192" i="1"/>
  <c r="J191" i="1"/>
  <c r="K191" i="1" s="1"/>
  <c r="K190" i="1"/>
  <c r="J190" i="1"/>
  <c r="J189" i="1"/>
  <c r="K189" i="1" s="1"/>
  <c r="K188" i="1"/>
  <c r="J188" i="1"/>
  <c r="J187" i="1"/>
  <c r="K187" i="1" s="1"/>
  <c r="K186" i="1"/>
  <c r="J186" i="1"/>
  <c r="J185" i="1"/>
  <c r="K185" i="1" s="1"/>
  <c r="K184" i="1"/>
  <c r="J184" i="1"/>
  <c r="J183" i="1"/>
  <c r="K183" i="1" s="1"/>
  <c r="K182" i="1"/>
  <c r="J182" i="1"/>
  <c r="J181" i="1"/>
  <c r="K181" i="1" s="1"/>
  <c r="K180" i="1"/>
  <c r="J180" i="1"/>
  <c r="J179" i="1"/>
  <c r="K179" i="1" s="1"/>
  <c r="K178" i="1"/>
  <c r="J178" i="1"/>
  <c r="J177" i="1"/>
  <c r="K177" i="1" s="1"/>
  <c r="K176" i="1"/>
  <c r="J176" i="1"/>
  <c r="J175" i="1"/>
  <c r="K175" i="1" s="1"/>
  <c r="K174" i="1"/>
  <c r="J174" i="1"/>
  <c r="J173" i="1"/>
  <c r="K173" i="1" s="1"/>
  <c r="K172" i="1"/>
  <c r="J172" i="1"/>
  <c r="J171" i="1"/>
  <c r="K171" i="1" s="1"/>
  <c r="K170" i="1"/>
  <c r="J170" i="1"/>
  <c r="J169" i="1"/>
  <c r="K169" i="1" s="1"/>
  <c r="K168" i="1"/>
  <c r="J168" i="1"/>
  <c r="J167" i="1"/>
  <c r="K167" i="1" s="1"/>
  <c r="K166" i="1"/>
  <c r="J166" i="1"/>
  <c r="J165" i="1"/>
  <c r="K165" i="1" s="1"/>
  <c r="K164" i="1"/>
  <c r="J164" i="1"/>
  <c r="J163" i="1"/>
  <c r="K163" i="1" s="1"/>
  <c r="K162" i="1"/>
  <c r="J162" i="1"/>
  <c r="J161" i="1"/>
  <c r="K161" i="1" s="1"/>
  <c r="K160" i="1"/>
  <c r="J160" i="1"/>
  <c r="J159" i="1"/>
  <c r="K159" i="1" s="1"/>
  <c r="K158" i="1"/>
  <c r="J158" i="1"/>
  <c r="J157" i="1"/>
  <c r="K157" i="1" s="1"/>
  <c r="K156" i="1"/>
  <c r="J156" i="1"/>
  <c r="J155" i="1"/>
  <c r="K155" i="1" s="1"/>
  <c r="K154" i="1"/>
  <c r="J154" i="1"/>
  <c r="J153" i="1"/>
  <c r="K153" i="1" s="1"/>
  <c r="K152" i="1"/>
  <c r="J152" i="1"/>
  <c r="J151" i="1"/>
  <c r="K151" i="1" s="1"/>
  <c r="K150" i="1"/>
  <c r="J150" i="1"/>
  <c r="J149" i="1"/>
  <c r="K149" i="1" s="1"/>
  <c r="K148" i="1"/>
  <c r="J148" i="1"/>
  <c r="J147" i="1"/>
  <c r="K147" i="1" s="1"/>
  <c r="K146" i="1"/>
  <c r="J146" i="1"/>
  <c r="J145" i="1"/>
  <c r="K145" i="1" s="1"/>
  <c r="K144" i="1"/>
  <c r="J144" i="1"/>
  <c r="J143" i="1"/>
  <c r="K143" i="1" s="1"/>
  <c r="K142" i="1"/>
  <c r="J142" i="1"/>
  <c r="J141" i="1"/>
  <c r="K141" i="1" s="1"/>
  <c r="K140" i="1"/>
  <c r="J140" i="1"/>
  <c r="J139" i="1"/>
  <c r="K139" i="1" s="1"/>
  <c r="K138" i="1"/>
  <c r="J138" i="1"/>
  <c r="J137" i="1"/>
  <c r="K137" i="1" s="1"/>
  <c r="K136" i="1"/>
  <c r="J136" i="1"/>
  <c r="J135" i="1"/>
  <c r="K135" i="1" s="1"/>
  <c r="K134" i="1"/>
  <c r="J134" i="1"/>
  <c r="J133" i="1"/>
  <c r="K133" i="1" s="1"/>
  <c r="K132" i="1"/>
  <c r="J132" i="1"/>
  <c r="J131" i="1"/>
  <c r="K131" i="1" s="1"/>
  <c r="K130" i="1"/>
  <c r="J130" i="1"/>
  <c r="J129" i="1"/>
  <c r="K129" i="1" s="1"/>
  <c r="K128" i="1"/>
  <c r="J128" i="1"/>
  <c r="J127" i="1"/>
  <c r="K127" i="1" s="1"/>
  <c r="K126" i="1"/>
  <c r="J126" i="1"/>
  <c r="J125" i="1"/>
  <c r="K125" i="1" s="1"/>
  <c r="K124" i="1"/>
  <c r="J124" i="1"/>
  <c r="J123" i="1"/>
  <c r="K123" i="1" s="1"/>
  <c r="K122" i="1"/>
  <c r="J122" i="1"/>
  <c r="J121" i="1"/>
  <c r="K121" i="1" s="1"/>
  <c r="K120" i="1"/>
  <c r="J120" i="1"/>
  <c r="J119" i="1"/>
  <c r="K119" i="1" s="1"/>
  <c r="K118" i="1"/>
  <c r="J118" i="1"/>
  <c r="J117" i="1"/>
  <c r="K117" i="1" s="1"/>
  <c r="K116" i="1"/>
  <c r="J116" i="1"/>
  <c r="J115" i="1"/>
  <c r="K115" i="1" s="1"/>
  <c r="K114" i="1"/>
  <c r="J114" i="1"/>
  <c r="J113" i="1"/>
  <c r="K113" i="1" s="1"/>
  <c r="K112" i="1"/>
  <c r="J112" i="1"/>
  <c r="J111" i="1"/>
  <c r="K111" i="1" s="1"/>
  <c r="K110" i="1"/>
  <c r="J110" i="1"/>
  <c r="J109" i="1"/>
  <c r="K109" i="1" s="1"/>
  <c r="K108" i="1"/>
  <c r="J108" i="1"/>
  <c r="J107" i="1"/>
  <c r="K107" i="1" s="1"/>
  <c r="K106" i="1"/>
  <c r="J106" i="1"/>
  <c r="K105" i="1"/>
  <c r="J105" i="1"/>
  <c r="K104" i="1"/>
  <c r="J104" i="1"/>
  <c r="K103" i="1"/>
  <c r="J103" i="1"/>
  <c r="K102" i="1"/>
  <c r="J102" i="1"/>
  <c r="K101" i="1"/>
  <c r="J101" i="1"/>
  <c r="K100" i="1"/>
  <c r="J100" i="1"/>
  <c r="K99" i="1"/>
  <c r="J99" i="1"/>
  <c r="K98" i="1"/>
  <c r="J98" i="1"/>
  <c r="K97" i="1"/>
  <c r="J97" i="1"/>
  <c r="K96" i="1"/>
  <c r="J96" i="1"/>
  <c r="K95" i="1"/>
  <c r="J95" i="1"/>
  <c r="K94" i="1"/>
  <c r="J94" i="1"/>
  <c r="K93" i="1"/>
  <c r="J93" i="1"/>
  <c r="K92" i="1"/>
  <c r="J92" i="1"/>
  <c r="K91" i="1"/>
  <c r="J91" i="1"/>
  <c r="K90" i="1"/>
  <c r="J90" i="1"/>
  <c r="K89" i="1"/>
  <c r="J89" i="1"/>
  <c r="K88" i="1"/>
  <c r="J88" i="1"/>
  <c r="K87" i="1"/>
  <c r="J87" i="1"/>
  <c r="K86" i="1"/>
  <c r="J86" i="1"/>
  <c r="K85" i="1"/>
  <c r="J85" i="1"/>
  <c r="K84" i="1"/>
  <c r="J84" i="1"/>
  <c r="K83" i="1"/>
  <c r="J83" i="1"/>
  <c r="K82" i="1"/>
  <c r="J82" i="1"/>
  <c r="K81" i="1"/>
  <c r="J81" i="1"/>
  <c r="K80" i="1"/>
  <c r="J80" i="1"/>
  <c r="K79" i="1"/>
  <c r="J79" i="1"/>
  <c r="K78" i="1"/>
  <c r="J78" i="1"/>
  <c r="K77" i="1"/>
  <c r="J77" i="1"/>
  <c r="K76" i="1"/>
  <c r="J76" i="1"/>
  <c r="K75" i="1"/>
  <c r="J75" i="1"/>
  <c r="K74" i="1"/>
  <c r="J74" i="1"/>
  <c r="K73" i="1"/>
  <c r="J73" i="1"/>
  <c r="K72" i="1"/>
  <c r="J72" i="1"/>
  <c r="K71" i="1"/>
  <c r="J71" i="1"/>
  <c r="K70" i="1"/>
  <c r="J70" i="1"/>
  <c r="K69" i="1"/>
  <c r="J69" i="1"/>
  <c r="K68" i="1"/>
  <c r="J68" i="1"/>
  <c r="K67" i="1"/>
  <c r="J67" i="1"/>
  <c r="K66" i="1"/>
  <c r="J66" i="1"/>
  <c r="K65" i="1"/>
  <c r="J65" i="1"/>
  <c r="K64" i="1"/>
  <c r="J64" i="1"/>
  <c r="K63" i="1"/>
  <c r="J63" i="1"/>
  <c r="K62" i="1"/>
  <c r="J62" i="1"/>
  <c r="K61" i="1"/>
  <c r="J61" i="1"/>
  <c r="K60" i="1"/>
  <c r="J60" i="1"/>
  <c r="K59" i="1"/>
  <c r="J59" i="1"/>
  <c r="K58" i="1"/>
  <c r="J58" i="1"/>
  <c r="K57" i="1"/>
  <c r="J57" i="1"/>
  <c r="K56" i="1"/>
  <c r="J56" i="1"/>
  <c r="K55" i="1"/>
  <c r="J55" i="1"/>
  <c r="K54" i="1"/>
  <c r="J54" i="1"/>
  <c r="K53" i="1"/>
  <c r="J53" i="1"/>
  <c r="K52" i="1"/>
  <c r="J52" i="1"/>
  <c r="K51" i="1"/>
  <c r="J51" i="1"/>
  <c r="K50" i="1"/>
  <c r="J50" i="1"/>
  <c r="K49" i="1"/>
  <c r="J49" i="1"/>
  <c r="K48" i="1"/>
  <c r="J48" i="1"/>
  <c r="K47" i="1"/>
  <c r="J47" i="1"/>
  <c r="K46" i="1"/>
  <c r="J46" i="1"/>
  <c r="K45" i="1"/>
  <c r="J45" i="1"/>
  <c r="K44" i="1"/>
  <c r="J44" i="1"/>
  <c r="K43" i="1"/>
  <c r="J43" i="1"/>
  <c r="K42" i="1"/>
  <c r="J42" i="1"/>
  <c r="K41" i="1"/>
  <c r="J41" i="1"/>
  <c r="K40" i="1"/>
  <c r="J40" i="1"/>
  <c r="K39" i="1"/>
  <c r="J39" i="1"/>
  <c r="K38" i="1"/>
  <c r="J38" i="1"/>
  <c r="K37" i="1"/>
  <c r="J37" i="1"/>
  <c r="K36" i="1"/>
  <c r="J36" i="1"/>
  <c r="K35" i="1"/>
  <c r="J35" i="1"/>
  <c r="K34" i="1"/>
  <c r="J34" i="1"/>
  <c r="K33" i="1"/>
  <c r="J33" i="1"/>
  <c r="K32" i="1"/>
  <c r="J32" i="1"/>
  <c r="K31" i="1"/>
  <c r="J31" i="1"/>
  <c r="K30" i="1"/>
  <c r="J30" i="1"/>
  <c r="K29" i="1"/>
  <c r="J29" i="1"/>
  <c r="K28" i="1"/>
  <c r="J28" i="1"/>
  <c r="K27" i="1"/>
  <c r="J27" i="1"/>
  <c r="K26" i="1"/>
  <c r="J26" i="1"/>
  <c r="K25" i="1"/>
  <c r="J25" i="1"/>
  <c r="K24" i="1"/>
  <c r="J24" i="1"/>
  <c r="K23" i="1"/>
  <c r="J23" i="1"/>
  <c r="K22" i="1"/>
  <c r="J22" i="1"/>
  <c r="K21" i="1"/>
  <c r="J21" i="1"/>
  <c r="K20" i="1"/>
  <c r="J20" i="1"/>
  <c r="K19" i="1"/>
  <c r="J19" i="1"/>
  <c r="K18" i="1"/>
  <c r="J18" i="1"/>
  <c r="K17" i="1"/>
  <c r="J17" i="1"/>
  <c r="K16" i="1"/>
  <c r="J16" i="1"/>
  <c r="K15" i="1"/>
  <c r="J15" i="1"/>
  <c r="K14" i="1"/>
  <c r="J14" i="1"/>
  <c r="K13" i="1"/>
  <c r="J13" i="1"/>
  <c r="K12" i="1"/>
  <c r="J12" i="1"/>
  <c r="K11" i="1"/>
  <c r="J11" i="1"/>
  <c r="K10" i="1"/>
  <c r="J10" i="1"/>
  <c r="K9" i="1"/>
  <c r="J9" i="1"/>
  <c r="K8" i="1"/>
  <c r="J8" i="1"/>
  <c r="K7" i="1"/>
  <c r="J7" i="1"/>
  <c r="K6" i="1"/>
  <c r="J6" i="1"/>
  <c r="K5" i="1"/>
  <c r="J5" i="1"/>
  <c r="K4" i="1"/>
  <c r="J4" i="1"/>
  <c r="K3" i="1"/>
  <c r="J3" i="1"/>
  <c r="K2" i="1"/>
  <c r="J2" i="1"/>
</calcChain>
</file>

<file path=xl/sharedStrings.xml><?xml version="1.0" encoding="utf-8"?>
<sst xmlns="http://schemas.openxmlformats.org/spreadsheetml/2006/main" count="1185" uniqueCount="62">
  <si>
    <t>Order ID</t>
  </si>
  <si>
    <t>Order Date</t>
  </si>
  <si>
    <t>Seller Name</t>
  </si>
  <si>
    <t>Category</t>
  </si>
  <si>
    <t>Pincode</t>
  </si>
  <si>
    <t>Region</t>
  </si>
  <si>
    <t>Items</t>
  </si>
  <si>
    <t>Price</t>
  </si>
  <si>
    <t>Unit Sold</t>
  </si>
  <si>
    <t>Tax ( 5% )</t>
  </si>
  <si>
    <t>Revenue</t>
  </si>
  <si>
    <t>r.k. funitures</t>
  </si>
  <si>
    <t>furniture &amp; décor</t>
  </si>
  <si>
    <t>west</t>
  </si>
  <si>
    <t>set top box stand</t>
  </si>
  <si>
    <t>north</t>
  </si>
  <si>
    <t>office chair</t>
  </si>
  <si>
    <t>value store</t>
  </si>
  <si>
    <t>sports &amp; fitness</t>
  </si>
  <si>
    <t>tredmills</t>
  </si>
  <si>
    <t>g traders</t>
  </si>
  <si>
    <t>grocery</t>
  </si>
  <si>
    <t>dried fruits 500 grams</t>
  </si>
  <si>
    <t>east</t>
  </si>
  <si>
    <t>pasta 1 kg</t>
  </si>
  <si>
    <t>stools for living room</t>
  </si>
  <si>
    <t>mobile &amp; electronics</t>
  </si>
  <si>
    <t>laptop</t>
  </si>
  <si>
    <t>south</t>
  </si>
  <si>
    <t>foldable side table</t>
  </si>
  <si>
    <t>fashion store</t>
  </si>
  <si>
    <t>fashion &amp; clothing</t>
  </si>
  <si>
    <t>sweatshirts</t>
  </si>
  <si>
    <t>earphones</t>
  </si>
  <si>
    <t>watches</t>
  </si>
  <si>
    <t>coffee 250 grams</t>
  </si>
  <si>
    <t>jackets</t>
  </si>
  <si>
    <t>noodles 1 kg</t>
  </si>
  <si>
    <t>airpods pro</t>
  </si>
  <si>
    <t>video game</t>
  </si>
  <si>
    <t>rice 1kg</t>
  </si>
  <si>
    <t>desktop (i3, 256 SSD)</t>
  </si>
  <si>
    <t>sports shoes</t>
  </si>
  <si>
    <t>multi-gym trainers</t>
  </si>
  <si>
    <t>shirts</t>
  </si>
  <si>
    <t>snacks 500 grams</t>
  </si>
  <si>
    <t>wooden wall shelves</t>
  </si>
  <si>
    <t>tv stand</t>
  </si>
  <si>
    <t>iphone 15 plus</t>
  </si>
  <si>
    <t>sarees</t>
  </si>
  <si>
    <t>mic.</t>
  </si>
  <si>
    <t>bags</t>
  </si>
  <si>
    <t>camera canon mark ii</t>
  </si>
  <si>
    <t>fitness bikes</t>
  </si>
  <si>
    <t>yoga mats</t>
  </si>
  <si>
    <t>iphone 15</t>
  </si>
  <si>
    <t>footwear</t>
  </si>
  <si>
    <t>health drinks</t>
  </si>
  <si>
    <t>Row Labels</t>
  </si>
  <si>
    <t>Grand Total</t>
  </si>
  <si>
    <t>Sum of Unit Sold</t>
  </si>
  <si>
    <t>Sum of Revenue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</si>
</sst>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 #,##0.00"/>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xf>
    <xf numFmtId="0" fontId="1" fillId="2" borderId="1" xfId="0" applyFont="1" applyFill="1" applyBorder="1"/>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3" fontId="0" fillId="0" borderId="1" xfId="0" applyNumberFormat="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5" fontId="0" fillId="0" borderId="0" xfId="0" applyNumberFormat="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10">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[DASHBOARD.xlsx]CATEGORY!PivotTable1</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CATEGORY SALES </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CATEGORY!$B$3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CATEGORY!$A$4:$A$9</c:f>
              <c:strCache>
                <c:ptCount val="5"/>
                <c:pt idx="0">
                  <c:v>fashion &amp; clothing</c:v>
                </c:pt>
                <c:pt idx="1">
                  <c:v>furniture &amp; décor</c:v>
                </c:pt>
                <c:pt idx="2">
                  <c:v>grocery</c:v>
                </c:pt>
                <c:pt idx="3">
                  <c:v>mobile &amp; electronics</c:v>
                </c:pt>
                <c:pt idx="4">
                  <c:v>sports &amp; fitness</c:v>
                </c:pt>
              </c:strCache>
            </c:strRef>
          </c:cat>
          <c:val>
            <c:numRef>
              <c:f>CATEGORY!$B$4:$B$9</c:f>
              <c:numCache>
                <c:formatCode>General</c:formatCode>
                <c:ptCount val="5"/>
                <c:pt idx="0">
                  <c:v>314</c:v>
                </c:pt>
                <c:pt idx="1">
                  <c:v>470</c:v>
                </c:pt>
                <c:pt idx="2">
                  <c:v>295</c:v>
                </c:pt>
                <c:pt idx="3">
                  <c:v>530</c:v>
                </c:pt>
                <c:pt idx="4">
                  <c:v>121</c:v>
                </c:pt>
              </c:numCache>
            </c:numRef>
          </c:val>
        </c:ser>
        <c:dLbls>
          <c:showLegendKey val="0"/>
          <c:showVal val="1"/>
          <c:showCatName val="0"/>
          <c:showSerName val="0"/>
          <c:showPercent val="0"/>
          <c:showBubbleSize val="0"/>
        </c:dLbls>
        <c:gapWidth val="84"/>
        <c:gapDepth val="53"/>
        <c:shape val="box"/>
        <c:axId val="420006384"/>
        <c:axId val="420002032"/>
        <c:axId val="0"/>
      </c:bar3DChart>
      <c:catAx>
        <c:axId val="420006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0002032"/>
        <c:crosses val="autoZero"/>
        <c:auto val="1"/>
        <c:lblAlgn val="ctr"/>
        <c:lblOffset val="100"/>
        <c:noMultiLvlLbl val="0"/>
      </c:catAx>
      <c:valAx>
        <c:axId val="420002032"/>
        <c:scaling>
          <c:orientation val="minMax"/>
        </c:scaling>
        <c:delete val="1"/>
        <c:axPos val="l"/>
        <c:numFmt formatCode="General" sourceLinked="1"/>
        <c:majorTickMark val="out"/>
        <c:minorTickMark val="none"/>
        <c:tickLblPos val="nextTo"/>
        <c:crossAx val="420006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[DASHBOARD.xlsx]REGION!PivotTable2</c:name>
    <c:fmtId val="7"/>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layout/>
            </c:ext>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0135389326334203"/>
              <c:y val="4.32053805774278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4248687664041996E-2"/>
              <c:y val="7.1959755030621172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875984251968402E-2"/>
              <c:y val="-0.189705818022747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2352405949256343"/>
              <c:y val="-0.109973388743073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Lbl>
              <c:idx val="0"/>
              <c:layout>
                <c:manualLayout>
                  <c:x val="-7.4248687664041996E-2"/>
                  <c:y val="7.1959755030621172E-4"/>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1"/>
              <c:layout>
                <c:manualLayout>
                  <c:x val="1.7875984251968402E-2"/>
                  <c:y val="-0.18970581802274725"/>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2"/>
              <c:layout>
                <c:manualLayout>
                  <c:x val="0.12352405949256343"/>
                  <c:y val="-0.10997338874307379"/>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3"/>
              <c:layout>
                <c:manualLayout>
                  <c:x val="0.10135389326334203"/>
                  <c:y val="4.3205380577427822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REGION!$A$4:$A$8</c:f>
              <c:strCache>
                <c:ptCount val="4"/>
                <c:pt idx="0">
                  <c:v>east</c:v>
                </c:pt>
                <c:pt idx="1">
                  <c:v>north</c:v>
                </c:pt>
                <c:pt idx="2">
                  <c:v>south</c:v>
                </c:pt>
                <c:pt idx="3">
                  <c:v>west</c:v>
                </c:pt>
              </c:strCache>
            </c:strRef>
          </c:cat>
          <c:val>
            <c:numRef>
              <c:f>REGION!$B$4:$B$8</c:f>
              <c:numCache>
                <c:formatCode>0.00%</c:formatCode>
                <c:ptCount val="4"/>
                <c:pt idx="0">
                  <c:v>0.32204524160085662</c:v>
                </c:pt>
                <c:pt idx="1">
                  <c:v>0.26890643822781424</c:v>
                </c:pt>
                <c:pt idx="2">
                  <c:v>0.1774862802837639</c:v>
                </c:pt>
                <c:pt idx="3">
                  <c:v>0.23156203988756524</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[DASHBOARD.xlsx]R_REVENUE!PivotTable3</c:name>
    <c:fmtId val="4"/>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2753390201224843E-2"/>
              <c:y val="-9.1621099445902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6.2106299212598426E-4"/>
              <c:y val="5.5653980752405951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BE7D21C-2B4B-4009-8969-4A52B18D9105}" type="VALUE">
                  <a:rPr lang="en-US">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9.9833989501312337E-2"/>
              <c:y val="-5.9712744240303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005916447944007E-2"/>
              <c:y val="2.5548264800233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R_REVENUE!$B$3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Lbl>
              <c:idx val="0"/>
              <c:layout>
                <c:manualLayout>
                  <c:x val="-7.2753390201224843E-2"/>
                  <c:y val="-9.162109944590259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6.2106299212598426E-4"/>
                  <c:y val="5.5653980752405951E-3"/>
                </c:manualLayout>
              </c:layout>
              <c:tx>
                <c:rich>
                  <a:bodyPr/>
                  <a:lstStyle/>
                  <a:p>
                    <a:fld id="{FBE7D21C-2B4B-4009-8969-4A52B18D9105}" type="VALUE">
                      <a:rPr lang="en-US">
                        <a:solidFill>
                          <a:schemeClr val="bg1"/>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2"/>
              <c:layout>
                <c:manualLayout>
                  <c:x val="1.005916447944007E-2"/>
                  <c:y val="2.5548264800233304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9.9833989501312337E-2"/>
                  <c:y val="-5.9712744240303296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R_REVENUE!$A$4:$A$8</c:f>
              <c:strCache>
                <c:ptCount val="4"/>
                <c:pt idx="0">
                  <c:v>east</c:v>
                </c:pt>
                <c:pt idx="1">
                  <c:v>north</c:v>
                </c:pt>
                <c:pt idx="2">
                  <c:v>south</c:v>
                </c:pt>
                <c:pt idx="3">
                  <c:v>west</c:v>
                </c:pt>
              </c:strCache>
            </c:strRef>
          </c:cat>
          <c:val>
            <c:numRef>
              <c:f>R_REVENUE!$B$4:$B$8</c:f>
              <c:numCache>
                <c:formatCode>"₹"\ #,##0.00</c:formatCode>
                <c:ptCount val="4"/>
                <c:pt idx="0">
                  <c:v>28114760.799999986</c:v>
                </c:pt>
                <c:pt idx="1">
                  <c:v>8928217.2500000019</c:v>
                </c:pt>
                <c:pt idx="2">
                  <c:v>16300212.549999997</c:v>
                </c:pt>
                <c:pt idx="3">
                  <c:v>18094121.04999999</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[DASHBOARD.xlsx]C_REVENUE!PivotTable4</c:name>
    <c:fmtId val="2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a:t>
            </a:r>
            <a:r>
              <a:rPr lang="en-US" baseline="0"/>
              <a:t> REVENUE = 7,14,37,311.65</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C_REVENUE!$B$3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C_REVENUE!$A$4:$A$9</c:f>
              <c:strCache>
                <c:ptCount val="5"/>
                <c:pt idx="0">
                  <c:v>fashion &amp; clothing</c:v>
                </c:pt>
                <c:pt idx="1">
                  <c:v>furniture &amp; décor</c:v>
                </c:pt>
                <c:pt idx="2">
                  <c:v>grocery</c:v>
                </c:pt>
                <c:pt idx="3">
                  <c:v>mobile &amp; electronics</c:v>
                </c:pt>
                <c:pt idx="4">
                  <c:v>sports &amp; fitness</c:v>
                </c:pt>
              </c:strCache>
            </c:strRef>
          </c:cat>
          <c:val>
            <c:numRef>
              <c:f>C_REVENUE!$B$4:$B$9</c:f>
              <c:numCache>
                <c:formatCode>"₹"\ #,##0.00</c:formatCode>
                <c:ptCount val="5"/>
                <c:pt idx="0">
                  <c:v>271197.75</c:v>
                </c:pt>
                <c:pt idx="1">
                  <c:v>1014572.8</c:v>
                </c:pt>
                <c:pt idx="2">
                  <c:v>87993.25</c:v>
                </c:pt>
                <c:pt idx="3">
                  <c:v>15470148.349999998</c:v>
                </c:pt>
                <c:pt idx="4">
                  <c:v>1250208.8999999999</c:v>
                </c:pt>
              </c:numCache>
            </c:numRef>
          </c:val>
          <c:smooth val="0"/>
        </c:ser>
        <c:dLbls>
          <c:dLblPos val="t"/>
          <c:showLegendKey val="0"/>
          <c:showVal val="1"/>
          <c:showCatName val="0"/>
          <c:showSerName val="0"/>
          <c:showPercent val="0"/>
          <c:showBubbleSize val="0"/>
        </c:dLbls>
        <c:marker val="1"/>
        <c:smooth val="0"/>
        <c:axId val="609424304"/>
        <c:axId val="609425392"/>
      </c:lineChart>
      <c:catAx>
        <c:axId val="609424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9425392"/>
        <c:crosses val="autoZero"/>
        <c:auto val="1"/>
        <c:lblAlgn val="ctr"/>
        <c:lblOffset val="100"/>
        <c:noMultiLvlLbl val="0"/>
      </c:catAx>
      <c:valAx>
        <c:axId val="609425392"/>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crossAx val="609424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5!PivotTable5</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TOP 5 ITEMS</a:t>
            </a:r>
          </a:p>
          <a:p>
            <a:pPr>
              <a:defRPr/>
            </a:pPr>
            <a:r>
              <a:rPr lang="en-US"/>
              <a:t>  </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'TOP 5'!$B$3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'TOP 5'!$A$4:$A$9</c:f>
              <c:strCache>
                <c:ptCount val="5"/>
                <c:pt idx="0">
                  <c:v>wooden wall shelves</c:v>
                </c:pt>
                <c:pt idx="1">
                  <c:v>footwear</c:v>
                </c:pt>
                <c:pt idx="2">
                  <c:v>sweatshirts</c:v>
                </c:pt>
                <c:pt idx="3">
                  <c:v>airpods pro</c:v>
                </c:pt>
                <c:pt idx="4">
                  <c:v>noodles 1 kg</c:v>
                </c:pt>
              </c:strCache>
            </c:strRef>
          </c:cat>
          <c:val>
            <c:numRef>
              <c:f>'TOP 5'!$B$4:$B$9</c:f>
              <c:numCache>
                <c:formatCode>General</c:formatCode>
                <c:ptCount val="5"/>
                <c:pt idx="0">
                  <c:v>141</c:v>
                </c:pt>
                <c:pt idx="1">
                  <c:v>132</c:v>
                </c:pt>
                <c:pt idx="2">
                  <c:v>129</c:v>
                </c:pt>
                <c:pt idx="3">
                  <c:v>111</c:v>
                </c:pt>
                <c:pt idx="4">
                  <c:v>109</c:v>
                </c:pt>
              </c:numCache>
            </c:numRef>
          </c:val>
        </c:ser>
        <c:dLbls>
          <c:showLegendKey val="0"/>
          <c:showVal val="1"/>
          <c:showCatName val="0"/>
          <c:showSerName val="0"/>
          <c:showPercent val="0"/>
          <c:showBubbleSize val="0"/>
        </c:dLbls>
        <c:gapWidth val="84"/>
        <c:gapDepth val="53"/>
        <c:shape val="box"/>
        <c:axId val="638945216"/>
        <c:axId val="638947392"/>
        <c:axId val="0"/>
      </c:bar3DChart>
      <c:catAx>
        <c:axId val="638945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47392"/>
        <c:crosses val="autoZero"/>
        <c:auto val="1"/>
        <c:lblAlgn val="ctr"/>
        <c:lblOffset val="100"/>
        <c:noMultiLvlLbl val="0"/>
      </c:catAx>
      <c:valAx>
        <c:axId val="638947392"/>
        <c:scaling>
          <c:orientation val="minMax"/>
        </c:scaling>
        <c:delete val="1"/>
        <c:axPos val="l"/>
        <c:numFmt formatCode="General" sourceLinked="1"/>
        <c:majorTickMark val="out"/>
        <c:minorTickMark val="none"/>
        <c:tickLblPos val="nextTo"/>
        <c:crossAx val="638945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[DASHBOARD.xlsx]BOTTOM 5!PivotTable6</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BOTTOM 5 ITEMS</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'BOTTOM 5'!$B$3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'BOTTOM 5'!$A$4:$A$10</c:f>
              <c:strCache>
                <c:ptCount val="6"/>
                <c:pt idx="0">
                  <c:v>watches</c:v>
                </c:pt>
                <c:pt idx="1">
                  <c:v>coffee 250 grams</c:v>
                </c:pt>
                <c:pt idx="2">
                  <c:v>health drinks</c:v>
                </c:pt>
                <c:pt idx="3">
                  <c:v>foldable side table</c:v>
                </c:pt>
                <c:pt idx="4">
                  <c:v>jackets</c:v>
                </c:pt>
                <c:pt idx="5">
                  <c:v>camera canon mark ii</c:v>
                </c:pt>
              </c:strCache>
            </c:strRef>
          </c:cat>
          <c:val>
            <c:numRef>
              <c:f>'BOTTOM 5'!$B$4:$B$10</c:f>
              <c:numCache>
                <c:formatCode>General</c:formatCode>
                <c:ptCount val="6"/>
                <c:pt idx="0">
                  <c:v>8</c:v>
                </c:pt>
                <c:pt idx="1">
                  <c:v>16</c:v>
                </c:pt>
                <c:pt idx="2">
                  <c:v>21</c:v>
                </c:pt>
                <c:pt idx="3">
                  <c:v>43</c:v>
                </c:pt>
                <c:pt idx="4">
                  <c:v>45</c:v>
                </c:pt>
                <c:pt idx="5">
                  <c:v>45</c:v>
                </c:pt>
              </c:numCache>
            </c:numRef>
          </c:val>
        </c:ser>
        <c:dLbls>
          <c:showLegendKey val="0"/>
          <c:showVal val="1"/>
          <c:showCatName val="0"/>
          <c:showSerName val="0"/>
          <c:showPercent val="0"/>
          <c:showBubbleSize val="0"/>
        </c:dLbls>
        <c:gapWidth val="84"/>
        <c:gapDepth val="53"/>
        <c:shape val="box"/>
        <c:axId val="419986256"/>
        <c:axId val="420010192"/>
        <c:axId val="0"/>
      </c:bar3DChart>
      <c:catAx>
        <c:axId val="419986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0010192"/>
        <c:crosses val="autoZero"/>
        <c:auto val="1"/>
        <c:lblAlgn val="ctr"/>
        <c:lblOffset val="100"/>
        <c:noMultiLvlLbl val="0"/>
      </c:catAx>
      <c:valAx>
        <c:axId val="420010192"/>
        <c:scaling>
          <c:orientation val="minMax"/>
        </c:scaling>
        <c:delete val="1"/>
        <c:axPos val="l"/>
        <c:numFmt formatCode="General" sourceLinked="1"/>
        <c:majorTickMark val="out"/>
        <c:minorTickMark val="none"/>
        <c:tickLblPos val="nextTo"/>
        <c:crossAx val="419986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[DASHBOARD.xlsx]CATEGORY!PivotTable1</c:name>
    <c:fmtId val="5"/>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CATEGORY SALES </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CATEGORY!$B$3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delete val="1"/>
          </c:dLbls>
          <c:cat>
            <c:strRef>
              <c:f>CATEGORY!$A$4:$A$9</c:f>
              <c:strCache>
                <c:ptCount val="5"/>
                <c:pt idx="0">
                  <c:v>fashion &amp; clothing</c:v>
                </c:pt>
                <c:pt idx="1">
                  <c:v>furniture &amp; décor</c:v>
                </c:pt>
                <c:pt idx="2">
                  <c:v>grocery</c:v>
                </c:pt>
                <c:pt idx="3">
                  <c:v>mobile &amp; electronics</c:v>
                </c:pt>
                <c:pt idx="4">
                  <c:v>sports &amp; fitness</c:v>
                </c:pt>
              </c:strCache>
            </c:strRef>
          </c:cat>
          <c:val>
            <c:numRef>
              <c:f>CATEGORY!$B$4:$B$9</c:f>
              <c:numCache>
                <c:formatCode>General</c:formatCode>
                <c:ptCount val="5"/>
                <c:pt idx="0">
                  <c:v>314</c:v>
                </c:pt>
                <c:pt idx="1">
                  <c:v>470</c:v>
                </c:pt>
                <c:pt idx="2">
                  <c:v>295</c:v>
                </c:pt>
                <c:pt idx="3">
                  <c:v>530</c:v>
                </c:pt>
                <c:pt idx="4">
                  <c:v>121</c:v>
                </c:pt>
              </c:numCache>
            </c:numRef>
          </c:val>
        </c:ser>
        <c:dLbls>
          <c:showLegendKey val="0"/>
          <c:showVal val="1"/>
          <c:showCatName val="0"/>
          <c:showSerName val="0"/>
          <c:showPercent val="0"/>
          <c:showBubbleSize val="0"/>
        </c:dLbls>
        <c:gapWidth val="84"/>
        <c:gapDepth val="53"/>
        <c:shape val="box"/>
        <c:axId val="419987888"/>
        <c:axId val="419988432"/>
        <c:axId val="0"/>
      </c:bar3DChart>
      <c:catAx>
        <c:axId val="419987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9988432"/>
        <c:crosses val="autoZero"/>
        <c:auto val="1"/>
        <c:lblAlgn val="ctr"/>
        <c:lblOffset val="100"/>
        <c:noMultiLvlLbl val="0"/>
      </c:catAx>
      <c:valAx>
        <c:axId val="419988432"/>
        <c:scaling>
          <c:orientation val="minMax"/>
        </c:scaling>
        <c:delete val="1"/>
        <c:axPos val="l"/>
        <c:numFmt formatCode="General" sourceLinked="1"/>
        <c:majorTickMark val="out"/>
        <c:minorTickMark val="none"/>
        <c:tickLblPos val="nextTo"/>
        <c:crossAx val="419987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[DASHBOARD.xlsx]REGION!PivotTable2</c:name>
    <c:fmtId val="10"/>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dLbl>
          <c:idx val="0"/>
          <c:layout>
            <c:manualLayout>
              <c:x val="0.10135389326334203"/>
              <c:y val="4.3205380577427822E-2"/>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2"/>
        <c:dLbl>
          <c:idx val="0"/>
          <c:layout>
            <c:manualLayout>
              <c:x val="-7.4248687664041996E-2"/>
              <c:y val="7.1959755030621172E-4"/>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3"/>
        <c:dLbl>
          <c:idx val="0"/>
          <c:layout>
            <c:manualLayout>
              <c:x val="1.7875984251968402E-2"/>
              <c:y val="-0.18970581802274725"/>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4"/>
        <c:dLbl>
          <c:idx val="0"/>
          <c:layout>
            <c:manualLayout>
              <c:x val="0.12352405949256343"/>
              <c:y val="-0.10997338874307379"/>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6"/>
        <c:dLbl>
          <c:idx val="0"/>
          <c:layout>
            <c:manualLayout>
              <c:x val="-7.4248687664041996E-2"/>
              <c:y val="7.1959755030621172E-4"/>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7"/>
        <c:dLbl>
          <c:idx val="0"/>
          <c:layout>
            <c:manualLayout>
              <c:x val="1.7875984251968402E-2"/>
              <c:y val="-0.18970581802274725"/>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8"/>
        <c:dLbl>
          <c:idx val="0"/>
          <c:layout>
            <c:manualLayout>
              <c:x val="0.12352405949256343"/>
              <c:y val="-0.10997338874307379"/>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9"/>
        <c:dLbl>
          <c:idx val="0"/>
          <c:layout>
            <c:manualLayout>
              <c:x val="0.10135389326334203"/>
              <c:y val="4.3205380577427822E-2"/>
            </c:manualLayout>
          </c:layout>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406489511391723E-2"/>
              <c:y val="-8.09325527392649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9.7241070672617447E-2"/>
              <c:y val="-0.122462880180323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4.4158996254500447E-2"/>
              <c:y val="5.33311398034899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0631896819349199E-2"/>
              <c:y val="-6.2462275068642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Lbl>
              <c:idx val="0"/>
              <c:layout>
                <c:manualLayout>
                  <c:x val="-3.8406489511391723E-2"/>
                  <c:y val="-8.0932552739264987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1"/>
              <c:layout>
                <c:manualLayout>
                  <c:x val="9.7241070672617447E-2"/>
                  <c:y val="-0.12246288018032328"/>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2"/>
              <c:layout>
                <c:manualLayout>
                  <c:x val="4.4158996254500447E-2"/>
                  <c:y val="5.3331139803489983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dLbl>
              <c:idx val="3"/>
              <c:layout>
                <c:manualLayout>
                  <c:x val="7.0631896819349199E-2"/>
                  <c:y val="-6.2462275068642353E-2"/>
                </c:manualLayout>
              </c:layout>
              <c:dLblPos val="bestFit"/>
              <c:showLegendKey val="0"/>
              <c:showVal val="1"/>
              <c:showCatName val="0"/>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REGION!$A$4:$A$8</c:f>
              <c:strCache>
                <c:ptCount val="4"/>
                <c:pt idx="0">
                  <c:v>east</c:v>
                </c:pt>
                <c:pt idx="1">
                  <c:v>north</c:v>
                </c:pt>
                <c:pt idx="2">
                  <c:v>south</c:v>
                </c:pt>
                <c:pt idx="3">
                  <c:v>west</c:v>
                </c:pt>
              </c:strCache>
            </c:strRef>
          </c:cat>
          <c:val>
            <c:numRef>
              <c:f>REGION!$B$4:$B$8</c:f>
              <c:numCache>
                <c:formatCode>0.00%</c:formatCode>
                <c:ptCount val="4"/>
                <c:pt idx="0">
                  <c:v>0.32204524160085662</c:v>
                </c:pt>
                <c:pt idx="1">
                  <c:v>0.26890643822781424</c:v>
                </c:pt>
                <c:pt idx="2">
                  <c:v>0.1774862802837639</c:v>
                </c:pt>
                <c:pt idx="3">
                  <c:v>0.23156203988756524</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[DASHBOARD.xlsx]R_REVENUE!PivotTable3</c:name>
    <c:fmtId val="8"/>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7.2753390201224843E-2"/>
              <c:y val="-9.162109944590259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6.2106299212598426E-4"/>
              <c:y val="5.5653980752405951E-3"/>
            </c:manualLayout>
          </c:layout>
          <c:tx>
            <c:rich>
              <a:bodyPr/>
              <a:lstStyle/>
              <a:p>
                <a:fld id="{FBE7D21C-2B4B-4009-8969-4A52B18D9105}" type="VALUE">
                  <a:rPr lang="en-US">
                    <a:solidFill>
                      <a:schemeClr val="bg1"/>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dLbl>
          <c:idx val="0"/>
          <c:layout>
            <c:manualLayout>
              <c:x val="9.9833989501312337E-2"/>
              <c:y val="-5.9712744240303296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005916447944007E-2"/>
              <c:y val="2.5548264800233304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7.2753390201224843E-2"/>
              <c:y val="-9.162109944590259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6.2106299212598426E-4"/>
              <c:y val="5.5653980752405951E-3"/>
            </c:manualLayout>
          </c:layout>
          <c:tx>
            <c:rich>
              <a:bodyPr/>
              <a:lstStyle/>
              <a:p>
                <a:fld id="{FBE7D21C-2B4B-4009-8969-4A52B18D9105}" type="VALUE">
                  <a:rPr lang="en-US">
                    <a:solidFill>
                      <a:schemeClr val="bg1"/>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dLbl>
          <c:idx val="0"/>
          <c:layout>
            <c:manualLayout>
              <c:x val="1.005916447944007E-2"/>
              <c:y val="2.5548264800233304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9.9833989501312337E-2"/>
              <c:y val="-5.9712744240303296E-2"/>
            </c:manualLayout>
          </c:layout>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4">
              <a:lumMod val="60000"/>
              <a:lumOff val="40000"/>
            </a:schemeClr>
          </a:solidFill>
          <a:ln>
            <a:noFill/>
          </a:ln>
          <a:effectLst>
            <a:outerShdw blurRad="57150" dist="19050" dir="5400000" algn="ctr" rotWithShape="0">
              <a:srgbClr val="000000">
                <a:alpha val="63000"/>
              </a:srgbClr>
            </a:outerShdw>
          </a:effectLst>
        </c:spPr>
        <c:dLbl>
          <c:idx val="0"/>
          <c:layout>
            <c:manualLayout>
              <c:x val="-7.2753390201224843E-2"/>
              <c:y val="-9.1621099445902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4">
              <a:lumMod val="60000"/>
              <a:lumOff val="40000"/>
            </a:schemeClr>
          </a:solidFill>
          <a:ln>
            <a:noFill/>
          </a:ln>
          <a:effectLst>
            <a:outerShdw blurRad="57150" dist="19050" dir="5400000" algn="ctr" rotWithShape="0">
              <a:srgbClr val="000000">
                <a:alpha val="63000"/>
              </a:srgbClr>
            </a:outerShdw>
          </a:effectLst>
        </c:spPr>
        <c:dLbl>
          <c:idx val="0"/>
          <c:layout>
            <c:manualLayout>
              <c:x val="-6.2106299212598426E-4"/>
              <c:y val="5.5653980752405951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BE7D21C-2B4B-4009-8969-4A52B18D9105}" type="VALUE">
                  <a:rPr lang="en-US"/>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pivotFmt>
      <c:pivotFmt>
        <c:idx val="13"/>
        <c:spPr>
          <a:solidFill>
            <a:schemeClr val="accent4">
              <a:lumMod val="60000"/>
              <a:lumOff val="40000"/>
            </a:schemeClr>
          </a:solidFill>
          <a:ln>
            <a:noFill/>
          </a:ln>
          <a:effectLst>
            <a:outerShdw blurRad="57150" dist="19050" dir="5400000" algn="ctr" rotWithShape="0">
              <a:srgbClr val="000000">
                <a:alpha val="63000"/>
              </a:srgbClr>
            </a:outerShdw>
          </a:effectLst>
        </c:spPr>
        <c:dLbl>
          <c:idx val="0"/>
          <c:layout>
            <c:manualLayout>
              <c:x val="1.005916447944007E-2"/>
              <c:y val="2.5548264800233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4">
              <a:lumMod val="60000"/>
              <a:lumOff val="40000"/>
            </a:schemeClr>
          </a:solidFill>
          <a:ln>
            <a:noFill/>
          </a:ln>
          <a:effectLst>
            <a:outerShdw blurRad="57150" dist="19050" dir="5400000" algn="ctr" rotWithShape="0">
              <a:srgbClr val="000000">
                <a:alpha val="63000"/>
              </a:srgbClr>
            </a:outerShdw>
          </a:effectLst>
        </c:spPr>
        <c:dLbl>
          <c:idx val="0"/>
          <c:layout>
            <c:manualLayout>
              <c:x val="9.9833989501312337E-2"/>
              <c:y val="-5.9712744240303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R_REVENUE!$B$3</c:f>
              <c:strCache>
                <c:ptCount val="1"/>
                <c:pt idx="0">
                  <c:v>Total</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dLbl>
              <c:idx val="0"/>
              <c:layout>
                <c:manualLayout>
                  <c:x val="-7.2753390201224843E-2"/>
                  <c:y val="-9.162109944590259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6.2106299212598426E-4"/>
                  <c:y val="5.5653980752405951E-3"/>
                </c:manualLayout>
              </c:layout>
              <c:tx>
                <c:rich>
                  <a:bodyPr/>
                  <a:lstStyle/>
                  <a:p>
                    <a:fld id="{FBE7D21C-2B4B-4009-8969-4A52B18D9105}"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2"/>
              <c:layout>
                <c:manualLayout>
                  <c:x val="1.005916447944007E-2"/>
                  <c:y val="2.5548264800233304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9.9833989501312337E-2"/>
                  <c:y val="-5.9712744240303296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R_REVENUE!$A$4:$A$8</c:f>
              <c:strCache>
                <c:ptCount val="4"/>
                <c:pt idx="0">
                  <c:v>east</c:v>
                </c:pt>
                <c:pt idx="1">
                  <c:v>north</c:v>
                </c:pt>
                <c:pt idx="2">
                  <c:v>south</c:v>
                </c:pt>
                <c:pt idx="3">
                  <c:v>west</c:v>
                </c:pt>
              </c:strCache>
            </c:strRef>
          </c:cat>
          <c:val>
            <c:numRef>
              <c:f>R_REVENUE!$B$4:$B$8</c:f>
              <c:numCache>
                <c:formatCode>"₹"\ #,##0.00</c:formatCode>
                <c:ptCount val="4"/>
                <c:pt idx="0">
                  <c:v>28114760.799999986</c:v>
                </c:pt>
                <c:pt idx="1">
                  <c:v>8928217.2500000019</c:v>
                </c:pt>
                <c:pt idx="2">
                  <c:v>16300212.549999997</c:v>
                </c:pt>
                <c:pt idx="3">
                  <c:v>18094121.04999999</c:v>
                </c:pt>
              </c:numCache>
            </c:numRef>
          </c:val>
        </c:ser>
        <c:dLbls>
          <c:showLegendKey val="0"/>
          <c:showVal val="0"/>
          <c:showCatName val="0"/>
          <c:showSerName val="0"/>
          <c:showPercent val="0"/>
          <c:showBubbleSize val="0"/>
        </c:dLbls>
        <c:gapWidth val="100"/>
        <c:overlap val="-24"/>
        <c:axId val="609419408"/>
        <c:axId val="609420496"/>
      </c:barChart>
      <c:catAx>
        <c:axId val="609419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420496"/>
        <c:auto val="1"/>
        <c:lblAlgn val="ctr"/>
        <c:lblOffset val="100"/>
        <c:noMultiLvlLbl val="0"/>
      </c:catAx>
      <c:valAx>
        <c:axId val="609420496"/>
        <c:scaling>
          <c:orientation val="minMax"/>
        </c:scaling>
        <c:delete val="1"/>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crossAx val="609419408"/>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[DASHBOARD.xlsx]C_REVENUE!PivotTable4</c:name>
    <c:fmtId val="2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a:t>
            </a:r>
            <a:r>
              <a:rPr lang="en-US" baseline="0"/>
              <a:t> REVENUE = 7,14,37,311.65</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C_REVENUE!$B$3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C_REVENUE!$A$4:$A$9</c:f>
              <c:strCache>
                <c:ptCount val="5"/>
                <c:pt idx="0">
                  <c:v>fashion &amp; clothing</c:v>
                </c:pt>
                <c:pt idx="1">
                  <c:v>furniture &amp; décor</c:v>
                </c:pt>
                <c:pt idx="2">
                  <c:v>grocery</c:v>
                </c:pt>
                <c:pt idx="3">
                  <c:v>mobile &amp; electronics</c:v>
                </c:pt>
                <c:pt idx="4">
                  <c:v>sports &amp; fitness</c:v>
                </c:pt>
              </c:strCache>
            </c:strRef>
          </c:cat>
          <c:val>
            <c:numRef>
              <c:f>C_REVENUE!$B$4:$B$9</c:f>
              <c:numCache>
                <c:formatCode>"₹"\ #,##0.00</c:formatCode>
                <c:ptCount val="5"/>
                <c:pt idx="0">
                  <c:v>271197.75</c:v>
                </c:pt>
                <c:pt idx="1">
                  <c:v>1014572.8</c:v>
                </c:pt>
                <c:pt idx="2">
                  <c:v>87993.25</c:v>
                </c:pt>
                <c:pt idx="3">
                  <c:v>15470148.349999998</c:v>
                </c:pt>
                <c:pt idx="4">
                  <c:v>1250208.8999999999</c:v>
                </c:pt>
              </c:numCache>
            </c:numRef>
          </c:val>
          <c:smooth val="0"/>
        </c:ser>
        <c:dLbls>
          <c:dLblPos val="t"/>
          <c:showLegendKey val="0"/>
          <c:showVal val="1"/>
          <c:showCatName val="0"/>
          <c:showSerName val="0"/>
          <c:showPercent val="0"/>
          <c:showBubbleSize val="0"/>
        </c:dLbls>
        <c:marker val="1"/>
        <c:smooth val="0"/>
        <c:axId val="609436272"/>
        <c:axId val="609436816"/>
      </c:lineChart>
      <c:catAx>
        <c:axId val="6094362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9436816"/>
        <c:crosses val="autoZero"/>
        <c:auto val="1"/>
        <c:lblAlgn val="ctr"/>
        <c:lblOffset val="100"/>
        <c:noMultiLvlLbl val="0"/>
      </c:catAx>
      <c:valAx>
        <c:axId val="609436816"/>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crossAx val="609436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5!PivotTable5</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TOP 5 ITEMS</a:t>
            </a:r>
          </a:p>
          <a:p>
            <a:pPr>
              <a:defRPr/>
            </a:pPr>
            <a:r>
              <a:rPr lang="en-US"/>
              <a:t>  </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'TOP 5'!$B$3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'TOP 5'!$A$4:$A$9</c:f>
              <c:strCache>
                <c:ptCount val="5"/>
                <c:pt idx="0">
                  <c:v>wooden wall shelves</c:v>
                </c:pt>
                <c:pt idx="1">
                  <c:v>footwear</c:v>
                </c:pt>
                <c:pt idx="2">
                  <c:v>sweatshirts</c:v>
                </c:pt>
                <c:pt idx="3">
                  <c:v>airpods pro</c:v>
                </c:pt>
                <c:pt idx="4">
                  <c:v>noodles 1 kg</c:v>
                </c:pt>
              </c:strCache>
            </c:strRef>
          </c:cat>
          <c:val>
            <c:numRef>
              <c:f>'TOP 5'!$B$4:$B$9</c:f>
              <c:numCache>
                <c:formatCode>General</c:formatCode>
                <c:ptCount val="5"/>
                <c:pt idx="0">
                  <c:v>141</c:v>
                </c:pt>
                <c:pt idx="1">
                  <c:v>132</c:v>
                </c:pt>
                <c:pt idx="2">
                  <c:v>129</c:v>
                </c:pt>
                <c:pt idx="3">
                  <c:v>111</c:v>
                </c:pt>
                <c:pt idx="4">
                  <c:v>109</c:v>
                </c:pt>
              </c:numCache>
            </c:numRef>
          </c:val>
        </c:ser>
        <c:dLbls>
          <c:showLegendKey val="0"/>
          <c:showVal val="1"/>
          <c:showCatName val="0"/>
          <c:showSerName val="0"/>
          <c:showPercent val="0"/>
          <c:showBubbleSize val="0"/>
        </c:dLbls>
        <c:gapWidth val="84"/>
        <c:gapDepth val="53"/>
        <c:shape val="box"/>
        <c:axId val="420009104"/>
        <c:axId val="420006928"/>
        <c:axId val="0"/>
      </c:bar3DChart>
      <c:catAx>
        <c:axId val="420009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0006928"/>
        <c:crosses val="autoZero"/>
        <c:auto val="1"/>
        <c:lblAlgn val="ctr"/>
        <c:lblOffset val="100"/>
        <c:noMultiLvlLbl val="0"/>
      </c:catAx>
      <c:valAx>
        <c:axId val="420006928"/>
        <c:scaling>
          <c:orientation val="minMax"/>
        </c:scaling>
        <c:delete val="1"/>
        <c:axPos val="l"/>
        <c:numFmt formatCode="General" sourceLinked="1"/>
        <c:majorTickMark val="out"/>
        <c:minorTickMark val="none"/>
        <c:tickLblPos val="nextTo"/>
        <c:crossAx val="420009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[DASHBOARD.xlsx]BOTTOM 5!PivotTable6</c:name>
    <c:fmtId val="5"/>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BOTTOM 5 ITEMS</a:t>
            </a:r>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layout/>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'BOTTOM 5'!$B$3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'BOTTOM 5'!$A$4:$A$10</c:f>
              <c:strCache>
                <c:ptCount val="6"/>
                <c:pt idx="0">
                  <c:v>watches</c:v>
                </c:pt>
                <c:pt idx="1">
                  <c:v>coffee 250 grams</c:v>
                </c:pt>
                <c:pt idx="2">
                  <c:v>health drinks</c:v>
                </c:pt>
                <c:pt idx="3">
                  <c:v>foldable side table</c:v>
                </c:pt>
                <c:pt idx="4">
                  <c:v>jackets</c:v>
                </c:pt>
                <c:pt idx="5">
                  <c:v>camera canon mark ii</c:v>
                </c:pt>
              </c:strCache>
            </c:strRef>
          </c:cat>
          <c:val>
            <c:numRef>
              <c:f>'BOTTOM 5'!$B$4:$B$10</c:f>
              <c:numCache>
                <c:formatCode>General</c:formatCode>
                <c:ptCount val="6"/>
                <c:pt idx="0">
                  <c:v>8</c:v>
                </c:pt>
                <c:pt idx="1">
                  <c:v>16</c:v>
                </c:pt>
                <c:pt idx="2">
                  <c:v>21</c:v>
                </c:pt>
                <c:pt idx="3">
                  <c:v>43</c:v>
                </c:pt>
                <c:pt idx="4">
                  <c:v>45</c:v>
                </c:pt>
                <c:pt idx="5">
                  <c:v>45</c:v>
                </c:pt>
              </c:numCache>
            </c:numRef>
          </c:val>
        </c:ser>
        <c:dLbls>
          <c:showLegendKey val="0"/>
          <c:showVal val="1"/>
          <c:showCatName val="0"/>
          <c:showSerName val="0"/>
          <c:showPercent val="0"/>
          <c:showBubbleSize val="0"/>
        </c:dLbls>
        <c:gapWidth val="84"/>
        <c:gapDepth val="53"/>
        <c:shape val="box"/>
        <c:axId val="630241968"/>
        <c:axId val="630235440"/>
        <c:axId val="0"/>
      </c:bar3DChart>
      <c:catAx>
        <c:axId val="630241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0235440"/>
        <c:crosses val="autoZero"/>
        <c:auto val="1"/>
        <c:lblAlgn val="ctr"/>
        <c:lblOffset val="100"/>
        <c:noMultiLvlLbl val="0"/>
      </c:catAx>
      <c:valAx>
        <c:axId val="630235440"/>
        <c:scaling>
          <c:orientation val="minMax"/>
        </c:scaling>
        <c:delete val="1"/>
        <c:axPos val="l"/>
        <c:numFmt formatCode="General" sourceLinked="1"/>
        <c:majorTickMark val="out"/>
        <c:minorTickMark val="none"/>
        <c:tickLblPos val="nextTo"/>
        <c:crossAx val="6302419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350520</xdr:colOff>
      <xdr:row>7</xdr:row>
      <xdr:rowOff>179070</xdr:rowOff>
    </xdr:from>
    <xdr:to>
      <xdr:col>11</xdr:col>
      <xdr:colOff>45720</xdr:colOff>
      <xdr:row>22</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213360</xdr:colOff>
      <xdr:row>2</xdr:row>
      <xdr:rowOff>148590</xdr:rowOff>
    </xdr:from>
    <xdr:to>
      <xdr:col>10</xdr:col>
      <xdr:colOff>518160</xdr:colOff>
      <xdr:row>17</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129540</xdr:colOff>
      <xdr:row>7</xdr:row>
      <xdr:rowOff>179070</xdr:rowOff>
    </xdr:from>
    <xdr:to>
      <xdr:col>11</xdr:col>
      <xdr:colOff>434340</xdr:colOff>
      <xdr:row>22</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982980</xdr:colOff>
      <xdr:row>7</xdr:row>
      <xdr:rowOff>179070</xdr:rowOff>
    </xdr:from>
    <xdr:to>
      <xdr:col>8</xdr:col>
      <xdr:colOff>76200</xdr:colOff>
      <xdr:row>22</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899160</xdr:colOff>
      <xdr:row>7</xdr:row>
      <xdr:rowOff>179070</xdr:rowOff>
    </xdr:from>
    <xdr:to>
      <xdr:col>9</xdr:col>
      <xdr:colOff>381000</xdr:colOff>
      <xdr:row>22</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487680</xdr:colOff>
      <xdr:row>7</xdr:row>
      <xdr:rowOff>179070</xdr:rowOff>
    </xdr:from>
    <xdr:to>
      <xdr:col>11</xdr:col>
      <xdr:colOff>182880</xdr:colOff>
      <xdr:row>22</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391885</xdr:colOff>
      <xdr:row>2</xdr:row>
      <xdr:rowOff>20683</xdr:rowOff>
    </xdr:from>
    <xdr:to>
      <xdr:col>22</xdr:col>
      <xdr:colOff>371103</xdr:colOff>
      <xdr:row>5</xdr:row>
      <xdr:rowOff>134983</xdr:rowOff>
    </xdr:to>
    <xdr:sp macro="" textlink="">
      <xdr:nvSpPr>
        <xdr:cNvPr id="2" name="Rectangle 1"/>
        <xdr:cNvSpPr/>
      </xdr:nvSpPr>
      <xdr:spPr>
        <a:xfrm>
          <a:off x="391885" y="390797"/>
          <a:ext cx="13390418" cy="669472"/>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solidFill>
                <a:schemeClr val="accent1">
                  <a:lumMod val="20000"/>
                  <a:lumOff val="80000"/>
                </a:schemeClr>
              </a:solidFill>
            </a:rPr>
            <a:t>DASHBOARD</a:t>
          </a:r>
          <a:endParaRPr lang="en-IN" sz="1100">
            <a:solidFill>
              <a:schemeClr val="accent1">
                <a:lumMod val="20000"/>
                <a:lumOff val="80000"/>
              </a:schemeClr>
            </a:solidFill>
          </a:endParaRPr>
        </a:p>
      </xdr:txBody>
    </xdr:sp>
    <xdr:clientData/>
  </xdr:twoCellAnchor>
  <xdr:twoCellAnchor>
    <xdr:from>
      <xdr:col>1</xdr:col>
      <xdr:colOff>15240</xdr:colOff>
      <xdr:row>2</xdr:row>
      <xdr:rowOff>152400</xdr:rowOff>
    </xdr:from>
    <xdr:to>
      <xdr:col>1</xdr:col>
      <xdr:colOff>487680</xdr:colOff>
      <xdr:row>3</xdr:row>
      <xdr:rowOff>91440</xdr:rowOff>
    </xdr:to>
    <xdr:sp macro="" textlink="">
      <xdr:nvSpPr>
        <xdr:cNvPr id="3" name="Rectangle 2"/>
        <xdr:cNvSpPr/>
      </xdr:nvSpPr>
      <xdr:spPr>
        <a:xfrm>
          <a:off x="624840" y="51816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99060</xdr:colOff>
      <xdr:row>4</xdr:row>
      <xdr:rowOff>106680</xdr:rowOff>
    </xdr:from>
    <xdr:to>
      <xdr:col>2</xdr:col>
      <xdr:colOff>594360</xdr:colOff>
      <xdr:row>5</xdr:row>
      <xdr:rowOff>60960</xdr:rowOff>
    </xdr:to>
    <xdr:sp macro="" textlink="">
      <xdr:nvSpPr>
        <xdr:cNvPr id="4" name="Rectangle 3"/>
        <xdr:cNvSpPr/>
      </xdr:nvSpPr>
      <xdr:spPr>
        <a:xfrm>
          <a:off x="1318260" y="838200"/>
          <a:ext cx="495300" cy="13716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259080</xdr:colOff>
      <xdr:row>2</xdr:row>
      <xdr:rowOff>175260</xdr:rowOff>
    </xdr:from>
    <xdr:to>
      <xdr:col>4</xdr:col>
      <xdr:colOff>121920</xdr:colOff>
      <xdr:row>3</xdr:row>
      <xdr:rowOff>114300</xdr:rowOff>
    </xdr:to>
    <xdr:sp macro="" textlink="">
      <xdr:nvSpPr>
        <xdr:cNvPr id="5" name="Rectangle 4"/>
        <xdr:cNvSpPr/>
      </xdr:nvSpPr>
      <xdr:spPr>
        <a:xfrm>
          <a:off x="2087880" y="54102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426720</xdr:colOff>
      <xdr:row>4</xdr:row>
      <xdr:rowOff>91440</xdr:rowOff>
    </xdr:from>
    <xdr:to>
      <xdr:col>5</xdr:col>
      <xdr:colOff>289560</xdr:colOff>
      <xdr:row>5</xdr:row>
      <xdr:rowOff>30480</xdr:rowOff>
    </xdr:to>
    <xdr:sp macro="" textlink="">
      <xdr:nvSpPr>
        <xdr:cNvPr id="6" name="Rectangle 5"/>
        <xdr:cNvSpPr/>
      </xdr:nvSpPr>
      <xdr:spPr>
        <a:xfrm>
          <a:off x="2865120" y="82296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22860</xdr:colOff>
      <xdr:row>3</xdr:row>
      <xdr:rowOff>0</xdr:rowOff>
    </xdr:from>
    <xdr:to>
      <xdr:col>6</xdr:col>
      <xdr:colOff>495300</xdr:colOff>
      <xdr:row>3</xdr:row>
      <xdr:rowOff>121920</xdr:rowOff>
    </xdr:to>
    <xdr:sp macro="" textlink="">
      <xdr:nvSpPr>
        <xdr:cNvPr id="7" name="Rectangle 6"/>
        <xdr:cNvSpPr/>
      </xdr:nvSpPr>
      <xdr:spPr>
        <a:xfrm>
          <a:off x="3680460" y="54864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327660</xdr:colOff>
      <xdr:row>4</xdr:row>
      <xdr:rowOff>76200</xdr:rowOff>
    </xdr:from>
    <xdr:to>
      <xdr:col>8</xdr:col>
      <xdr:colOff>190500</xdr:colOff>
      <xdr:row>5</xdr:row>
      <xdr:rowOff>15240</xdr:rowOff>
    </xdr:to>
    <xdr:sp macro="" textlink="">
      <xdr:nvSpPr>
        <xdr:cNvPr id="8" name="Rectangle 7"/>
        <xdr:cNvSpPr/>
      </xdr:nvSpPr>
      <xdr:spPr>
        <a:xfrm>
          <a:off x="4594860" y="80772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45720</xdr:colOff>
      <xdr:row>2</xdr:row>
      <xdr:rowOff>129540</xdr:rowOff>
    </xdr:from>
    <xdr:to>
      <xdr:col>21</xdr:col>
      <xdr:colOff>518160</xdr:colOff>
      <xdr:row>3</xdr:row>
      <xdr:rowOff>68580</xdr:rowOff>
    </xdr:to>
    <xdr:sp macro="" textlink="">
      <xdr:nvSpPr>
        <xdr:cNvPr id="9" name="Rectangle 8"/>
        <xdr:cNvSpPr/>
      </xdr:nvSpPr>
      <xdr:spPr>
        <a:xfrm>
          <a:off x="12847320" y="49530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556260</xdr:colOff>
      <xdr:row>4</xdr:row>
      <xdr:rowOff>91440</xdr:rowOff>
    </xdr:from>
    <xdr:to>
      <xdr:col>20</xdr:col>
      <xdr:colOff>419100</xdr:colOff>
      <xdr:row>5</xdr:row>
      <xdr:rowOff>30480</xdr:rowOff>
    </xdr:to>
    <xdr:sp macro="" textlink="">
      <xdr:nvSpPr>
        <xdr:cNvPr id="10" name="Rectangle 9"/>
        <xdr:cNvSpPr/>
      </xdr:nvSpPr>
      <xdr:spPr>
        <a:xfrm>
          <a:off x="12138660" y="82296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297180</xdr:colOff>
      <xdr:row>2</xdr:row>
      <xdr:rowOff>160020</xdr:rowOff>
    </xdr:from>
    <xdr:to>
      <xdr:col>19</xdr:col>
      <xdr:colOff>160020</xdr:colOff>
      <xdr:row>3</xdr:row>
      <xdr:rowOff>99060</xdr:rowOff>
    </xdr:to>
    <xdr:sp macro="" textlink="">
      <xdr:nvSpPr>
        <xdr:cNvPr id="11" name="Rectangle 10"/>
        <xdr:cNvSpPr/>
      </xdr:nvSpPr>
      <xdr:spPr>
        <a:xfrm>
          <a:off x="11269980" y="52578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53340</xdr:colOff>
      <xdr:row>4</xdr:row>
      <xdr:rowOff>60960</xdr:rowOff>
    </xdr:from>
    <xdr:to>
      <xdr:col>17</xdr:col>
      <xdr:colOff>525780</xdr:colOff>
      <xdr:row>5</xdr:row>
      <xdr:rowOff>0</xdr:rowOff>
    </xdr:to>
    <xdr:sp macro="" textlink="">
      <xdr:nvSpPr>
        <xdr:cNvPr id="12" name="Rectangle 11"/>
        <xdr:cNvSpPr/>
      </xdr:nvSpPr>
      <xdr:spPr>
        <a:xfrm>
          <a:off x="10416540" y="79248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457200</xdr:colOff>
      <xdr:row>2</xdr:row>
      <xdr:rowOff>129540</xdr:rowOff>
    </xdr:from>
    <xdr:to>
      <xdr:col>16</xdr:col>
      <xdr:colOff>320040</xdr:colOff>
      <xdr:row>3</xdr:row>
      <xdr:rowOff>68580</xdr:rowOff>
    </xdr:to>
    <xdr:sp macro="" textlink="">
      <xdr:nvSpPr>
        <xdr:cNvPr id="13" name="Rectangle 12"/>
        <xdr:cNvSpPr/>
      </xdr:nvSpPr>
      <xdr:spPr>
        <a:xfrm>
          <a:off x="9601200" y="49530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198120</xdr:colOff>
      <xdr:row>4</xdr:row>
      <xdr:rowOff>53340</xdr:rowOff>
    </xdr:from>
    <xdr:to>
      <xdr:col>15</xdr:col>
      <xdr:colOff>60960</xdr:colOff>
      <xdr:row>4</xdr:row>
      <xdr:rowOff>175260</xdr:rowOff>
    </xdr:to>
    <xdr:sp macro="" textlink="">
      <xdr:nvSpPr>
        <xdr:cNvPr id="14" name="Rectangle 13"/>
        <xdr:cNvSpPr/>
      </xdr:nvSpPr>
      <xdr:spPr>
        <a:xfrm>
          <a:off x="8732520" y="784860"/>
          <a:ext cx="472440" cy="1219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406038</xdr:colOff>
      <xdr:row>5</xdr:row>
      <xdr:rowOff>138547</xdr:rowOff>
    </xdr:from>
    <xdr:to>
      <xdr:col>22</xdr:col>
      <xdr:colOff>351313</xdr:colOff>
      <xdr:row>82</xdr:row>
      <xdr:rowOff>134471</xdr:rowOff>
    </xdr:to>
    <xdr:sp macro="" textlink="">
      <xdr:nvSpPr>
        <xdr:cNvPr id="15" name="Rectangle 14"/>
        <xdr:cNvSpPr/>
      </xdr:nvSpPr>
      <xdr:spPr>
        <a:xfrm>
          <a:off x="406038" y="1063833"/>
          <a:ext cx="13356475" cy="1424532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xdr:colOff>
      <xdr:row>14</xdr:row>
      <xdr:rowOff>137160</xdr:rowOff>
    </xdr:from>
    <xdr:to>
      <xdr:col>9</xdr:col>
      <xdr:colOff>350520</xdr:colOff>
      <xdr:row>29</xdr:row>
      <xdr:rowOff>137160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365760</xdr:colOff>
      <xdr:row>8</xdr:row>
      <xdr:rowOff>38100</xdr:rowOff>
    </xdr:from>
    <xdr:to>
      <xdr:col>9</xdr:col>
      <xdr:colOff>60960</xdr:colOff>
      <xdr:row>13</xdr:row>
      <xdr:rowOff>175260</xdr:rowOff>
    </xdr:to>
    <xdr:sp macro="" textlink="">
      <xdr:nvSpPr>
        <xdr:cNvPr id="17" name="Flowchart: Alternate Process 16"/>
        <xdr:cNvSpPr/>
      </xdr:nvSpPr>
      <xdr:spPr>
        <a:xfrm>
          <a:off x="1584960" y="1501140"/>
          <a:ext cx="3962400" cy="1051560"/>
        </a:xfrm>
        <a:prstGeom prst="flowChartAlternateProcess">
          <a:avLst/>
        </a:prstGeom>
        <a:solidFill>
          <a:schemeClr val="accent4">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1800">
              <a:solidFill>
                <a:schemeClr val="tx1"/>
              </a:solidFill>
              <a:latin typeface="Algerian" panose="04020705040A02060702" pitchFamily="82" charset="0"/>
            </a:rPr>
            <a:t>CATEGORY VISE</a:t>
          </a:r>
          <a:r>
            <a:rPr lang="en-IN" sz="1800" baseline="0">
              <a:solidFill>
                <a:schemeClr val="tx1"/>
              </a:solidFill>
              <a:latin typeface="Algerian" panose="04020705040A02060702" pitchFamily="82" charset="0"/>
            </a:rPr>
            <a:t> TOTAL SALES    7471</a:t>
          </a:r>
          <a:endParaRPr lang="en-IN" sz="1100" baseline="0">
            <a:solidFill>
              <a:schemeClr val="tx1"/>
            </a:solidFill>
            <a:latin typeface="Algerian" panose="04020705040A02060702" pitchFamily="82" charset="0"/>
          </a:endParaRPr>
        </a:p>
        <a:p>
          <a:pPr algn="l"/>
          <a:endParaRPr lang="en-IN" sz="1100"/>
        </a:p>
      </xdr:txBody>
    </xdr:sp>
    <xdr:clientData/>
  </xdr:twoCellAnchor>
  <xdr:twoCellAnchor>
    <xdr:from>
      <xdr:col>11</xdr:col>
      <xdr:colOff>443345</xdr:colOff>
      <xdr:row>6</xdr:row>
      <xdr:rowOff>124690</xdr:rowOff>
    </xdr:from>
    <xdr:to>
      <xdr:col>22</xdr:col>
      <xdr:colOff>138544</xdr:colOff>
      <xdr:row>81</xdr:row>
      <xdr:rowOff>161364</xdr:rowOff>
    </xdr:to>
    <xdr:sp macro="" textlink="">
      <xdr:nvSpPr>
        <xdr:cNvPr id="18" name="Rectangle 17"/>
        <xdr:cNvSpPr/>
      </xdr:nvSpPr>
      <xdr:spPr>
        <a:xfrm>
          <a:off x="7148945" y="1200455"/>
          <a:ext cx="6400799" cy="13483733"/>
        </a:xfrm>
        <a:prstGeom prst="rect">
          <a:avLst/>
        </a:prstGeom>
        <a:solidFill>
          <a:schemeClr val="accent4">
            <a:lumMod val="60000"/>
            <a:lumOff val="4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327660</xdr:colOff>
      <xdr:row>8</xdr:row>
      <xdr:rowOff>45720</xdr:rowOff>
    </xdr:from>
    <xdr:to>
      <xdr:col>20</xdr:col>
      <xdr:colOff>312420</xdr:colOff>
      <xdr:row>14</xdr:row>
      <xdr:rowOff>45720</xdr:rowOff>
    </xdr:to>
    <xdr:sp macro="" textlink="">
      <xdr:nvSpPr>
        <xdr:cNvPr id="19" name="Flowchart: Alternate Process 18"/>
        <xdr:cNvSpPr/>
      </xdr:nvSpPr>
      <xdr:spPr>
        <a:xfrm>
          <a:off x="8252460" y="1508760"/>
          <a:ext cx="4251960" cy="1097280"/>
        </a:xfrm>
        <a:prstGeom prst="flowChartAlternateProcess">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solidFill>
                <a:schemeClr val="tx1"/>
              </a:solidFill>
              <a:latin typeface="Algerian" panose="04020705040A02060702" pitchFamily="82" charset="0"/>
            </a:rPr>
            <a:t>REGINOL</a:t>
          </a:r>
          <a:r>
            <a:rPr lang="en-IN" sz="2400" baseline="0">
              <a:solidFill>
                <a:schemeClr val="tx1"/>
              </a:solidFill>
              <a:latin typeface="Algerian" panose="04020705040A02060702" pitchFamily="82" charset="0"/>
            </a:rPr>
            <a:t> VISE MAXIMUM SALES</a:t>
          </a:r>
          <a:endParaRPr lang="en-IN" sz="1100">
            <a:solidFill>
              <a:schemeClr val="tx1"/>
            </a:solidFill>
            <a:latin typeface="Algerian" panose="04020705040A02060702" pitchFamily="82" charset="0"/>
          </a:endParaRPr>
        </a:p>
      </xdr:txBody>
    </xdr:sp>
    <xdr:clientData/>
  </xdr:twoCellAnchor>
  <xdr:twoCellAnchor>
    <xdr:from>
      <xdr:col>13</xdr:col>
      <xdr:colOff>60960</xdr:colOff>
      <xdr:row>14</xdr:row>
      <xdr:rowOff>137160</xdr:rowOff>
    </xdr:from>
    <xdr:to>
      <xdr:col>21</xdr:col>
      <xdr:colOff>144780</xdr:colOff>
      <xdr:row>29</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554182</xdr:colOff>
      <xdr:row>31</xdr:row>
      <xdr:rowOff>55418</xdr:rowOff>
    </xdr:from>
    <xdr:to>
      <xdr:col>21</xdr:col>
      <xdr:colOff>457200</xdr:colOff>
      <xdr:row>31</xdr:row>
      <xdr:rowOff>124691</xdr:rowOff>
    </xdr:to>
    <xdr:cxnSp macro="">
      <xdr:nvCxnSpPr>
        <xdr:cNvPr id="22" name="Straight Connector 21"/>
        <xdr:cNvCxnSpPr/>
      </xdr:nvCxnSpPr>
      <xdr:spPr>
        <a:xfrm flipV="1">
          <a:off x="554182" y="5638800"/>
          <a:ext cx="12704618" cy="69273"/>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332509</xdr:colOff>
      <xdr:row>33</xdr:row>
      <xdr:rowOff>13855</xdr:rowOff>
    </xdr:from>
    <xdr:to>
      <xdr:col>20</xdr:col>
      <xdr:colOff>526473</xdr:colOff>
      <xdr:row>38</xdr:row>
      <xdr:rowOff>69273</xdr:rowOff>
    </xdr:to>
    <xdr:sp macro="" textlink="">
      <xdr:nvSpPr>
        <xdr:cNvPr id="23" name="Flowchart: Alternate Process 22"/>
        <xdr:cNvSpPr/>
      </xdr:nvSpPr>
      <xdr:spPr>
        <a:xfrm>
          <a:off x="8257309" y="5957455"/>
          <a:ext cx="4461164" cy="955963"/>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IN" sz="3200">
              <a:solidFill>
                <a:schemeClr val="tx1"/>
              </a:solidFill>
              <a:latin typeface="Algerian" panose="04020705040A02060702" pitchFamily="82" charset="0"/>
            </a:rPr>
            <a:t>REGINOL REVENUE</a:t>
          </a:r>
          <a:endParaRPr lang="en-IN" sz="1100">
            <a:solidFill>
              <a:schemeClr val="tx1"/>
            </a:solidFill>
            <a:latin typeface="Algerian" panose="04020705040A02060702" pitchFamily="82" charset="0"/>
          </a:endParaRPr>
        </a:p>
      </xdr:txBody>
    </xdr:sp>
    <xdr:clientData/>
  </xdr:twoCellAnchor>
  <xdr:twoCellAnchor>
    <xdr:from>
      <xdr:col>12</xdr:col>
      <xdr:colOff>581890</xdr:colOff>
      <xdr:row>39</xdr:row>
      <xdr:rowOff>55418</xdr:rowOff>
    </xdr:from>
    <xdr:to>
      <xdr:col>21</xdr:col>
      <xdr:colOff>263235</xdr:colOff>
      <xdr:row>54</xdr:row>
      <xdr:rowOff>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243840</xdr:colOff>
      <xdr:row>33</xdr:row>
      <xdr:rowOff>68580</xdr:rowOff>
    </xdr:from>
    <xdr:to>
      <xdr:col>9</xdr:col>
      <xdr:colOff>83820</xdr:colOff>
      <xdr:row>37</xdr:row>
      <xdr:rowOff>167640</xdr:rowOff>
    </xdr:to>
    <xdr:sp macro="" textlink="">
      <xdr:nvSpPr>
        <xdr:cNvPr id="25" name="Flowchart: Alternate Process 24"/>
        <xdr:cNvSpPr/>
      </xdr:nvSpPr>
      <xdr:spPr>
        <a:xfrm>
          <a:off x="1463040" y="6103620"/>
          <a:ext cx="4107180" cy="830580"/>
        </a:xfrm>
        <a:prstGeom prst="flowChartAlternateProcess">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solidFill>
                <a:schemeClr val="tx1"/>
              </a:solidFill>
              <a:latin typeface="Algerian" panose="04020705040A02060702" pitchFamily="82" charset="0"/>
            </a:rPr>
            <a:t>CATEGORY REVENUE</a:t>
          </a:r>
          <a:endParaRPr lang="en-IN" sz="1100">
            <a:solidFill>
              <a:schemeClr val="tx1"/>
            </a:solidFill>
            <a:latin typeface="Algerian" panose="04020705040A02060702" pitchFamily="82" charset="0"/>
          </a:endParaRPr>
        </a:p>
      </xdr:txBody>
    </xdr:sp>
    <xdr:clientData/>
  </xdr:twoCellAnchor>
  <xdr:twoCellAnchor>
    <xdr:from>
      <xdr:col>1</xdr:col>
      <xdr:colOff>601980</xdr:colOff>
      <xdr:row>39</xdr:row>
      <xdr:rowOff>48490</xdr:rowOff>
    </xdr:from>
    <xdr:to>
      <xdr:col>9</xdr:col>
      <xdr:colOff>457200</xdr:colOff>
      <xdr:row>54</xdr:row>
      <xdr:rowOff>60959</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595745</xdr:colOff>
      <xdr:row>56</xdr:row>
      <xdr:rowOff>29440</xdr:rowOff>
    </xdr:from>
    <xdr:to>
      <xdr:col>21</xdr:col>
      <xdr:colOff>498763</xdr:colOff>
      <xdr:row>56</xdr:row>
      <xdr:rowOff>98713</xdr:rowOff>
    </xdr:to>
    <xdr:cxnSp macro="">
      <xdr:nvCxnSpPr>
        <xdr:cNvPr id="27" name="Straight Connector 26"/>
        <xdr:cNvCxnSpPr/>
      </xdr:nvCxnSpPr>
      <xdr:spPr>
        <a:xfrm flipV="1">
          <a:off x="595745" y="10697440"/>
          <a:ext cx="12704618" cy="69273"/>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413657</xdr:colOff>
      <xdr:row>58</xdr:row>
      <xdr:rowOff>21772</xdr:rowOff>
    </xdr:from>
    <xdr:to>
      <xdr:col>9</xdr:col>
      <xdr:colOff>261257</xdr:colOff>
      <xdr:row>63</xdr:row>
      <xdr:rowOff>97971</xdr:rowOff>
    </xdr:to>
    <xdr:sp macro="" textlink="">
      <xdr:nvSpPr>
        <xdr:cNvPr id="28" name="Flowchart: Alternate Process 27"/>
        <xdr:cNvSpPr/>
      </xdr:nvSpPr>
      <xdr:spPr>
        <a:xfrm>
          <a:off x="1632857" y="10755086"/>
          <a:ext cx="4114800" cy="1001485"/>
        </a:xfrm>
        <a:prstGeom prst="flowChartAlternateProcess">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solidFill>
                <a:sysClr val="windowText" lastClr="000000"/>
              </a:solidFill>
              <a:latin typeface="Algerian" panose="04020705040A02060702" pitchFamily="82" charset="0"/>
            </a:rPr>
            <a:t>TOP 5 ITEMS</a:t>
          </a:r>
          <a:endParaRPr lang="en-IN" sz="1100">
            <a:solidFill>
              <a:sysClr val="windowText" lastClr="000000"/>
            </a:solidFill>
            <a:latin typeface="Algerian" panose="04020705040A02060702" pitchFamily="82" charset="0"/>
          </a:endParaRPr>
        </a:p>
      </xdr:txBody>
    </xdr:sp>
    <xdr:clientData/>
  </xdr:twoCellAnchor>
  <xdr:twoCellAnchor>
    <xdr:from>
      <xdr:col>14</xdr:col>
      <xdr:colOff>228600</xdr:colOff>
      <xdr:row>57</xdr:row>
      <xdr:rowOff>174171</xdr:rowOff>
    </xdr:from>
    <xdr:to>
      <xdr:col>20</xdr:col>
      <xdr:colOff>293914</xdr:colOff>
      <xdr:row>63</xdr:row>
      <xdr:rowOff>21771</xdr:rowOff>
    </xdr:to>
    <xdr:sp macro="" textlink="">
      <xdr:nvSpPr>
        <xdr:cNvPr id="29" name="Flowchart: Alternate Process 28"/>
        <xdr:cNvSpPr/>
      </xdr:nvSpPr>
      <xdr:spPr>
        <a:xfrm>
          <a:off x="8763000" y="10722428"/>
          <a:ext cx="3722914" cy="957943"/>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IN" sz="2800">
              <a:solidFill>
                <a:sysClr val="windowText" lastClr="000000"/>
              </a:solidFill>
              <a:latin typeface="Algerian" panose="04020705040A02060702" pitchFamily="82" charset="0"/>
            </a:rPr>
            <a:t>BOTTOM 5 ITEMS</a:t>
          </a:r>
          <a:endParaRPr lang="en-IN" sz="1100">
            <a:solidFill>
              <a:sysClr val="windowText" lastClr="000000"/>
            </a:solidFill>
            <a:latin typeface="Algerian" panose="04020705040A02060702" pitchFamily="82" charset="0"/>
          </a:endParaRPr>
        </a:p>
      </xdr:txBody>
    </xdr:sp>
    <xdr:clientData/>
  </xdr:twoCellAnchor>
  <xdr:twoCellAnchor>
    <xdr:from>
      <xdr:col>1</xdr:col>
      <xdr:colOff>446315</xdr:colOff>
      <xdr:row>64</xdr:row>
      <xdr:rowOff>35133</xdr:rowOff>
    </xdr:from>
    <xdr:to>
      <xdr:col>10</xdr:col>
      <xdr:colOff>130629</xdr:colOff>
      <xdr:row>78</xdr:row>
      <xdr:rowOff>141515</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163286</xdr:colOff>
      <xdr:row>63</xdr:row>
      <xdr:rowOff>174170</xdr:rowOff>
    </xdr:from>
    <xdr:to>
      <xdr:col>21</xdr:col>
      <xdr:colOff>359228</xdr:colOff>
      <xdr:row>78</xdr:row>
      <xdr:rowOff>163285</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24</xdr:col>
      <xdr:colOff>141515</xdr:colOff>
      <xdr:row>37</xdr:row>
      <xdr:rowOff>137707</xdr:rowOff>
    </xdr:from>
    <xdr:to>
      <xdr:col>28</xdr:col>
      <xdr:colOff>560615</xdr:colOff>
      <xdr:row>52</xdr:row>
      <xdr:rowOff>95251</xdr:rowOff>
    </xdr:to>
    <mc:AlternateContent xmlns:mc="http://schemas.openxmlformats.org/markup-compatibility/2006">
      <mc:Choice xmlns:a14="http://schemas.microsoft.com/office/drawing/2010/main" Requires="a14">
        <xdr:graphicFrame macro="">
          <xdr:nvGraphicFramePr>
            <xdr:cNvPr id="3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771915" y="6984821"/>
              <a:ext cx="2857500" cy="2733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26</xdr:col>
      <xdr:colOff>337456</xdr:colOff>
      <xdr:row>5</xdr:row>
      <xdr:rowOff>141514</xdr:rowOff>
    </xdr:from>
    <xdr:ext cx="1099457" cy="533400"/>
    <xdr:sp macro="" textlink="">
      <xdr:nvSpPr>
        <xdr:cNvPr id="34" name="TextBox 33"/>
        <xdr:cNvSpPr txBox="1"/>
      </xdr:nvSpPr>
      <xdr:spPr>
        <a:xfrm>
          <a:off x="16187056" y="1066800"/>
          <a:ext cx="1099457"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04.593035532409" createdVersion="5" refreshedVersion="5" minRefreshableVersion="3" recordCount="274">
  <cacheSource type="worksheet">
    <worksheetSource ref="A1:K275" sheet="DATA"/>
  </cacheSource>
  <cacheFields count="11">
    <cacheField name="Order ID" numFmtId="0">
      <sharedItems containsSemiMixedTypes="0" containsString="0" containsNumber="1" containsInteger="1" minValue="10101" maxValue="10374"/>
    </cacheField>
    <cacheField name="Order Date" numFmtId="14">
      <sharedItems containsSemiMixedTypes="0" containsNonDate="0" containsDate="1" containsString="0" minDate="2020-01-01T00:00:00" maxDate="2022-12-29T00:00:00"/>
    </cacheField>
    <cacheField name="Seller Name" numFmtId="0">
      <sharedItems/>
    </cacheField>
    <cacheField name="Category" numFmtId="0">
      <sharedItems count="5">
        <s v="furniture &amp; décor"/>
        <s v="sports &amp; fitness"/>
        <s v="grocery"/>
        <s v="mobile &amp; electronics"/>
        <s v="fashion &amp; clothing"/>
      </sharedItems>
    </cacheField>
    <cacheField name="Pincode" numFmtId="0">
      <sharedItems containsSemiMixedTypes="0" containsString="0" containsNumber="1" containsInteger="1" minValue="110001" maxValue="400001"/>
    </cacheField>
    <cacheField name="Region" numFmtId="0">
      <sharedItems count="4">
        <s v="west"/>
        <s v="north"/>
        <s v="east"/>
        <s v="south"/>
      </sharedItems>
    </cacheField>
    <cacheField name="Items" numFmtId="0">
      <sharedItems count="34">
        <s v="set top box stand"/>
        <s v="office chair"/>
        <s v="tredmills"/>
        <s v="dried fruits 500 grams"/>
        <s v="pasta 1 kg"/>
        <s v="stools for living room"/>
        <s v="laptop"/>
        <s v="foldable side table"/>
        <s v="sweatshirts"/>
        <s v="earphones"/>
        <s v="watches"/>
        <s v="coffee 250 grams"/>
        <s v="jackets"/>
        <s v="noodles 1 kg"/>
        <s v="airpods pro"/>
        <s v="video game"/>
        <s v="rice 1kg"/>
        <s v="desktop (i3, 256 SSD)"/>
        <s v="sports shoes"/>
        <s v="multi-gym trainers"/>
        <s v="shirts"/>
        <s v="snacks 500 grams"/>
        <s v="wooden wall shelves"/>
        <s v="tv stand"/>
        <s v="iphone 15 plus"/>
        <s v="sarees"/>
        <s v="mic."/>
        <s v="bags"/>
        <s v="camera canon mark ii"/>
        <s v="fitness bikes"/>
        <s v="yoga mats"/>
        <s v="iphone 15"/>
        <s v="footwear"/>
        <s v="health drinks"/>
      </sharedItems>
    </cacheField>
    <cacheField name="Price" numFmtId="0">
      <sharedItems containsSemiMixedTypes="0" containsString="0" containsNumber="1" containsInteger="1" minValue="89" maxValue="89999"/>
    </cacheField>
    <cacheField name="Unit Sold" numFmtId="0">
      <sharedItems containsSemiMixedTypes="0" containsString="0" containsNumber="1" containsInteger="1" minValue="4" maxValue="50"/>
    </cacheField>
    <cacheField name="Tax ( 5% )" numFmtId="3">
      <sharedItems containsSemiMixedTypes="0" containsString="0" containsNumber="1" minValue="4.45" maxValue="4499.95"/>
    </cacheField>
    <cacheField name="Revenue" numFmtId="3">
      <sharedItems containsSemiMixedTypes="0" containsString="0" containsNumber="1" minValue="726" maxValue="2614470.950000000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74">
  <r>
    <n v="10101"/>
    <d v="2020-01-01T00:00:00"/>
    <s v="r.k. funitures"/>
    <x v="0"/>
    <n v="134112"/>
    <x v="0"/>
    <x v="0"/>
    <n v="499"/>
    <n v="50"/>
    <n v="24.950000000000003"/>
    <n v="24974.95"/>
  </r>
  <r>
    <n v="10102"/>
    <d v="2020-01-05T00:00:00"/>
    <s v="r.k. funitures"/>
    <x v="0"/>
    <n v="400001"/>
    <x v="1"/>
    <x v="1"/>
    <n v="5599"/>
    <n v="33"/>
    <n v="279.95"/>
    <n v="185046.95"/>
  </r>
  <r>
    <n v="10103"/>
    <d v="2020-01-09T00:00:00"/>
    <s v="value store"/>
    <x v="1"/>
    <n v="121002"/>
    <x v="1"/>
    <x v="2"/>
    <n v="1450"/>
    <n v="44"/>
    <n v="72.5"/>
    <n v="63872.5"/>
  </r>
  <r>
    <n v="10104"/>
    <d v="2020-01-13T00:00:00"/>
    <s v="g traders"/>
    <x v="2"/>
    <n v="400001"/>
    <x v="0"/>
    <x v="3"/>
    <n v="999"/>
    <n v="31"/>
    <n v="49.95"/>
    <n v="31018.95"/>
  </r>
  <r>
    <n v="10105"/>
    <d v="2020-01-17T00:00:00"/>
    <s v="g traders"/>
    <x v="2"/>
    <n v="110001"/>
    <x v="2"/>
    <x v="4"/>
    <n v="100"/>
    <n v="11"/>
    <n v="5"/>
    <n v="1105"/>
  </r>
  <r>
    <n v="10106"/>
    <d v="2020-01-21T00:00:00"/>
    <s v="r.k. funitures"/>
    <x v="0"/>
    <n v="400001"/>
    <x v="2"/>
    <x v="5"/>
    <n v="2550"/>
    <n v="48"/>
    <n v="127.5"/>
    <n v="122527.5"/>
  </r>
  <r>
    <n v="10107"/>
    <d v="2020-01-25T00:00:00"/>
    <s v="value store"/>
    <x v="3"/>
    <n v="121102"/>
    <x v="2"/>
    <x v="6"/>
    <n v="33000"/>
    <n v="26"/>
    <n v="1650"/>
    <n v="859650"/>
  </r>
  <r>
    <n v="10108"/>
    <d v="2020-01-29T00:00:00"/>
    <s v="r.k. funitures"/>
    <x v="0"/>
    <n v="121002"/>
    <x v="3"/>
    <x v="7"/>
    <n v="800"/>
    <n v="39"/>
    <n v="40"/>
    <n v="31240"/>
  </r>
  <r>
    <n v="10109"/>
    <d v="2020-02-02T00:00:00"/>
    <s v="fashion store"/>
    <x v="4"/>
    <n v="124001"/>
    <x v="2"/>
    <x v="8"/>
    <n v="990"/>
    <n v="9"/>
    <n v="49.5"/>
    <n v="8959.5"/>
  </r>
  <r>
    <n v="10110"/>
    <d v="2020-02-06T00:00:00"/>
    <s v="r.k. funitures"/>
    <x v="0"/>
    <n v="121102"/>
    <x v="0"/>
    <x v="1"/>
    <n v="5599"/>
    <n v="41"/>
    <n v="279.95"/>
    <n v="229838.95"/>
  </r>
  <r>
    <n v="10111"/>
    <d v="2020-02-10T00:00:00"/>
    <s v="value store"/>
    <x v="3"/>
    <n v="121002"/>
    <x v="0"/>
    <x v="9"/>
    <n v="499"/>
    <n v="39"/>
    <n v="24.950000000000003"/>
    <n v="19485.95"/>
  </r>
  <r>
    <n v="10112"/>
    <d v="2020-02-14T00:00:00"/>
    <s v="fashion store"/>
    <x v="4"/>
    <n v="134112"/>
    <x v="0"/>
    <x v="10"/>
    <n v="1999"/>
    <n v="4"/>
    <n v="99.95"/>
    <n v="8095.95"/>
  </r>
  <r>
    <n v="10113"/>
    <d v="2020-02-18T00:00:00"/>
    <s v="g traders"/>
    <x v="2"/>
    <n v="121102"/>
    <x v="0"/>
    <x v="11"/>
    <n v="200"/>
    <n v="8"/>
    <n v="10"/>
    <n v="1610"/>
  </r>
  <r>
    <n v="10114"/>
    <d v="2020-02-22T00:00:00"/>
    <s v="fashion store"/>
    <x v="4"/>
    <n v="400001"/>
    <x v="2"/>
    <x v="12"/>
    <n v="1499"/>
    <n v="27"/>
    <n v="74.95"/>
    <n v="40547.949999999997"/>
  </r>
  <r>
    <n v="10115"/>
    <d v="2020-02-26T00:00:00"/>
    <s v="g traders"/>
    <x v="2"/>
    <n v="124001"/>
    <x v="3"/>
    <x v="13"/>
    <n v="120"/>
    <n v="10"/>
    <n v="6"/>
    <n v="1206"/>
  </r>
  <r>
    <n v="10116"/>
    <d v="2020-03-01T00:00:00"/>
    <s v="value store"/>
    <x v="3"/>
    <n v="121002"/>
    <x v="3"/>
    <x v="14"/>
    <n v="11999"/>
    <n v="17"/>
    <n v="599.95000000000005"/>
    <n v="204582.95"/>
  </r>
  <r>
    <n v="10117"/>
    <d v="2020-03-05T00:00:00"/>
    <s v="value store"/>
    <x v="3"/>
    <n v="110001"/>
    <x v="1"/>
    <x v="9"/>
    <n v="999"/>
    <n v="27"/>
    <n v="49.95"/>
    <n v="27022.95"/>
  </r>
  <r>
    <n v="10118"/>
    <d v="2020-03-09T00:00:00"/>
    <s v="value store"/>
    <x v="3"/>
    <n v="124001"/>
    <x v="1"/>
    <x v="15"/>
    <n v="2999"/>
    <n v="43"/>
    <n v="149.95000000000002"/>
    <n v="129106.95"/>
  </r>
  <r>
    <n v="10119"/>
    <d v="2020-03-13T00:00:00"/>
    <s v="g traders"/>
    <x v="2"/>
    <n v="124001"/>
    <x v="1"/>
    <x v="16"/>
    <n v="89"/>
    <n v="9"/>
    <n v="4.45"/>
    <n v="805.45"/>
  </r>
  <r>
    <n v="10120"/>
    <d v="2020-03-17T00:00:00"/>
    <s v="value store"/>
    <x v="3"/>
    <n v="121102"/>
    <x v="0"/>
    <x v="17"/>
    <n v="22000"/>
    <n v="42"/>
    <n v="1100"/>
    <n v="925100"/>
  </r>
  <r>
    <n v="10121"/>
    <d v="2020-03-21T00:00:00"/>
    <s v="value store"/>
    <x v="1"/>
    <n v="110001"/>
    <x v="1"/>
    <x v="18"/>
    <n v="1250"/>
    <n v="6"/>
    <n v="62.5"/>
    <n v="7562.5"/>
  </r>
  <r>
    <n v="10122"/>
    <d v="2020-03-25T00:00:00"/>
    <s v="g traders"/>
    <x v="2"/>
    <n v="110001"/>
    <x v="2"/>
    <x v="3"/>
    <n v="999"/>
    <n v="28"/>
    <n v="49.95"/>
    <n v="28021.95"/>
  </r>
  <r>
    <n v="10123"/>
    <d v="2020-03-29T00:00:00"/>
    <s v="value store"/>
    <x v="1"/>
    <n v="134112"/>
    <x v="3"/>
    <x v="2"/>
    <n v="1450"/>
    <n v="13"/>
    <n v="72.5"/>
    <n v="18922.5"/>
  </r>
  <r>
    <n v="10124"/>
    <d v="2020-04-02T00:00:00"/>
    <s v="value store"/>
    <x v="1"/>
    <n v="121002"/>
    <x v="3"/>
    <x v="19"/>
    <n v="23999"/>
    <n v="8"/>
    <n v="1199.95"/>
    <n v="193191.95"/>
  </r>
  <r>
    <n v="10125"/>
    <d v="2020-04-06T00:00:00"/>
    <s v="g traders"/>
    <x v="2"/>
    <n v="121102"/>
    <x v="3"/>
    <x v="3"/>
    <n v="999"/>
    <n v="7"/>
    <n v="49.95"/>
    <n v="7042.95"/>
  </r>
  <r>
    <n v="10126"/>
    <d v="2020-04-10T00:00:00"/>
    <s v="fashion store"/>
    <x v="4"/>
    <n v="110001"/>
    <x v="1"/>
    <x v="20"/>
    <n v="699"/>
    <n v="45"/>
    <n v="34.950000000000003"/>
    <n v="31489.95"/>
  </r>
  <r>
    <n v="10127"/>
    <d v="2020-04-14T00:00:00"/>
    <s v="r.k. funitures"/>
    <x v="0"/>
    <n v="400001"/>
    <x v="0"/>
    <x v="5"/>
    <n v="2550"/>
    <n v="22"/>
    <n v="127.5"/>
    <n v="56227.5"/>
  </r>
  <r>
    <n v="10128"/>
    <d v="2020-04-18T00:00:00"/>
    <s v="value store"/>
    <x v="3"/>
    <n v="400001"/>
    <x v="3"/>
    <x v="17"/>
    <n v="22000"/>
    <n v="4"/>
    <n v="1100"/>
    <n v="89100"/>
  </r>
  <r>
    <n v="10129"/>
    <d v="2020-04-22T00:00:00"/>
    <s v="value store"/>
    <x v="3"/>
    <n v="121002"/>
    <x v="0"/>
    <x v="17"/>
    <n v="22000"/>
    <n v="10"/>
    <n v="1100"/>
    <n v="221100"/>
  </r>
  <r>
    <n v="10130"/>
    <d v="2020-04-26T00:00:00"/>
    <s v="fashion store"/>
    <x v="4"/>
    <n v="400001"/>
    <x v="2"/>
    <x v="12"/>
    <n v="1499"/>
    <n v="16"/>
    <n v="74.95"/>
    <n v="24058.95"/>
  </r>
  <r>
    <n v="10131"/>
    <d v="2020-04-30T00:00:00"/>
    <s v="g traders"/>
    <x v="2"/>
    <n v="400001"/>
    <x v="3"/>
    <x v="21"/>
    <n v="120"/>
    <n v="22"/>
    <n v="6"/>
    <n v="2646"/>
  </r>
  <r>
    <n v="10132"/>
    <d v="2020-05-04T00:00:00"/>
    <s v="r.k. funitures"/>
    <x v="0"/>
    <n v="134112"/>
    <x v="1"/>
    <x v="22"/>
    <n v="1450"/>
    <n v="20"/>
    <n v="72.5"/>
    <n v="29072.5"/>
  </r>
  <r>
    <n v="10133"/>
    <d v="2020-05-08T00:00:00"/>
    <s v="fashion store"/>
    <x v="4"/>
    <n v="121002"/>
    <x v="2"/>
    <x v="10"/>
    <n v="1999"/>
    <n v="23"/>
    <n v="99.95"/>
    <n v="46076.95"/>
  </r>
  <r>
    <n v="10134"/>
    <d v="2020-05-12T00:00:00"/>
    <s v="r.k. funitures"/>
    <x v="0"/>
    <n v="121002"/>
    <x v="0"/>
    <x v="7"/>
    <n v="800"/>
    <n v="43"/>
    <n v="40"/>
    <n v="34440"/>
  </r>
  <r>
    <n v="10135"/>
    <d v="2020-05-16T00:00:00"/>
    <s v="g traders"/>
    <x v="2"/>
    <n v="121002"/>
    <x v="2"/>
    <x v="4"/>
    <n v="100"/>
    <n v="41"/>
    <n v="5"/>
    <n v="4105"/>
  </r>
  <r>
    <n v="10136"/>
    <d v="2020-05-20T00:00:00"/>
    <s v="r.k. funitures"/>
    <x v="0"/>
    <n v="400001"/>
    <x v="1"/>
    <x v="23"/>
    <n v="13999"/>
    <n v="37"/>
    <n v="699.95"/>
    <n v="518662.95"/>
  </r>
  <r>
    <n v="10137"/>
    <d v="2020-05-24T00:00:00"/>
    <s v="value store"/>
    <x v="3"/>
    <n v="134112"/>
    <x v="2"/>
    <x v="17"/>
    <n v="22000"/>
    <n v="45"/>
    <n v="1100"/>
    <n v="991100"/>
  </r>
  <r>
    <n v="10138"/>
    <d v="2020-05-28T00:00:00"/>
    <s v="value store"/>
    <x v="3"/>
    <n v="134112"/>
    <x v="0"/>
    <x v="24"/>
    <n v="89999"/>
    <n v="15"/>
    <n v="4499.95"/>
    <n v="1354484.95"/>
  </r>
  <r>
    <n v="10139"/>
    <d v="2020-06-01T00:00:00"/>
    <s v="r.k. funitures"/>
    <x v="0"/>
    <n v="124001"/>
    <x v="2"/>
    <x v="23"/>
    <n v="13999"/>
    <n v="22"/>
    <n v="699.95"/>
    <n v="308677.95"/>
  </r>
  <r>
    <n v="10140"/>
    <d v="2020-06-05T00:00:00"/>
    <s v="fashion store"/>
    <x v="4"/>
    <n v="124001"/>
    <x v="1"/>
    <x v="25"/>
    <n v="2900"/>
    <n v="20"/>
    <n v="145"/>
    <n v="58145"/>
  </r>
  <r>
    <n v="10141"/>
    <d v="2020-06-09T00:00:00"/>
    <s v="value store"/>
    <x v="3"/>
    <n v="110001"/>
    <x v="2"/>
    <x v="6"/>
    <n v="33000"/>
    <n v="16"/>
    <n v="1650"/>
    <n v="529650"/>
  </r>
  <r>
    <n v="10142"/>
    <d v="2020-06-13T00:00:00"/>
    <s v="value store"/>
    <x v="3"/>
    <n v="121102"/>
    <x v="1"/>
    <x v="17"/>
    <n v="22000"/>
    <n v="17"/>
    <n v="1100"/>
    <n v="375100"/>
  </r>
  <r>
    <n v="10143"/>
    <d v="2020-06-17T00:00:00"/>
    <s v="fashion store"/>
    <x v="4"/>
    <n v="121102"/>
    <x v="1"/>
    <x v="20"/>
    <n v="699"/>
    <n v="50"/>
    <n v="34.950000000000003"/>
    <n v="34984.949999999997"/>
  </r>
  <r>
    <n v="10144"/>
    <d v="2020-06-21T00:00:00"/>
    <s v="value store"/>
    <x v="3"/>
    <n v="124001"/>
    <x v="1"/>
    <x v="26"/>
    <n v="499"/>
    <n v="4"/>
    <n v="24.950000000000003"/>
    <n v="2020.95"/>
  </r>
  <r>
    <n v="10145"/>
    <d v="2020-06-25T00:00:00"/>
    <s v="fashion store"/>
    <x v="4"/>
    <n v="124001"/>
    <x v="2"/>
    <x v="27"/>
    <n v="590"/>
    <n v="43"/>
    <n v="29.5"/>
    <n v="25399.5"/>
  </r>
  <r>
    <n v="10146"/>
    <d v="2020-06-29T00:00:00"/>
    <s v="fashion store"/>
    <x v="4"/>
    <n v="110001"/>
    <x v="1"/>
    <x v="27"/>
    <n v="590"/>
    <n v="42"/>
    <n v="29.5"/>
    <n v="24809.5"/>
  </r>
  <r>
    <n v="10147"/>
    <d v="2020-07-03T00:00:00"/>
    <s v="g traders"/>
    <x v="2"/>
    <n v="121002"/>
    <x v="0"/>
    <x v="13"/>
    <n v="120"/>
    <n v="9"/>
    <n v="6"/>
    <n v="1086"/>
  </r>
  <r>
    <n v="10148"/>
    <d v="2020-07-07T00:00:00"/>
    <s v="value store"/>
    <x v="3"/>
    <n v="121102"/>
    <x v="3"/>
    <x v="28"/>
    <n v="52000"/>
    <n v="40"/>
    <n v="2600"/>
    <n v="2082600"/>
  </r>
  <r>
    <n v="10149"/>
    <d v="2020-07-11T00:00:00"/>
    <s v="value store"/>
    <x v="1"/>
    <n v="134112"/>
    <x v="2"/>
    <x v="29"/>
    <n v="7999"/>
    <n v="14"/>
    <n v="399.95000000000005"/>
    <n v="112385.95"/>
  </r>
  <r>
    <n v="10150"/>
    <d v="2020-07-15T00:00:00"/>
    <s v="value store"/>
    <x v="1"/>
    <n v="110001"/>
    <x v="3"/>
    <x v="30"/>
    <n v="550"/>
    <n v="9"/>
    <n v="27.5"/>
    <n v="4977.5"/>
  </r>
  <r>
    <n v="10151"/>
    <d v="2020-07-19T00:00:00"/>
    <s v="value store"/>
    <x v="3"/>
    <n v="121102"/>
    <x v="2"/>
    <x v="31"/>
    <n v="79999"/>
    <n v="10"/>
    <n v="3999.9500000000003"/>
    <n v="803989.95"/>
  </r>
  <r>
    <n v="10152"/>
    <d v="2020-07-23T00:00:00"/>
    <s v="fashion store"/>
    <x v="4"/>
    <n v="124001"/>
    <x v="2"/>
    <x v="10"/>
    <n v="1999"/>
    <n v="37"/>
    <n v="99.95"/>
    <n v="74062.95"/>
  </r>
  <r>
    <n v="10153"/>
    <d v="2020-07-27T00:00:00"/>
    <s v="value store"/>
    <x v="3"/>
    <n v="400001"/>
    <x v="0"/>
    <x v="24"/>
    <n v="89999"/>
    <n v="29"/>
    <n v="4499.95"/>
    <n v="2614470.9500000002"/>
  </r>
  <r>
    <n v="10154"/>
    <d v="2020-07-31T00:00:00"/>
    <s v="value store"/>
    <x v="3"/>
    <n v="400001"/>
    <x v="2"/>
    <x v="26"/>
    <n v="799"/>
    <n v="44"/>
    <n v="39.950000000000003"/>
    <n v="35195.949999999997"/>
  </r>
  <r>
    <n v="10155"/>
    <d v="2020-08-04T00:00:00"/>
    <s v="value store"/>
    <x v="3"/>
    <n v="134112"/>
    <x v="1"/>
    <x v="15"/>
    <n v="3990"/>
    <n v="31"/>
    <n v="199.5"/>
    <n v="123889.5"/>
  </r>
  <r>
    <n v="10156"/>
    <d v="2020-08-08T00:00:00"/>
    <s v="value store"/>
    <x v="3"/>
    <n v="110001"/>
    <x v="2"/>
    <x v="28"/>
    <n v="52000"/>
    <n v="29"/>
    <n v="2600"/>
    <n v="1510600"/>
  </r>
  <r>
    <n v="10157"/>
    <d v="2020-08-12T00:00:00"/>
    <s v="r.k. funitures"/>
    <x v="0"/>
    <n v="124001"/>
    <x v="2"/>
    <x v="23"/>
    <n v="13999"/>
    <n v="34"/>
    <n v="699.95"/>
    <n v="476665.95"/>
  </r>
  <r>
    <n v="10158"/>
    <d v="2020-08-16T00:00:00"/>
    <s v="g traders"/>
    <x v="2"/>
    <n v="134112"/>
    <x v="1"/>
    <x v="21"/>
    <n v="120"/>
    <n v="29"/>
    <n v="6"/>
    <n v="3486"/>
  </r>
  <r>
    <n v="10159"/>
    <d v="2020-08-20T00:00:00"/>
    <s v="value store"/>
    <x v="1"/>
    <n v="134112"/>
    <x v="1"/>
    <x v="19"/>
    <n v="23999"/>
    <n v="25"/>
    <n v="1199.95"/>
    <n v="601174.94999999995"/>
  </r>
  <r>
    <n v="10160"/>
    <d v="2020-08-24T00:00:00"/>
    <s v="value store"/>
    <x v="1"/>
    <n v="121002"/>
    <x v="2"/>
    <x v="18"/>
    <n v="1250"/>
    <n v="31"/>
    <n v="62.5"/>
    <n v="38812.5"/>
  </r>
  <r>
    <n v="10161"/>
    <d v="2020-08-28T00:00:00"/>
    <s v="fashion store"/>
    <x v="4"/>
    <n v="121002"/>
    <x v="1"/>
    <x v="32"/>
    <n v="450"/>
    <n v="16"/>
    <n v="22.5"/>
    <n v="7222.5"/>
  </r>
  <r>
    <n v="10162"/>
    <d v="2020-09-01T00:00:00"/>
    <s v="g traders"/>
    <x v="2"/>
    <n v="134112"/>
    <x v="2"/>
    <x v="21"/>
    <n v="120"/>
    <n v="48"/>
    <n v="6"/>
    <n v="5766"/>
  </r>
  <r>
    <n v="10163"/>
    <d v="2020-09-05T00:00:00"/>
    <s v="g traders"/>
    <x v="2"/>
    <n v="134112"/>
    <x v="3"/>
    <x v="11"/>
    <n v="200"/>
    <n v="22"/>
    <n v="10"/>
    <n v="4410"/>
  </r>
  <r>
    <n v="10164"/>
    <d v="2020-09-09T00:00:00"/>
    <s v="fashion store"/>
    <x v="4"/>
    <n v="121102"/>
    <x v="2"/>
    <x v="20"/>
    <n v="699"/>
    <n v="6"/>
    <n v="34.950000000000003"/>
    <n v="4228.95"/>
  </r>
  <r>
    <n v="10165"/>
    <d v="2020-09-13T00:00:00"/>
    <s v="fashion store"/>
    <x v="4"/>
    <n v="400001"/>
    <x v="1"/>
    <x v="8"/>
    <n v="990"/>
    <n v="12"/>
    <n v="49.5"/>
    <n v="11929.5"/>
  </r>
  <r>
    <n v="10166"/>
    <d v="2020-09-17T00:00:00"/>
    <s v="fashion store"/>
    <x v="4"/>
    <n v="134112"/>
    <x v="0"/>
    <x v="32"/>
    <n v="450"/>
    <n v="44"/>
    <n v="22.5"/>
    <n v="19822.5"/>
  </r>
  <r>
    <n v="10167"/>
    <d v="2020-09-21T00:00:00"/>
    <s v="fashion store"/>
    <x v="4"/>
    <n v="121002"/>
    <x v="0"/>
    <x v="12"/>
    <n v="1499"/>
    <n v="15"/>
    <n v="74.95"/>
    <n v="22559.95"/>
  </r>
  <r>
    <n v="10168"/>
    <d v="2020-09-25T00:00:00"/>
    <s v="r.k. funitures"/>
    <x v="0"/>
    <n v="124001"/>
    <x v="3"/>
    <x v="0"/>
    <n v="499"/>
    <n v="26"/>
    <n v="24.950000000000003"/>
    <n v="12998.95"/>
  </r>
  <r>
    <n v="10169"/>
    <d v="2020-09-29T00:00:00"/>
    <s v="value store"/>
    <x v="1"/>
    <n v="400001"/>
    <x v="3"/>
    <x v="33"/>
    <n v="960"/>
    <n v="16"/>
    <n v="48"/>
    <n v="15408"/>
  </r>
  <r>
    <n v="10170"/>
    <d v="2020-10-03T00:00:00"/>
    <s v="r.k. funitures"/>
    <x v="0"/>
    <n v="121102"/>
    <x v="2"/>
    <x v="1"/>
    <n v="5599"/>
    <n v="35"/>
    <n v="279.95"/>
    <n v="196244.95"/>
  </r>
  <r>
    <n v="10171"/>
    <d v="2020-10-07T00:00:00"/>
    <s v="g traders"/>
    <x v="2"/>
    <n v="124001"/>
    <x v="0"/>
    <x v="16"/>
    <n v="89"/>
    <n v="36"/>
    <n v="4.45"/>
    <n v="3208.45"/>
  </r>
  <r>
    <n v="10172"/>
    <d v="2020-10-11T00:00:00"/>
    <s v="r.k. funitures"/>
    <x v="0"/>
    <n v="110001"/>
    <x v="0"/>
    <x v="5"/>
    <n v="2550"/>
    <n v="20"/>
    <n v="127.5"/>
    <n v="51127.5"/>
  </r>
  <r>
    <n v="10173"/>
    <d v="2020-10-15T00:00:00"/>
    <s v="r.k. funitures"/>
    <x v="0"/>
    <n v="134112"/>
    <x v="0"/>
    <x v="22"/>
    <n v="1450"/>
    <n v="47"/>
    <n v="72.5"/>
    <n v="68222.5"/>
  </r>
  <r>
    <n v="10174"/>
    <d v="2020-10-19T00:00:00"/>
    <s v="fashion store"/>
    <x v="4"/>
    <n v="121102"/>
    <x v="2"/>
    <x v="25"/>
    <n v="2900"/>
    <n v="6"/>
    <n v="145"/>
    <n v="17545"/>
  </r>
  <r>
    <n v="10175"/>
    <d v="2020-10-23T00:00:00"/>
    <s v="g traders"/>
    <x v="2"/>
    <n v="400001"/>
    <x v="3"/>
    <x v="21"/>
    <n v="120"/>
    <n v="6"/>
    <n v="6"/>
    <n v="726"/>
  </r>
  <r>
    <n v="10176"/>
    <d v="2020-10-27T00:00:00"/>
    <s v="value store"/>
    <x v="3"/>
    <n v="400001"/>
    <x v="3"/>
    <x v="28"/>
    <n v="52000"/>
    <n v="41"/>
    <n v="2600"/>
    <n v="2134600"/>
  </r>
  <r>
    <n v="10177"/>
    <d v="2020-10-31T00:00:00"/>
    <s v="fashion store"/>
    <x v="4"/>
    <n v="121002"/>
    <x v="1"/>
    <x v="27"/>
    <n v="590"/>
    <n v="29"/>
    <n v="29.5"/>
    <n v="17139.5"/>
  </r>
  <r>
    <n v="10178"/>
    <d v="2020-11-04T00:00:00"/>
    <s v="value store"/>
    <x v="1"/>
    <n v="124001"/>
    <x v="3"/>
    <x v="29"/>
    <n v="7999"/>
    <n v="31"/>
    <n v="399.95000000000005"/>
    <n v="248368.95"/>
  </r>
  <r>
    <n v="10179"/>
    <d v="2020-11-08T00:00:00"/>
    <s v="g traders"/>
    <x v="2"/>
    <n v="110001"/>
    <x v="1"/>
    <x v="3"/>
    <n v="999"/>
    <n v="34"/>
    <n v="49.95"/>
    <n v="34015.949999999997"/>
  </r>
  <r>
    <n v="10180"/>
    <d v="2020-11-12T00:00:00"/>
    <s v="fashion store"/>
    <x v="4"/>
    <n v="110001"/>
    <x v="0"/>
    <x v="8"/>
    <n v="990"/>
    <n v="43"/>
    <n v="49.5"/>
    <n v="42619.5"/>
  </r>
  <r>
    <n v="10181"/>
    <d v="2020-11-16T00:00:00"/>
    <s v="value store"/>
    <x v="3"/>
    <n v="124001"/>
    <x v="0"/>
    <x v="14"/>
    <n v="11999"/>
    <n v="37"/>
    <n v="599.95000000000005"/>
    <n v="444562.95"/>
  </r>
  <r>
    <n v="10182"/>
    <d v="2020-11-20T00:00:00"/>
    <s v="value store"/>
    <x v="1"/>
    <n v="400001"/>
    <x v="0"/>
    <x v="33"/>
    <n v="960"/>
    <n v="7"/>
    <n v="48"/>
    <n v="6768"/>
  </r>
  <r>
    <n v="10183"/>
    <d v="2020-11-24T00:00:00"/>
    <s v="r.k. funitures"/>
    <x v="0"/>
    <n v="110001"/>
    <x v="1"/>
    <x v="22"/>
    <n v="1450"/>
    <n v="19"/>
    <n v="72.5"/>
    <n v="27622.5"/>
  </r>
  <r>
    <n v="10184"/>
    <d v="2020-11-28T00:00:00"/>
    <s v="fashion store"/>
    <x v="4"/>
    <n v="400001"/>
    <x v="1"/>
    <x v="32"/>
    <n v="450"/>
    <n v="47"/>
    <n v="22.5"/>
    <n v="21172.5"/>
  </r>
  <r>
    <n v="10185"/>
    <d v="2020-12-02T00:00:00"/>
    <s v="fashion store"/>
    <x v="4"/>
    <n v="134112"/>
    <x v="1"/>
    <x v="12"/>
    <n v="1499"/>
    <n v="37"/>
    <n v="74.95"/>
    <n v="55537.95"/>
  </r>
  <r>
    <n v="10186"/>
    <d v="2020-12-06T00:00:00"/>
    <s v="value store"/>
    <x v="3"/>
    <n v="121002"/>
    <x v="1"/>
    <x v="31"/>
    <n v="79999"/>
    <n v="4"/>
    <n v="3999.9500000000003"/>
    <n v="323995.95"/>
  </r>
  <r>
    <n v="10187"/>
    <d v="2020-12-10T00:00:00"/>
    <s v="g traders"/>
    <x v="2"/>
    <n v="121102"/>
    <x v="3"/>
    <x v="3"/>
    <n v="999"/>
    <n v="45"/>
    <n v="49.95"/>
    <n v="45004.95"/>
  </r>
  <r>
    <n v="10188"/>
    <d v="2020-12-14T00:00:00"/>
    <s v="value store"/>
    <x v="3"/>
    <n v="134112"/>
    <x v="0"/>
    <x v="28"/>
    <n v="52000"/>
    <n v="15"/>
    <n v="2600"/>
    <n v="782600"/>
  </r>
  <r>
    <n v="10189"/>
    <d v="2020-12-18T00:00:00"/>
    <s v="value store"/>
    <x v="3"/>
    <n v="121002"/>
    <x v="2"/>
    <x v="28"/>
    <n v="52000"/>
    <n v="39"/>
    <n v="2600"/>
    <n v="2030600"/>
  </r>
  <r>
    <n v="10190"/>
    <d v="2020-12-22T00:00:00"/>
    <s v="value store"/>
    <x v="1"/>
    <n v="110001"/>
    <x v="2"/>
    <x v="33"/>
    <n v="960"/>
    <n v="33"/>
    <n v="48"/>
    <n v="31728"/>
  </r>
  <r>
    <n v="10191"/>
    <d v="2020-12-26T00:00:00"/>
    <s v="value store"/>
    <x v="1"/>
    <n v="124001"/>
    <x v="2"/>
    <x v="2"/>
    <n v="1450"/>
    <n v="34"/>
    <n v="72.5"/>
    <n v="49372.5"/>
  </r>
  <r>
    <n v="10192"/>
    <d v="2020-12-30T00:00:00"/>
    <s v="value store"/>
    <x v="3"/>
    <n v="110001"/>
    <x v="2"/>
    <x v="15"/>
    <n v="2999"/>
    <n v="33"/>
    <n v="149.95000000000002"/>
    <n v="99116.95"/>
  </r>
  <r>
    <n v="10193"/>
    <d v="2021-01-03T00:00:00"/>
    <s v="value store"/>
    <x v="1"/>
    <n v="121102"/>
    <x v="3"/>
    <x v="18"/>
    <n v="1250"/>
    <n v="14"/>
    <n v="62.5"/>
    <n v="17562.5"/>
  </r>
  <r>
    <n v="10194"/>
    <d v="2021-01-07T00:00:00"/>
    <s v="g traders"/>
    <x v="2"/>
    <n v="121002"/>
    <x v="0"/>
    <x v="13"/>
    <n v="120"/>
    <n v="41"/>
    <n v="6"/>
    <n v="4926"/>
  </r>
  <r>
    <n v="10195"/>
    <d v="2021-01-11T00:00:00"/>
    <s v="r.k. funitures"/>
    <x v="0"/>
    <n v="110001"/>
    <x v="2"/>
    <x v="22"/>
    <n v="1450"/>
    <n v="22"/>
    <n v="72.5"/>
    <n v="31972.5"/>
  </r>
  <r>
    <n v="10196"/>
    <d v="2021-01-15T00:00:00"/>
    <s v="value store"/>
    <x v="3"/>
    <n v="110001"/>
    <x v="0"/>
    <x v="24"/>
    <n v="89999"/>
    <n v="15"/>
    <n v="4499.95"/>
    <n v="1354484.95"/>
  </r>
  <r>
    <n v="10197"/>
    <d v="2021-01-19T00:00:00"/>
    <s v="fashion store"/>
    <x v="4"/>
    <n v="121102"/>
    <x v="1"/>
    <x v="10"/>
    <n v="1999"/>
    <n v="48"/>
    <n v="99.95"/>
    <n v="96051.95"/>
  </r>
  <r>
    <n v="10198"/>
    <d v="2021-01-23T00:00:00"/>
    <s v="fashion store"/>
    <x v="4"/>
    <n v="110001"/>
    <x v="2"/>
    <x v="25"/>
    <n v="2900"/>
    <n v="49"/>
    <n v="145"/>
    <n v="142245"/>
  </r>
  <r>
    <n v="10199"/>
    <d v="2021-01-27T00:00:00"/>
    <s v="value store"/>
    <x v="3"/>
    <n v="134112"/>
    <x v="3"/>
    <x v="26"/>
    <n v="700"/>
    <n v="50"/>
    <n v="35"/>
    <n v="35035"/>
  </r>
  <r>
    <n v="10200"/>
    <d v="2021-01-31T00:00:00"/>
    <s v="g traders"/>
    <x v="2"/>
    <n v="134112"/>
    <x v="2"/>
    <x v="11"/>
    <n v="200"/>
    <n v="41"/>
    <n v="10"/>
    <n v="8210"/>
  </r>
  <r>
    <n v="10201"/>
    <d v="2021-02-04T00:00:00"/>
    <s v="r.k. funitures"/>
    <x v="0"/>
    <n v="121102"/>
    <x v="1"/>
    <x v="0"/>
    <n v="499"/>
    <n v="29"/>
    <n v="24.950000000000003"/>
    <n v="14495.95"/>
  </r>
  <r>
    <n v="10202"/>
    <d v="2021-02-08T00:00:00"/>
    <s v="r.k. funitures"/>
    <x v="0"/>
    <n v="121002"/>
    <x v="3"/>
    <x v="1"/>
    <n v="5599"/>
    <n v="36"/>
    <n v="279.95"/>
    <n v="201843.95"/>
  </r>
  <r>
    <n v="10203"/>
    <d v="2021-02-12T00:00:00"/>
    <s v="g traders"/>
    <x v="2"/>
    <n v="121102"/>
    <x v="2"/>
    <x v="4"/>
    <n v="100"/>
    <n v="39"/>
    <n v="5"/>
    <n v="3905"/>
  </r>
  <r>
    <n v="10204"/>
    <d v="2021-02-16T00:00:00"/>
    <s v="value store"/>
    <x v="3"/>
    <n v="124001"/>
    <x v="2"/>
    <x v="31"/>
    <n v="79999"/>
    <n v="9"/>
    <n v="3999.9500000000003"/>
    <n v="723990.95"/>
  </r>
  <r>
    <n v="10205"/>
    <d v="2021-02-20T00:00:00"/>
    <s v="value store"/>
    <x v="3"/>
    <n v="124001"/>
    <x v="2"/>
    <x v="26"/>
    <n v="700"/>
    <n v="38"/>
    <n v="35"/>
    <n v="26635"/>
  </r>
  <r>
    <n v="10206"/>
    <d v="2021-02-24T00:00:00"/>
    <s v="value store"/>
    <x v="1"/>
    <n v="121102"/>
    <x v="0"/>
    <x v="30"/>
    <n v="550"/>
    <n v="25"/>
    <n v="27.5"/>
    <n v="13777.5"/>
  </r>
  <r>
    <n v="10207"/>
    <d v="2021-02-28T00:00:00"/>
    <s v="r.k. funitures"/>
    <x v="0"/>
    <n v="134112"/>
    <x v="0"/>
    <x v="0"/>
    <n v="499"/>
    <n v="50"/>
    <n v="24.950000000000003"/>
    <n v="24974.95"/>
  </r>
  <r>
    <n v="10208"/>
    <d v="2021-03-04T00:00:00"/>
    <s v="r.k. funitures"/>
    <x v="0"/>
    <n v="400001"/>
    <x v="1"/>
    <x v="1"/>
    <n v="5599"/>
    <n v="33"/>
    <n v="279.95"/>
    <n v="185046.95"/>
  </r>
  <r>
    <n v="10209"/>
    <d v="2021-03-08T00:00:00"/>
    <s v="value store"/>
    <x v="1"/>
    <n v="121002"/>
    <x v="1"/>
    <x v="2"/>
    <n v="1450"/>
    <n v="44"/>
    <n v="72.5"/>
    <n v="63872.5"/>
  </r>
  <r>
    <n v="10210"/>
    <d v="2021-03-12T00:00:00"/>
    <s v="g traders"/>
    <x v="2"/>
    <n v="400001"/>
    <x v="0"/>
    <x v="3"/>
    <n v="999"/>
    <n v="31"/>
    <n v="49.95"/>
    <n v="31018.95"/>
  </r>
  <r>
    <n v="10211"/>
    <d v="2021-03-16T00:00:00"/>
    <s v="g traders"/>
    <x v="2"/>
    <n v="110001"/>
    <x v="2"/>
    <x v="4"/>
    <n v="100"/>
    <n v="11"/>
    <n v="5"/>
    <n v="1105"/>
  </r>
  <r>
    <n v="10212"/>
    <d v="2021-03-20T00:00:00"/>
    <s v="r.k. funitures"/>
    <x v="0"/>
    <n v="400001"/>
    <x v="2"/>
    <x v="5"/>
    <n v="2550"/>
    <n v="48"/>
    <n v="127.5"/>
    <n v="122527.5"/>
  </r>
  <r>
    <n v="10213"/>
    <d v="2021-03-24T00:00:00"/>
    <s v="value store"/>
    <x v="3"/>
    <n v="121102"/>
    <x v="2"/>
    <x v="6"/>
    <n v="33000"/>
    <n v="26"/>
    <n v="1650"/>
    <n v="859650"/>
  </r>
  <r>
    <n v="10214"/>
    <d v="2021-03-28T00:00:00"/>
    <s v="r.k. funitures"/>
    <x v="0"/>
    <n v="121002"/>
    <x v="3"/>
    <x v="7"/>
    <n v="800"/>
    <n v="39"/>
    <n v="40"/>
    <n v="31240"/>
  </r>
  <r>
    <n v="10215"/>
    <d v="2021-04-01T00:00:00"/>
    <s v="fashion store"/>
    <x v="4"/>
    <n v="124001"/>
    <x v="2"/>
    <x v="8"/>
    <n v="990"/>
    <n v="9"/>
    <n v="49.5"/>
    <n v="8959.5"/>
  </r>
  <r>
    <n v="10216"/>
    <d v="2021-04-05T00:00:00"/>
    <s v="r.k. funitures"/>
    <x v="0"/>
    <n v="121102"/>
    <x v="0"/>
    <x v="1"/>
    <n v="5599"/>
    <n v="41"/>
    <n v="279.95"/>
    <n v="229838.95"/>
  </r>
  <r>
    <n v="10217"/>
    <d v="2021-04-09T00:00:00"/>
    <s v="value store"/>
    <x v="3"/>
    <n v="121002"/>
    <x v="0"/>
    <x v="9"/>
    <n v="499"/>
    <n v="39"/>
    <n v="24.950000000000003"/>
    <n v="19485.95"/>
  </r>
  <r>
    <n v="10218"/>
    <d v="2021-04-13T00:00:00"/>
    <s v="fashion store"/>
    <x v="4"/>
    <n v="134112"/>
    <x v="0"/>
    <x v="10"/>
    <n v="1999"/>
    <n v="4"/>
    <n v="99.95"/>
    <n v="8095.95"/>
  </r>
  <r>
    <n v="10219"/>
    <d v="2021-04-17T00:00:00"/>
    <s v="g traders"/>
    <x v="2"/>
    <n v="121102"/>
    <x v="0"/>
    <x v="11"/>
    <n v="200"/>
    <n v="8"/>
    <n v="10"/>
    <n v="1610"/>
  </r>
  <r>
    <n v="10220"/>
    <d v="2021-04-21T00:00:00"/>
    <s v="fashion store"/>
    <x v="4"/>
    <n v="400001"/>
    <x v="2"/>
    <x v="12"/>
    <n v="1499"/>
    <n v="27"/>
    <n v="74.95"/>
    <n v="40547.949999999997"/>
  </r>
  <r>
    <n v="10221"/>
    <d v="2021-04-25T00:00:00"/>
    <s v="g traders"/>
    <x v="2"/>
    <n v="124001"/>
    <x v="3"/>
    <x v="13"/>
    <n v="120"/>
    <n v="10"/>
    <n v="6"/>
    <n v="1206"/>
  </r>
  <r>
    <n v="10222"/>
    <d v="2021-04-29T00:00:00"/>
    <s v="value store"/>
    <x v="3"/>
    <n v="121002"/>
    <x v="3"/>
    <x v="14"/>
    <n v="11999"/>
    <n v="17"/>
    <n v="599.95000000000005"/>
    <n v="204582.95"/>
  </r>
  <r>
    <n v="10223"/>
    <d v="2021-05-03T00:00:00"/>
    <s v="value store"/>
    <x v="3"/>
    <n v="110001"/>
    <x v="1"/>
    <x v="9"/>
    <n v="999"/>
    <n v="27"/>
    <n v="49.95"/>
    <n v="27022.95"/>
  </r>
  <r>
    <n v="10224"/>
    <d v="2021-05-07T00:00:00"/>
    <s v="value store"/>
    <x v="3"/>
    <n v="124001"/>
    <x v="1"/>
    <x v="15"/>
    <n v="2999"/>
    <n v="43"/>
    <n v="149.95000000000002"/>
    <n v="129106.95"/>
  </r>
  <r>
    <n v="10225"/>
    <d v="2021-05-11T00:00:00"/>
    <s v="g traders"/>
    <x v="2"/>
    <n v="124001"/>
    <x v="1"/>
    <x v="16"/>
    <n v="89"/>
    <n v="9"/>
    <n v="4.45"/>
    <n v="805.45"/>
  </r>
  <r>
    <n v="10226"/>
    <d v="2021-05-15T00:00:00"/>
    <s v="value store"/>
    <x v="3"/>
    <n v="121102"/>
    <x v="0"/>
    <x v="17"/>
    <n v="22000"/>
    <n v="42"/>
    <n v="1100"/>
    <n v="925100"/>
  </r>
  <r>
    <n v="10227"/>
    <d v="2021-05-19T00:00:00"/>
    <s v="value store"/>
    <x v="1"/>
    <n v="110001"/>
    <x v="1"/>
    <x v="18"/>
    <n v="1250"/>
    <n v="6"/>
    <n v="62.5"/>
    <n v="7562.5"/>
  </r>
  <r>
    <n v="10228"/>
    <d v="2021-05-23T00:00:00"/>
    <s v="g traders"/>
    <x v="2"/>
    <n v="110001"/>
    <x v="2"/>
    <x v="3"/>
    <n v="999"/>
    <n v="28"/>
    <n v="49.95"/>
    <n v="28021.95"/>
  </r>
  <r>
    <n v="10229"/>
    <d v="2021-05-27T00:00:00"/>
    <s v="value store"/>
    <x v="1"/>
    <n v="134112"/>
    <x v="3"/>
    <x v="2"/>
    <n v="1450"/>
    <n v="13"/>
    <n v="72.5"/>
    <n v="18922.5"/>
  </r>
  <r>
    <n v="10230"/>
    <d v="2021-05-31T00:00:00"/>
    <s v="value store"/>
    <x v="1"/>
    <n v="121002"/>
    <x v="3"/>
    <x v="19"/>
    <n v="23999"/>
    <n v="8"/>
    <n v="1199.95"/>
    <n v="193191.95"/>
  </r>
  <r>
    <n v="10231"/>
    <d v="2021-06-04T00:00:00"/>
    <s v="g traders"/>
    <x v="2"/>
    <n v="121102"/>
    <x v="3"/>
    <x v="3"/>
    <n v="999"/>
    <n v="7"/>
    <n v="49.95"/>
    <n v="7042.95"/>
  </r>
  <r>
    <n v="10232"/>
    <d v="2021-06-08T00:00:00"/>
    <s v="fashion store"/>
    <x v="4"/>
    <n v="110001"/>
    <x v="1"/>
    <x v="20"/>
    <n v="699"/>
    <n v="45"/>
    <n v="34.950000000000003"/>
    <n v="31489.95"/>
  </r>
  <r>
    <n v="10233"/>
    <d v="2021-06-12T00:00:00"/>
    <s v="r.k. funitures"/>
    <x v="0"/>
    <n v="400001"/>
    <x v="0"/>
    <x v="5"/>
    <n v="2550"/>
    <n v="22"/>
    <n v="127.5"/>
    <n v="56227.5"/>
  </r>
  <r>
    <n v="10234"/>
    <d v="2021-06-16T00:00:00"/>
    <s v="value store"/>
    <x v="3"/>
    <n v="400001"/>
    <x v="3"/>
    <x v="17"/>
    <n v="22000"/>
    <n v="4"/>
    <n v="1100"/>
    <n v="89100"/>
  </r>
  <r>
    <n v="10235"/>
    <d v="2021-06-20T00:00:00"/>
    <s v="value store"/>
    <x v="3"/>
    <n v="121002"/>
    <x v="0"/>
    <x v="17"/>
    <n v="22000"/>
    <n v="10"/>
    <n v="1100"/>
    <n v="221100"/>
  </r>
  <r>
    <n v="10236"/>
    <d v="2021-06-24T00:00:00"/>
    <s v="fashion store"/>
    <x v="4"/>
    <n v="400001"/>
    <x v="2"/>
    <x v="12"/>
    <n v="1499"/>
    <n v="16"/>
    <n v="74.95"/>
    <n v="24058.95"/>
  </r>
  <r>
    <n v="10237"/>
    <d v="2021-06-28T00:00:00"/>
    <s v="g traders"/>
    <x v="2"/>
    <n v="400001"/>
    <x v="3"/>
    <x v="21"/>
    <n v="120"/>
    <n v="22"/>
    <n v="6"/>
    <n v="2646"/>
  </r>
  <r>
    <n v="10238"/>
    <d v="2021-07-02T00:00:00"/>
    <s v="r.k. funitures"/>
    <x v="0"/>
    <n v="134112"/>
    <x v="1"/>
    <x v="22"/>
    <n v="1450"/>
    <n v="20"/>
    <n v="72.5"/>
    <n v="29072.5"/>
  </r>
  <r>
    <n v="10239"/>
    <d v="2021-07-06T00:00:00"/>
    <s v="fashion store"/>
    <x v="4"/>
    <n v="121002"/>
    <x v="1"/>
    <x v="10"/>
    <n v="1999"/>
    <n v="23"/>
    <n v="99.95"/>
    <n v="46076.95"/>
  </r>
  <r>
    <n v="10240"/>
    <d v="2021-07-10T00:00:00"/>
    <s v="r.k. funitures"/>
    <x v="0"/>
    <n v="121002"/>
    <x v="2"/>
    <x v="7"/>
    <n v="800"/>
    <n v="43"/>
    <n v="40"/>
    <n v="34440"/>
  </r>
  <r>
    <n v="10241"/>
    <d v="2021-07-14T00:00:00"/>
    <s v="g traders"/>
    <x v="2"/>
    <n v="121002"/>
    <x v="3"/>
    <x v="4"/>
    <n v="100"/>
    <n v="41"/>
    <n v="5"/>
    <n v="4105"/>
  </r>
  <r>
    <n v="10242"/>
    <d v="2021-07-18T00:00:00"/>
    <s v="r.k. funitures"/>
    <x v="0"/>
    <n v="400001"/>
    <x v="3"/>
    <x v="23"/>
    <n v="13999"/>
    <n v="37"/>
    <n v="699.95"/>
    <n v="518662.95"/>
  </r>
  <r>
    <n v="10243"/>
    <d v="2021-07-22T00:00:00"/>
    <s v="value store"/>
    <x v="3"/>
    <n v="134112"/>
    <x v="2"/>
    <x v="17"/>
    <n v="22000"/>
    <n v="45"/>
    <n v="1100"/>
    <n v="991100"/>
  </r>
  <r>
    <n v="10244"/>
    <d v="2021-07-26T00:00:00"/>
    <s v="value store"/>
    <x v="3"/>
    <n v="134112"/>
    <x v="0"/>
    <x v="24"/>
    <n v="89999"/>
    <n v="15"/>
    <n v="4499.95"/>
    <n v="1354484.95"/>
  </r>
  <r>
    <n v="10245"/>
    <d v="2021-07-30T00:00:00"/>
    <s v="r.k. funitures"/>
    <x v="0"/>
    <n v="124001"/>
    <x v="2"/>
    <x v="23"/>
    <n v="13999"/>
    <n v="22"/>
    <n v="699.95"/>
    <n v="308677.95"/>
  </r>
  <r>
    <n v="10246"/>
    <d v="2021-08-03T00:00:00"/>
    <s v="fashion store"/>
    <x v="4"/>
    <n v="124001"/>
    <x v="1"/>
    <x v="25"/>
    <n v="2900"/>
    <n v="20"/>
    <n v="145"/>
    <n v="58145"/>
  </r>
  <r>
    <n v="10247"/>
    <d v="2021-08-07T00:00:00"/>
    <s v="value store"/>
    <x v="3"/>
    <n v="110001"/>
    <x v="2"/>
    <x v="6"/>
    <n v="33000"/>
    <n v="16"/>
    <n v="1650"/>
    <n v="529650"/>
  </r>
  <r>
    <n v="10248"/>
    <d v="2021-08-11T00:00:00"/>
    <s v="value store"/>
    <x v="3"/>
    <n v="121102"/>
    <x v="1"/>
    <x v="17"/>
    <n v="22000"/>
    <n v="17"/>
    <n v="1100"/>
    <n v="375100"/>
  </r>
  <r>
    <n v="10249"/>
    <d v="2021-08-15T00:00:00"/>
    <s v="fashion store"/>
    <x v="4"/>
    <n v="121102"/>
    <x v="1"/>
    <x v="20"/>
    <n v="699"/>
    <n v="50"/>
    <n v="34.950000000000003"/>
    <n v="34984.949999999997"/>
  </r>
  <r>
    <n v="10250"/>
    <d v="2021-08-19T00:00:00"/>
    <s v="value store"/>
    <x v="3"/>
    <n v="124001"/>
    <x v="1"/>
    <x v="26"/>
    <n v="499"/>
    <n v="4"/>
    <n v="24.950000000000003"/>
    <n v="2020.95"/>
  </r>
  <r>
    <n v="10251"/>
    <d v="2021-08-23T00:00:00"/>
    <s v="fashion store"/>
    <x v="4"/>
    <n v="124001"/>
    <x v="2"/>
    <x v="27"/>
    <n v="590"/>
    <n v="43"/>
    <n v="29.5"/>
    <n v="25399.5"/>
  </r>
  <r>
    <n v="10252"/>
    <d v="2021-08-27T00:00:00"/>
    <s v="fashion store"/>
    <x v="4"/>
    <n v="110001"/>
    <x v="1"/>
    <x v="27"/>
    <n v="590"/>
    <n v="42"/>
    <n v="29.5"/>
    <n v="24809.5"/>
  </r>
  <r>
    <n v="10253"/>
    <d v="2021-08-31T00:00:00"/>
    <s v="g traders"/>
    <x v="2"/>
    <n v="121002"/>
    <x v="0"/>
    <x v="13"/>
    <n v="120"/>
    <n v="9"/>
    <n v="6"/>
    <n v="1086"/>
  </r>
  <r>
    <n v="10254"/>
    <d v="2021-09-04T00:00:00"/>
    <s v="value store"/>
    <x v="3"/>
    <n v="121102"/>
    <x v="3"/>
    <x v="28"/>
    <n v="52000"/>
    <n v="40"/>
    <n v="2600"/>
    <n v="2082600"/>
  </r>
  <r>
    <n v="10255"/>
    <d v="2021-09-08T00:00:00"/>
    <s v="value store"/>
    <x v="1"/>
    <n v="134112"/>
    <x v="2"/>
    <x v="29"/>
    <n v="7999"/>
    <n v="14"/>
    <n v="399.95000000000005"/>
    <n v="112385.95"/>
  </r>
  <r>
    <n v="10256"/>
    <d v="2021-09-12T00:00:00"/>
    <s v="value store"/>
    <x v="1"/>
    <n v="110001"/>
    <x v="3"/>
    <x v="30"/>
    <n v="550"/>
    <n v="9"/>
    <n v="27.5"/>
    <n v="4977.5"/>
  </r>
  <r>
    <n v="10257"/>
    <d v="2021-09-16T00:00:00"/>
    <s v="value store"/>
    <x v="3"/>
    <n v="121102"/>
    <x v="2"/>
    <x v="31"/>
    <n v="79999"/>
    <n v="10"/>
    <n v="3999.9500000000003"/>
    <n v="803989.95"/>
  </r>
  <r>
    <n v="10258"/>
    <d v="2021-09-20T00:00:00"/>
    <s v="fashion store"/>
    <x v="4"/>
    <n v="124001"/>
    <x v="1"/>
    <x v="10"/>
    <n v="1999"/>
    <n v="37"/>
    <n v="99.95"/>
    <n v="74062.95"/>
  </r>
  <r>
    <n v="10259"/>
    <d v="2021-09-24T00:00:00"/>
    <s v="value store"/>
    <x v="3"/>
    <n v="400001"/>
    <x v="2"/>
    <x v="24"/>
    <n v="89999"/>
    <n v="29"/>
    <n v="4499.95"/>
    <n v="2614470.9500000002"/>
  </r>
  <r>
    <n v="10260"/>
    <d v="2021-09-28T00:00:00"/>
    <s v="value store"/>
    <x v="3"/>
    <n v="400001"/>
    <x v="0"/>
    <x v="26"/>
    <n v="799"/>
    <n v="44"/>
    <n v="39.950000000000003"/>
    <n v="35195.949999999997"/>
  </r>
  <r>
    <n v="10261"/>
    <d v="2021-10-02T00:00:00"/>
    <s v="value store"/>
    <x v="3"/>
    <n v="134112"/>
    <x v="1"/>
    <x v="15"/>
    <n v="3990"/>
    <n v="31"/>
    <n v="199.5"/>
    <n v="123889.5"/>
  </r>
  <r>
    <n v="10262"/>
    <d v="2021-10-06T00:00:00"/>
    <s v="value store"/>
    <x v="3"/>
    <n v="110001"/>
    <x v="1"/>
    <x v="28"/>
    <n v="52000"/>
    <n v="29"/>
    <n v="2600"/>
    <n v="1510600"/>
  </r>
  <r>
    <n v="10263"/>
    <d v="2021-10-10T00:00:00"/>
    <s v="r.k. funitures"/>
    <x v="0"/>
    <n v="124001"/>
    <x v="2"/>
    <x v="23"/>
    <n v="13999"/>
    <n v="34"/>
    <n v="699.95"/>
    <n v="476665.95"/>
  </r>
  <r>
    <n v="10264"/>
    <d v="2021-10-14T00:00:00"/>
    <s v="g traders"/>
    <x v="2"/>
    <n v="134112"/>
    <x v="1"/>
    <x v="21"/>
    <n v="120"/>
    <n v="29"/>
    <n v="6"/>
    <n v="3486"/>
  </r>
  <r>
    <n v="10265"/>
    <d v="2021-10-18T00:00:00"/>
    <s v="value store"/>
    <x v="1"/>
    <n v="134112"/>
    <x v="0"/>
    <x v="19"/>
    <n v="23999"/>
    <n v="25"/>
    <n v="1199.95"/>
    <n v="601174.94999999995"/>
  </r>
  <r>
    <n v="10266"/>
    <d v="2021-10-22T00:00:00"/>
    <s v="value store"/>
    <x v="1"/>
    <n v="121002"/>
    <x v="2"/>
    <x v="18"/>
    <n v="1250"/>
    <n v="31"/>
    <n v="62.5"/>
    <n v="38812.5"/>
  </r>
  <r>
    <n v="10267"/>
    <d v="2021-10-26T00:00:00"/>
    <s v="fashion store"/>
    <x v="4"/>
    <n v="121002"/>
    <x v="2"/>
    <x v="32"/>
    <n v="450"/>
    <n v="16"/>
    <n v="22.5"/>
    <n v="7222.5"/>
  </r>
  <r>
    <n v="10268"/>
    <d v="2021-10-30T00:00:00"/>
    <s v="g traders"/>
    <x v="2"/>
    <n v="134112"/>
    <x v="2"/>
    <x v="21"/>
    <n v="120"/>
    <n v="48"/>
    <n v="6"/>
    <n v="5766"/>
  </r>
  <r>
    <n v="10269"/>
    <d v="2021-11-03T00:00:00"/>
    <s v="g traders"/>
    <x v="2"/>
    <n v="134112"/>
    <x v="3"/>
    <x v="11"/>
    <n v="200"/>
    <n v="22"/>
    <n v="10"/>
    <n v="4410"/>
  </r>
  <r>
    <n v="10270"/>
    <d v="2021-11-07T00:00:00"/>
    <s v="fashion store"/>
    <x v="4"/>
    <n v="121102"/>
    <x v="2"/>
    <x v="20"/>
    <n v="699"/>
    <n v="6"/>
    <n v="34.950000000000003"/>
    <n v="4228.95"/>
  </r>
  <r>
    <n v="10271"/>
    <d v="2021-11-11T00:00:00"/>
    <s v="fashion store"/>
    <x v="4"/>
    <n v="400001"/>
    <x v="1"/>
    <x v="8"/>
    <n v="990"/>
    <n v="12"/>
    <n v="49.5"/>
    <n v="11929.5"/>
  </r>
  <r>
    <n v="10272"/>
    <d v="2021-11-15T00:00:00"/>
    <s v="fashion store"/>
    <x v="4"/>
    <n v="134112"/>
    <x v="0"/>
    <x v="32"/>
    <n v="450"/>
    <n v="44"/>
    <n v="22.5"/>
    <n v="19822.5"/>
  </r>
  <r>
    <n v="10273"/>
    <d v="2021-11-19T00:00:00"/>
    <s v="fashion store"/>
    <x v="4"/>
    <n v="121002"/>
    <x v="0"/>
    <x v="12"/>
    <n v="1499"/>
    <n v="15"/>
    <n v="74.95"/>
    <n v="22559.95"/>
  </r>
  <r>
    <n v="10274"/>
    <d v="2021-11-23T00:00:00"/>
    <s v="r.k. funitures"/>
    <x v="0"/>
    <n v="124001"/>
    <x v="3"/>
    <x v="0"/>
    <n v="499"/>
    <n v="26"/>
    <n v="24.950000000000003"/>
    <n v="12998.95"/>
  </r>
  <r>
    <n v="10275"/>
    <d v="2021-11-27T00:00:00"/>
    <s v="value store"/>
    <x v="1"/>
    <n v="400001"/>
    <x v="3"/>
    <x v="33"/>
    <n v="960"/>
    <n v="16"/>
    <n v="48"/>
    <n v="15408"/>
  </r>
  <r>
    <n v="10276"/>
    <d v="2021-12-01T00:00:00"/>
    <s v="r.k. funitures"/>
    <x v="0"/>
    <n v="121102"/>
    <x v="2"/>
    <x v="1"/>
    <n v="5599"/>
    <n v="35"/>
    <n v="279.95"/>
    <n v="196244.95"/>
  </r>
  <r>
    <n v="10277"/>
    <d v="2021-12-05T00:00:00"/>
    <s v="g traders"/>
    <x v="2"/>
    <n v="124001"/>
    <x v="0"/>
    <x v="16"/>
    <n v="89"/>
    <n v="36"/>
    <n v="4.45"/>
    <n v="3208.45"/>
  </r>
  <r>
    <n v="10278"/>
    <d v="2021-12-09T00:00:00"/>
    <s v="r.k. funitures"/>
    <x v="0"/>
    <n v="110001"/>
    <x v="0"/>
    <x v="5"/>
    <n v="2550"/>
    <n v="20"/>
    <n v="127.5"/>
    <n v="51127.5"/>
  </r>
  <r>
    <n v="10279"/>
    <d v="2021-12-13T00:00:00"/>
    <s v="r.k. funitures"/>
    <x v="0"/>
    <n v="134112"/>
    <x v="0"/>
    <x v="22"/>
    <n v="1450"/>
    <n v="47"/>
    <n v="72.5"/>
    <n v="68222.5"/>
  </r>
  <r>
    <n v="10280"/>
    <d v="2021-12-17T00:00:00"/>
    <s v="fashion store"/>
    <x v="4"/>
    <n v="121102"/>
    <x v="2"/>
    <x v="25"/>
    <n v="2900"/>
    <n v="6"/>
    <n v="145"/>
    <n v="17545"/>
  </r>
  <r>
    <n v="10281"/>
    <d v="2021-12-21T00:00:00"/>
    <s v="g traders"/>
    <x v="2"/>
    <n v="400001"/>
    <x v="3"/>
    <x v="21"/>
    <n v="120"/>
    <n v="6"/>
    <n v="6"/>
    <n v="726"/>
  </r>
  <r>
    <n v="10282"/>
    <d v="2021-12-25T00:00:00"/>
    <s v="value store"/>
    <x v="3"/>
    <n v="400001"/>
    <x v="3"/>
    <x v="28"/>
    <n v="52000"/>
    <n v="41"/>
    <n v="2600"/>
    <n v="2134600"/>
  </r>
  <r>
    <n v="10283"/>
    <d v="2021-12-29T00:00:00"/>
    <s v="fashion store"/>
    <x v="4"/>
    <n v="121002"/>
    <x v="1"/>
    <x v="27"/>
    <n v="590"/>
    <n v="29"/>
    <n v="29.5"/>
    <n v="17139.5"/>
  </r>
  <r>
    <n v="10284"/>
    <d v="2022-01-02T00:00:00"/>
    <s v="value store"/>
    <x v="1"/>
    <n v="124001"/>
    <x v="3"/>
    <x v="29"/>
    <n v="7999"/>
    <n v="31"/>
    <n v="399.95000000000005"/>
    <n v="248368.95"/>
  </r>
  <r>
    <n v="10285"/>
    <d v="2022-01-06T00:00:00"/>
    <s v="g traders"/>
    <x v="2"/>
    <n v="110001"/>
    <x v="1"/>
    <x v="3"/>
    <n v="999"/>
    <n v="34"/>
    <n v="49.95"/>
    <n v="34015.949999999997"/>
  </r>
  <r>
    <n v="10286"/>
    <d v="2022-01-10T00:00:00"/>
    <s v="fashion store"/>
    <x v="4"/>
    <n v="110001"/>
    <x v="0"/>
    <x v="8"/>
    <n v="990"/>
    <n v="43"/>
    <n v="49.5"/>
    <n v="42619.5"/>
  </r>
  <r>
    <n v="10287"/>
    <d v="2022-01-14T00:00:00"/>
    <s v="value store"/>
    <x v="3"/>
    <n v="124001"/>
    <x v="0"/>
    <x v="14"/>
    <n v="11999"/>
    <n v="37"/>
    <n v="599.95000000000005"/>
    <n v="444562.95"/>
  </r>
  <r>
    <n v="10288"/>
    <d v="2022-01-18T00:00:00"/>
    <s v="value store"/>
    <x v="1"/>
    <n v="400001"/>
    <x v="0"/>
    <x v="33"/>
    <n v="960"/>
    <n v="7"/>
    <n v="48"/>
    <n v="6768"/>
  </r>
  <r>
    <n v="10289"/>
    <d v="2022-01-22T00:00:00"/>
    <s v="r.k. funitures"/>
    <x v="0"/>
    <n v="110001"/>
    <x v="1"/>
    <x v="22"/>
    <n v="1450"/>
    <n v="19"/>
    <n v="72.5"/>
    <n v="27622.5"/>
  </r>
  <r>
    <n v="10290"/>
    <d v="2022-01-26T00:00:00"/>
    <s v="fashion store"/>
    <x v="4"/>
    <n v="400001"/>
    <x v="1"/>
    <x v="32"/>
    <n v="450"/>
    <n v="47"/>
    <n v="22.5"/>
    <n v="21172.5"/>
  </r>
  <r>
    <n v="10291"/>
    <d v="2022-01-30T00:00:00"/>
    <s v="fashion store"/>
    <x v="4"/>
    <n v="134112"/>
    <x v="1"/>
    <x v="12"/>
    <n v="1499"/>
    <n v="37"/>
    <n v="74.95"/>
    <n v="55537.95"/>
  </r>
  <r>
    <n v="10292"/>
    <d v="2022-02-03T00:00:00"/>
    <s v="value store"/>
    <x v="3"/>
    <n v="121002"/>
    <x v="1"/>
    <x v="31"/>
    <n v="79999"/>
    <n v="4"/>
    <n v="3999.9500000000003"/>
    <n v="323995.95"/>
  </r>
  <r>
    <n v="10293"/>
    <d v="2022-02-07T00:00:00"/>
    <s v="g traders"/>
    <x v="2"/>
    <n v="121102"/>
    <x v="3"/>
    <x v="3"/>
    <n v="999"/>
    <n v="45"/>
    <n v="49.95"/>
    <n v="45004.95"/>
  </r>
  <r>
    <n v="10294"/>
    <d v="2022-02-11T00:00:00"/>
    <s v="value store"/>
    <x v="3"/>
    <n v="134112"/>
    <x v="0"/>
    <x v="28"/>
    <n v="52000"/>
    <n v="15"/>
    <n v="2600"/>
    <n v="782600"/>
  </r>
  <r>
    <n v="10295"/>
    <d v="2022-02-15T00:00:00"/>
    <s v="value store"/>
    <x v="3"/>
    <n v="121002"/>
    <x v="2"/>
    <x v="28"/>
    <n v="52000"/>
    <n v="39"/>
    <n v="2600"/>
    <n v="2030600"/>
  </r>
  <r>
    <n v="10296"/>
    <d v="2022-02-19T00:00:00"/>
    <s v="value store"/>
    <x v="1"/>
    <n v="110001"/>
    <x v="2"/>
    <x v="33"/>
    <n v="960"/>
    <n v="33"/>
    <n v="48"/>
    <n v="31728"/>
  </r>
  <r>
    <n v="10297"/>
    <d v="2022-02-23T00:00:00"/>
    <s v="value store"/>
    <x v="1"/>
    <n v="124001"/>
    <x v="2"/>
    <x v="2"/>
    <n v="1450"/>
    <n v="34"/>
    <n v="72.5"/>
    <n v="49372.5"/>
  </r>
  <r>
    <n v="10298"/>
    <d v="2022-02-27T00:00:00"/>
    <s v="value store"/>
    <x v="3"/>
    <n v="110001"/>
    <x v="2"/>
    <x v="15"/>
    <n v="2999"/>
    <n v="33"/>
    <n v="149.95000000000002"/>
    <n v="99116.95"/>
  </r>
  <r>
    <n v="10299"/>
    <d v="2022-03-03T00:00:00"/>
    <s v="value store"/>
    <x v="1"/>
    <n v="121102"/>
    <x v="3"/>
    <x v="18"/>
    <n v="1250"/>
    <n v="14"/>
    <n v="62.5"/>
    <n v="17562.5"/>
  </r>
  <r>
    <n v="10300"/>
    <d v="2022-03-07T00:00:00"/>
    <s v="g traders"/>
    <x v="2"/>
    <n v="121002"/>
    <x v="0"/>
    <x v="13"/>
    <n v="120"/>
    <n v="41"/>
    <n v="6"/>
    <n v="4926"/>
  </r>
  <r>
    <n v="10301"/>
    <d v="2022-03-11T00:00:00"/>
    <s v="r.k. funitures"/>
    <x v="0"/>
    <n v="110001"/>
    <x v="2"/>
    <x v="22"/>
    <n v="1450"/>
    <n v="22"/>
    <n v="72.5"/>
    <n v="31972.5"/>
  </r>
  <r>
    <n v="10302"/>
    <d v="2022-03-15T00:00:00"/>
    <s v="value store"/>
    <x v="3"/>
    <n v="110001"/>
    <x v="0"/>
    <x v="24"/>
    <n v="89999"/>
    <n v="15"/>
    <n v="4499.95"/>
    <n v="1354484.95"/>
  </r>
  <r>
    <n v="10303"/>
    <d v="2022-03-19T00:00:00"/>
    <s v="fashion store"/>
    <x v="4"/>
    <n v="121102"/>
    <x v="1"/>
    <x v="10"/>
    <n v="1999"/>
    <n v="48"/>
    <n v="99.95"/>
    <n v="96051.95"/>
  </r>
  <r>
    <n v="10304"/>
    <d v="2022-03-23T00:00:00"/>
    <s v="fashion store"/>
    <x v="4"/>
    <n v="110001"/>
    <x v="2"/>
    <x v="25"/>
    <n v="2900"/>
    <n v="49"/>
    <n v="145"/>
    <n v="142245"/>
  </r>
  <r>
    <n v="10305"/>
    <d v="2022-03-27T00:00:00"/>
    <s v="value store"/>
    <x v="3"/>
    <n v="134112"/>
    <x v="3"/>
    <x v="26"/>
    <n v="700"/>
    <n v="50"/>
    <n v="35"/>
    <n v="35035"/>
  </r>
  <r>
    <n v="10306"/>
    <d v="2022-03-31T00:00:00"/>
    <s v="g traders"/>
    <x v="2"/>
    <n v="134112"/>
    <x v="2"/>
    <x v="11"/>
    <n v="200"/>
    <n v="41"/>
    <n v="10"/>
    <n v="8210"/>
  </r>
  <r>
    <n v="10307"/>
    <d v="2022-04-04T00:00:00"/>
    <s v="r.k. funitures"/>
    <x v="0"/>
    <n v="121102"/>
    <x v="1"/>
    <x v="0"/>
    <n v="499"/>
    <n v="29"/>
    <n v="24.950000000000003"/>
    <n v="14495.95"/>
  </r>
  <r>
    <n v="10308"/>
    <d v="2022-04-08T00:00:00"/>
    <s v="r.k. funitures"/>
    <x v="0"/>
    <n v="121002"/>
    <x v="3"/>
    <x v="1"/>
    <n v="5599"/>
    <n v="36"/>
    <n v="279.95"/>
    <n v="201843.95"/>
  </r>
  <r>
    <n v="10309"/>
    <d v="2022-04-12T00:00:00"/>
    <s v="g traders"/>
    <x v="2"/>
    <n v="121102"/>
    <x v="2"/>
    <x v="4"/>
    <n v="100"/>
    <n v="39"/>
    <n v="5"/>
    <n v="3905"/>
  </r>
  <r>
    <n v="10310"/>
    <d v="2022-04-16T00:00:00"/>
    <s v="value store"/>
    <x v="3"/>
    <n v="124001"/>
    <x v="2"/>
    <x v="31"/>
    <n v="79999"/>
    <n v="9"/>
    <n v="3999.9500000000003"/>
    <n v="723990.95"/>
  </r>
  <r>
    <n v="10311"/>
    <d v="2022-04-20T00:00:00"/>
    <s v="value store"/>
    <x v="3"/>
    <n v="124001"/>
    <x v="2"/>
    <x v="26"/>
    <n v="700"/>
    <n v="38"/>
    <n v="35"/>
    <n v="26635"/>
  </r>
  <r>
    <n v="10312"/>
    <d v="2022-04-24T00:00:00"/>
    <s v="value store"/>
    <x v="1"/>
    <n v="121102"/>
    <x v="0"/>
    <x v="30"/>
    <n v="550"/>
    <n v="25"/>
    <n v="27.5"/>
    <n v="13777.5"/>
  </r>
  <r>
    <n v="10313"/>
    <d v="2022-04-28T00:00:00"/>
    <s v="fashion store"/>
    <x v="4"/>
    <n v="400001"/>
    <x v="2"/>
    <x v="12"/>
    <n v="1499"/>
    <n v="16"/>
    <n v="74.95"/>
    <n v="24058.95"/>
  </r>
  <r>
    <n v="10314"/>
    <d v="2022-05-02T00:00:00"/>
    <s v="g traders"/>
    <x v="2"/>
    <n v="400001"/>
    <x v="3"/>
    <x v="21"/>
    <n v="120"/>
    <n v="22"/>
    <n v="6"/>
    <n v="2646"/>
  </r>
  <r>
    <n v="10315"/>
    <d v="2022-05-06T00:00:00"/>
    <s v="r.k. funitures"/>
    <x v="0"/>
    <n v="134112"/>
    <x v="1"/>
    <x v="22"/>
    <n v="1450"/>
    <n v="20"/>
    <n v="72.5"/>
    <n v="29072.5"/>
  </r>
  <r>
    <n v="10316"/>
    <d v="2022-05-10T00:00:00"/>
    <s v="fashion store"/>
    <x v="4"/>
    <n v="121002"/>
    <x v="1"/>
    <x v="10"/>
    <n v="1999"/>
    <n v="23"/>
    <n v="99.95"/>
    <n v="46076.95"/>
  </r>
  <r>
    <n v="10317"/>
    <d v="2022-05-14T00:00:00"/>
    <s v="r.k. funitures"/>
    <x v="0"/>
    <n v="121002"/>
    <x v="2"/>
    <x v="7"/>
    <n v="800"/>
    <n v="43"/>
    <n v="40"/>
    <n v="34440"/>
  </r>
  <r>
    <n v="10318"/>
    <d v="2022-05-18T00:00:00"/>
    <s v="g traders"/>
    <x v="2"/>
    <n v="121002"/>
    <x v="3"/>
    <x v="4"/>
    <n v="100"/>
    <n v="41"/>
    <n v="5"/>
    <n v="4105"/>
  </r>
  <r>
    <n v="10319"/>
    <d v="2022-05-22T00:00:00"/>
    <s v="r.k. funitures"/>
    <x v="0"/>
    <n v="400001"/>
    <x v="3"/>
    <x v="23"/>
    <n v="13999"/>
    <n v="37"/>
    <n v="699.95"/>
    <n v="518662.95"/>
  </r>
  <r>
    <n v="10320"/>
    <d v="2022-05-26T00:00:00"/>
    <s v="value store"/>
    <x v="3"/>
    <n v="134112"/>
    <x v="2"/>
    <x v="17"/>
    <n v="22000"/>
    <n v="45"/>
    <n v="1100"/>
    <n v="991100"/>
  </r>
  <r>
    <n v="10321"/>
    <d v="2022-05-30T00:00:00"/>
    <s v="value store"/>
    <x v="3"/>
    <n v="134112"/>
    <x v="0"/>
    <x v="24"/>
    <n v="89999"/>
    <n v="15"/>
    <n v="4499.95"/>
    <n v="1354484.95"/>
  </r>
  <r>
    <n v="10322"/>
    <d v="2022-06-03T00:00:00"/>
    <s v="r.k. funitures"/>
    <x v="0"/>
    <n v="124001"/>
    <x v="2"/>
    <x v="23"/>
    <n v="13999"/>
    <n v="22"/>
    <n v="699.95"/>
    <n v="308677.95"/>
  </r>
  <r>
    <n v="10323"/>
    <d v="2022-06-07T00:00:00"/>
    <s v="fashion store"/>
    <x v="4"/>
    <n v="124001"/>
    <x v="1"/>
    <x v="25"/>
    <n v="2900"/>
    <n v="20"/>
    <n v="145"/>
    <n v="58145"/>
  </r>
  <r>
    <n v="10324"/>
    <d v="2022-06-11T00:00:00"/>
    <s v="value store"/>
    <x v="3"/>
    <n v="110001"/>
    <x v="2"/>
    <x v="6"/>
    <n v="33000"/>
    <n v="16"/>
    <n v="1650"/>
    <n v="529650"/>
  </r>
  <r>
    <n v="10325"/>
    <d v="2022-06-15T00:00:00"/>
    <s v="value store"/>
    <x v="3"/>
    <n v="121102"/>
    <x v="1"/>
    <x v="17"/>
    <n v="22000"/>
    <n v="17"/>
    <n v="1100"/>
    <n v="375100"/>
  </r>
  <r>
    <n v="10326"/>
    <d v="2022-06-19T00:00:00"/>
    <s v="fashion store"/>
    <x v="4"/>
    <n v="121102"/>
    <x v="1"/>
    <x v="20"/>
    <n v="699"/>
    <n v="50"/>
    <n v="34.950000000000003"/>
    <n v="34984.949999999997"/>
  </r>
  <r>
    <n v="10327"/>
    <d v="2022-06-23T00:00:00"/>
    <s v="value store"/>
    <x v="3"/>
    <n v="124001"/>
    <x v="1"/>
    <x v="26"/>
    <n v="499"/>
    <n v="4"/>
    <n v="24.950000000000003"/>
    <n v="2020.95"/>
  </r>
  <r>
    <n v="10328"/>
    <d v="2022-06-27T00:00:00"/>
    <s v="fashion store"/>
    <x v="4"/>
    <n v="124001"/>
    <x v="2"/>
    <x v="27"/>
    <n v="590"/>
    <n v="43"/>
    <n v="29.5"/>
    <n v="25399.5"/>
  </r>
  <r>
    <n v="10329"/>
    <d v="2022-07-01T00:00:00"/>
    <s v="fashion store"/>
    <x v="4"/>
    <n v="110001"/>
    <x v="1"/>
    <x v="27"/>
    <n v="590"/>
    <n v="42"/>
    <n v="29.5"/>
    <n v="24809.5"/>
  </r>
  <r>
    <n v="10330"/>
    <d v="2022-07-05T00:00:00"/>
    <s v="g traders"/>
    <x v="2"/>
    <n v="121002"/>
    <x v="0"/>
    <x v="13"/>
    <n v="120"/>
    <n v="9"/>
    <n v="6"/>
    <n v="1086"/>
  </r>
  <r>
    <n v="10331"/>
    <d v="2022-07-09T00:00:00"/>
    <s v="value store"/>
    <x v="3"/>
    <n v="121102"/>
    <x v="3"/>
    <x v="28"/>
    <n v="52000"/>
    <n v="40"/>
    <n v="2600"/>
    <n v="2082600"/>
  </r>
  <r>
    <n v="10332"/>
    <d v="2022-07-13T00:00:00"/>
    <s v="value store"/>
    <x v="1"/>
    <n v="134112"/>
    <x v="2"/>
    <x v="29"/>
    <n v="7999"/>
    <n v="14"/>
    <n v="399.95000000000005"/>
    <n v="112385.95"/>
  </r>
  <r>
    <n v="10333"/>
    <d v="2022-07-17T00:00:00"/>
    <s v="value store"/>
    <x v="1"/>
    <n v="110001"/>
    <x v="3"/>
    <x v="30"/>
    <n v="550"/>
    <n v="9"/>
    <n v="27.5"/>
    <n v="4977.5"/>
  </r>
  <r>
    <n v="10334"/>
    <d v="2022-07-21T00:00:00"/>
    <s v="value store"/>
    <x v="3"/>
    <n v="121102"/>
    <x v="2"/>
    <x v="31"/>
    <n v="79999"/>
    <n v="10"/>
    <n v="3999.9500000000003"/>
    <n v="803989.95"/>
  </r>
  <r>
    <n v="10335"/>
    <d v="2022-07-25T00:00:00"/>
    <s v="fashion store"/>
    <x v="4"/>
    <n v="124001"/>
    <x v="1"/>
    <x v="10"/>
    <n v="1999"/>
    <n v="37"/>
    <n v="99.95"/>
    <n v="74062.95"/>
  </r>
  <r>
    <n v="10336"/>
    <d v="2022-07-29T00:00:00"/>
    <s v="value store"/>
    <x v="3"/>
    <n v="400001"/>
    <x v="2"/>
    <x v="24"/>
    <n v="89999"/>
    <n v="29"/>
    <n v="4499.95"/>
    <n v="2614470.9500000002"/>
  </r>
  <r>
    <n v="10337"/>
    <d v="2022-08-02T00:00:00"/>
    <s v="value store"/>
    <x v="3"/>
    <n v="400001"/>
    <x v="0"/>
    <x v="26"/>
    <n v="799"/>
    <n v="44"/>
    <n v="39.950000000000003"/>
    <n v="35195.949999999997"/>
  </r>
  <r>
    <n v="10338"/>
    <d v="2022-08-06T00:00:00"/>
    <s v="value store"/>
    <x v="3"/>
    <n v="134112"/>
    <x v="1"/>
    <x v="15"/>
    <n v="3990"/>
    <n v="31"/>
    <n v="199.5"/>
    <n v="123889.5"/>
  </r>
  <r>
    <n v="10339"/>
    <d v="2022-08-10T00:00:00"/>
    <s v="value store"/>
    <x v="3"/>
    <n v="110001"/>
    <x v="1"/>
    <x v="28"/>
    <n v="52000"/>
    <n v="29"/>
    <n v="2600"/>
    <n v="1510600"/>
  </r>
  <r>
    <n v="10340"/>
    <d v="2022-08-14T00:00:00"/>
    <s v="r.k. funitures"/>
    <x v="0"/>
    <n v="124001"/>
    <x v="2"/>
    <x v="23"/>
    <n v="13999"/>
    <n v="34"/>
    <n v="699.95"/>
    <n v="476665.95"/>
  </r>
  <r>
    <n v="10341"/>
    <d v="2022-08-18T00:00:00"/>
    <s v="g traders"/>
    <x v="2"/>
    <n v="134112"/>
    <x v="1"/>
    <x v="21"/>
    <n v="120"/>
    <n v="29"/>
    <n v="6"/>
    <n v="3486"/>
  </r>
  <r>
    <n v="10342"/>
    <d v="2022-08-22T00:00:00"/>
    <s v="value store"/>
    <x v="1"/>
    <n v="134112"/>
    <x v="0"/>
    <x v="19"/>
    <n v="23999"/>
    <n v="25"/>
    <n v="1199.95"/>
    <n v="601174.94999999995"/>
  </r>
  <r>
    <n v="10343"/>
    <d v="2022-08-26T00:00:00"/>
    <s v="value store"/>
    <x v="1"/>
    <n v="121002"/>
    <x v="2"/>
    <x v="18"/>
    <n v="1250"/>
    <n v="31"/>
    <n v="62.5"/>
    <n v="38812.5"/>
  </r>
  <r>
    <n v="10344"/>
    <d v="2022-08-30T00:00:00"/>
    <s v="fashion store"/>
    <x v="4"/>
    <n v="121002"/>
    <x v="2"/>
    <x v="32"/>
    <n v="450"/>
    <n v="16"/>
    <n v="22.5"/>
    <n v="7222.5"/>
  </r>
  <r>
    <n v="10345"/>
    <d v="2022-09-03T00:00:00"/>
    <s v="g traders"/>
    <x v="2"/>
    <n v="134112"/>
    <x v="2"/>
    <x v="21"/>
    <n v="120"/>
    <n v="48"/>
    <n v="6"/>
    <n v="5766"/>
  </r>
  <r>
    <n v="10346"/>
    <d v="2022-09-07T00:00:00"/>
    <s v="g traders"/>
    <x v="2"/>
    <n v="134112"/>
    <x v="3"/>
    <x v="11"/>
    <n v="200"/>
    <n v="22"/>
    <n v="10"/>
    <n v="4410"/>
  </r>
  <r>
    <n v="10347"/>
    <d v="2022-09-11T00:00:00"/>
    <s v="fashion store"/>
    <x v="4"/>
    <n v="121102"/>
    <x v="2"/>
    <x v="20"/>
    <n v="699"/>
    <n v="6"/>
    <n v="34.950000000000003"/>
    <n v="4228.95"/>
  </r>
  <r>
    <n v="10348"/>
    <d v="2022-09-15T00:00:00"/>
    <s v="fashion store"/>
    <x v="4"/>
    <n v="400001"/>
    <x v="1"/>
    <x v="8"/>
    <n v="990"/>
    <n v="12"/>
    <n v="49.5"/>
    <n v="11929.5"/>
  </r>
  <r>
    <n v="10349"/>
    <d v="2022-09-19T00:00:00"/>
    <s v="fashion store"/>
    <x v="4"/>
    <n v="134112"/>
    <x v="0"/>
    <x v="32"/>
    <n v="450"/>
    <n v="44"/>
    <n v="22.5"/>
    <n v="19822.5"/>
  </r>
  <r>
    <n v="10350"/>
    <d v="2022-09-23T00:00:00"/>
    <s v="fashion store"/>
    <x v="4"/>
    <n v="121002"/>
    <x v="0"/>
    <x v="12"/>
    <n v="1499"/>
    <n v="15"/>
    <n v="74.95"/>
    <n v="22559.95"/>
  </r>
  <r>
    <n v="10351"/>
    <d v="2022-09-27T00:00:00"/>
    <s v="r.k. funitures"/>
    <x v="0"/>
    <n v="124001"/>
    <x v="3"/>
    <x v="0"/>
    <n v="499"/>
    <n v="26"/>
    <n v="24.950000000000003"/>
    <n v="12998.95"/>
  </r>
  <r>
    <n v="10352"/>
    <d v="2022-10-01T00:00:00"/>
    <s v="value store"/>
    <x v="1"/>
    <n v="400001"/>
    <x v="3"/>
    <x v="33"/>
    <n v="960"/>
    <n v="16"/>
    <n v="48"/>
    <n v="15408"/>
  </r>
  <r>
    <n v="10353"/>
    <d v="2022-10-05T00:00:00"/>
    <s v="r.k. funitures"/>
    <x v="0"/>
    <n v="121102"/>
    <x v="2"/>
    <x v="1"/>
    <n v="5599"/>
    <n v="35"/>
    <n v="279.95"/>
    <n v="196244.95"/>
  </r>
  <r>
    <n v="10354"/>
    <d v="2022-10-09T00:00:00"/>
    <s v="g traders"/>
    <x v="2"/>
    <n v="124001"/>
    <x v="0"/>
    <x v="16"/>
    <n v="89"/>
    <n v="36"/>
    <n v="4.45"/>
    <n v="3208.45"/>
  </r>
  <r>
    <n v="10355"/>
    <d v="2022-10-13T00:00:00"/>
    <s v="r.k. funitures"/>
    <x v="0"/>
    <n v="110001"/>
    <x v="0"/>
    <x v="5"/>
    <n v="2550"/>
    <n v="20"/>
    <n v="127.5"/>
    <n v="51127.5"/>
  </r>
  <r>
    <n v="10356"/>
    <d v="2022-10-17T00:00:00"/>
    <s v="r.k. funitures"/>
    <x v="0"/>
    <n v="134112"/>
    <x v="0"/>
    <x v="22"/>
    <n v="1450"/>
    <n v="47"/>
    <n v="72.5"/>
    <n v="68222.5"/>
  </r>
  <r>
    <n v="10357"/>
    <d v="2022-10-21T00:00:00"/>
    <s v="fashion store"/>
    <x v="4"/>
    <n v="121102"/>
    <x v="2"/>
    <x v="25"/>
    <n v="2900"/>
    <n v="6"/>
    <n v="145"/>
    <n v="17545"/>
  </r>
  <r>
    <n v="10358"/>
    <d v="2022-10-25T00:00:00"/>
    <s v="g traders"/>
    <x v="2"/>
    <n v="400001"/>
    <x v="3"/>
    <x v="21"/>
    <n v="120"/>
    <n v="6"/>
    <n v="6"/>
    <n v="726"/>
  </r>
  <r>
    <n v="10359"/>
    <d v="2022-10-29T00:00:00"/>
    <s v="value store"/>
    <x v="3"/>
    <n v="400001"/>
    <x v="3"/>
    <x v="28"/>
    <n v="52000"/>
    <n v="41"/>
    <n v="2600"/>
    <n v="2134600"/>
  </r>
  <r>
    <n v="10360"/>
    <d v="2022-11-02T00:00:00"/>
    <s v="fashion store"/>
    <x v="4"/>
    <n v="121002"/>
    <x v="1"/>
    <x v="27"/>
    <n v="590"/>
    <n v="29"/>
    <n v="29.5"/>
    <n v="17139.5"/>
  </r>
  <r>
    <n v="10361"/>
    <d v="2022-11-06T00:00:00"/>
    <s v="value store"/>
    <x v="1"/>
    <n v="124001"/>
    <x v="3"/>
    <x v="29"/>
    <n v="7999"/>
    <n v="31"/>
    <n v="399.95000000000005"/>
    <n v="248368.95"/>
  </r>
  <r>
    <n v="10362"/>
    <d v="2022-11-10T00:00:00"/>
    <s v="g traders"/>
    <x v="2"/>
    <n v="110001"/>
    <x v="1"/>
    <x v="3"/>
    <n v="999"/>
    <n v="34"/>
    <n v="49.95"/>
    <n v="34015.949999999997"/>
  </r>
  <r>
    <n v="10363"/>
    <d v="2022-11-14T00:00:00"/>
    <s v="fashion store"/>
    <x v="4"/>
    <n v="110001"/>
    <x v="0"/>
    <x v="8"/>
    <n v="990"/>
    <n v="43"/>
    <n v="49.5"/>
    <n v="42619.5"/>
  </r>
  <r>
    <n v="10364"/>
    <d v="2022-11-18T00:00:00"/>
    <s v="value store"/>
    <x v="3"/>
    <n v="124001"/>
    <x v="0"/>
    <x v="14"/>
    <n v="11999"/>
    <n v="37"/>
    <n v="599.95000000000005"/>
    <n v="444562.95"/>
  </r>
  <r>
    <n v="10365"/>
    <d v="2022-11-22T00:00:00"/>
    <s v="value store"/>
    <x v="1"/>
    <n v="400001"/>
    <x v="0"/>
    <x v="33"/>
    <n v="960"/>
    <n v="7"/>
    <n v="48"/>
    <n v="6768"/>
  </r>
  <r>
    <n v="10366"/>
    <d v="2022-11-26T00:00:00"/>
    <s v="r.k. funitures"/>
    <x v="0"/>
    <n v="110001"/>
    <x v="1"/>
    <x v="22"/>
    <n v="1450"/>
    <n v="19"/>
    <n v="72.5"/>
    <n v="27622.5"/>
  </r>
  <r>
    <n v="10367"/>
    <d v="2022-11-30T00:00:00"/>
    <s v="fashion store"/>
    <x v="4"/>
    <n v="400001"/>
    <x v="1"/>
    <x v="32"/>
    <n v="450"/>
    <n v="47"/>
    <n v="22.5"/>
    <n v="21172.5"/>
  </r>
  <r>
    <n v="10368"/>
    <d v="2022-12-04T00:00:00"/>
    <s v="fashion store"/>
    <x v="4"/>
    <n v="134112"/>
    <x v="1"/>
    <x v="12"/>
    <n v="1499"/>
    <n v="37"/>
    <n v="74.95"/>
    <n v="55537.95"/>
  </r>
  <r>
    <n v="10369"/>
    <d v="2022-12-08T00:00:00"/>
    <s v="value store"/>
    <x v="3"/>
    <n v="121002"/>
    <x v="1"/>
    <x v="31"/>
    <n v="79999"/>
    <n v="4"/>
    <n v="3999.9500000000003"/>
    <n v="323995.95"/>
  </r>
  <r>
    <n v="10370"/>
    <d v="2022-12-12T00:00:00"/>
    <s v="g traders"/>
    <x v="2"/>
    <n v="121102"/>
    <x v="3"/>
    <x v="3"/>
    <n v="999"/>
    <n v="45"/>
    <n v="49.95"/>
    <n v="45004.95"/>
  </r>
  <r>
    <n v="10371"/>
    <d v="2022-12-16T00:00:00"/>
    <s v="value store"/>
    <x v="3"/>
    <n v="134112"/>
    <x v="0"/>
    <x v="28"/>
    <n v="52000"/>
    <n v="15"/>
    <n v="2600"/>
    <n v="782600"/>
  </r>
  <r>
    <n v="10372"/>
    <d v="2022-12-20T00:00:00"/>
    <s v="value store"/>
    <x v="3"/>
    <n v="121002"/>
    <x v="2"/>
    <x v="28"/>
    <n v="52000"/>
    <n v="39"/>
    <n v="2600"/>
    <n v="2030600"/>
  </r>
  <r>
    <n v="10373"/>
    <d v="2022-12-24T00:00:00"/>
    <s v="value store"/>
    <x v="1"/>
    <n v="110001"/>
    <x v="2"/>
    <x v="33"/>
    <n v="960"/>
    <n v="33"/>
    <n v="48"/>
    <n v="31728"/>
  </r>
  <r>
    <n v="10374"/>
    <d v="2022-12-28T00:00:00"/>
    <s v="value store"/>
    <x v="1"/>
    <n v="124001"/>
    <x v="2"/>
    <x v="2"/>
    <n v="1450"/>
    <n v="34"/>
    <n v="72.5"/>
    <n v="4937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9" firstHeaderRow="1" firstDataRow="1" firstDataCol="1"/>
  <pivotFields count="11">
    <pivotField showAll="0"/>
    <pivotField numFmtId="14" showAll="0"/>
    <pivotField showAll="0"/>
    <pivotField axis="axisRow" showAll="0">
      <items count="6">
        <item x="4"/>
        <item x="0"/>
        <item x="2"/>
        <item x="3"/>
        <item x="1"/>
        <item t="default"/>
      </items>
    </pivotField>
    <pivotField showAll="0"/>
    <pivotField showAll="0">
      <items count="5">
        <item h="1" x="2"/>
        <item h="1" x="1"/>
        <item h="1" x="3"/>
        <item x="0"/>
        <item t="default"/>
      </items>
    </pivotField>
    <pivotField showAll="0"/>
    <pivotField showAll="0"/>
    <pivotField dataField="1" showAll="0"/>
    <pivotField numFmtId="3" showAll="0"/>
    <pivotField numFmtId="3" showAll="0"/>
  </pivotFields>
  <rowFields count="1">
    <field x="3"/>
  </rowFields>
  <rowItems count="6">
    <i>
      <x/>
    </i>
    <i>
      <x v="1"/>
    </i>
    <i>
      <x v="2"/>
    </i>
    <i>
      <x v="3"/>
    </i>
    <i>
      <x v="4"/>
    </i>
    <i t="grand">
      <x/>
    </i>
  </rowItems>
  <colItems count="1">
    <i/>
  </colItems>
  <dataFields count="1">
    <dataField name="Sum of Unit Sold" fld="8"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8" firstHeaderRow="1" firstDataRow="1" firstDataCol="1"/>
  <pivotFields count="11">
    <pivotField showAll="0"/>
    <pivotField numFmtId="14" showAll="0"/>
    <pivotField showAll="0"/>
    <pivotField showAll="0"/>
    <pivotField showAll="0"/>
    <pivotField axis="axisRow" showAll="0">
      <items count="5">
        <item x="2"/>
        <item x="1"/>
        <item x="3"/>
        <item x="0"/>
        <item t="default"/>
      </items>
    </pivotField>
    <pivotField showAll="0"/>
    <pivotField showAll="0"/>
    <pivotField dataField="1" showAll="0"/>
    <pivotField numFmtId="3" showAll="0"/>
    <pivotField numFmtId="3" showAll="0"/>
  </pivotFields>
  <rowFields count="1">
    <field x="5"/>
  </rowFields>
  <rowItems count="5">
    <i>
      <x/>
    </i>
    <i>
      <x v="1"/>
    </i>
    <i>
      <x v="2"/>
    </i>
    <i>
      <x v="3"/>
    </i>
    <i t="grand">
      <x/>
    </i>
  </rowItems>
  <colItems count="1">
    <i/>
  </colItems>
  <dataFields count="1">
    <dataField name="Sum of Unit Sold" fld="8" showDataAs="percentOfCol" baseField="0" baseItem="0" numFmtId="10"/>
  </dataFields>
  <chartFormats count="10">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5" count="1" selected="0">
            <x v="3"/>
          </reference>
        </references>
      </pivotArea>
    </chartFormat>
    <chartFormat chart="7" format="2">
      <pivotArea type="data" outline="0" fieldPosition="0">
        <references count="2">
          <reference field="4294967294" count="1" selected="0">
            <x v="0"/>
          </reference>
          <reference field="5" count="1" selected="0">
            <x v="0"/>
          </reference>
        </references>
      </pivotArea>
    </chartFormat>
    <chartFormat chart="7" format="3">
      <pivotArea type="data" outline="0" fieldPosition="0">
        <references count="2">
          <reference field="4294967294" count="1" selected="0">
            <x v="0"/>
          </reference>
          <reference field="5" count="1" selected="0">
            <x v="1"/>
          </reference>
        </references>
      </pivotArea>
    </chartFormat>
    <chartFormat chart="7" format="4">
      <pivotArea type="data" outline="0" fieldPosition="0">
        <references count="2">
          <reference field="4294967294" count="1" selected="0">
            <x v="0"/>
          </reference>
          <reference field="5"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5" count="1" selected="0">
            <x v="0"/>
          </reference>
        </references>
      </pivotArea>
    </chartFormat>
    <chartFormat chart="10" format="12">
      <pivotArea type="data" outline="0" fieldPosition="0">
        <references count="2">
          <reference field="4294967294" count="1" selected="0">
            <x v="0"/>
          </reference>
          <reference field="5" count="1" selected="0">
            <x v="1"/>
          </reference>
        </references>
      </pivotArea>
    </chartFormat>
    <chartFormat chart="10" format="13">
      <pivotArea type="data" outline="0" fieldPosition="0">
        <references count="2">
          <reference field="4294967294" count="1" selected="0">
            <x v="0"/>
          </reference>
          <reference field="5" count="1" selected="0">
            <x v="2"/>
          </reference>
        </references>
      </pivotArea>
    </chartFormat>
    <chartFormat chart="10"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8" firstHeaderRow="1" firstDataRow="1" firstDataCol="1"/>
  <pivotFields count="11">
    <pivotField showAll="0"/>
    <pivotField numFmtId="14" showAll="0"/>
    <pivotField showAll="0"/>
    <pivotField showAll="0"/>
    <pivotField showAll="0"/>
    <pivotField axis="axisRow" showAll="0">
      <items count="5">
        <item x="2"/>
        <item x="1"/>
        <item x="3"/>
        <item x="0"/>
        <item t="default"/>
      </items>
    </pivotField>
    <pivotField showAll="0"/>
    <pivotField showAll="0"/>
    <pivotField showAll="0"/>
    <pivotField numFmtId="3" showAll="0"/>
    <pivotField dataField="1" numFmtId="3" showAll="0"/>
  </pivotFields>
  <rowFields count="1">
    <field x="5"/>
  </rowFields>
  <rowItems count="5">
    <i>
      <x/>
    </i>
    <i>
      <x v="1"/>
    </i>
    <i>
      <x v="2"/>
    </i>
    <i>
      <x v="3"/>
    </i>
    <i t="grand">
      <x/>
    </i>
  </rowItems>
  <colItems count="1">
    <i/>
  </colItems>
  <dataFields count="1">
    <dataField name="Sum of Revenue" fld="10" baseField="0" baseItem="0" numFmtId="165"/>
  </dataFields>
  <formats count="1">
    <format dxfId="9">
      <pivotArea outline="0" collapsedLevelsAreSubtotals="1" fieldPosition="0"/>
    </format>
  </formats>
  <chartFormats count="10">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5" count="1" selected="0">
            <x v="0"/>
          </reference>
        </references>
      </pivotArea>
    </chartFormat>
    <chartFormat chart="4" format="2">
      <pivotArea type="data" outline="0" fieldPosition="0">
        <references count="2">
          <reference field="4294967294" count="1" selected="0">
            <x v="0"/>
          </reference>
          <reference field="5" count="1" selected="0">
            <x v="1"/>
          </reference>
        </references>
      </pivotArea>
    </chartFormat>
    <chartFormat chart="4" format="3">
      <pivotArea type="data" outline="0" fieldPosition="0">
        <references count="2">
          <reference field="4294967294" count="1" selected="0">
            <x v="0"/>
          </reference>
          <reference field="5" count="1" selected="0">
            <x v="3"/>
          </reference>
        </references>
      </pivotArea>
    </chartFormat>
    <chartFormat chart="4" format="4">
      <pivotArea type="data" outline="0" fieldPosition="0">
        <references count="2">
          <reference field="4294967294" count="1" selected="0">
            <x v="0"/>
          </reference>
          <reference field="5"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5" count="1" selected="0">
            <x v="0"/>
          </reference>
        </references>
      </pivotArea>
    </chartFormat>
    <chartFormat chart="8" format="12">
      <pivotArea type="data" outline="0" fieldPosition="0">
        <references count="2">
          <reference field="4294967294" count="1" selected="0">
            <x v="0"/>
          </reference>
          <reference field="5" count="1" selected="0">
            <x v="1"/>
          </reference>
        </references>
      </pivotArea>
    </chartFormat>
    <chartFormat chart="8" format="13">
      <pivotArea type="data" outline="0" fieldPosition="0">
        <references count="2">
          <reference field="4294967294" count="1" selected="0">
            <x v="0"/>
          </reference>
          <reference field="5" count="1" selected="0">
            <x v="2"/>
          </reference>
        </references>
      </pivotArea>
    </chartFormat>
    <chartFormat chart="8"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0">
  <location ref="A3:B9" firstHeaderRow="1" firstDataRow="1" firstDataCol="1"/>
  <pivotFields count="11">
    <pivotField showAll="0"/>
    <pivotField numFmtId="14" showAll="0"/>
    <pivotField showAll="0"/>
    <pivotField axis="axisRow" showAll="0">
      <items count="6">
        <item x="4"/>
        <item x="0"/>
        <item x="2"/>
        <item x="3"/>
        <item x="1"/>
        <item t="default"/>
      </items>
    </pivotField>
    <pivotField showAll="0"/>
    <pivotField showAll="0">
      <items count="5">
        <item h="1" x="2"/>
        <item h="1" x="1"/>
        <item h="1" x="3"/>
        <item x="0"/>
        <item t="default"/>
      </items>
    </pivotField>
    <pivotField showAll="0" sortType="descending">
      <items count="35">
        <item x="14"/>
        <item x="27"/>
        <item x="28"/>
        <item x="11"/>
        <item x="17"/>
        <item x="3"/>
        <item x="9"/>
        <item x="29"/>
        <item x="7"/>
        <item x="32"/>
        <item x="33"/>
        <item x="31"/>
        <item x="24"/>
        <item x="12"/>
        <item x="6"/>
        <item x="26"/>
        <item x="19"/>
        <item x="13"/>
        <item x="1"/>
        <item x="4"/>
        <item x="16"/>
        <item x="25"/>
        <item x="0"/>
        <item x="20"/>
        <item x="21"/>
        <item x="18"/>
        <item x="5"/>
        <item x="8"/>
        <item x="2"/>
        <item x="23"/>
        <item x="15"/>
        <item x="10"/>
        <item x="22"/>
        <item x="30"/>
        <item t="default"/>
      </items>
      <autoSortScope>
        <pivotArea dataOnly="0" outline="0" fieldPosition="0">
          <references count="1">
            <reference field="4294967294" count="1" selected="0">
              <x v="0"/>
            </reference>
          </references>
        </pivotArea>
      </autoSortScope>
    </pivotField>
    <pivotField showAll="0"/>
    <pivotField showAll="0"/>
    <pivotField numFmtId="3" showAll="0"/>
    <pivotField dataField="1" numFmtId="3" showAll="0"/>
  </pivotFields>
  <rowFields count="1">
    <field x="3"/>
  </rowFields>
  <rowItems count="6">
    <i>
      <x/>
    </i>
    <i>
      <x v="1"/>
    </i>
    <i>
      <x v="2"/>
    </i>
    <i>
      <x v="3"/>
    </i>
    <i>
      <x v="4"/>
    </i>
    <i t="grand">
      <x/>
    </i>
  </rowItems>
  <colItems count="1">
    <i/>
  </colItems>
  <dataFields count="1">
    <dataField name="Sum of Revenue" fld="10" baseField="0" baseItem="0" numFmtId="165"/>
  </dataFields>
  <formats count="1">
    <format dxfId="8">
      <pivotArea outline="0" collapsedLevelsAreSubtotals="1" fieldPosition="0"/>
    </format>
  </formats>
  <chartFormats count="2">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11">
    <pivotField showAll="0"/>
    <pivotField numFmtId="14" showAll="0"/>
    <pivotField showAll="0"/>
    <pivotField showAll="0"/>
    <pivotField showAll="0"/>
    <pivotField showAll="0">
      <items count="5">
        <item h="1" x="2"/>
        <item h="1" x="1"/>
        <item h="1" x="3"/>
        <item x="0"/>
        <item t="default"/>
      </items>
    </pivotField>
    <pivotField axis="axisRow" showAll="0" measureFilter="1" sortType="descending">
      <items count="35">
        <item x="14"/>
        <item x="27"/>
        <item x="28"/>
        <item x="11"/>
        <item x="17"/>
        <item x="3"/>
        <item x="9"/>
        <item x="29"/>
        <item x="7"/>
        <item x="32"/>
        <item x="33"/>
        <item x="31"/>
        <item x="24"/>
        <item x="12"/>
        <item x="6"/>
        <item x="26"/>
        <item x="19"/>
        <item x="13"/>
        <item x="1"/>
        <item x="4"/>
        <item x="16"/>
        <item x="25"/>
        <item x="0"/>
        <item x="20"/>
        <item x="21"/>
        <item x="18"/>
        <item x="5"/>
        <item x="8"/>
        <item x="2"/>
        <item x="23"/>
        <item x="15"/>
        <item x="10"/>
        <item x="22"/>
        <item x="30"/>
        <item t="default"/>
      </items>
      <autoSortScope>
        <pivotArea dataOnly="0" outline="0" fieldPosition="0">
          <references count="1">
            <reference field="4294967294" count="1" selected="0">
              <x v="0"/>
            </reference>
          </references>
        </pivotArea>
      </autoSortScope>
    </pivotField>
    <pivotField showAll="0"/>
    <pivotField dataField="1" showAll="0"/>
    <pivotField numFmtId="3" showAll="0"/>
    <pivotField numFmtId="3" showAll="0"/>
  </pivotFields>
  <rowFields count="1">
    <field x="6"/>
  </rowFields>
  <rowItems count="6">
    <i>
      <x v="32"/>
    </i>
    <i>
      <x v="9"/>
    </i>
    <i>
      <x v="27"/>
    </i>
    <i>
      <x/>
    </i>
    <i>
      <x v="17"/>
    </i>
    <i t="grand">
      <x/>
    </i>
  </rowItems>
  <colItems count="1">
    <i/>
  </colItems>
  <dataFields count="1">
    <dataField name="Sum of Unit Sold" fld="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B10" firstHeaderRow="1" firstDataRow="1" firstDataCol="1"/>
  <pivotFields count="11">
    <pivotField showAll="0"/>
    <pivotField numFmtId="14" showAll="0"/>
    <pivotField showAll="0"/>
    <pivotField showAll="0"/>
    <pivotField showAll="0"/>
    <pivotField showAll="0">
      <items count="5">
        <item h="1" x="2"/>
        <item h="1" x="1"/>
        <item h="1" x="3"/>
        <item x="0"/>
        <item t="default"/>
      </items>
    </pivotField>
    <pivotField axis="axisRow" showAll="0" measureFilter="1" sortType="ascending">
      <items count="35">
        <item x="14"/>
        <item x="27"/>
        <item x="28"/>
        <item x="11"/>
        <item x="17"/>
        <item x="3"/>
        <item x="9"/>
        <item x="29"/>
        <item x="7"/>
        <item x="32"/>
        <item x="33"/>
        <item x="31"/>
        <item x="24"/>
        <item x="12"/>
        <item x="6"/>
        <item x="26"/>
        <item x="19"/>
        <item x="13"/>
        <item x="1"/>
        <item x="4"/>
        <item x="16"/>
        <item x="25"/>
        <item x="0"/>
        <item x="20"/>
        <item x="21"/>
        <item x="18"/>
        <item x="5"/>
        <item x="8"/>
        <item x="2"/>
        <item x="23"/>
        <item x="15"/>
        <item x="10"/>
        <item x="22"/>
        <item x="30"/>
        <item t="default"/>
      </items>
      <autoSortScope>
        <pivotArea dataOnly="0" outline="0" fieldPosition="0">
          <references count="1">
            <reference field="4294967294" count="1" selected="0">
              <x v="0"/>
            </reference>
          </references>
        </pivotArea>
      </autoSortScope>
    </pivotField>
    <pivotField showAll="0"/>
    <pivotField dataField="1" showAll="0"/>
    <pivotField numFmtId="3" showAll="0"/>
    <pivotField numFmtId="3" showAll="0"/>
  </pivotFields>
  <rowFields count="1">
    <field x="6"/>
  </rowFields>
  <rowItems count="7">
    <i>
      <x v="31"/>
    </i>
    <i>
      <x v="3"/>
    </i>
    <i>
      <x v="10"/>
    </i>
    <i>
      <x v="8"/>
    </i>
    <i>
      <x v="13"/>
    </i>
    <i>
      <x v="2"/>
    </i>
    <i t="grand">
      <x/>
    </i>
  </rowItems>
  <colItems count="1">
    <i/>
  </colItems>
  <dataFields count="1">
    <dataField name="Sum of Unit Sold" fld="8" baseField="0" baseItem="0"/>
  </dataFields>
  <chartFormats count="4">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32" firstHeaderRow="1" firstDataRow="1" firstDataCol="1"/>
  <pivotFields count="11">
    <pivotField showAll="0"/>
    <pivotField numFmtId="14" showAll="0"/>
    <pivotField showAll="0"/>
    <pivotField axis="axisRow" showAll="0">
      <items count="6">
        <item x="4"/>
        <item x="0"/>
        <item x="2"/>
        <item x="3"/>
        <item x="1"/>
        <item t="default"/>
      </items>
    </pivotField>
    <pivotField showAll="0"/>
    <pivotField axis="axisRow" showAll="0">
      <items count="5">
        <item h="1" x="2"/>
        <item h="1" x="1"/>
        <item h="1" x="3"/>
        <item x="0"/>
        <item t="default"/>
      </items>
    </pivotField>
    <pivotField axis="axisRow" showAll="0" sortType="descending">
      <items count="35">
        <item x="14"/>
        <item x="27"/>
        <item x="28"/>
        <item x="11"/>
        <item x="17"/>
        <item x="3"/>
        <item x="9"/>
        <item x="29"/>
        <item x="7"/>
        <item x="32"/>
        <item x="33"/>
        <item x="31"/>
        <item x="24"/>
        <item x="12"/>
        <item x="6"/>
        <item x="26"/>
        <item x="19"/>
        <item x="13"/>
        <item x="1"/>
        <item x="4"/>
        <item x="16"/>
        <item x="25"/>
        <item x="0"/>
        <item x="20"/>
        <item x="21"/>
        <item x="18"/>
        <item x="5"/>
        <item x="8"/>
        <item x="2"/>
        <item x="23"/>
        <item x="15"/>
        <item x="10"/>
        <item x="22"/>
        <item x="30"/>
        <item t="default"/>
      </items>
      <autoSortScope>
        <pivotArea dataOnly="0" outline="0" fieldPosition="0">
          <references count="1">
            <reference field="4294967294" count="1" selected="0">
              <x v="0"/>
            </reference>
          </references>
        </pivotArea>
      </autoSortScope>
    </pivotField>
    <pivotField showAll="0"/>
    <pivotField dataField="1" showAll="0"/>
    <pivotField numFmtId="3" showAll="0"/>
    <pivotField numFmtId="3" showAll="0"/>
  </pivotFields>
  <rowFields count="3">
    <field x="5"/>
    <field x="3"/>
    <field x="6"/>
  </rowFields>
  <rowItems count="29">
    <i>
      <x v="3"/>
    </i>
    <i r="1">
      <x/>
    </i>
    <i r="2">
      <x v="9"/>
    </i>
    <i r="2">
      <x v="27"/>
    </i>
    <i r="2">
      <x v="13"/>
    </i>
    <i r="2">
      <x v="31"/>
    </i>
    <i r="1">
      <x v="1"/>
    </i>
    <i r="2">
      <x v="32"/>
    </i>
    <i r="2">
      <x v="26"/>
    </i>
    <i r="2">
      <x v="22"/>
    </i>
    <i r="2">
      <x v="18"/>
    </i>
    <i r="2">
      <x v="8"/>
    </i>
    <i r="1">
      <x v="2"/>
    </i>
    <i r="2">
      <x v="17"/>
    </i>
    <i r="2">
      <x v="20"/>
    </i>
    <i r="2">
      <x v="5"/>
    </i>
    <i r="2">
      <x v="3"/>
    </i>
    <i r="1">
      <x v="3"/>
    </i>
    <i r="2">
      <x/>
    </i>
    <i r="2">
      <x v="12"/>
    </i>
    <i r="2">
      <x v="4"/>
    </i>
    <i r="2">
      <x v="15"/>
    </i>
    <i r="2">
      <x v="6"/>
    </i>
    <i r="2">
      <x v="2"/>
    </i>
    <i r="1">
      <x v="4"/>
    </i>
    <i r="2">
      <x v="33"/>
    </i>
    <i r="2">
      <x v="16"/>
    </i>
    <i r="2">
      <x v="10"/>
    </i>
    <i t="grand">
      <x/>
    </i>
  </rowItems>
  <colItems count="1">
    <i/>
  </colItems>
  <dataFields count="1">
    <dataField name="Sum of Unit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9" name="PivotTable6"/>
    <pivotTable tabId="6" name="PivotTable4"/>
    <pivotTable tabId="10" name="PivotTable7"/>
    <pivotTable tabId="8" name="PivotTable5"/>
  </pivotTables>
  <data>
    <tabular pivotCacheId="1">
      <items count="4">
        <i x="2"/>
        <i x="1"/>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4.4" x14ac:dyDescent="0.3"/>
  <cols>
    <col min="1" max="1" width="17.88671875" bestFit="1" customWidth="1"/>
    <col min="2" max="2" width="15.21875" bestFit="1" customWidth="1"/>
  </cols>
  <sheetData>
    <row r="3" spans="1:2" x14ac:dyDescent="0.3">
      <c r="A3" s="7" t="s">
        <v>58</v>
      </c>
      <c r="B3" t="s">
        <v>60</v>
      </c>
    </row>
    <row r="4" spans="1:2" x14ac:dyDescent="0.3">
      <c r="A4" s="8" t="s">
        <v>31</v>
      </c>
      <c r="B4" s="9">
        <v>314</v>
      </c>
    </row>
    <row r="5" spans="1:2" x14ac:dyDescent="0.3">
      <c r="A5" s="8" t="s">
        <v>12</v>
      </c>
      <c r="B5" s="9">
        <v>470</v>
      </c>
    </row>
    <row r="6" spans="1:2" x14ac:dyDescent="0.3">
      <c r="A6" s="8" t="s">
        <v>21</v>
      </c>
      <c r="B6" s="9">
        <v>295</v>
      </c>
    </row>
    <row r="7" spans="1:2" x14ac:dyDescent="0.3">
      <c r="A7" s="8" t="s">
        <v>26</v>
      </c>
      <c r="B7" s="9">
        <v>530</v>
      </c>
    </row>
    <row r="8" spans="1:2" x14ac:dyDescent="0.3">
      <c r="A8" s="8" t="s">
        <v>18</v>
      </c>
      <c r="B8" s="9">
        <v>121</v>
      </c>
    </row>
    <row r="9" spans="1:2" x14ac:dyDescent="0.3">
      <c r="A9" s="8" t="s">
        <v>59</v>
      </c>
      <c r="B9" s="9">
        <v>1730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K21" sqref="K21"/>
    </sheetView>
  </sheetViews>
  <sheetFormatPr defaultRowHeight="14.4" x14ac:dyDescent="0.3"/>
  <cols>
    <col min="1" max="1" width="12.5546875" bestFit="1" customWidth="1"/>
    <col min="2" max="2" width="15.21875" bestFit="1" customWidth="1"/>
  </cols>
  <sheetData>
    <row r="3" spans="1:2" x14ac:dyDescent="0.3">
      <c r="A3" s="7" t="s">
        <v>58</v>
      </c>
      <c r="B3" t="s">
        <v>60</v>
      </c>
    </row>
    <row r="4" spans="1:2" x14ac:dyDescent="0.3">
      <c r="A4" s="8" t="s">
        <v>23</v>
      </c>
      <c r="B4" s="10">
        <v>0.32204524160085662</v>
      </c>
    </row>
    <row r="5" spans="1:2" x14ac:dyDescent="0.3">
      <c r="A5" s="8" t="s">
        <v>15</v>
      </c>
      <c r="B5" s="10">
        <v>0.26890643822781424</v>
      </c>
    </row>
    <row r="6" spans="1:2" x14ac:dyDescent="0.3">
      <c r="A6" s="8" t="s">
        <v>28</v>
      </c>
      <c r="B6" s="10">
        <v>0.1774862802837639</v>
      </c>
    </row>
    <row r="7" spans="1:2" x14ac:dyDescent="0.3">
      <c r="A7" s="8" t="s">
        <v>13</v>
      </c>
      <c r="B7" s="10">
        <v>0.23156203988756524</v>
      </c>
    </row>
    <row r="8" spans="1:2" x14ac:dyDescent="0.3">
      <c r="A8" s="8" t="s">
        <v>59</v>
      </c>
      <c r="B8" s="10">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I5" sqref="I5"/>
    </sheetView>
  </sheetViews>
  <sheetFormatPr defaultRowHeight="14.4" x14ac:dyDescent="0.3"/>
  <cols>
    <col min="1" max="1" width="12.5546875" bestFit="1" customWidth="1"/>
    <col min="2" max="2" width="14.88671875" bestFit="1" customWidth="1"/>
  </cols>
  <sheetData>
    <row r="3" spans="1:2" x14ac:dyDescent="0.3">
      <c r="A3" s="7" t="s">
        <v>58</v>
      </c>
      <c r="B3" t="s">
        <v>61</v>
      </c>
    </row>
    <row r="4" spans="1:2" x14ac:dyDescent="0.3">
      <c r="A4" s="8" t="s">
        <v>23</v>
      </c>
      <c r="B4" s="11">
        <v>28114760.799999986</v>
      </c>
    </row>
    <row r="5" spans="1:2" x14ac:dyDescent="0.3">
      <c r="A5" s="8" t="s">
        <v>15</v>
      </c>
      <c r="B5" s="11">
        <v>8928217.2500000019</v>
      </c>
    </row>
    <row r="6" spans="1:2" x14ac:dyDescent="0.3">
      <c r="A6" s="8" t="s">
        <v>28</v>
      </c>
      <c r="B6" s="11">
        <v>16300212.549999997</v>
      </c>
    </row>
    <row r="7" spans="1:2" x14ac:dyDescent="0.3">
      <c r="A7" s="8" t="s">
        <v>13</v>
      </c>
      <c r="B7" s="11">
        <v>18094121.04999999</v>
      </c>
    </row>
    <row r="8" spans="1:2" x14ac:dyDescent="0.3">
      <c r="A8" s="8" t="s">
        <v>59</v>
      </c>
      <c r="B8" s="11">
        <v>71437311.649999976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27" sqref="E27"/>
    </sheetView>
  </sheetViews>
  <sheetFormatPr defaultRowHeight="14.4" x14ac:dyDescent="0.3"/>
  <cols>
    <col min="1" max="1" width="17.88671875" customWidth="1"/>
    <col min="2" max="2" width="14.88671875" bestFit="1" customWidth="1"/>
    <col min="3" max="3" width="15.6640625" bestFit="1" customWidth="1"/>
    <col min="4" max="4" width="10" customWidth="1"/>
    <col min="5" max="5" width="18.33203125" bestFit="1" customWidth="1"/>
    <col min="6" max="6" width="14" customWidth="1"/>
    <col min="7" max="7" width="12" customWidth="1"/>
    <col min="8" max="8" width="9.88671875" bestFit="1" customWidth="1"/>
    <col min="9" max="9" width="11.21875" bestFit="1" customWidth="1"/>
    <col min="10" max="10" width="16.44140625" bestFit="1" customWidth="1"/>
    <col min="11" max="11" width="9" bestFit="1" customWidth="1"/>
    <col min="12" max="12" width="11.88671875" bestFit="1" customWidth="1"/>
    <col min="13" max="13" width="10" bestFit="1" customWidth="1"/>
    <col min="14" max="14" width="13.33203125" bestFit="1" customWidth="1"/>
    <col min="15" max="15" width="10" bestFit="1" customWidth="1"/>
    <col min="16" max="16" width="8" customWidth="1"/>
    <col min="17" max="17" width="9" bestFit="1" customWidth="1"/>
    <col min="18" max="18" width="16.5546875" bestFit="1" customWidth="1"/>
    <col min="19" max="19" width="11.5546875" bestFit="1" customWidth="1"/>
    <col min="20" max="20" width="11" bestFit="1" customWidth="1"/>
    <col min="21" max="21" width="9.44140625" bestFit="1" customWidth="1"/>
    <col min="22" max="22" width="9" bestFit="1" customWidth="1"/>
    <col min="23" max="23" width="7" customWidth="1"/>
    <col min="24" max="24" width="15.5546875" bestFit="1" customWidth="1"/>
    <col min="25" max="25" width="9" bestFit="1" customWidth="1"/>
    <col min="26" max="26" width="15.6640625" bestFit="1" customWidth="1"/>
    <col min="27" max="27" width="11.33203125" bestFit="1" customWidth="1"/>
    <col min="28" max="28" width="18.88671875" bestFit="1" customWidth="1"/>
    <col min="29" max="29" width="10.33203125" bestFit="1" customWidth="1"/>
    <col min="30" max="30" width="9" bestFit="1" customWidth="1"/>
    <col min="31" max="31" width="11" bestFit="1" customWidth="1"/>
    <col min="32" max="32" width="10.77734375" bestFit="1" customWidth="1"/>
    <col min="33" max="33" width="9" bestFit="1" customWidth="1"/>
    <col min="34" max="34" width="18.44140625" bestFit="1" customWidth="1"/>
    <col min="35" max="35" width="9.6640625" bestFit="1" customWidth="1"/>
    <col min="36" max="36" width="12" bestFit="1" customWidth="1"/>
  </cols>
  <sheetData>
    <row r="3" spans="1:2" x14ac:dyDescent="0.3">
      <c r="A3" s="7" t="s">
        <v>58</v>
      </c>
      <c r="B3" t="s">
        <v>61</v>
      </c>
    </row>
    <row r="4" spans="1:2" x14ac:dyDescent="0.3">
      <c r="A4" s="8" t="s">
        <v>31</v>
      </c>
      <c r="B4" s="11">
        <v>271197.75</v>
      </c>
    </row>
    <row r="5" spans="1:2" x14ac:dyDescent="0.3">
      <c r="A5" s="8" t="s">
        <v>12</v>
      </c>
      <c r="B5" s="11">
        <v>1014572.8</v>
      </c>
    </row>
    <row r="6" spans="1:2" x14ac:dyDescent="0.3">
      <c r="A6" s="8" t="s">
        <v>21</v>
      </c>
      <c r="B6" s="11">
        <v>87993.25</v>
      </c>
    </row>
    <row r="7" spans="1:2" x14ac:dyDescent="0.3">
      <c r="A7" s="8" t="s">
        <v>26</v>
      </c>
      <c r="B7" s="11">
        <v>15470148.349999998</v>
      </c>
    </row>
    <row r="8" spans="1:2" x14ac:dyDescent="0.3">
      <c r="A8" s="8" t="s">
        <v>18</v>
      </c>
      <c r="B8" s="11">
        <v>1250208.8999999999</v>
      </c>
    </row>
    <row r="9" spans="1:2" x14ac:dyDescent="0.3">
      <c r="A9" s="8" t="s">
        <v>59</v>
      </c>
      <c r="B9" s="11">
        <v>18094121.049999997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5" sqref="I5"/>
    </sheetView>
  </sheetViews>
  <sheetFormatPr defaultRowHeight="14.4" x14ac:dyDescent="0.3"/>
  <cols>
    <col min="1" max="1" width="18" bestFit="1" customWidth="1"/>
    <col min="2" max="2" width="15.21875" bestFit="1" customWidth="1"/>
    <col min="3" max="4" width="14.88671875" bestFit="1" customWidth="1"/>
  </cols>
  <sheetData>
    <row r="3" spans="1:2" x14ac:dyDescent="0.3">
      <c r="A3" s="7" t="s">
        <v>58</v>
      </c>
      <c r="B3" t="s">
        <v>60</v>
      </c>
    </row>
    <row r="4" spans="1:2" x14ac:dyDescent="0.3">
      <c r="A4" s="8" t="s">
        <v>46</v>
      </c>
      <c r="B4" s="9">
        <v>141</v>
      </c>
    </row>
    <row r="5" spans="1:2" x14ac:dyDescent="0.3">
      <c r="A5" s="8" t="s">
        <v>56</v>
      </c>
      <c r="B5" s="9">
        <v>132</v>
      </c>
    </row>
    <row r="6" spans="1:2" x14ac:dyDescent="0.3">
      <c r="A6" s="8" t="s">
        <v>32</v>
      </c>
      <c r="B6" s="9">
        <v>129</v>
      </c>
    </row>
    <row r="7" spans="1:2" x14ac:dyDescent="0.3">
      <c r="A7" s="8" t="s">
        <v>38</v>
      </c>
      <c r="B7" s="9">
        <v>111</v>
      </c>
    </row>
    <row r="8" spans="1:2" x14ac:dyDescent="0.3">
      <c r="A8" s="8" t="s">
        <v>37</v>
      </c>
      <c r="B8" s="9">
        <v>109</v>
      </c>
    </row>
    <row r="9" spans="1:2" x14ac:dyDescent="0.3">
      <c r="A9" s="8" t="s">
        <v>59</v>
      </c>
      <c r="B9" s="9">
        <v>622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K5" sqref="K5"/>
    </sheetView>
  </sheetViews>
  <sheetFormatPr defaultRowHeight="14.4" x14ac:dyDescent="0.3"/>
  <cols>
    <col min="1" max="1" width="18.6640625" bestFit="1" customWidth="1"/>
    <col min="2" max="2" width="15.21875" bestFit="1" customWidth="1"/>
  </cols>
  <sheetData>
    <row r="3" spans="1:2" x14ac:dyDescent="0.3">
      <c r="A3" s="7" t="s">
        <v>58</v>
      </c>
      <c r="B3" t="s">
        <v>60</v>
      </c>
    </row>
    <row r="4" spans="1:2" x14ac:dyDescent="0.3">
      <c r="A4" s="8" t="s">
        <v>34</v>
      </c>
      <c r="B4" s="9">
        <v>8</v>
      </c>
    </row>
    <row r="5" spans="1:2" x14ac:dyDescent="0.3">
      <c r="A5" s="8" t="s">
        <v>35</v>
      </c>
      <c r="B5" s="9">
        <v>16</v>
      </c>
    </row>
    <row r="6" spans="1:2" x14ac:dyDescent="0.3">
      <c r="A6" s="8" t="s">
        <v>57</v>
      </c>
      <c r="B6" s="9">
        <v>21</v>
      </c>
    </row>
    <row r="7" spans="1:2" x14ac:dyDescent="0.3">
      <c r="A7" s="8" t="s">
        <v>29</v>
      </c>
      <c r="B7" s="9">
        <v>43</v>
      </c>
    </row>
    <row r="8" spans="1:2" x14ac:dyDescent="0.3">
      <c r="A8" s="8" t="s">
        <v>36</v>
      </c>
      <c r="B8" s="9">
        <v>45</v>
      </c>
    </row>
    <row r="9" spans="1:2" x14ac:dyDescent="0.3">
      <c r="A9" s="8" t="s">
        <v>52</v>
      </c>
      <c r="B9" s="9">
        <v>45</v>
      </c>
    </row>
    <row r="10" spans="1:2" x14ac:dyDescent="0.3">
      <c r="A10" s="8" t="s">
        <v>59</v>
      </c>
      <c r="B10" s="9">
        <v>178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
  <sheetViews>
    <sheetView workbookViewId="0">
      <selection activeCell="B56" sqref="B56"/>
    </sheetView>
  </sheetViews>
  <sheetFormatPr defaultRowHeight="14.4" x14ac:dyDescent="0.3"/>
  <cols>
    <col min="1" max="1" width="24.88671875" customWidth="1"/>
    <col min="2" max="2" width="15.21875" bestFit="1" customWidth="1"/>
  </cols>
  <sheetData>
    <row r="3" spans="1:2" x14ac:dyDescent="0.3">
      <c r="A3" s="7" t="s">
        <v>58</v>
      </c>
      <c r="B3" t="s">
        <v>60</v>
      </c>
    </row>
    <row r="4" spans="1:2" x14ac:dyDescent="0.3">
      <c r="A4" s="8" t="s">
        <v>13</v>
      </c>
      <c r="B4" s="9">
        <v>1730</v>
      </c>
    </row>
    <row r="5" spans="1:2" x14ac:dyDescent="0.3">
      <c r="A5" s="12" t="s">
        <v>31</v>
      </c>
      <c r="B5" s="9">
        <v>314</v>
      </c>
    </row>
    <row r="6" spans="1:2" x14ac:dyDescent="0.3">
      <c r="A6" s="13" t="s">
        <v>56</v>
      </c>
      <c r="B6" s="9">
        <v>132</v>
      </c>
    </row>
    <row r="7" spans="1:2" x14ac:dyDescent="0.3">
      <c r="A7" s="13" t="s">
        <v>32</v>
      </c>
      <c r="B7" s="9">
        <v>129</v>
      </c>
    </row>
    <row r="8" spans="1:2" x14ac:dyDescent="0.3">
      <c r="A8" s="13" t="s">
        <v>36</v>
      </c>
      <c r="B8" s="9">
        <v>45</v>
      </c>
    </row>
    <row r="9" spans="1:2" x14ac:dyDescent="0.3">
      <c r="A9" s="13" t="s">
        <v>34</v>
      </c>
      <c r="B9" s="9">
        <v>8</v>
      </c>
    </row>
    <row r="10" spans="1:2" x14ac:dyDescent="0.3">
      <c r="A10" s="12" t="s">
        <v>12</v>
      </c>
      <c r="B10" s="9">
        <v>470</v>
      </c>
    </row>
    <row r="11" spans="1:2" x14ac:dyDescent="0.3">
      <c r="A11" s="13" t="s">
        <v>46</v>
      </c>
      <c r="B11" s="9">
        <v>141</v>
      </c>
    </row>
    <row r="12" spans="1:2" x14ac:dyDescent="0.3">
      <c r="A12" s="13" t="s">
        <v>25</v>
      </c>
      <c r="B12" s="9">
        <v>104</v>
      </c>
    </row>
    <row r="13" spans="1:2" x14ac:dyDescent="0.3">
      <c r="A13" s="13" t="s">
        <v>14</v>
      </c>
      <c r="B13" s="9">
        <v>100</v>
      </c>
    </row>
    <row r="14" spans="1:2" x14ac:dyDescent="0.3">
      <c r="A14" s="13" t="s">
        <v>16</v>
      </c>
      <c r="B14" s="9">
        <v>82</v>
      </c>
    </row>
    <row r="15" spans="1:2" x14ac:dyDescent="0.3">
      <c r="A15" s="13" t="s">
        <v>29</v>
      </c>
      <c r="B15" s="9">
        <v>43</v>
      </c>
    </row>
    <row r="16" spans="1:2" x14ac:dyDescent="0.3">
      <c r="A16" s="12" t="s">
        <v>21</v>
      </c>
      <c r="B16" s="9">
        <v>295</v>
      </c>
    </row>
    <row r="17" spans="1:2" x14ac:dyDescent="0.3">
      <c r="A17" s="13" t="s">
        <v>37</v>
      </c>
      <c r="B17" s="9">
        <v>109</v>
      </c>
    </row>
    <row r="18" spans="1:2" x14ac:dyDescent="0.3">
      <c r="A18" s="13" t="s">
        <v>40</v>
      </c>
      <c r="B18" s="9">
        <v>108</v>
      </c>
    </row>
    <row r="19" spans="1:2" x14ac:dyDescent="0.3">
      <c r="A19" s="13" t="s">
        <v>22</v>
      </c>
      <c r="B19" s="9">
        <v>62</v>
      </c>
    </row>
    <row r="20" spans="1:2" x14ac:dyDescent="0.3">
      <c r="A20" s="13" t="s">
        <v>35</v>
      </c>
      <c r="B20" s="9">
        <v>16</v>
      </c>
    </row>
    <row r="21" spans="1:2" x14ac:dyDescent="0.3">
      <c r="A21" s="12" t="s">
        <v>26</v>
      </c>
      <c r="B21" s="9">
        <v>530</v>
      </c>
    </row>
    <row r="22" spans="1:2" x14ac:dyDescent="0.3">
      <c r="A22" s="13" t="s">
        <v>38</v>
      </c>
      <c r="B22" s="9">
        <v>111</v>
      </c>
    </row>
    <row r="23" spans="1:2" x14ac:dyDescent="0.3">
      <c r="A23" s="13" t="s">
        <v>48</v>
      </c>
      <c r="B23" s="9">
        <v>104</v>
      </c>
    </row>
    <row r="24" spans="1:2" x14ac:dyDescent="0.3">
      <c r="A24" s="13" t="s">
        <v>41</v>
      </c>
      <c r="B24" s="9">
        <v>104</v>
      </c>
    </row>
    <row r="25" spans="1:2" x14ac:dyDescent="0.3">
      <c r="A25" s="13" t="s">
        <v>50</v>
      </c>
      <c r="B25" s="9">
        <v>88</v>
      </c>
    </row>
    <row r="26" spans="1:2" x14ac:dyDescent="0.3">
      <c r="A26" s="13" t="s">
        <v>33</v>
      </c>
      <c r="B26" s="9">
        <v>78</v>
      </c>
    </row>
    <row r="27" spans="1:2" x14ac:dyDescent="0.3">
      <c r="A27" s="13" t="s">
        <v>52</v>
      </c>
      <c r="B27" s="9">
        <v>45</v>
      </c>
    </row>
    <row r="28" spans="1:2" x14ac:dyDescent="0.3">
      <c r="A28" s="12" t="s">
        <v>18</v>
      </c>
      <c r="B28" s="9">
        <v>121</v>
      </c>
    </row>
    <row r="29" spans="1:2" x14ac:dyDescent="0.3">
      <c r="A29" s="13" t="s">
        <v>54</v>
      </c>
      <c r="B29" s="9">
        <v>50</v>
      </c>
    </row>
    <row r="30" spans="1:2" x14ac:dyDescent="0.3">
      <c r="A30" s="13" t="s">
        <v>43</v>
      </c>
      <c r="B30" s="9">
        <v>50</v>
      </c>
    </row>
    <row r="31" spans="1:2" x14ac:dyDescent="0.3">
      <c r="A31" s="13" t="s">
        <v>57</v>
      </c>
      <c r="B31" s="9">
        <v>21</v>
      </c>
    </row>
    <row r="32" spans="1:2" x14ac:dyDescent="0.3">
      <c r="A32" s="8" t="s">
        <v>59</v>
      </c>
      <c r="B32" s="9">
        <v>1730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5"/>
  <sheetViews>
    <sheetView tabSelected="1" workbookViewId="0">
      <selection activeCell="C14" sqref="C14"/>
    </sheetView>
  </sheetViews>
  <sheetFormatPr defaultRowHeight="14.4" x14ac:dyDescent="0.3"/>
  <cols>
    <col min="1" max="1" width="14.44140625" customWidth="1"/>
    <col min="2" max="2" width="15.6640625" customWidth="1"/>
    <col min="3" max="3" width="19.44140625" customWidth="1"/>
    <col min="4" max="4" width="22.21875" customWidth="1"/>
    <col min="5" max="5" width="14.88671875" customWidth="1"/>
    <col min="6" max="6" width="14" customWidth="1"/>
    <col min="7" max="7" width="23.109375" customWidth="1"/>
    <col min="8" max="8" width="10.109375" customWidth="1"/>
    <col min="9" max="9" width="14.88671875" customWidth="1"/>
    <col min="10" max="10" width="13.109375" customWidth="1"/>
    <col min="11" max="11" width="15.109375" customWidth="1"/>
  </cols>
  <sheetData>
    <row r="1" spans="1:11" ht="18" x14ac:dyDescent="0.35">
      <c r="A1" s="1" t="s">
        <v>0</v>
      </c>
      <c r="B1" s="1" t="s">
        <v>1</v>
      </c>
      <c r="C1" s="2" t="s">
        <v>2</v>
      </c>
      <c r="D1" s="2" t="s">
        <v>3</v>
      </c>
      <c r="E1" s="1" t="s">
        <v>4</v>
      </c>
      <c r="F1" s="2" t="s">
        <v>5</v>
      </c>
      <c r="G1" s="2" t="s">
        <v>6</v>
      </c>
      <c r="H1" s="2" t="s">
        <v>7</v>
      </c>
      <c r="I1" s="2" t="s">
        <v>8</v>
      </c>
      <c r="J1" s="2" t="s">
        <v>9</v>
      </c>
      <c r="K1" s="2" t="s">
        <v>10</v>
      </c>
    </row>
    <row r="2" spans="1:11" x14ac:dyDescent="0.3">
      <c r="A2" s="3">
        <v>10101</v>
      </c>
      <c r="B2" s="4">
        <v>43831</v>
      </c>
      <c r="C2" s="5" t="s">
        <v>11</v>
      </c>
      <c r="D2" s="5" t="s">
        <v>12</v>
      </c>
      <c r="E2" s="3">
        <v>134112</v>
      </c>
      <c r="F2" s="5" t="s">
        <v>13</v>
      </c>
      <c r="G2" s="5" t="s">
        <v>14</v>
      </c>
      <c r="H2" s="5">
        <v>499</v>
      </c>
      <c r="I2" s="5">
        <v>50</v>
      </c>
      <c r="J2" s="6">
        <f t="shared" ref="J2:J65" si="0">H2*5%</f>
        <v>24.950000000000003</v>
      </c>
      <c r="K2" s="6">
        <f t="shared" ref="K2:K65" si="1">(H2*I2)+J2</f>
        <v>24974.95</v>
      </c>
    </row>
    <row r="3" spans="1:11" x14ac:dyDescent="0.3">
      <c r="A3" s="3">
        <v>10102</v>
      </c>
      <c r="B3" s="4">
        <v>43835</v>
      </c>
      <c r="C3" s="5" t="s">
        <v>11</v>
      </c>
      <c r="D3" s="5" t="s">
        <v>12</v>
      </c>
      <c r="E3" s="3">
        <v>400001</v>
      </c>
      <c r="F3" s="5" t="s">
        <v>15</v>
      </c>
      <c r="G3" s="5" t="s">
        <v>16</v>
      </c>
      <c r="H3" s="5">
        <v>5599</v>
      </c>
      <c r="I3" s="5">
        <v>33</v>
      </c>
      <c r="J3" s="6">
        <f t="shared" si="0"/>
        <v>279.95</v>
      </c>
      <c r="K3" s="6">
        <f t="shared" si="1"/>
        <v>185046.95</v>
      </c>
    </row>
    <row r="4" spans="1:11" x14ac:dyDescent="0.3">
      <c r="A4" s="3">
        <v>10103</v>
      </c>
      <c r="B4" s="4">
        <v>43839</v>
      </c>
      <c r="C4" s="5" t="s">
        <v>17</v>
      </c>
      <c r="D4" s="5" t="s">
        <v>18</v>
      </c>
      <c r="E4" s="3">
        <v>121002</v>
      </c>
      <c r="F4" s="5" t="s">
        <v>15</v>
      </c>
      <c r="G4" s="5" t="s">
        <v>19</v>
      </c>
      <c r="H4" s="5">
        <v>1450</v>
      </c>
      <c r="I4" s="5">
        <v>44</v>
      </c>
      <c r="J4" s="6">
        <f t="shared" si="0"/>
        <v>72.5</v>
      </c>
      <c r="K4" s="6">
        <f t="shared" si="1"/>
        <v>63872.5</v>
      </c>
    </row>
    <row r="5" spans="1:11" x14ac:dyDescent="0.3">
      <c r="A5" s="3">
        <v>10104</v>
      </c>
      <c r="B5" s="4">
        <v>43843</v>
      </c>
      <c r="C5" s="5" t="s">
        <v>20</v>
      </c>
      <c r="D5" s="5" t="s">
        <v>21</v>
      </c>
      <c r="E5" s="3">
        <v>400001</v>
      </c>
      <c r="F5" s="5" t="s">
        <v>13</v>
      </c>
      <c r="G5" s="5" t="s">
        <v>22</v>
      </c>
      <c r="H5" s="5">
        <v>999</v>
      </c>
      <c r="I5" s="5">
        <v>31</v>
      </c>
      <c r="J5" s="6">
        <f t="shared" si="0"/>
        <v>49.95</v>
      </c>
      <c r="K5" s="6">
        <f t="shared" si="1"/>
        <v>31018.95</v>
      </c>
    </row>
    <row r="6" spans="1:11" x14ac:dyDescent="0.3">
      <c r="A6" s="3">
        <v>10105</v>
      </c>
      <c r="B6" s="4">
        <v>43847</v>
      </c>
      <c r="C6" s="5" t="s">
        <v>20</v>
      </c>
      <c r="D6" s="5" t="s">
        <v>21</v>
      </c>
      <c r="E6" s="3">
        <v>110001</v>
      </c>
      <c r="F6" s="5" t="s">
        <v>23</v>
      </c>
      <c r="G6" s="5" t="s">
        <v>24</v>
      </c>
      <c r="H6" s="5">
        <v>100</v>
      </c>
      <c r="I6" s="5">
        <v>11</v>
      </c>
      <c r="J6" s="6">
        <f t="shared" si="0"/>
        <v>5</v>
      </c>
      <c r="K6" s="6">
        <f t="shared" si="1"/>
        <v>1105</v>
      </c>
    </row>
    <row r="7" spans="1:11" x14ac:dyDescent="0.3">
      <c r="A7" s="3">
        <v>10106</v>
      </c>
      <c r="B7" s="4">
        <v>43851</v>
      </c>
      <c r="C7" s="5" t="s">
        <v>11</v>
      </c>
      <c r="D7" s="5" t="s">
        <v>12</v>
      </c>
      <c r="E7" s="3">
        <v>400001</v>
      </c>
      <c r="F7" s="5" t="s">
        <v>23</v>
      </c>
      <c r="G7" s="5" t="s">
        <v>25</v>
      </c>
      <c r="H7" s="5">
        <v>2550</v>
      </c>
      <c r="I7" s="5">
        <v>48</v>
      </c>
      <c r="J7" s="6">
        <f t="shared" si="0"/>
        <v>127.5</v>
      </c>
      <c r="K7" s="6">
        <f t="shared" si="1"/>
        <v>122527.5</v>
      </c>
    </row>
    <row r="8" spans="1:11" x14ac:dyDescent="0.3">
      <c r="A8" s="3">
        <v>10107</v>
      </c>
      <c r="B8" s="4">
        <v>43855</v>
      </c>
      <c r="C8" s="5" t="s">
        <v>17</v>
      </c>
      <c r="D8" s="5" t="s">
        <v>26</v>
      </c>
      <c r="E8" s="3">
        <v>121102</v>
      </c>
      <c r="F8" s="5" t="s">
        <v>23</v>
      </c>
      <c r="G8" s="5" t="s">
        <v>27</v>
      </c>
      <c r="H8" s="5">
        <v>33000</v>
      </c>
      <c r="I8" s="5">
        <v>26</v>
      </c>
      <c r="J8" s="6">
        <f t="shared" si="0"/>
        <v>1650</v>
      </c>
      <c r="K8" s="6">
        <f t="shared" si="1"/>
        <v>859650</v>
      </c>
    </row>
    <row r="9" spans="1:11" x14ac:dyDescent="0.3">
      <c r="A9" s="3">
        <v>10108</v>
      </c>
      <c r="B9" s="4">
        <v>43859</v>
      </c>
      <c r="C9" s="5" t="s">
        <v>11</v>
      </c>
      <c r="D9" s="5" t="s">
        <v>12</v>
      </c>
      <c r="E9" s="3">
        <v>121002</v>
      </c>
      <c r="F9" s="5" t="s">
        <v>28</v>
      </c>
      <c r="G9" s="5" t="s">
        <v>29</v>
      </c>
      <c r="H9" s="5">
        <v>800</v>
      </c>
      <c r="I9" s="5">
        <v>39</v>
      </c>
      <c r="J9" s="6">
        <f t="shared" si="0"/>
        <v>40</v>
      </c>
      <c r="K9" s="6">
        <f t="shared" si="1"/>
        <v>31240</v>
      </c>
    </row>
    <row r="10" spans="1:11" x14ac:dyDescent="0.3">
      <c r="A10" s="3">
        <v>10109</v>
      </c>
      <c r="B10" s="4">
        <v>43863</v>
      </c>
      <c r="C10" s="5" t="s">
        <v>30</v>
      </c>
      <c r="D10" s="5" t="s">
        <v>31</v>
      </c>
      <c r="E10" s="3">
        <v>124001</v>
      </c>
      <c r="F10" s="5" t="s">
        <v>23</v>
      </c>
      <c r="G10" s="5" t="s">
        <v>32</v>
      </c>
      <c r="H10" s="5">
        <v>990</v>
      </c>
      <c r="I10" s="5">
        <v>9</v>
      </c>
      <c r="J10" s="6">
        <f t="shared" si="0"/>
        <v>49.5</v>
      </c>
      <c r="K10" s="6">
        <f t="shared" si="1"/>
        <v>8959.5</v>
      </c>
    </row>
    <row r="11" spans="1:11" x14ac:dyDescent="0.3">
      <c r="A11" s="3">
        <v>10110</v>
      </c>
      <c r="B11" s="4">
        <v>43867</v>
      </c>
      <c r="C11" s="5" t="s">
        <v>11</v>
      </c>
      <c r="D11" s="5" t="s">
        <v>12</v>
      </c>
      <c r="E11" s="3">
        <v>121102</v>
      </c>
      <c r="F11" s="5" t="s">
        <v>13</v>
      </c>
      <c r="G11" s="5" t="s">
        <v>16</v>
      </c>
      <c r="H11" s="5">
        <v>5599</v>
      </c>
      <c r="I11" s="5">
        <v>41</v>
      </c>
      <c r="J11" s="6">
        <f t="shared" si="0"/>
        <v>279.95</v>
      </c>
      <c r="K11" s="6">
        <f t="shared" si="1"/>
        <v>229838.95</v>
      </c>
    </row>
    <row r="12" spans="1:11" x14ac:dyDescent="0.3">
      <c r="A12" s="3">
        <v>10111</v>
      </c>
      <c r="B12" s="4">
        <v>43871</v>
      </c>
      <c r="C12" s="5" t="s">
        <v>17</v>
      </c>
      <c r="D12" s="5" t="s">
        <v>26</v>
      </c>
      <c r="E12" s="3">
        <v>121002</v>
      </c>
      <c r="F12" s="5" t="s">
        <v>13</v>
      </c>
      <c r="G12" s="5" t="s">
        <v>33</v>
      </c>
      <c r="H12" s="5">
        <v>499</v>
      </c>
      <c r="I12" s="5">
        <v>39</v>
      </c>
      <c r="J12" s="6">
        <f t="shared" si="0"/>
        <v>24.950000000000003</v>
      </c>
      <c r="K12" s="6">
        <f t="shared" si="1"/>
        <v>19485.95</v>
      </c>
    </row>
    <row r="13" spans="1:11" x14ac:dyDescent="0.3">
      <c r="A13" s="3">
        <v>10112</v>
      </c>
      <c r="B13" s="4">
        <v>43875</v>
      </c>
      <c r="C13" s="5" t="s">
        <v>30</v>
      </c>
      <c r="D13" s="5" t="s">
        <v>31</v>
      </c>
      <c r="E13" s="3">
        <v>134112</v>
      </c>
      <c r="F13" s="5" t="s">
        <v>13</v>
      </c>
      <c r="G13" s="5" t="s">
        <v>34</v>
      </c>
      <c r="H13" s="5">
        <v>1999</v>
      </c>
      <c r="I13" s="5">
        <v>4</v>
      </c>
      <c r="J13" s="6">
        <f t="shared" si="0"/>
        <v>99.95</v>
      </c>
      <c r="K13" s="6">
        <f t="shared" si="1"/>
        <v>8095.95</v>
      </c>
    </row>
    <row r="14" spans="1:11" x14ac:dyDescent="0.3">
      <c r="A14" s="3">
        <v>10113</v>
      </c>
      <c r="B14" s="4">
        <v>43879</v>
      </c>
      <c r="C14" s="5" t="s">
        <v>20</v>
      </c>
      <c r="D14" s="5" t="s">
        <v>21</v>
      </c>
      <c r="E14" s="3">
        <v>121102</v>
      </c>
      <c r="F14" s="5" t="s">
        <v>13</v>
      </c>
      <c r="G14" s="5" t="s">
        <v>35</v>
      </c>
      <c r="H14" s="5">
        <v>200</v>
      </c>
      <c r="I14" s="5">
        <v>8</v>
      </c>
      <c r="J14" s="6">
        <f t="shared" si="0"/>
        <v>10</v>
      </c>
      <c r="K14" s="6">
        <f t="shared" si="1"/>
        <v>1610</v>
      </c>
    </row>
    <row r="15" spans="1:11" x14ac:dyDescent="0.3">
      <c r="A15" s="3">
        <v>10114</v>
      </c>
      <c r="B15" s="4">
        <v>43883</v>
      </c>
      <c r="C15" s="5" t="s">
        <v>30</v>
      </c>
      <c r="D15" s="5" t="s">
        <v>31</v>
      </c>
      <c r="E15" s="3">
        <v>400001</v>
      </c>
      <c r="F15" s="5" t="s">
        <v>23</v>
      </c>
      <c r="G15" s="5" t="s">
        <v>36</v>
      </c>
      <c r="H15" s="5">
        <v>1499</v>
      </c>
      <c r="I15" s="5">
        <v>27</v>
      </c>
      <c r="J15" s="6">
        <f t="shared" si="0"/>
        <v>74.95</v>
      </c>
      <c r="K15" s="6">
        <f t="shared" si="1"/>
        <v>40547.949999999997</v>
      </c>
    </row>
    <row r="16" spans="1:11" x14ac:dyDescent="0.3">
      <c r="A16" s="3">
        <v>10115</v>
      </c>
      <c r="B16" s="4">
        <v>43887</v>
      </c>
      <c r="C16" s="5" t="s">
        <v>20</v>
      </c>
      <c r="D16" s="5" t="s">
        <v>21</v>
      </c>
      <c r="E16" s="3">
        <v>124001</v>
      </c>
      <c r="F16" s="5" t="s">
        <v>28</v>
      </c>
      <c r="G16" s="5" t="s">
        <v>37</v>
      </c>
      <c r="H16" s="5">
        <v>120</v>
      </c>
      <c r="I16" s="5">
        <v>10</v>
      </c>
      <c r="J16" s="6">
        <f t="shared" si="0"/>
        <v>6</v>
      </c>
      <c r="K16" s="6">
        <f t="shared" si="1"/>
        <v>1206</v>
      </c>
    </row>
    <row r="17" spans="1:11" x14ac:dyDescent="0.3">
      <c r="A17" s="3">
        <v>10116</v>
      </c>
      <c r="B17" s="4">
        <v>43891</v>
      </c>
      <c r="C17" s="5" t="s">
        <v>17</v>
      </c>
      <c r="D17" s="5" t="s">
        <v>26</v>
      </c>
      <c r="E17" s="3">
        <v>121002</v>
      </c>
      <c r="F17" s="5" t="s">
        <v>28</v>
      </c>
      <c r="G17" s="5" t="s">
        <v>38</v>
      </c>
      <c r="H17" s="5">
        <v>11999</v>
      </c>
      <c r="I17" s="5">
        <v>17</v>
      </c>
      <c r="J17" s="6">
        <f t="shared" si="0"/>
        <v>599.95000000000005</v>
      </c>
      <c r="K17" s="6">
        <f t="shared" si="1"/>
        <v>204582.95</v>
      </c>
    </row>
    <row r="18" spans="1:11" x14ac:dyDescent="0.3">
      <c r="A18" s="3">
        <v>10117</v>
      </c>
      <c r="B18" s="4">
        <v>43895</v>
      </c>
      <c r="C18" s="5" t="s">
        <v>17</v>
      </c>
      <c r="D18" s="5" t="s">
        <v>26</v>
      </c>
      <c r="E18" s="3">
        <v>110001</v>
      </c>
      <c r="F18" s="5" t="s">
        <v>15</v>
      </c>
      <c r="G18" s="5" t="s">
        <v>33</v>
      </c>
      <c r="H18" s="5">
        <v>999</v>
      </c>
      <c r="I18" s="5">
        <v>27</v>
      </c>
      <c r="J18" s="6">
        <f t="shared" si="0"/>
        <v>49.95</v>
      </c>
      <c r="K18" s="6">
        <f t="shared" si="1"/>
        <v>27022.95</v>
      </c>
    </row>
    <row r="19" spans="1:11" x14ac:dyDescent="0.3">
      <c r="A19" s="3">
        <v>10118</v>
      </c>
      <c r="B19" s="4">
        <v>43899</v>
      </c>
      <c r="C19" s="5" t="s">
        <v>17</v>
      </c>
      <c r="D19" s="5" t="s">
        <v>26</v>
      </c>
      <c r="E19" s="3">
        <v>124001</v>
      </c>
      <c r="F19" s="5" t="s">
        <v>15</v>
      </c>
      <c r="G19" s="5" t="s">
        <v>39</v>
      </c>
      <c r="H19" s="5">
        <v>2999</v>
      </c>
      <c r="I19" s="5">
        <v>43</v>
      </c>
      <c r="J19" s="6">
        <f t="shared" si="0"/>
        <v>149.95000000000002</v>
      </c>
      <c r="K19" s="6">
        <f t="shared" si="1"/>
        <v>129106.95</v>
      </c>
    </row>
    <row r="20" spans="1:11" x14ac:dyDescent="0.3">
      <c r="A20" s="3">
        <v>10119</v>
      </c>
      <c r="B20" s="4">
        <v>43903</v>
      </c>
      <c r="C20" s="5" t="s">
        <v>20</v>
      </c>
      <c r="D20" s="5" t="s">
        <v>21</v>
      </c>
      <c r="E20" s="3">
        <v>124001</v>
      </c>
      <c r="F20" s="5" t="s">
        <v>15</v>
      </c>
      <c r="G20" s="5" t="s">
        <v>40</v>
      </c>
      <c r="H20" s="5">
        <v>89</v>
      </c>
      <c r="I20" s="5">
        <v>9</v>
      </c>
      <c r="J20" s="6">
        <f t="shared" si="0"/>
        <v>4.45</v>
      </c>
      <c r="K20" s="6">
        <f t="shared" si="1"/>
        <v>805.45</v>
      </c>
    </row>
    <row r="21" spans="1:11" x14ac:dyDescent="0.3">
      <c r="A21" s="3">
        <v>10120</v>
      </c>
      <c r="B21" s="4">
        <v>43907</v>
      </c>
      <c r="C21" s="5" t="s">
        <v>17</v>
      </c>
      <c r="D21" s="5" t="s">
        <v>26</v>
      </c>
      <c r="E21" s="3">
        <v>121102</v>
      </c>
      <c r="F21" s="5" t="s">
        <v>13</v>
      </c>
      <c r="G21" s="5" t="s">
        <v>41</v>
      </c>
      <c r="H21" s="5">
        <v>22000</v>
      </c>
      <c r="I21" s="5">
        <v>42</v>
      </c>
      <c r="J21" s="6">
        <f t="shared" si="0"/>
        <v>1100</v>
      </c>
      <c r="K21" s="6">
        <f t="shared" si="1"/>
        <v>925100</v>
      </c>
    </row>
    <row r="22" spans="1:11" x14ac:dyDescent="0.3">
      <c r="A22" s="3">
        <v>10121</v>
      </c>
      <c r="B22" s="4">
        <v>43911</v>
      </c>
      <c r="C22" s="5" t="s">
        <v>17</v>
      </c>
      <c r="D22" s="5" t="s">
        <v>18</v>
      </c>
      <c r="E22" s="3">
        <v>110001</v>
      </c>
      <c r="F22" s="5" t="s">
        <v>15</v>
      </c>
      <c r="G22" s="5" t="s">
        <v>42</v>
      </c>
      <c r="H22" s="5">
        <v>1250</v>
      </c>
      <c r="I22" s="5">
        <v>6</v>
      </c>
      <c r="J22" s="6">
        <f t="shared" si="0"/>
        <v>62.5</v>
      </c>
      <c r="K22" s="6">
        <f t="shared" si="1"/>
        <v>7562.5</v>
      </c>
    </row>
    <row r="23" spans="1:11" x14ac:dyDescent="0.3">
      <c r="A23" s="3">
        <v>10122</v>
      </c>
      <c r="B23" s="4">
        <v>43915</v>
      </c>
      <c r="C23" s="5" t="s">
        <v>20</v>
      </c>
      <c r="D23" s="5" t="s">
        <v>21</v>
      </c>
      <c r="E23" s="3">
        <v>110001</v>
      </c>
      <c r="F23" s="5" t="s">
        <v>23</v>
      </c>
      <c r="G23" s="5" t="s">
        <v>22</v>
      </c>
      <c r="H23" s="5">
        <v>999</v>
      </c>
      <c r="I23" s="5">
        <v>28</v>
      </c>
      <c r="J23" s="6">
        <f t="shared" si="0"/>
        <v>49.95</v>
      </c>
      <c r="K23" s="6">
        <f t="shared" si="1"/>
        <v>28021.95</v>
      </c>
    </row>
    <row r="24" spans="1:11" x14ac:dyDescent="0.3">
      <c r="A24" s="3">
        <v>10123</v>
      </c>
      <c r="B24" s="4">
        <v>43919</v>
      </c>
      <c r="C24" s="5" t="s">
        <v>17</v>
      </c>
      <c r="D24" s="5" t="s">
        <v>18</v>
      </c>
      <c r="E24" s="3">
        <v>134112</v>
      </c>
      <c r="F24" s="5" t="s">
        <v>28</v>
      </c>
      <c r="G24" s="5" t="s">
        <v>19</v>
      </c>
      <c r="H24" s="5">
        <v>1450</v>
      </c>
      <c r="I24" s="5">
        <v>13</v>
      </c>
      <c r="J24" s="6">
        <f t="shared" si="0"/>
        <v>72.5</v>
      </c>
      <c r="K24" s="6">
        <f t="shared" si="1"/>
        <v>18922.5</v>
      </c>
    </row>
    <row r="25" spans="1:11" x14ac:dyDescent="0.3">
      <c r="A25" s="3">
        <v>10124</v>
      </c>
      <c r="B25" s="4">
        <v>43923</v>
      </c>
      <c r="C25" s="5" t="s">
        <v>17</v>
      </c>
      <c r="D25" s="5" t="s">
        <v>18</v>
      </c>
      <c r="E25" s="3">
        <v>121002</v>
      </c>
      <c r="F25" s="5" t="s">
        <v>28</v>
      </c>
      <c r="G25" s="5" t="s">
        <v>43</v>
      </c>
      <c r="H25" s="5">
        <v>23999</v>
      </c>
      <c r="I25" s="5">
        <v>8</v>
      </c>
      <c r="J25" s="6">
        <f t="shared" si="0"/>
        <v>1199.95</v>
      </c>
      <c r="K25" s="6">
        <f t="shared" si="1"/>
        <v>193191.95</v>
      </c>
    </row>
    <row r="26" spans="1:11" x14ac:dyDescent="0.3">
      <c r="A26" s="3">
        <v>10125</v>
      </c>
      <c r="B26" s="4">
        <v>43927</v>
      </c>
      <c r="C26" s="5" t="s">
        <v>20</v>
      </c>
      <c r="D26" s="5" t="s">
        <v>21</v>
      </c>
      <c r="E26" s="3">
        <v>121102</v>
      </c>
      <c r="F26" s="5" t="s">
        <v>28</v>
      </c>
      <c r="G26" s="5" t="s">
        <v>22</v>
      </c>
      <c r="H26" s="5">
        <v>999</v>
      </c>
      <c r="I26" s="5">
        <v>7</v>
      </c>
      <c r="J26" s="6">
        <f t="shared" si="0"/>
        <v>49.95</v>
      </c>
      <c r="K26" s="6">
        <f t="shared" si="1"/>
        <v>7042.95</v>
      </c>
    </row>
    <row r="27" spans="1:11" x14ac:dyDescent="0.3">
      <c r="A27" s="3">
        <v>10126</v>
      </c>
      <c r="B27" s="4">
        <v>43931</v>
      </c>
      <c r="C27" s="5" t="s">
        <v>30</v>
      </c>
      <c r="D27" s="5" t="s">
        <v>31</v>
      </c>
      <c r="E27" s="3">
        <v>110001</v>
      </c>
      <c r="F27" s="5" t="s">
        <v>15</v>
      </c>
      <c r="G27" s="5" t="s">
        <v>44</v>
      </c>
      <c r="H27" s="5">
        <v>699</v>
      </c>
      <c r="I27" s="5">
        <v>45</v>
      </c>
      <c r="J27" s="6">
        <f t="shared" si="0"/>
        <v>34.950000000000003</v>
      </c>
      <c r="K27" s="6">
        <f t="shared" si="1"/>
        <v>31489.95</v>
      </c>
    </row>
    <row r="28" spans="1:11" x14ac:dyDescent="0.3">
      <c r="A28" s="3">
        <v>10127</v>
      </c>
      <c r="B28" s="4">
        <v>43935</v>
      </c>
      <c r="C28" s="5" t="s">
        <v>11</v>
      </c>
      <c r="D28" s="5" t="s">
        <v>12</v>
      </c>
      <c r="E28" s="3">
        <v>400001</v>
      </c>
      <c r="F28" s="5" t="s">
        <v>13</v>
      </c>
      <c r="G28" s="5" t="s">
        <v>25</v>
      </c>
      <c r="H28" s="5">
        <v>2550</v>
      </c>
      <c r="I28" s="5">
        <v>22</v>
      </c>
      <c r="J28" s="6">
        <f t="shared" si="0"/>
        <v>127.5</v>
      </c>
      <c r="K28" s="6">
        <f t="shared" si="1"/>
        <v>56227.5</v>
      </c>
    </row>
    <row r="29" spans="1:11" x14ac:dyDescent="0.3">
      <c r="A29" s="3">
        <v>10128</v>
      </c>
      <c r="B29" s="4">
        <v>43939</v>
      </c>
      <c r="C29" s="5" t="s">
        <v>17</v>
      </c>
      <c r="D29" s="5" t="s">
        <v>26</v>
      </c>
      <c r="E29" s="3">
        <v>400001</v>
      </c>
      <c r="F29" s="5" t="s">
        <v>28</v>
      </c>
      <c r="G29" s="5" t="s">
        <v>41</v>
      </c>
      <c r="H29" s="5">
        <v>22000</v>
      </c>
      <c r="I29" s="5">
        <v>4</v>
      </c>
      <c r="J29" s="6">
        <f t="shared" si="0"/>
        <v>1100</v>
      </c>
      <c r="K29" s="6">
        <f t="shared" si="1"/>
        <v>89100</v>
      </c>
    </row>
    <row r="30" spans="1:11" x14ac:dyDescent="0.3">
      <c r="A30" s="3">
        <v>10129</v>
      </c>
      <c r="B30" s="4">
        <v>43943</v>
      </c>
      <c r="C30" s="5" t="s">
        <v>17</v>
      </c>
      <c r="D30" s="5" t="s">
        <v>26</v>
      </c>
      <c r="E30" s="3">
        <v>121002</v>
      </c>
      <c r="F30" s="5" t="s">
        <v>13</v>
      </c>
      <c r="G30" s="5" t="s">
        <v>41</v>
      </c>
      <c r="H30" s="5">
        <v>22000</v>
      </c>
      <c r="I30" s="5">
        <v>10</v>
      </c>
      <c r="J30" s="6">
        <f t="shared" si="0"/>
        <v>1100</v>
      </c>
      <c r="K30" s="6">
        <f t="shared" si="1"/>
        <v>221100</v>
      </c>
    </row>
    <row r="31" spans="1:11" x14ac:dyDescent="0.3">
      <c r="A31" s="3">
        <v>10130</v>
      </c>
      <c r="B31" s="4">
        <v>43947</v>
      </c>
      <c r="C31" s="5" t="s">
        <v>30</v>
      </c>
      <c r="D31" s="5" t="s">
        <v>31</v>
      </c>
      <c r="E31" s="3">
        <v>400001</v>
      </c>
      <c r="F31" s="5" t="s">
        <v>23</v>
      </c>
      <c r="G31" s="5" t="s">
        <v>36</v>
      </c>
      <c r="H31" s="5">
        <v>1499</v>
      </c>
      <c r="I31" s="5">
        <v>16</v>
      </c>
      <c r="J31" s="6">
        <f t="shared" si="0"/>
        <v>74.95</v>
      </c>
      <c r="K31" s="6">
        <f t="shared" si="1"/>
        <v>24058.95</v>
      </c>
    </row>
    <row r="32" spans="1:11" x14ac:dyDescent="0.3">
      <c r="A32" s="3">
        <v>10131</v>
      </c>
      <c r="B32" s="4">
        <v>43951</v>
      </c>
      <c r="C32" s="5" t="s">
        <v>20</v>
      </c>
      <c r="D32" s="5" t="s">
        <v>21</v>
      </c>
      <c r="E32" s="3">
        <v>400001</v>
      </c>
      <c r="F32" s="5" t="s">
        <v>28</v>
      </c>
      <c r="G32" s="5" t="s">
        <v>45</v>
      </c>
      <c r="H32" s="5">
        <v>120</v>
      </c>
      <c r="I32" s="5">
        <v>22</v>
      </c>
      <c r="J32" s="6">
        <f t="shared" si="0"/>
        <v>6</v>
      </c>
      <c r="K32" s="6">
        <f t="shared" si="1"/>
        <v>2646</v>
      </c>
    </row>
    <row r="33" spans="1:11" x14ac:dyDescent="0.3">
      <c r="A33" s="3">
        <v>10132</v>
      </c>
      <c r="B33" s="4">
        <v>43955</v>
      </c>
      <c r="C33" s="5" t="s">
        <v>11</v>
      </c>
      <c r="D33" s="5" t="s">
        <v>12</v>
      </c>
      <c r="E33" s="3">
        <v>134112</v>
      </c>
      <c r="F33" s="5" t="s">
        <v>15</v>
      </c>
      <c r="G33" s="5" t="s">
        <v>46</v>
      </c>
      <c r="H33" s="5">
        <v>1450</v>
      </c>
      <c r="I33" s="5">
        <v>20</v>
      </c>
      <c r="J33" s="6">
        <f t="shared" si="0"/>
        <v>72.5</v>
      </c>
      <c r="K33" s="6">
        <f t="shared" si="1"/>
        <v>29072.5</v>
      </c>
    </row>
    <row r="34" spans="1:11" x14ac:dyDescent="0.3">
      <c r="A34" s="3">
        <v>10133</v>
      </c>
      <c r="B34" s="4">
        <v>43959</v>
      </c>
      <c r="C34" s="5" t="s">
        <v>30</v>
      </c>
      <c r="D34" s="5" t="s">
        <v>31</v>
      </c>
      <c r="E34" s="3">
        <v>121002</v>
      </c>
      <c r="F34" s="5" t="s">
        <v>23</v>
      </c>
      <c r="G34" s="5" t="s">
        <v>34</v>
      </c>
      <c r="H34" s="5">
        <v>1999</v>
      </c>
      <c r="I34" s="5">
        <v>23</v>
      </c>
      <c r="J34" s="6">
        <f t="shared" si="0"/>
        <v>99.95</v>
      </c>
      <c r="K34" s="6">
        <f t="shared" si="1"/>
        <v>46076.95</v>
      </c>
    </row>
    <row r="35" spans="1:11" x14ac:dyDescent="0.3">
      <c r="A35" s="3">
        <v>10134</v>
      </c>
      <c r="B35" s="4">
        <v>43963</v>
      </c>
      <c r="C35" s="5" t="s">
        <v>11</v>
      </c>
      <c r="D35" s="5" t="s">
        <v>12</v>
      </c>
      <c r="E35" s="3">
        <v>121002</v>
      </c>
      <c r="F35" s="5" t="s">
        <v>13</v>
      </c>
      <c r="G35" s="5" t="s">
        <v>29</v>
      </c>
      <c r="H35" s="5">
        <v>800</v>
      </c>
      <c r="I35" s="5">
        <v>43</v>
      </c>
      <c r="J35" s="6">
        <f t="shared" si="0"/>
        <v>40</v>
      </c>
      <c r="K35" s="6">
        <f t="shared" si="1"/>
        <v>34440</v>
      </c>
    </row>
    <row r="36" spans="1:11" x14ac:dyDescent="0.3">
      <c r="A36" s="3">
        <v>10135</v>
      </c>
      <c r="B36" s="4">
        <v>43967</v>
      </c>
      <c r="C36" s="5" t="s">
        <v>20</v>
      </c>
      <c r="D36" s="5" t="s">
        <v>21</v>
      </c>
      <c r="E36" s="3">
        <v>121002</v>
      </c>
      <c r="F36" s="5" t="s">
        <v>23</v>
      </c>
      <c r="G36" s="5" t="s">
        <v>24</v>
      </c>
      <c r="H36" s="5">
        <v>100</v>
      </c>
      <c r="I36" s="5">
        <v>41</v>
      </c>
      <c r="J36" s="6">
        <f t="shared" si="0"/>
        <v>5</v>
      </c>
      <c r="K36" s="6">
        <f t="shared" si="1"/>
        <v>4105</v>
      </c>
    </row>
    <row r="37" spans="1:11" x14ac:dyDescent="0.3">
      <c r="A37" s="3">
        <v>10136</v>
      </c>
      <c r="B37" s="4">
        <v>43971</v>
      </c>
      <c r="C37" s="5" t="s">
        <v>11</v>
      </c>
      <c r="D37" s="5" t="s">
        <v>12</v>
      </c>
      <c r="E37" s="3">
        <v>400001</v>
      </c>
      <c r="F37" s="5" t="s">
        <v>15</v>
      </c>
      <c r="G37" s="5" t="s">
        <v>47</v>
      </c>
      <c r="H37" s="5">
        <v>13999</v>
      </c>
      <c r="I37" s="5">
        <v>37</v>
      </c>
      <c r="J37" s="6">
        <f t="shared" si="0"/>
        <v>699.95</v>
      </c>
      <c r="K37" s="6">
        <f t="shared" si="1"/>
        <v>518662.95</v>
      </c>
    </row>
    <row r="38" spans="1:11" x14ac:dyDescent="0.3">
      <c r="A38" s="3">
        <v>10137</v>
      </c>
      <c r="B38" s="4">
        <v>43975</v>
      </c>
      <c r="C38" s="5" t="s">
        <v>17</v>
      </c>
      <c r="D38" s="5" t="s">
        <v>26</v>
      </c>
      <c r="E38" s="3">
        <v>134112</v>
      </c>
      <c r="F38" s="5" t="s">
        <v>23</v>
      </c>
      <c r="G38" s="5" t="s">
        <v>41</v>
      </c>
      <c r="H38" s="5">
        <v>22000</v>
      </c>
      <c r="I38" s="5">
        <v>45</v>
      </c>
      <c r="J38" s="6">
        <f t="shared" si="0"/>
        <v>1100</v>
      </c>
      <c r="K38" s="6">
        <f t="shared" si="1"/>
        <v>991100</v>
      </c>
    </row>
    <row r="39" spans="1:11" x14ac:dyDescent="0.3">
      <c r="A39" s="3">
        <v>10138</v>
      </c>
      <c r="B39" s="4">
        <v>43979</v>
      </c>
      <c r="C39" s="5" t="s">
        <v>17</v>
      </c>
      <c r="D39" s="5" t="s">
        <v>26</v>
      </c>
      <c r="E39" s="3">
        <v>134112</v>
      </c>
      <c r="F39" s="5" t="s">
        <v>13</v>
      </c>
      <c r="G39" s="5" t="s">
        <v>48</v>
      </c>
      <c r="H39" s="5">
        <v>89999</v>
      </c>
      <c r="I39" s="5">
        <v>15</v>
      </c>
      <c r="J39" s="6">
        <f t="shared" si="0"/>
        <v>4499.95</v>
      </c>
      <c r="K39" s="6">
        <f t="shared" si="1"/>
        <v>1354484.95</v>
      </c>
    </row>
    <row r="40" spans="1:11" x14ac:dyDescent="0.3">
      <c r="A40" s="3">
        <v>10139</v>
      </c>
      <c r="B40" s="4">
        <v>43983</v>
      </c>
      <c r="C40" s="5" t="s">
        <v>11</v>
      </c>
      <c r="D40" s="5" t="s">
        <v>12</v>
      </c>
      <c r="E40" s="3">
        <v>124001</v>
      </c>
      <c r="F40" s="5" t="s">
        <v>23</v>
      </c>
      <c r="G40" s="5" t="s">
        <v>47</v>
      </c>
      <c r="H40" s="5">
        <v>13999</v>
      </c>
      <c r="I40" s="5">
        <v>22</v>
      </c>
      <c r="J40" s="6">
        <f t="shared" si="0"/>
        <v>699.95</v>
      </c>
      <c r="K40" s="6">
        <f t="shared" si="1"/>
        <v>308677.95</v>
      </c>
    </row>
    <row r="41" spans="1:11" x14ac:dyDescent="0.3">
      <c r="A41" s="3">
        <v>10140</v>
      </c>
      <c r="B41" s="4">
        <v>43987</v>
      </c>
      <c r="C41" s="5" t="s">
        <v>30</v>
      </c>
      <c r="D41" s="5" t="s">
        <v>31</v>
      </c>
      <c r="E41" s="3">
        <v>124001</v>
      </c>
      <c r="F41" s="5" t="s">
        <v>15</v>
      </c>
      <c r="G41" s="5" t="s">
        <v>49</v>
      </c>
      <c r="H41" s="5">
        <v>2900</v>
      </c>
      <c r="I41" s="5">
        <v>20</v>
      </c>
      <c r="J41" s="6">
        <f t="shared" si="0"/>
        <v>145</v>
      </c>
      <c r="K41" s="6">
        <f t="shared" si="1"/>
        <v>58145</v>
      </c>
    </row>
    <row r="42" spans="1:11" x14ac:dyDescent="0.3">
      <c r="A42" s="3">
        <v>10141</v>
      </c>
      <c r="B42" s="4">
        <v>43991</v>
      </c>
      <c r="C42" s="5" t="s">
        <v>17</v>
      </c>
      <c r="D42" s="5" t="s">
        <v>26</v>
      </c>
      <c r="E42" s="3">
        <v>110001</v>
      </c>
      <c r="F42" s="5" t="s">
        <v>23</v>
      </c>
      <c r="G42" s="5" t="s">
        <v>27</v>
      </c>
      <c r="H42" s="5">
        <v>33000</v>
      </c>
      <c r="I42" s="5">
        <v>16</v>
      </c>
      <c r="J42" s="6">
        <f t="shared" si="0"/>
        <v>1650</v>
      </c>
      <c r="K42" s="6">
        <f t="shared" si="1"/>
        <v>529650</v>
      </c>
    </row>
    <row r="43" spans="1:11" x14ac:dyDescent="0.3">
      <c r="A43" s="3">
        <v>10142</v>
      </c>
      <c r="B43" s="4">
        <v>43995</v>
      </c>
      <c r="C43" s="5" t="s">
        <v>17</v>
      </c>
      <c r="D43" s="5" t="s">
        <v>26</v>
      </c>
      <c r="E43" s="3">
        <v>121102</v>
      </c>
      <c r="F43" s="5" t="s">
        <v>15</v>
      </c>
      <c r="G43" s="5" t="s">
        <v>41</v>
      </c>
      <c r="H43" s="5">
        <v>22000</v>
      </c>
      <c r="I43" s="5">
        <v>17</v>
      </c>
      <c r="J43" s="6">
        <f t="shared" si="0"/>
        <v>1100</v>
      </c>
      <c r="K43" s="6">
        <f t="shared" si="1"/>
        <v>375100</v>
      </c>
    </row>
    <row r="44" spans="1:11" x14ac:dyDescent="0.3">
      <c r="A44" s="3">
        <v>10143</v>
      </c>
      <c r="B44" s="4">
        <v>43999</v>
      </c>
      <c r="C44" s="5" t="s">
        <v>30</v>
      </c>
      <c r="D44" s="5" t="s">
        <v>31</v>
      </c>
      <c r="E44" s="3">
        <v>121102</v>
      </c>
      <c r="F44" s="5" t="s">
        <v>15</v>
      </c>
      <c r="G44" s="5" t="s">
        <v>44</v>
      </c>
      <c r="H44" s="5">
        <v>699</v>
      </c>
      <c r="I44" s="5">
        <v>50</v>
      </c>
      <c r="J44" s="6">
        <f t="shared" si="0"/>
        <v>34.950000000000003</v>
      </c>
      <c r="K44" s="6">
        <f t="shared" si="1"/>
        <v>34984.949999999997</v>
      </c>
    </row>
    <row r="45" spans="1:11" x14ac:dyDescent="0.3">
      <c r="A45" s="3">
        <v>10144</v>
      </c>
      <c r="B45" s="4">
        <v>44003</v>
      </c>
      <c r="C45" s="5" t="s">
        <v>17</v>
      </c>
      <c r="D45" s="5" t="s">
        <v>26</v>
      </c>
      <c r="E45" s="3">
        <v>124001</v>
      </c>
      <c r="F45" s="5" t="s">
        <v>15</v>
      </c>
      <c r="G45" s="5" t="s">
        <v>50</v>
      </c>
      <c r="H45" s="5">
        <v>499</v>
      </c>
      <c r="I45" s="5">
        <v>4</v>
      </c>
      <c r="J45" s="6">
        <f t="shared" si="0"/>
        <v>24.950000000000003</v>
      </c>
      <c r="K45" s="6">
        <f t="shared" si="1"/>
        <v>2020.95</v>
      </c>
    </row>
    <row r="46" spans="1:11" x14ac:dyDescent="0.3">
      <c r="A46" s="3">
        <v>10145</v>
      </c>
      <c r="B46" s="4">
        <v>44007</v>
      </c>
      <c r="C46" s="5" t="s">
        <v>30</v>
      </c>
      <c r="D46" s="5" t="s">
        <v>31</v>
      </c>
      <c r="E46" s="3">
        <v>124001</v>
      </c>
      <c r="F46" s="5" t="s">
        <v>23</v>
      </c>
      <c r="G46" s="5" t="s">
        <v>51</v>
      </c>
      <c r="H46" s="5">
        <v>590</v>
      </c>
      <c r="I46" s="5">
        <v>43</v>
      </c>
      <c r="J46" s="6">
        <f t="shared" si="0"/>
        <v>29.5</v>
      </c>
      <c r="K46" s="6">
        <f t="shared" si="1"/>
        <v>25399.5</v>
      </c>
    </row>
    <row r="47" spans="1:11" x14ac:dyDescent="0.3">
      <c r="A47" s="3">
        <v>10146</v>
      </c>
      <c r="B47" s="4">
        <v>44011</v>
      </c>
      <c r="C47" s="5" t="s">
        <v>30</v>
      </c>
      <c r="D47" s="5" t="s">
        <v>31</v>
      </c>
      <c r="E47" s="3">
        <v>110001</v>
      </c>
      <c r="F47" s="5" t="s">
        <v>15</v>
      </c>
      <c r="G47" s="5" t="s">
        <v>51</v>
      </c>
      <c r="H47" s="5">
        <v>590</v>
      </c>
      <c r="I47" s="5">
        <v>42</v>
      </c>
      <c r="J47" s="6">
        <f t="shared" si="0"/>
        <v>29.5</v>
      </c>
      <c r="K47" s="6">
        <f t="shared" si="1"/>
        <v>24809.5</v>
      </c>
    </row>
    <row r="48" spans="1:11" x14ac:dyDescent="0.3">
      <c r="A48" s="3">
        <v>10147</v>
      </c>
      <c r="B48" s="4">
        <v>44015</v>
      </c>
      <c r="C48" s="5" t="s">
        <v>20</v>
      </c>
      <c r="D48" s="5" t="s">
        <v>21</v>
      </c>
      <c r="E48" s="3">
        <v>121002</v>
      </c>
      <c r="F48" s="5" t="s">
        <v>13</v>
      </c>
      <c r="G48" s="5" t="s">
        <v>37</v>
      </c>
      <c r="H48" s="5">
        <v>120</v>
      </c>
      <c r="I48" s="5">
        <v>9</v>
      </c>
      <c r="J48" s="6">
        <f t="shared" si="0"/>
        <v>6</v>
      </c>
      <c r="K48" s="6">
        <f t="shared" si="1"/>
        <v>1086</v>
      </c>
    </row>
    <row r="49" spans="1:11" x14ac:dyDescent="0.3">
      <c r="A49" s="3">
        <v>10148</v>
      </c>
      <c r="B49" s="4">
        <v>44019</v>
      </c>
      <c r="C49" s="5" t="s">
        <v>17</v>
      </c>
      <c r="D49" s="5" t="s">
        <v>26</v>
      </c>
      <c r="E49" s="3">
        <v>121102</v>
      </c>
      <c r="F49" s="5" t="s">
        <v>28</v>
      </c>
      <c r="G49" s="5" t="s">
        <v>52</v>
      </c>
      <c r="H49" s="5">
        <v>52000</v>
      </c>
      <c r="I49" s="5">
        <v>40</v>
      </c>
      <c r="J49" s="6">
        <f t="shared" si="0"/>
        <v>2600</v>
      </c>
      <c r="K49" s="6">
        <f t="shared" si="1"/>
        <v>2082600</v>
      </c>
    </row>
    <row r="50" spans="1:11" x14ac:dyDescent="0.3">
      <c r="A50" s="3">
        <v>10149</v>
      </c>
      <c r="B50" s="4">
        <v>44023</v>
      </c>
      <c r="C50" s="5" t="s">
        <v>17</v>
      </c>
      <c r="D50" s="5" t="s">
        <v>18</v>
      </c>
      <c r="E50" s="3">
        <v>134112</v>
      </c>
      <c r="F50" s="5" t="s">
        <v>23</v>
      </c>
      <c r="G50" s="5" t="s">
        <v>53</v>
      </c>
      <c r="H50" s="5">
        <v>7999</v>
      </c>
      <c r="I50" s="5">
        <v>14</v>
      </c>
      <c r="J50" s="6">
        <f t="shared" si="0"/>
        <v>399.95000000000005</v>
      </c>
      <c r="K50" s="6">
        <f t="shared" si="1"/>
        <v>112385.95</v>
      </c>
    </row>
    <row r="51" spans="1:11" x14ac:dyDescent="0.3">
      <c r="A51" s="3">
        <v>10150</v>
      </c>
      <c r="B51" s="4">
        <v>44027</v>
      </c>
      <c r="C51" s="5" t="s">
        <v>17</v>
      </c>
      <c r="D51" s="5" t="s">
        <v>18</v>
      </c>
      <c r="E51" s="3">
        <v>110001</v>
      </c>
      <c r="F51" s="5" t="s">
        <v>28</v>
      </c>
      <c r="G51" s="5" t="s">
        <v>54</v>
      </c>
      <c r="H51" s="5">
        <v>550</v>
      </c>
      <c r="I51" s="5">
        <v>9</v>
      </c>
      <c r="J51" s="6">
        <f t="shared" si="0"/>
        <v>27.5</v>
      </c>
      <c r="K51" s="6">
        <f t="shared" si="1"/>
        <v>4977.5</v>
      </c>
    </row>
    <row r="52" spans="1:11" x14ac:dyDescent="0.3">
      <c r="A52" s="3">
        <v>10151</v>
      </c>
      <c r="B52" s="4">
        <v>44031</v>
      </c>
      <c r="C52" s="5" t="s">
        <v>17</v>
      </c>
      <c r="D52" s="5" t="s">
        <v>26</v>
      </c>
      <c r="E52" s="3">
        <v>121102</v>
      </c>
      <c r="F52" s="5" t="s">
        <v>23</v>
      </c>
      <c r="G52" s="5" t="s">
        <v>55</v>
      </c>
      <c r="H52" s="5">
        <v>79999</v>
      </c>
      <c r="I52" s="5">
        <v>10</v>
      </c>
      <c r="J52" s="6">
        <f t="shared" si="0"/>
        <v>3999.9500000000003</v>
      </c>
      <c r="K52" s="6">
        <f t="shared" si="1"/>
        <v>803989.95</v>
      </c>
    </row>
    <row r="53" spans="1:11" x14ac:dyDescent="0.3">
      <c r="A53" s="3">
        <v>10152</v>
      </c>
      <c r="B53" s="4">
        <v>44035</v>
      </c>
      <c r="C53" s="5" t="s">
        <v>30</v>
      </c>
      <c r="D53" s="5" t="s">
        <v>31</v>
      </c>
      <c r="E53" s="3">
        <v>124001</v>
      </c>
      <c r="F53" s="5" t="s">
        <v>23</v>
      </c>
      <c r="G53" s="5" t="s">
        <v>34</v>
      </c>
      <c r="H53" s="5">
        <v>1999</v>
      </c>
      <c r="I53" s="5">
        <v>37</v>
      </c>
      <c r="J53" s="6">
        <f t="shared" si="0"/>
        <v>99.95</v>
      </c>
      <c r="K53" s="6">
        <f t="shared" si="1"/>
        <v>74062.95</v>
      </c>
    </row>
    <row r="54" spans="1:11" x14ac:dyDescent="0.3">
      <c r="A54" s="3">
        <v>10153</v>
      </c>
      <c r="B54" s="4">
        <v>44039</v>
      </c>
      <c r="C54" s="5" t="s">
        <v>17</v>
      </c>
      <c r="D54" s="5" t="s">
        <v>26</v>
      </c>
      <c r="E54" s="3">
        <v>400001</v>
      </c>
      <c r="F54" s="5" t="s">
        <v>13</v>
      </c>
      <c r="G54" s="5" t="s">
        <v>48</v>
      </c>
      <c r="H54" s="5">
        <v>89999</v>
      </c>
      <c r="I54" s="5">
        <v>29</v>
      </c>
      <c r="J54" s="6">
        <f t="shared" si="0"/>
        <v>4499.95</v>
      </c>
      <c r="K54" s="6">
        <f t="shared" si="1"/>
        <v>2614470.9500000002</v>
      </c>
    </row>
    <row r="55" spans="1:11" x14ac:dyDescent="0.3">
      <c r="A55" s="3">
        <v>10154</v>
      </c>
      <c r="B55" s="4">
        <v>44043</v>
      </c>
      <c r="C55" s="5" t="s">
        <v>17</v>
      </c>
      <c r="D55" s="5" t="s">
        <v>26</v>
      </c>
      <c r="E55" s="3">
        <v>400001</v>
      </c>
      <c r="F55" s="5" t="s">
        <v>23</v>
      </c>
      <c r="G55" s="5" t="s">
        <v>50</v>
      </c>
      <c r="H55" s="5">
        <v>799</v>
      </c>
      <c r="I55" s="5">
        <v>44</v>
      </c>
      <c r="J55" s="6">
        <f t="shared" si="0"/>
        <v>39.950000000000003</v>
      </c>
      <c r="K55" s="6">
        <f t="shared" si="1"/>
        <v>35195.949999999997</v>
      </c>
    </row>
    <row r="56" spans="1:11" x14ac:dyDescent="0.3">
      <c r="A56" s="3">
        <v>10155</v>
      </c>
      <c r="B56" s="4">
        <v>44047</v>
      </c>
      <c r="C56" s="5" t="s">
        <v>17</v>
      </c>
      <c r="D56" s="5" t="s">
        <v>26</v>
      </c>
      <c r="E56" s="3">
        <v>134112</v>
      </c>
      <c r="F56" s="5" t="s">
        <v>15</v>
      </c>
      <c r="G56" s="5" t="s">
        <v>39</v>
      </c>
      <c r="H56" s="5">
        <v>3990</v>
      </c>
      <c r="I56" s="5">
        <v>31</v>
      </c>
      <c r="J56" s="6">
        <f t="shared" si="0"/>
        <v>199.5</v>
      </c>
      <c r="K56" s="6">
        <f t="shared" si="1"/>
        <v>123889.5</v>
      </c>
    </row>
    <row r="57" spans="1:11" x14ac:dyDescent="0.3">
      <c r="A57" s="3">
        <v>10156</v>
      </c>
      <c r="B57" s="4">
        <v>44051</v>
      </c>
      <c r="C57" s="5" t="s">
        <v>17</v>
      </c>
      <c r="D57" s="5" t="s">
        <v>26</v>
      </c>
      <c r="E57" s="3">
        <v>110001</v>
      </c>
      <c r="F57" s="5" t="s">
        <v>23</v>
      </c>
      <c r="G57" s="5" t="s">
        <v>52</v>
      </c>
      <c r="H57" s="5">
        <v>52000</v>
      </c>
      <c r="I57" s="5">
        <v>29</v>
      </c>
      <c r="J57" s="6">
        <f t="shared" si="0"/>
        <v>2600</v>
      </c>
      <c r="K57" s="6">
        <f t="shared" si="1"/>
        <v>1510600</v>
      </c>
    </row>
    <row r="58" spans="1:11" x14ac:dyDescent="0.3">
      <c r="A58" s="3">
        <v>10157</v>
      </c>
      <c r="B58" s="4">
        <v>44055</v>
      </c>
      <c r="C58" s="5" t="s">
        <v>11</v>
      </c>
      <c r="D58" s="5" t="s">
        <v>12</v>
      </c>
      <c r="E58" s="3">
        <v>124001</v>
      </c>
      <c r="F58" s="5" t="s">
        <v>23</v>
      </c>
      <c r="G58" s="5" t="s">
        <v>47</v>
      </c>
      <c r="H58" s="5">
        <v>13999</v>
      </c>
      <c r="I58" s="5">
        <v>34</v>
      </c>
      <c r="J58" s="6">
        <f t="shared" si="0"/>
        <v>699.95</v>
      </c>
      <c r="K58" s="6">
        <f t="shared" si="1"/>
        <v>476665.95</v>
      </c>
    </row>
    <row r="59" spans="1:11" x14ac:dyDescent="0.3">
      <c r="A59" s="3">
        <v>10158</v>
      </c>
      <c r="B59" s="4">
        <v>44059</v>
      </c>
      <c r="C59" s="5" t="s">
        <v>20</v>
      </c>
      <c r="D59" s="5" t="s">
        <v>21</v>
      </c>
      <c r="E59" s="3">
        <v>134112</v>
      </c>
      <c r="F59" s="5" t="s">
        <v>15</v>
      </c>
      <c r="G59" s="5" t="s">
        <v>45</v>
      </c>
      <c r="H59" s="5">
        <v>120</v>
      </c>
      <c r="I59" s="5">
        <v>29</v>
      </c>
      <c r="J59" s="6">
        <f t="shared" si="0"/>
        <v>6</v>
      </c>
      <c r="K59" s="6">
        <f t="shared" si="1"/>
        <v>3486</v>
      </c>
    </row>
    <row r="60" spans="1:11" x14ac:dyDescent="0.3">
      <c r="A60" s="3">
        <v>10159</v>
      </c>
      <c r="B60" s="4">
        <v>44063</v>
      </c>
      <c r="C60" s="5" t="s">
        <v>17</v>
      </c>
      <c r="D60" s="5" t="s">
        <v>18</v>
      </c>
      <c r="E60" s="3">
        <v>134112</v>
      </c>
      <c r="F60" s="5" t="s">
        <v>15</v>
      </c>
      <c r="G60" s="5" t="s">
        <v>43</v>
      </c>
      <c r="H60" s="5">
        <v>23999</v>
      </c>
      <c r="I60" s="5">
        <v>25</v>
      </c>
      <c r="J60" s="6">
        <f t="shared" si="0"/>
        <v>1199.95</v>
      </c>
      <c r="K60" s="6">
        <f t="shared" si="1"/>
        <v>601174.94999999995</v>
      </c>
    </row>
    <row r="61" spans="1:11" x14ac:dyDescent="0.3">
      <c r="A61" s="3">
        <v>10160</v>
      </c>
      <c r="B61" s="4">
        <v>44067</v>
      </c>
      <c r="C61" s="5" t="s">
        <v>17</v>
      </c>
      <c r="D61" s="5" t="s">
        <v>18</v>
      </c>
      <c r="E61" s="3">
        <v>121002</v>
      </c>
      <c r="F61" s="5" t="s">
        <v>23</v>
      </c>
      <c r="G61" s="5" t="s">
        <v>42</v>
      </c>
      <c r="H61" s="5">
        <v>1250</v>
      </c>
      <c r="I61" s="5">
        <v>31</v>
      </c>
      <c r="J61" s="6">
        <f t="shared" si="0"/>
        <v>62.5</v>
      </c>
      <c r="K61" s="6">
        <f t="shared" si="1"/>
        <v>38812.5</v>
      </c>
    </row>
    <row r="62" spans="1:11" x14ac:dyDescent="0.3">
      <c r="A62" s="3">
        <v>10161</v>
      </c>
      <c r="B62" s="4">
        <v>44071</v>
      </c>
      <c r="C62" s="5" t="s">
        <v>30</v>
      </c>
      <c r="D62" s="5" t="s">
        <v>31</v>
      </c>
      <c r="E62" s="3">
        <v>121002</v>
      </c>
      <c r="F62" s="5" t="s">
        <v>15</v>
      </c>
      <c r="G62" s="5" t="s">
        <v>56</v>
      </c>
      <c r="H62" s="5">
        <v>450</v>
      </c>
      <c r="I62" s="5">
        <v>16</v>
      </c>
      <c r="J62" s="6">
        <f t="shared" si="0"/>
        <v>22.5</v>
      </c>
      <c r="K62" s="6">
        <f t="shared" si="1"/>
        <v>7222.5</v>
      </c>
    </row>
    <row r="63" spans="1:11" x14ac:dyDescent="0.3">
      <c r="A63" s="3">
        <v>10162</v>
      </c>
      <c r="B63" s="4">
        <v>44075</v>
      </c>
      <c r="C63" s="5" t="s">
        <v>20</v>
      </c>
      <c r="D63" s="5" t="s">
        <v>21</v>
      </c>
      <c r="E63" s="3">
        <v>134112</v>
      </c>
      <c r="F63" s="5" t="s">
        <v>23</v>
      </c>
      <c r="G63" s="5" t="s">
        <v>45</v>
      </c>
      <c r="H63" s="5">
        <v>120</v>
      </c>
      <c r="I63" s="5">
        <v>48</v>
      </c>
      <c r="J63" s="6">
        <f t="shared" si="0"/>
        <v>6</v>
      </c>
      <c r="K63" s="6">
        <f t="shared" si="1"/>
        <v>5766</v>
      </c>
    </row>
    <row r="64" spans="1:11" x14ac:dyDescent="0.3">
      <c r="A64" s="3">
        <v>10163</v>
      </c>
      <c r="B64" s="4">
        <v>44079</v>
      </c>
      <c r="C64" s="5" t="s">
        <v>20</v>
      </c>
      <c r="D64" s="5" t="s">
        <v>21</v>
      </c>
      <c r="E64" s="3">
        <v>134112</v>
      </c>
      <c r="F64" s="5" t="s">
        <v>28</v>
      </c>
      <c r="G64" s="5" t="s">
        <v>35</v>
      </c>
      <c r="H64" s="5">
        <v>200</v>
      </c>
      <c r="I64" s="5">
        <v>22</v>
      </c>
      <c r="J64" s="6">
        <f t="shared" si="0"/>
        <v>10</v>
      </c>
      <c r="K64" s="6">
        <f t="shared" si="1"/>
        <v>4410</v>
      </c>
    </row>
    <row r="65" spans="1:11" x14ac:dyDescent="0.3">
      <c r="A65" s="3">
        <v>10164</v>
      </c>
      <c r="B65" s="4">
        <v>44083</v>
      </c>
      <c r="C65" s="5" t="s">
        <v>30</v>
      </c>
      <c r="D65" s="5" t="s">
        <v>31</v>
      </c>
      <c r="E65" s="3">
        <v>121102</v>
      </c>
      <c r="F65" s="5" t="s">
        <v>23</v>
      </c>
      <c r="G65" s="5" t="s">
        <v>44</v>
      </c>
      <c r="H65" s="5">
        <v>699</v>
      </c>
      <c r="I65" s="5">
        <v>6</v>
      </c>
      <c r="J65" s="6">
        <f t="shared" si="0"/>
        <v>34.950000000000003</v>
      </c>
      <c r="K65" s="6">
        <f t="shared" si="1"/>
        <v>4228.95</v>
      </c>
    </row>
    <row r="66" spans="1:11" x14ac:dyDescent="0.3">
      <c r="A66" s="3">
        <v>10165</v>
      </c>
      <c r="B66" s="4">
        <v>44087</v>
      </c>
      <c r="C66" s="5" t="s">
        <v>30</v>
      </c>
      <c r="D66" s="5" t="s">
        <v>31</v>
      </c>
      <c r="E66" s="3">
        <v>400001</v>
      </c>
      <c r="F66" s="5" t="s">
        <v>15</v>
      </c>
      <c r="G66" s="5" t="s">
        <v>32</v>
      </c>
      <c r="H66" s="5">
        <v>990</v>
      </c>
      <c r="I66" s="5">
        <v>12</v>
      </c>
      <c r="J66" s="6">
        <f t="shared" ref="J66:J129" si="2">H66*5%</f>
        <v>49.5</v>
      </c>
      <c r="K66" s="6">
        <f t="shared" ref="K66:K129" si="3">(H66*I66)+J66</f>
        <v>11929.5</v>
      </c>
    </row>
    <row r="67" spans="1:11" x14ac:dyDescent="0.3">
      <c r="A67" s="3">
        <v>10166</v>
      </c>
      <c r="B67" s="4">
        <v>44091</v>
      </c>
      <c r="C67" s="5" t="s">
        <v>30</v>
      </c>
      <c r="D67" s="5" t="s">
        <v>31</v>
      </c>
      <c r="E67" s="3">
        <v>134112</v>
      </c>
      <c r="F67" s="5" t="s">
        <v>13</v>
      </c>
      <c r="G67" s="5" t="s">
        <v>56</v>
      </c>
      <c r="H67" s="5">
        <v>450</v>
      </c>
      <c r="I67" s="5">
        <v>44</v>
      </c>
      <c r="J67" s="6">
        <f t="shared" si="2"/>
        <v>22.5</v>
      </c>
      <c r="K67" s="6">
        <f t="shared" si="3"/>
        <v>19822.5</v>
      </c>
    </row>
    <row r="68" spans="1:11" x14ac:dyDescent="0.3">
      <c r="A68" s="3">
        <v>10167</v>
      </c>
      <c r="B68" s="4">
        <v>44095</v>
      </c>
      <c r="C68" s="5" t="s">
        <v>30</v>
      </c>
      <c r="D68" s="5" t="s">
        <v>31</v>
      </c>
      <c r="E68" s="3">
        <v>121002</v>
      </c>
      <c r="F68" s="5" t="s">
        <v>13</v>
      </c>
      <c r="G68" s="5" t="s">
        <v>36</v>
      </c>
      <c r="H68" s="5">
        <v>1499</v>
      </c>
      <c r="I68" s="5">
        <v>15</v>
      </c>
      <c r="J68" s="6">
        <f t="shared" si="2"/>
        <v>74.95</v>
      </c>
      <c r="K68" s="6">
        <f t="shared" si="3"/>
        <v>22559.95</v>
      </c>
    </row>
    <row r="69" spans="1:11" x14ac:dyDescent="0.3">
      <c r="A69" s="3">
        <v>10168</v>
      </c>
      <c r="B69" s="4">
        <v>44099</v>
      </c>
      <c r="C69" s="5" t="s">
        <v>11</v>
      </c>
      <c r="D69" s="5" t="s">
        <v>12</v>
      </c>
      <c r="E69" s="3">
        <v>124001</v>
      </c>
      <c r="F69" s="5" t="s">
        <v>28</v>
      </c>
      <c r="G69" s="5" t="s">
        <v>14</v>
      </c>
      <c r="H69" s="5">
        <v>499</v>
      </c>
      <c r="I69" s="5">
        <v>26</v>
      </c>
      <c r="J69" s="6">
        <f t="shared" si="2"/>
        <v>24.950000000000003</v>
      </c>
      <c r="K69" s="6">
        <f t="shared" si="3"/>
        <v>12998.95</v>
      </c>
    </row>
    <row r="70" spans="1:11" x14ac:dyDescent="0.3">
      <c r="A70" s="3">
        <v>10169</v>
      </c>
      <c r="B70" s="4">
        <v>44103</v>
      </c>
      <c r="C70" s="5" t="s">
        <v>17</v>
      </c>
      <c r="D70" s="5" t="s">
        <v>18</v>
      </c>
      <c r="E70" s="3">
        <v>400001</v>
      </c>
      <c r="F70" s="5" t="s">
        <v>28</v>
      </c>
      <c r="G70" s="5" t="s">
        <v>57</v>
      </c>
      <c r="H70" s="5">
        <v>960</v>
      </c>
      <c r="I70" s="5">
        <v>16</v>
      </c>
      <c r="J70" s="6">
        <f t="shared" si="2"/>
        <v>48</v>
      </c>
      <c r="K70" s="6">
        <f t="shared" si="3"/>
        <v>15408</v>
      </c>
    </row>
    <row r="71" spans="1:11" x14ac:dyDescent="0.3">
      <c r="A71" s="3">
        <v>10170</v>
      </c>
      <c r="B71" s="4">
        <v>44107</v>
      </c>
      <c r="C71" s="5" t="s">
        <v>11</v>
      </c>
      <c r="D71" s="5" t="s">
        <v>12</v>
      </c>
      <c r="E71" s="3">
        <v>121102</v>
      </c>
      <c r="F71" s="5" t="s">
        <v>23</v>
      </c>
      <c r="G71" s="5" t="s">
        <v>16</v>
      </c>
      <c r="H71" s="5">
        <v>5599</v>
      </c>
      <c r="I71" s="5">
        <v>35</v>
      </c>
      <c r="J71" s="6">
        <f t="shared" si="2"/>
        <v>279.95</v>
      </c>
      <c r="K71" s="6">
        <f t="shared" si="3"/>
        <v>196244.95</v>
      </c>
    </row>
    <row r="72" spans="1:11" x14ac:dyDescent="0.3">
      <c r="A72" s="3">
        <v>10171</v>
      </c>
      <c r="B72" s="4">
        <v>44111</v>
      </c>
      <c r="C72" s="5" t="s">
        <v>20</v>
      </c>
      <c r="D72" s="5" t="s">
        <v>21</v>
      </c>
      <c r="E72" s="3">
        <v>124001</v>
      </c>
      <c r="F72" s="5" t="s">
        <v>13</v>
      </c>
      <c r="G72" s="5" t="s">
        <v>40</v>
      </c>
      <c r="H72" s="5">
        <v>89</v>
      </c>
      <c r="I72" s="5">
        <v>36</v>
      </c>
      <c r="J72" s="6">
        <f t="shared" si="2"/>
        <v>4.45</v>
      </c>
      <c r="K72" s="6">
        <f t="shared" si="3"/>
        <v>3208.45</v>
      </c>
    </row>
    <row r="73" spans="1:11" x14ac:dyDescent="0.3">
      <c r="A73" s="3">
        <v>10172</v>
      </c>
      <c r="B73" s="4">
        <v>44115</v>
      </c>
      <c r="C73" s="5" t="s">
        <v>11</v>
      </c>
      <c r="D73" s="5" t="s">
        <v>12</v>
      </c>
      <c r="E73" s="3">
        <v>110001</v>
      </c>
      <c r="F73" s="5" t="s">
        <v>13</v>
      </c>
      <c r="G73" s="5" t="s">
        <v>25</v>
      </c>
      <c r="H73" s="5">
        <v>2550</v>
      </c>
      <c r="I73" s="5">
        <v>20</v>
      </c>
      <c r="J73" s="6">
        <f t="shared" si="2"/>
        <v>127.5</v>
      </c>
      <c r="K73" s="6">
        <f t="shared" si="3"/>
        <v>51127.5</v>
      </c>
    </row>
    <row r="74" spans="1:11" x14ac:dyDescent="0.3">
      <c r="A74" s="3">
        <v>10173</v>
      </c>
      <c r="B74" s="4">
        <v>44119</v>
      </c>
      <c r="C74" s="5" t="s">
        <v>11</v>
      </c>
      <c r="D74" s="5" t="s">
        <v>12</v>
      </c>
      <c r="E74" s="3">
        <v>134112</v>
      </c>
      <c r="F74" s="5" t="s">
        <v>13</v>
      </c>
      <c r="G74" s="5" t="s">
        <v>46</v>
      </c>
      <c r="H74" s="5">
        <v>1450</v>
      </c>
      <c r="I74" s="5">
        <v>47</v>
      </c>
      <c r="J74" s="6">
        <f t="shared" si="2"/>
        <v>72.5</v>
      </c>
      <c r="K74" s="6">
        <f t="shared" si="3"/>
        <v>68222.5</v>
      </c>
    </row>
    <row r="75" spans="1:11" x14ac:dyDescent="0.3">
      <c r="A75" s="3">
        <v>10174</v>
      </c>
      <c r="B75" s="4">
        <v>44123</v>
      </c>
      <c r="C75" s="5" t="s">
        <v>30</v>
      </c>
      <c r="D75" s="5" t="s">
        <v>31</v>
      </c>
      <c r="E75" s="3">
        <v>121102</v>
      </c>
      <c r="F75" s="5" t="s">
        <v>23</v>
      </c>
      <c r="G75" s="5" t="s">
        <v>49</v>
      </c>
      <c r="H75" s="5">
        <v>2900</v>
      </c>
      <c r="I75" s="5">
        <v>6</v>
      </c>
      <c r="J75" s="6">
        <f t="shared" si="2"/>
        <v>145</v>
      </c>
      <c r="K75" s="6">
        <f t="shared" si="3"/>
        <v>17545</v>
      </c>
    </row>
    <row r="76" spans="1:11" x14ac:dyDescent="0.3">
      <c r="A76" s="3">
        <v>10175</v>
      </c>
      <c r="B76" s="4">
        <v>44127</v>
      </c>
      <c r="C76" s="5" t="s">
        <v>20</v>
      </c>
      <c r="D76" s="5" t="s">
        <v>21</v>
      </c>
      <c r="E76" s="3">
        <v>400001</v>
      </c>
      <c r="F76" s="5" t="s">
        <v>28</v>
      </c>
      <c r="G76" s="5" t="s">
        <v>45</v>
      </c>
      <c r="H76" s="5">
        <v>120</v>
      </c>
      <c r="I76" s="5">
        <v>6</v>
      </c>
      <c r="J76" s="6">
        <f t="shared" si="2"/>
        <v>6</v>
      </c>
      <c r="K76" s="6">
        <f t="shared" si="3"/>
        <v>726</v>
      </c>
    </row>
    <row r="77" spans="1:11" x14ac:dyDescent="0.3">
      <c r="A77" s="3">
        <v>10176</v>
      </c>
      <c r="B77" s="4">
        <v>44131</v>
      </c>
      <c r="C77" s="5" t="s">
        <v>17</v>
      </c>
      <c r="D77" s="5" t="s">
        <v>26</v>
      </c>
      <c r="E77" s="3">
        <v>400001</v>
      </c>
      <c r="F77" s="5" t="s">
        <v>28</v>
      </c>
      <c r="G77" s="5" t="s">
        <v>52</v>
      </c>
      <c r="H77" s="5">
        <v>52000</v>
      </c>
      <c r="I77" s="5">
        <v>41</v>
      </c>
      <c r="J77" s="6">
        <f t="shared" si="2"/>
        <v>2600</v>
      </c>
      <c r="K77" s="6">
        <f t="shared" si="3"/>
        <v>2134600</v>
      </c>
    </row>
    <row r="78" spans="1:11" x14ac:dyDescent="0.3">
      <c r="A78" s="3">
        <v>10177</v>
      </c>
      <c r="B78" s="4">
        <v>44135</v>
      </c>
      <c r="C78" s="5" t="s">
        <v>30</v>
      </c>
      <c r="D78" s="5" t="s">
        <v>31</v>
      </c>
      <c r="E78" s="3">
        <v>121002</v>
      </c>
      <c r="F78" s="5" t="s">
        <v>15</v>
      </c>
      <c r="G78" s="5" t="s">
        <v>51</v>
      </c>
      <c r="H78" s="5">
        <v>590</v>
      </c>
      <c r="I78" s="5">
        <v>29</v>
      </c>
      <c r="J78" s="6">
        <f t="shared" si="2"/>
        <v>29.5</v>
      </c>
      <c r="K78" s="6">
        <f t="shared" si="3"/>
        <v>17139.5</v>
      </c>
    </row>
    <row r="79" spans="1:11" x14ac:dyDescent="0.3">
      <c r="A79" s="3">
        <v>10178</v>
      </c>
      <c r="B79" s="4">
        <v>44139</v>
      </c>
      <c r="C79" s="5" t="s">
        <v>17</v>
      </c>
      <c r="D79" s="5" t="s">
        <v>18</v>
      </c>
      <c r="E79" s="3">
        <v>124001</v>
      </c>
      <c r="F79" s="5" t="s">
        <v>28</v>
      </c>
      <c r="G79" s="5" t="s">
        <v>53</v>
      </c>
      <c r="H79" s="5">
        <v>7999</v>
      </c>
      <c r="I79" s="5">
        <v>31</v>
      </c>
      <c r="J79" s="6">
        <f t="shared" si="2"/>
        <v>399.95000000000005</v>
      </c>
      <c r="K79" s="6">
        <f t="shared" si="3"/>
        <v>248368.95</v>
      </c>
    </row>
    <row r="80" spans="1:11" x14ac:dyDescent="0.3">
      <c r="A80" s="3">
        <v>10179</v>
      </c>
      <c r="B80" s="4">
        <v>44143</v>
      </c>
      <c r="C80" s="5" t="s">
        <v>20</v>
      </c>
      <c r="D80" s="5" t="s">
        <v>21</v>
      </c>
      <c r="E80" s="3">
        <v>110001</v>
      </c>
      <c r="F80" s="5" t="s">
        <v>15</v>
      </c>
      <c r="G80" s="5" t="s">
        <v>22</v>
      </c>
      <c r="H80" s="5">
        <v>999</v>
      </c>
      <c r="I80" s="5">
        <v>34</v>
      </c>
      <c r="J80" s="6">
        <f t="shared" si="2"/>
        <v>49.95</v>
      </c>
      <c r="K80" s="6">
        <f t="shared" si="3"/>
        <v>34015.949999999997</v>
      </c>
    </row>
    <row r="81" spans="1:11" x14ac:dyDescent="0.3">
      <c r="A81" s="3">
        <v>10180</v>
      </c>
      <c r="B81" s="4">
        <v>44147</v>
      </c>
      <c r="C81" s="5" t="s">
        <v>30</v>
      </c>
      <c r="D81" s="5" t="s">
        <v>31</v>
      </c>
      <c r="E81" s="3">
        <v>110001</v>
      </c>
      <c r="F81" s="5" t="s">
        <v>13</v>
      </c>
      <c r="G81" s="5" t="s">
        <v>32</v>
      </c>
      <c r="H81" s="5">
        <v>990</v>
      </c>
      <c r="I81" s="5">
        <v>43</v>
      </c>
      <c r="J81" s="6">
        <f t="shared" si="2"/>
        <v>49.5</v>
      </c>
      <c r="K81" s="6">
        <f t="shared" si="3"/>
        <v>42619.5</v>
      </c>
    </row>
    <row r="82" spans="1:11" x14ac:dyDescent="0.3">
      <c r="A82" s="3">
        <v>10181</v>
      </c>
      <c r="B82" s="4">
        <v>44151</v>
      </c>
      <c r="C82" s="5" t="s">
        <v>17</v>
      </c>
      <c r="D82" s="5" t="s">
        <v>26</v>
      </c>
      <c r="E82" s="3">
        <v>124001</v>
      </c>
      <c r="F82" s="5" t="s">
        <v>13</v>
      </c>
      <c r="G82" s="5" t="s">
        <v>38</v>
      </c>
      <c r="H82" s="5">
        <v>11999</v>
      </c>
      <c r="I82" s="5">
        <v>37</v>
      </c>
      <c r="J82" s="6">
        <f t="shared" si="2"/>
        <v>599.95000000000005</v>
      </c>
      <c r="K82" s="6">
        <f t="shared" si="3"/>
        <v>444562.95</v>
      </c>
    </row>
    <row r="83" spans="1:11" x14ac:dyDescent="0.3">
      <c r="A83" s="3">
        <v>10182</v>
      </c>
      <c r="B83" s="4">
        <v>44155</v>
      </c>
      <c r="C83" s="5" t="s">
        <v>17</v>
      </c>
      <c r="D83" s="5" t="s">
        <v>18</v>
      </c>
      <c r="E83" s="3">
        <v>400001</v>
      </c>
      <c r="F83" s="5" t="s">
        <v>13</v>
      </c>
      <c r="G83" s="5" t="s">
        <v>57</v>
      </c>
      <c r="H83" s="5">
        <v>960</v>
      </c>
      <c r="I83" s="5">
        <v>7</v>
      </c>
      <c r="J83" s="6">
        <f t="shared" si="2"/>
        <v>48</v>
      </c>
      <c r="K83" s="6">
        <f t="shared" si="3"/>
        <v>6768</v>
      </c>
    </row>
    <row r="84" spans="1:11" x14ac:dyDescent="0.3">
      <c r="A84" s="3">
        <v>10183</v>
      </c>
      <c r="B84" s="4">
        <v>44159</v>
      </c>
      <c r="C84" s="5" t="s">
        <v>11</v>
      </c>
      <c r="D84" s="5" t="s">
        <v>12</v>
      </c>
      <c r="E84" s="3">
        <v>110001</v>
      </c>
      <c r="F84" s="5" t="s">
        <v>15</v>
      </c>
      <c r="G84" s="5" t="s">
        <v>46</v>
      </c>
      <c r="H84" s="5">
        <v>1450</v>
      </c>
      <c r="I84" s="5">
        <v>19</v>
      </c>
      <c r="J84" s="6">
        <f t="shared" si="2"/>
        <v>72.5</v>
      </c>
      <c r="K84" s="6">
        <f t="shared" si="3"/>
        <v>27622.5</v>
      </c>
    </row>
    <row r="85" spans="1:11" x14ac:dyDescent="0.3">
      <c r="A85" s="3">
        <v>10184</v>
      </c>
      <c r="B85" s="4">
        <v>44163</v>
      </c>
      <c r="C85" s="5" t="s">
        <v>30</v>
      </c>
      <c r="D85" s="5" t="s">
        <v>31</v>
      </c>
      <c r="E85" s="3">
        <v>400001</v>
      </c>
      <c r="F85" s="5" t="s">
        <v>15</v>
      </c>
      <c r="G85" s="5" t="s">
        <v>56</v>
      </c>
      <c r="H85" s="5">
        <v>450</v>
      </c>
      <c r="I85" s="5">
        <v>47</v>
      </c>
      <c r="J85" s="6">
        <f t="shared" si="2"/>
        <v>22.5</v>
      </c>
      <c r="K85" s="6">
        <f t="shared" si="3"/>
        <v>21172.5</v>
      </c>
    </row>
    <row r="86" spans="1:11" x14ac:dyDescent="0.3">
      <c r="A86" s="3">
        <v>10185</v>
      </c>
      <c r="B86" s="4">
        <v>44167</v>
      </c>
      <c r="C86" s="5" t="s">
        <v>30</v>
      </c>
      <c r="D86" s="5" t="s">
        <v>31</v>
      </c>
      <c r="E86" s="3">
        <v>134112</v>
      </c>
      <c r="F86" s="5" t="s">
        <v>15</v>
      </c>
      <c r="G86" s="5" t="s">
        <v>36</v>
      </c>
      <c r="H86" s="5">
        <v>1499</v>
      </c>
      <c r="I86" s="5">
        <v>37</v>
      </c>
      <c r="J86" s="6">
        <f t="shared" si="2"/>
        <v>74.95</v>
      </c>
      <c r="K86" s="6">
        <f t="shared" si="3"/>
        <v>55537.95</v>
      </c>
    </row>
    <row r="87" spans="1:11" x14ac:dyDescent="0.3">
      <c r="A87" s="3">
        <v>10186</v>
      </c>
      <c r="B87" s="4">
        <v>44171</v>
      </c>
      <c r="C87" s="5" t="s">
        <v>17</v>
      </c>
      <c r="D87" s="5" t="s">
        <v>26</v>
      </c>
      <c r="E87" s="3">
        <v>121002</v>
      </c>
      <c r="F87" s="5" t="s">
        <v>15</v>
      </c>
      <c r="G87" s="5" t="s">
        <v>55</v>
      </c>
      <c r="H87" s="5">
        <v>79999</v>
      </c>
      <c r="I87" s="5">
        <v>4</v>
      </c>
      <c r="J87" s="6">
        <f t="shared" si="2"/>
        <v>3999.9500000000003</v>
      </c>
      <c r="K87" s="6">
        <f t="shared" si="3"/>
        <v>323995.95</v>
      </c>
    </row>
    <row r="88" spans="1:11" x14ac:dyDescent="0.3">
      <c r="A88" s="3">
        <v>10187</v>
      </c>
      <c r="B88" s="4">
        <v>44175</v>
      </c>
      <c r="C88" s="5" t="s">
        <v>20</v>
      </c>
      <c r="D88" s="5" t="s">
        <v>21</v>
      </c>
      <c r="E88" s="3">
        <v>121102</v>
      </c>
      <c r="F88" s="5" t="s">
        <v>28</v>
      </c>
      <c r="G88" s="5" t="s">
        <v>22</v>
      </c>
      <c r="H88" s="5">
        <v>999</v>
      </c>
      <c r="I88" s="5">
        <v>45</v>
      </c>
      <c r="J88" s="6">
        <f t="shared" si="2"/>
        <v>49.95</v>
      </c>
      <c r="K88" s="6">
        <f t="shared" si="3"/>
        <v>45004.95</v>
      </c>
    </row>
    <row r="89" spans="1:11" x14ac:dyDescent="0.3">
      <c r="A89" s="3">
        <v>10188</v>
      </c>
      <c r="B89" s="4">
        <v>44179</v>
      </c>
      <c r="C89" s="5" t="s">
        <v>17</v>
      </c>
      <c r="D89" s="5" t="s">
        <v>26</v>
      </c>
      <c r="E89" s="3">
        <v>134112</v>
      </c>
      <c r="F89" s="5" t="s">
        <v>13</v>
      </c>
      <c r="G89" s="5" t="s">
        <v>52</v>
      </c>
      <c r="H89" s="5">
        <v>52000</v>
      </c>
      <c r="I89" s="5">
        <v>15</v>
      </c>
      <c r="J89" s="6">
        <f t="shared" si="2"/>
        <v>2600</v>
      </c>
      <c r="K89" s="6">
        <f t="shared" si="3"/>
        <v>782600</v>
      </c>
    </row>
    <row r="90" spans="1:11" x14ac:dyDescent="0.3">
      <c r="A90" s="3">
        <v>10189</v>
      </c>
      <c r="B90" s="4">
        <v>44183</v>
      </c>
      <c r="C90" s="5" t="s">
        <v>17</v>
      </c>
      <c r="D90" s="5" t="s">
        <v>26</v>
      </c>
      <c r="E90" s="3">
        <v>121002</v>
      </c>
      <c r="F90" s="5" t="s">
        <v>23</v>
      </c>
      <c r="G90" s="5" t="s">
        <v>52</v>
      </c>
      <c r="H90" s="5">
        <v>52000</v>
      </c>
      <c r="I90" s="5">
        <v>39</v>
      </c>
      <c r="J90" s="6">
        <f t="shared" si="2"/>
        <v>2600</v>
      </c>
      <c r="K90" s="6">
        <f t="shared" si="3"/>
        <v>2030600</v>
      </c>
    </row>
    <row r="91" spans="1:11" x14ac:dyDescent="0.3">
      <c r="A91" s="3">
        <v>10190</v>
      </c>
      <c r="B91" s="4">
        <v>44187</v>
      </c>
      <c r="C91" s="5" t="s">
        <v>17</v>
      </c>
      <c r="D91" s="5" t="s">
        <v>18</v>
      </c>
      <c r="E91" s="3">
        <v>110001</v>
      </c>
      <c r="F91" s="5" t="s">
        <v>23</v>
      </c>
      <c r="G91" s="5" t="s">
        <v>57</v>
      </c>
      <c r="H91" s="5">
        <v>960</v>
      </c>
      <c r="I91" s="5">
        <v>33</v>
      </c>
      <c r="J91" s="6">
        <f t="shared" si="2"/>
        <v>48</v>
      </c>
      <c r="K91" s="6">
        <f t="shared" si="3"/>
        <v>31728</v>
      </c>
    </row>
    <row r="92" spans="1:11" x14ac:dyDescent="0.3">
      <c r="A92" s="3">
        <v>10191</v>
      </c>
      <c r="B92" s="4">
        <v>44191</v>
      </c>
      <c r="C92" s="5" t="s">
        <v>17</v>
      </c>
      <c r="D92" s="5" t="s">
        <v>18</v>
      </c>
      <c r="E92" s="3">
        <v>124001</v>
      </c>
      <c r="F92" s="5" t="s">
        <v>23</v>
      </c>
      <c r="G92" s="5" t="s">
        <v>19</v>
      </c>
      <c r="H92" s="5">
        <v>1450</v>
      </c>
      <c r="I92" s="5">
        <v>34</v>
      </c>
      <c r="J92" s="6">
        <f t="shared" si="2"/>
        <v>72.5</v>
      </c>
      <c r="K92" s="6">
        <f t="shared" si="3"/>
        <v>49372.5</v>
      </c>
    </row>
    <row r="93" spans="1:11" x14ac:dyDescent="0.3">
      <c r="A93" s="3">
        <v>10192</v>
      </c>
      <c r="B93" s="4">
        <v>44195</v>
      </c>
      <c r="C93" s="5" t="s">
        <v>17</v>
      </c>
      <c r="D93" s="5" t="s">
        <v>26</v>
      </c>
      <c r="E93" s="3">
        <v>110001</v>
      </c>
      <c r="F93" s="5" t="s">
        <v>23</v>
      </c>
      <c r="G93" s="5" t="s">
        <v>39</v>
      </c>
      <c r="H93" s="5">
        <v>2999</v>
      </c>
      <c r="I93" s="5">
        <v>33</v>
      </c>
      <c r="J93" s="6">
        <f t="shared" si="2"/>
        <v>149.95000000000002</v>
      </c>
      <c r="K93" s="6">
        <f t="shared" si="3"/>
        <v>99116.95</v>
      </c>
    </row>
    <row r="94" spans="1:11" x14ac:dyDescent="0.3">
      <c r="A94" s="3">
        <v>10193</v>
      </c>
      <c r="B94" s="4">
        <v>44199</v>
      </c>
      <c r="C94" s="5" t="s">
        <v>17</v>
      </c>
      <c r="D94" s="5" t="s">
        <v>18</v>
      </c>
      <c r="E94" s="3">
        <v>121102</v>
      </c>
      <c r="F94" s="5" t="s">
        <v>28</v>
      </c>
      <c r="G94" s="5" t="s">
        <v>42</v>
      </c>
      <c r="H94" s="5">
        <v>1250</v>
      </c>
      <c r="I94" s="5">
        <v>14</v>
      </c>
      <c r="J94" s="6">
        <f t="shared" si="2"/>
        <v>62.5</v>
      </c>
      <c r="K94" s="6">
        <f t="shared" si="3"/>
        <v>17562.5</v>
      </c>
    </row>
    <row r="95" spans="1:11" x14ac:dyDescent="0.3">
      <c r="A95" s="3">
        <v>10194</v>
      </c>
      <c r="B95" s="4">
        <v>44203</v>
      </c>
      <c r="C95" s="5" t="s">
        <v>20</v>
      </c>
      <c r="D95" s="5" t="s">
        <v>21</v>
      </c>
      <c r="E95" s="3">
        <v>121002</v>
      </c>
      <c r="F95" s="5" t="s">
        <v>13</v>
      </c>
      <c r="G95" s="5" t="s">
        <v>37</v>
      </c>
      <c r="H95" s="5">
        <v>120</v>
      </c>
      <c r="I95" s="5">
        <v>41</v>
      </c>
      <c r="J95" s="6">
        <f t="shared" si="2"/>
        <v>6</v>
      </c>
      <c r="K95" s="6">
        <f t="shared" si="3"/>
        <v>4926</v>
      </c>
    </row>
    <row r="96" spans="1:11" x14ac:dyDescent="0.3">
      <c r="A96" s="3">
        <v>10195</v>
      </c>
      <c r="B96" s="4">
        <v>44207</v>
      </c>
      <c r="C96" s="5" t="s">
        <v>11</v>
      </c>
      <c r="D96" s="5" t="s">
        <v>12</v>
      </c>
      <c r="E96" s="3">
        <v>110001</v>
      </c>
      <c r="F96" s="5" t="s">
        <v>23</v>
      </c>
      <c r="G96" s="5" t="s">
        <v>46</v>
      </c>
      <c r="H96" s="5">
        <v>1450</v>
      </c>
      <c r="I96" s="5">
        <v>22</v>
      </c>
      <c r="J96" s="6">
        <f t="shared" si="2"/>
        <v>72.5</v>
      </c>
      <c r="K96" s="6">
        <f t="shared" si="3"/>
        <v>31972.5</v>
      </c>
    </row>
    <row r="97" spans="1:11" x14ac:dyDescent="0.3">
      <c r="A97" s="3">
        <v>10196</v>
      </c>
      <c r="B97" s="4">
        <v>44211</v>
      </c>
      <c r="C97" s="5" t="s">
        <v>17</v>
      </c>
      <c r="D97" s="5" t="s">
        <v>26</v>
      </c>
      <c r="E97" s="3">
        <v>110001</v>
      </c>
      <c r="F97" s="5" t="s">
        <v>13</v>
      </c>
      <c r="G97" s="5" t="s">
        <v>48</v>
      </c>
      <c r="H97" s="5">
        <v>89999</v>
      </c>
      <c r="I97" s="5">
        <v>15</v>
      </c>
      <c r="J97" s="6">
        <f t="shared" si="2"/>
        <v>4499.95</v>
      </c>
      <c r="K97" s="6">
        <f t="shared" si="3"/>
        <v>1354484.95</v>
      </c>
    </row>
    <row r="98" spans="1:11" x14ac:dyDescent="0.3">
      <c r="A98" s="3">
        <v>10197</v>
      </c>
      <c r="B98" s="4">
        <v>44215</v>
      </c>
      <c r="C98" s="5" t="s">
        <v>30</v>
      </c>
      <c r="D98" s="5" t="s">
        <v>31</v>
      </c>
      <c r="E98" s="3">
        <v>121102</v>
      </c>
      <c r="F98" s="5" t="s">
        <v>15</v>
      </c>
      <c r="G98" s="5" t="s">
        <v>34</v>
      </c>
      <c r="H98" s="5">
        <v>1999</v>
      </c>
      <c r="I98" s="5">
        <v>48</v>
      </c>
      <c r="J98" s="6">
        <f t="shared" si="2"/>
        <v>99.95</v>
      </c>
      <c r="K98" s="6">
        <f t="shared" si="3"/>
        <v>96051.95</v>
      </c>
    </row>
    <row r="99" spans="1:11" x14ac:dyDescent="0.3">
      <c r="A99" s="3">
        <v>10198</v>
      </c>
      <c r="B99" s="4">
        <v>44219</v>
      </c>
      <c r="C99" s="5" t="s">
        <v>30</v>
      </c>
      <c r="D99" s="5" t="s">
        <v>31</v>
      </c>
      <c r="E99" s="3">
        <v>110001</v>
      </c>
      <c r="F99" s="5" t="s">
        <v>23</v>
      </c>
      <c r="G99" s="5" t="s">
        <v>49</v>
      </c>
      <c r="H99" s="5">
        <v>2900</v>
      </c>
      <c r="I99" s="5">
        <v>49</v>
      </c>
      <c r="J99" s="6">
        <f t="shared" si="2"/>
        <v>145</v>
      </c>
      <c r="K99" s="6">
        <f t="shared" si="3"/>
        <v>142245</v>
      </c>
    </row>
    <row r="100" spans="1:11" x14ac:dyDescent="0.3">
      <c r="A100" s="3">
        <v>10199</v>
      </c>
      <c r="B100" s="4">
        <v>44223</v>
      </c>
      <c r="C100" s="5" t="s">
        <v>17</v>
      </c>
      <c r="D100" s="5" t="s">
        <v>26</v>
      </c>
      <c r="E100" s="3">
        <v>134112</v>
      </c>
      <c r="F100" s="5" t="s">
        <v>28</v>
      </c>
      <c r="G100" s="5" t="s">
        <v>50</v>
      </c>
      <c r="H100" s="5">
        <v>700</v>
      </c>
      <c r="I100" s="5">
        <v>50</v>
      </c>
      <c r="J100" s="6">
        <f t="shared" si="2"/>
        <v>35</v>
      </c>
      <c r="K100" s="6">
        <f t="shared" si="3"/>
        <v>35035</v>
      </c>
    </row>
    <row r="101" spans="1:11" x14ac:dyDescent="0.3">
      <c r="A101" s="3">
        <v>10200</v>
      </c>
      <c r="B101" s="4">
        <v>44227</v>
      </c>
      <c r="C101" s="5" t="s">
        <v>20</v>
      </c>
      <c r="D101" s="5" t="s">
        <v>21</v>
      </c>
      <c r="E101" s="3">
        <v>134112</v>
      </c>
      <c r="F101" s="5" t="s">
        <v>23</v>
      </c>
      <c r="G101" s="5" t="s">
        <v>35</v>
      </c>
      <c r="H101" s="5">
        <v>200</v>
      </c>
      <c r="I101" s="5">
        <v>41</v>
      </c>
      <c r="J101" s="6">
        <f t="shared" si="2"/>
        <v>10</v>
      </c>
      <c r="K101" s="6">
        <f t="shared" si="3"/>
        <v>8210</v>
      </c>
    </row>
    <row r="102" spans="1:11" x14ac:dyDescent="0.3">
      <c r="A102" s="3">
        <v>10201</v>
      </c>
      <c r="B102" s="4">
        <v>44231</v>
      </c>
      <c r="C102" s="5" t="s">
        <v>11</v>
      </c>
      <c r="D102" s="5" t="s">
        <v>12</v>
      </c>
      <c r="E102" s="3">
        <v>121102</v>
      </c>
      <c r="F102" s="5" t="s">
        <v>15</v>
      </c>
      <c r="G102" s="5" t="s">
        <v>14</v>
      </c>
      <c r="H102" s="5">
        <v>499</v>
      </c>
      <c r="I102" s="5">
        <v>29</v>
      </c>
      <c r="J102" s="6">
        <f t="shared" si="2"/>
        <v>24.950000000000003</v>
      </c>
      <c r="K102" s="6">
        <f t="shared" si="3"/>
        <v>14495.95</v>
      </c>
    </row>
    <row r="103" spans="1:11" x14ac:dyDescent="0.3">
      <c r="A103" s="3">
        <v>10202</v>
      </c>
      <c r="B103" s="4">
        <v>44235</v>
      </c>
      <c r="C103" s="5" t="s">
        <v>11</v>
      </c>
      <c r="D103" s="5" t="s">
        <v>12</v>
      </c>
      <c r="E103" s="3">
        <v>121002</v>
      </c>
      <c r="F103" s="5" t="s">
        <v>28</v>
      </c>
      <c r="G103" s="5" t="s">
        <v>16</v>
      </c>
      <c r="H103" s="5">
        <v>5599</v>
      </c>
      <c r="I103" s="5">
        <v>36</v>
      </c>
      <c r="J103" s="6">
        <f t="shared" si="2"/>
        <v>279.95</v>
      </c>
      <c r="K103" s="6">
        <f t="shared" si="3"/>
        <v>201843.95</v>
      </c>
    </row>
    <row r="104" spans="1:11" x14ac:dyDescent="0.3">
      <c r="A104" s="3">
        <v>10203</v>
      </c>
      <c r="B104" s="4">
        <v>44239</v>
      </c>
      <c r="C104" s="5" t="s">
        <v>20</v>
      </c>
      <c r="D104" s="5" t="s">
        <v>21</v>
      </c>
      <c r="E104" s="3">
        <v>121102</v>
      </c>
      <c r="F104" s="5" t="s">
        <v>23</v>
      </c>
      <c r="G104" s="5" t="s">
        <v>24</v>
      </c>
      <c r="H104" s="5">
        <v>100</v>
      </c>
      <c r="I104" s="5">
        <v>39</v>
      </c>
      <c r="J104" s="6">
        <f t="shared" si="2"/>
        <v>5</v>
      </c>
      <c r="K104" s="6">
        <f t="shared" si="3"/>
        <v>3905</v>
      </c>
    </row>
    <row r="105" spans="1:11" x14ac:dyDescent="0.3">
      <c r="A105" s="3">
        <v>10204</v>
      </c>
      <c r="B105" s="4">
        <v>44243</v>
      </c>
      <c r="C105" s="5" t="s">
        <v>17</v>
      </c>
      <c r="D105" s="5" t="s">
        <v>26</v>
      </c>
      <c r="E105" s="3">
        <v>124001</v>
      </c>
      <c r="F105" s="5" t="s">
        <v>23</v>
      </c>
      <c r="G105" s="5" t="s">
        <v>55</v>
      </c>
      <c r="H105" s="5">
        <v>79999</v>
      </c>
      <c r="I105" s="5">
        <v>9</v>
      </c>
      <c r="J105" s="6">
        <f t="shared" si="2"/>
        <v>3999.9500000000003</v>
      </c>
      <c r="K105" s="6">
        <f t="shared" si="3"/>
        <v>723990.95</v>
      </c>
    </row>
    <row r="106" spans="1:11" x14ac:dyDescent="0.3">
      <c r="A106" s="3">
        <v>10205</v>
      </c>
      <c r="B106" s="4">
        <v>44247</v>
      </c>
      <c r="C106" s="5" t="s">
        <v>17</v>
      </c>
      <c r="D106" s="5" t="s">
        <v>26</v>
      </c>
      <c r="E106" s="3">
        <v>124001</v>
      </c>
      <c r="F106" s="5" t="s">
        <v>23</v>
      </c>
      <c r="G106" s="5" t="s">
        <v>50</v>
      </c>
      <c r="H106" s="5">
        <v>700</v>
      </c>
      <c r="I106" s="5">
        <v>38</v>
      </c>
      <c r="J106" s="6">
        <f t="shared" si="2"/>
        <v>35</v>
      </c>
      <c r="K106" s="6">
        <f t="shared" si="3"/>
        <v>26635</v>
      </c>
    </row>
    <row r="107" spans="1:11" x14ac:dyDescent="0.3">
      <c r="A107" s="3">
        <v>10206</v>
      </c>
      <c r="B107" s="4">
        <v>44251</v>
      </c>
      <c r="C107" s="5" t="s">
        <v>17</v>
      </c>
      <c r="D107" s="5" t="s">
        <v>18</v>
      </c>
      <c r="E107" s="3">
        <v>121102</v>
      </c>
      <c r="F107" s="5" t="s">
        <v>13</v>
      </c>
      <c r="G107" s="5" t="s">
        <v>54</v>
      </c>
      <c r="H107" s="5">
        <v>550</v>
      </c>
      <c r="I107" s="5">
        <v>25</v>
      </c>
      <c r="J107" s="6">
        <f t="shared" si="2"/>
        <v>27.5</v>
      </c>
      <c r="K107" s="6">
        <f t="shared" si="3"/>
        <v>13777.5</v>
      </c>
    </row>
    <row r="108" spans="1:11" x14ac:dyDescent="0.3">
      <c r="A108" s="3">
        <v>10207</v>
      </c>
      <c r="B108" s="4">
        <v>44255</v>
      </c>
      <c r="C108" s="5" t="s">
        <v>11</v>
      </c>
      <c r="D108" s="5" t="s">
        <v>12</v>
      </c>
      <c r="E108" s="3">
        <v>134112</v>
      </c>
      <c r="F108" s="5" t="s">
        <v>13</v>
      </c>
      <c r="G108" s="5" t="s">
        <v>14</v>
      </c>
      <c r="H108" s="5">
        <v>499</v>
      </c>
      <c r="I108" s="5">
        <v>50</v>
      </c>
      <c r="J108" s="6">
        <f t="shared" si="2"/>
        <v>24.950000000000003</v>
      </c>
      <c r="K108" s="6">
        <f t="shared" si="3"/>
        <v>24974.95</v>
      </c>
    </row>
    <row r="109" spans="1:11" x14ac:dyDescent="0.3">
      <c r="A109" s="3">
        <v>10208</v>
      </c>
      <c r="B109" s="4">
        <v>44259</v>
      </c>
      <c r="C109" s="5" t="s">
        <v>11</v>
      </c>
      <c r="D109" s="5" t="s">
        <v>12</v>
      </c>
      <c r="E109" s="3">
        <v>400001</v>
      </c>
      <c r="F109" s="5" t="s">
        <v>15</v>
      </c>
      <c r="G109" s="5" t="s">
        <v>16</v>
      </c>
      <c r="H109" s="5">
        <v>5599</v>
      </c>
      <c r="I109" s="5">
        <v>33</v>
      </c>
      <c r="J109" s="6">
        <f t="shared" si="2"/>
        <v>279.95</v>
      </c>
      <c r="K109" s="6">
        <f t="shared" si="3"/>
        <v>185046.95</v>
      </c>
    </row>
    <row r="110" spans="1:11" x14ac:dyDescent="0.3">
      <c r="A110" s="3">
        <v>10209</v>
      </c>
      <c r="B110" s="4">
        <v>44263</v>
      </c>
      <c r="C110" s="5" t="s">
        <v>17</v>
      </c>
      <c r="D110" s="5" t="s">
        <v>18</v>
      </c>
      <c r="E110" s="3">
        <v>121002</v>
      </c>
      <c r="F110" s="5" t="s">
        <v>15</v>
      </c>
      <c r="G110" s="5" t="s">
        <v>19</v>
      </c>
      <c r="H110" s="5">
        <v>1450</v>
      </c>
      <c r="I110" s="5">
        <v>44</v>
      </c>
      <c r="J110" s="6">
        <f t="shared" si="2"/>
        <v>72.5</v>
      </c>
      <c r="K110" s="6">
        <f t="shared" si="3"/>
        <v>63872.5</v>
      </c>
    </row>
    <row r="111" spans="1:11" x14ac:dyDescent="0.3">
      <c r="A111" s="3">
        <v>10210</v>
      </c>
      <c r="B111" s="4">
        <v>44267</v>
      </c>
      <c r="C111" s="5" t="s">
        <v>20</v>
      </c>
      <c r="D111" s="5" t="s">
        <v>21</v>
      </c>
      <c r="E111" s="3">
        <v>400001</v>
      </c>
      <c r="F111" s="5" t="s">
        <v>13</v>
      </c>
      <c r="G111" s="5" t="s">
        <v>22</v>
      </c>
      <c r="H111" s="5">
        <v>999</v>
      </c>
      <c r="I111" s="5">
        <v>31</v>
      </c>
      <c r="J111" s="6">
        <f t="shared" si="2"/>
        <v>49.95</v>
      </c>
      <c r="K111" s="6">
        <f t="shared" si="3"/>
        <v>31018.95</v>
      </c>
    </row>
    <row r="112" spans="1:11" x14ac:dyDescent="0.3">
      <c r="A112" s="3">
        <v>10211</v>
      </c>
      <c r="B112" s="4">
        <v>44271</v>
      </c>
      <c r="C112" s="5" t="s">
        <v>20</v>
      </c>
      <c r="D112" s="5" t="s">
        <v>21</v>
      </c>
      <c r="E112" s="3">
        <v>110001</v>
      </c>
      <c r="F112" s="5" t="s">
        <v>23</v>
      </c>
      <c r="G112" s="5" t="s">
        <v>24</v>
      </c>
      <c r="H112" s="5">
        <v>100</v>
      </c>
      <c r="I112" s="5">
        <v>11</v>
      </c>
      <c r="J112" s="6">
        <f t="shared" si="2"/>
        <v>5</v>
      </c>
      <c r="K112" s="6">
        <f t="shared" si="3"/>
        <v>1105</v>
      </c>
    </row>
    <row r="113" spans="1:11" x14ac:dyDescent="0.3">
      <c r="A113" s="3">
        <v>10212</v>
      </c>
      <c r="B113" s="4">
        <v>44275</v>
      </c>
      <c r="C113" s="5" t="s">
        <v>11</v>
      </c>
      <c r="D113" s="5" t="s">
        <v>12</v>
      </c>
      <c r="E113" s="3">
        <v>400001</v>
      </c>
      <c r="F113" s="5" t="s">
        <v>23</v>
      </c>
      <c r="G113" s="5" t="s">
        <v>25</v>
      </c>
      <c r="H113" s="5">
        <v>2550</v>
      </c>
      <c r="I113" s="5">
        <v>48</v>
      </c>
      <c r="J113" s="6">
        <f t="shared" si="2"/>
        <v>127.5</v>
      </c>
      <c r="K113" s="6">
        <f t="shared" si="3"/>
        <v>122527.5</v>
      </c>
    </row>
    <row r="114" spans="1:11" x14ac:dyDescent="0.3">
      <c r="A114" s="3">
        <v>10213</v>
      </c>
      <c r="B114" s="4">
        <v>44279</v>
      </c>
      <c r="C114" s="5" t="s">
        <v>17</v>
      </c>
      <c r="D114" s="5" t="s">
        <v>26</v>
      </c>
      <c r="E114" s="3">
        <v>121102</v>
      </c>
      <c r="F114" s="5" t="s">
        <v>23</v>
      </c>
      <c r="G114" s="5" t="s">
        <v>27</v>
      </c>
      <c r="H114" s="5">
        <v>33000</v>
      </c>
      <c r="I114" s="5">
        <v>26</v>
      </c>
      <c r="J114" s="6">
        <f t="shared" si="2"/>
        <v>1650</v>
      </c>
      <c r="K114" s="6">
        <f t="shared" si="3"/>
        <v>859650</v>
      </c>
    </row>
    <row r="115" spans="1:11" x14ac:dyDescent="0.3">
      <c r="A115" s="3">
        <v>10214</v>
      </c>
      <c r="B115" s="4">
        <v>44283</v>
      </c>
      <c r="C115" s="5" t="s">
        <v>11</v>
      </c>
      <c r="D115" s="5" t="s">
        <v>12</v>
      </c>
      <c r="E115" s="3">
        <v>121002</v>
      </c>
      <c r="F115" s="5" t="s">
        <v>28</v>
      </c>
      <c r="G115" s="5" t="s">
        <v>29</v>
      </c>
      <c r="H115" s="5">
        <v>800</v>
      </c>
      <c r="I115" s="5">
        <v>39</v>
      </c>
      <c r="J115" s="6">
        <f t="shared" si="2"/>
        <v>40</v>
      </c>
      <c r="K115" s="6">
        <f t="shared" si="3"/>
        <v>31240</v>
      </c>
    </row>
    <row r="116" spans="1:11" x14ac:dyDescent="0.3">
      <c r="A116" s="3">
        <v>10215</v>
      </c>
      <c r="B116" s="4">
        <v>44287</v>
      </c>
      <c r="C116" s="5" t="s">
        <v>30</v>
      </c>
      <c r="D116" s="5" t="s">
        <v>31</v>
      </c>
      <c r="E116" s="3">
        <v>124001</v>
      </c>
      <c r="F116" s="5" t="s">
        <v>23</v>
      </c>
      <c r="G116" s="5" t="s">
        <v>32</v>
      </c>
      <c r="H116" s="5">
        <v>990</v>
      </c>
      <c r="I116" s="5">
        <v>9</v>
      </c>
      <c r="J116" s="6">
        <f t="shared" si="2"/>
        <v>49.5</v>
      </c>
      <c r="K116" s="6">
        <f t="shared" si="3"/>
        <v>8959.5</v>
      </c>
    </row>
    <row r="117" spans="1:11" x14ac:dyDescent="0.3">
      <c r="A117" s="3">
        <v>10216</v>
      </c>
      <c r="B117" s="4">
        <v>44291</v>
      </c>
      <c r="C117" s="5" t="s">
        <v>11</v>
      </c>
      <c r="D117" s="5" t="s">
        <v>12</v>
      </c>
      <c r="E117" s="3">
        <v>121102</v>
      </c>
      <c r="F117" s="5" t="s">
        <v>13</v>
      </c>
      <c r="G117" s="5" t="s">
        <v>16</v>
      </c>
      <c r="H117" s="5">
        <v>5599</v>
      </c>
      <c r="I117" s="5">
        <v>41</v>
      </c>
      <c r="J117" s="6">
        <f t="shared" si="2"/>
        <v>279.95</v>
      </c>
      <c r="K117" s="6">
        <f t="shared" si="3"/>
        <v>229838.95</v>
      </c>
    </row>
    <row r="118" spans="1:11" x14ac:dyDescent="0.3">
      <c r="A118" s="3">
        <v>10217</v>
      </c>
      <c r="B118" s="4">
        <v>44295</v>
      </c>
      <c r="C118" s="5" t="s">
        <v>17</v>
      </c>
      <c r="D118" s="5" t="s">
        <v>26</v>
      </c>
      <c r="E118" s="3">
        <v>121002</v>
      </c>
      <c r="F118" s="5" t="s">
        <v>13</v>
      </c>
      <c r="G118" s="5" t="s">
        <v>33</v>
      </c>
      <c r="H118" s="5">
        <v>499</v>
      </c>
      <c r="I118" s="5">
        <v>39</v>
      </c>
      <c r="J118" s="6">
        <f t="shared" si="2"/>
        <v>24.950000000000003</v>
      </c>
      <c r="K118" s="6">
        <f t="shared" si="3"/>
        <v>19485.95</v>
      </c>
    </row>
    <row r="119" spans="1:11" x14ac:dyDescent="0.3">
      <c r="A119" s="3">
        <v>10218</v>
      </c>
      <c r="B119" s="4">
        <v>44299</v>
      </c>
      <c r="C119" s="5" t="s">
        <v>30</v>
      </c>
      <c r="D119" s="5" t="s">
        <v>31</v>
      </c>
      <c r="E119" s="3">
        <v>134112</v>
      </c>
      <c r="F119" s="5" t="s">
        <v>13</v>
      </c>
      <c r="G119" s="5" t="s">
        <v>34</v>
      </c>
      <c r="H119" s="5">
        <v>1999</v>
      </c>
      <c r="I119" s="5">
        <v>4</v>
      </c>
      <c r="J119" s="6">
        <f t="shared" si="2"/>
        <v>99.95</v>
      </c>
      <c r="K119" s="6">
        <f t="shared" si="3"/>
        <v>8095.95</v>
      </c>
    </row>
    <row r="120" spans="1:11" x14ac:dyDescent="0.3">
      <c r="A120" s="3">
        <v>10219</v>
      </c>
      <c r="B120" s="4">
        <v>44303</v>
      </c>
      <c r="C120" s="5" t="s">
        <v>20</v>
      </c>
      <c r="D120" s="5" t="s">
        <v>21</v>
      </c>
      <c r="E120" s="3">
        <v>121102</v>
      </c>
      <c r="F120" s="5" t="s">
        <v>13</v>
      </c>
      <c r="G120" s="5" t="s">
        <v>35</v>
      </c>
      <c r="H120" s="5">
        <v>200</v>
      </c>
      <c r="I120" s="5">
        <v>8</v>
      </c>
      <c r="J120" s="6">
        <f t="shared" si="2"/>
        <v>10</v>
      </c>
      <c r="K120" s="6">
        <f t="shared" si="3"/>
        <v>1610</v>
      </c>
    </row>
    <row r="121" spans="1:11" x14ac:dyDescent="0.3">
      <c r="A121" s="3">
        <v>10220</v>
      </c>
      <c r="B121" s="4">
        <v>44307</v>
      </c>
      <c r="C121" s="5" t="s">
        <v>30</v>
      </c>
      <c r="D121" s="5" t="s">
        <v>31</v>
      </c>
      <c r="E121" s="3">
        <v>400001</v>
      </c>
      <c r="F121" s="5" t="s">
        <v>23</v>
      </c>
      <c r="G121" s="5" t="s">
        <v>36</v>
      </c>
      <c r="H121" s="5">
        <v>1499</v>
      </c>
      <c r="I121" s="5">
        <v>27</v>
      </c>
      <c r="J121" s="6">
        <f t="shared" si="2"/>
        <v>74.95</v>
      </c>
      <c r="K121" s="6">
        <f t="shared" si="3"/>
        <v>40547.949999999997</v>
      </c>
    </row>
    <row r="122" spans="1:11" x14ac:dyDescent="0.3">
      <c r="A122" s="3">
        <v>10221</v>
      </c>
      <c r="B122" s="4">
        <v>44311</v>
      </c>
      <c r="C122" s="5" t="s">
        <v>20</v>
      </c>
      <c r="D122" s="5" t="s">
        <v>21</v>
      </c>
      <c r="E122" s="3">
        <v>124001</v>
      </c>
      <c r="F122" s="5" t="s">
        <v>28</v>
      </c>
      <c r="G122" s="5" t="s">
        <v>37</v>
      </c>
      <c r="H122" s="5">
        <v>120</v>
      </c>
      <c r="I122" s="5">
        <v>10</v>
      </c>
      <c r="J122" s="6">
        <f t="shared" si="2"/>
        <v>6</v>
      </c>
      <c r="K122" s="6">
        <f t="shared" si="3"/>
        <v>1206</v>
      </c>
    </row>
    <row r="123" spans="1:11" x14ac:dyDescent="0.3">
      <c r="A123" s="3">
        <v>10222</v>
      </c>
      <c r="B123" s="4">
        <v>44315</v>
      </c>
      <c r="C123" s="5" t="s">
        <v>17</v>
      </c>
      <c r="D123" s="5" t="s">
        <v>26</v>
      </c>
      <c r="E123" s="3">
        <v>121002</v>
      </c>
      <c r="F123" s="5" t="s">
        <v>28</v>
      </c>
      <c r="G123" s="5" t="s">
        <v>38</v>
      </c>
      <c r="H123" s="5">
        <v>11999</v>
      </c>
      <c r="I123" s="5">
        <v>17</v>
      </c>
      <c r="J123" s="6">
        <f t="shared" si="2"/>
        <v>599.95000000000005</v>
      </c>
      <c r="K123" s="6">
        <f t="shared" si="3"/>
        <v>204582.95</v>
      </c>
    </row>
    <row r="124" spans="1:11" x14ac:dyDescent="0.3">
      <c r="A124" s="3">
        <v>10223</v>
      </c>
      <c r="B124" s="4">
        <v>44319</v>
      </c>
      <c r="C124" s="5" t="s">
        <v>17</v>
      </c>
      <c r="D124" s="5" t="s">
        <v>26</v>
      </c>
      <c r="E124" s="3">
        <v>110001</v>
      </c>
      <c r="F124" s="5" t="s">
        <v>15</v>
      </c>
      <c r="G124" s="5" t="s">
        <v>33</v>
      </c>
      <c r="H124" s="5">
        <v>999</v>
      </c>
      <c r="I124" s="5">
        <v>27</v>
      </c>
      <c r="J124" s="6">
        <f t="shared" si="2"/>
        <v>49.95</v>
      </c>
      <c r="K124" s="6">
        <f t="shared" si="3"/>
        <v>27022.95</v>
      </c>
    </row>
    <row r="125" spans="1:11" x14ac:dyDescent="0.3">
      <c r="A125" s="3">
        <v>10224</v>
      </c>
      <c r="B125" s="4">
        <v>44323</v>
      </c>
      <c r="C125" s="5" t="s">
        <v>17</v>
      </c>
      <c r="D125" s="5" t="s">
        <v>26</v>
      </c>
      <c r="E125" s="3">
        <v>124001</v>
      </c>
      <c r="F125" s="5" t="s">
        <v>15</v>
      </c>
      <c r="G125" s="5" t="s">
        <v>39</v>
      </c>
      <c r="H125" s="5">
        <v>2999</v>
      </c>
      <c r="I125" s="5">
        <v>43</v>
      </c>
      <c r="J125" s="6">
        <f t="shared" si="2"/>
        <v>149.95000000000002</v>
      </c>
      <c r="K125" s="6">
        <f t="shared" si="3"/>
        <v>129106.95</v>
      </c>
    </row>
    <row r="126" spans="1:11" x14ac:dyDescent="0.3">
      <c r="A126" s="3">
        <v>10225</v>
      </c>
      <c r="B126" s="4">
        <v>44327</v>
      </c>
      <c r="C126" s="5" t="s">
        <v>20</v>
      </c>
      <c r="D126" s="5" t="s">
        <v>21</v>
      </c>
      <c r="E126" s="3">
        <v>124001</v>
      </c>
      <c r="F126" s="5" t="s">
        <v>15</v>
      </c>
      <c r="G126" s="5" t="s">
        <v>40</v>
      </c>
      <c r="H126" s="5">
        <v>89</v>
      </c>
      <c r="I126" s="5">
        <v>9</v>
      </c>
      <c r="J126" s="6">
        <f t="shared" si="2"/>
        <v>4.45</v>
      </c>
      <c r="K126" s="6">
        <f t="shared" si="3"/>
        <v>805.45</v>
      </c>
    </row>
    <row r="127" spans="1:11" x14ac:dyDescent="0.3">
      <c r="A127" s="3">
        <v>10226</v>
      </c>
      <c r="B127" s="4">
        <v>44331</v>
      </c>
      <c r="C127" s="5" t="s">
        <v>17</v>
      </c>
      <c r="D127" s="5" t="s">
        <v>26</v>
      </c>
      <c r="E127" s="3">
        <v>121102</v>
      </c>
      <c r="F127" s="5" t="s">
        <v>13</v>
      </c>
      <c r="G127" s="5" t="s">
        <v>41</v>
      </c>
      <c r="H127" s="5">
        <v>22000</v>
      </c>
      <c r="I127" s="5">
        <v>42</v>
      </c>
      <c r="J127" s="6">
        <f t="shared" si="2"/>
        <v>1100</v>
      </c>
      <c r="K127" s="6">
        <f t="shared" si="3"/>
        <v>925100</v>
      </c>
    </row>
    <row r="128" spans="1:11" x14ac:dyDescent="0.3">
      <c r="A128" s="3">
        <v>10227</v>
      </c>
      <c r="B128" s="4">
        <v>44335</v>
      </c>
      <c r="C128" s="5" t="s">
        <v>17</v>
      </c>
      <c r="D128" s="5" t="s">
        <v>18</v>
      </c>
      <c r="E128" s="3">
        <v>110001</v>
      </c>
      <c r="F128" s="5" t="s">
        <v>15</v>
      </c>
      <c r="G128" s="5" t="s">
        <v>42</v>
      </c>
      <c r="H128" s="5">
        <v>1250</v>
      </c>
      <c r="I128" s="5">
        <v>6</v>
      </c>
      <c r="J128" s="6">
        <f t="shared" si="2"/>
        <v>62.5</v>
      </c>
      <c r="K128" s="6">
        <f t="shared" si="3"/>
        <v>7562.5</v>
      </c>
    </row>
    <row r="129" spans="1:11" x14ac:dyDescent="0.3">
      <c r="A129" s="3">
        <v>10228</v>
      </c>
      <c r="B129" s="4">
        <v>44339</v>
      </c>
      <c r="C129" s="5" t="s">
        <v>20</v>
      </c>
      <c r="D129" s="5" t="s">
        <v>21</v>
      </c>
      <c r="E129" s="3">
        <v>110001</v>
      </c>
      <c r="F129" s="5" t="s">
        <v>23</v>
      </c>
      <c r="G129" s="5" t="s">
        <v>22</v>
      </c>
      <c r="H129" s="5">
        <v>999</v>
      </c>
      <c r="I129" s="5">
        <v>28</v>
      </c>
      <c r="J129" s="6">
        <f t="shared" si="2"/>
        <v>49.95</v>
      </c>
      <c r="K129" s="6">
        <f t="shared" si="3"/>
        <v>28021.95</v>
      </c>
    </row>
    <row r="130" spans="1:11" x14ac:dyDescent="0.3">
      <c r="A130" s="3">
        <v>10229</v>
      </c>
      <c r="B130" s="4">
        <v>44343</v>
      </c>
      <c r="C130" s="5" t="s">
        <v>17</v>
      </c>
      <c r="D130" s="5" t="s">
        <v>18</v>
      </c>
      <c r="E130" s="3">
        <v>134112</v>
      </c>
      <c r="F130" s="5" t="s">
        <v>28</v>
      </c>
      <c r="G130" s="5" t="s">
        <v>19</v>
      </c>
      <c r="H130" s="5">
        <v>1450</v>
      </c>
      <c r="I130" s="5">
        <v>13</v>
      </c>
      <c r="J130" s="6">
        <f t="shared" ref="J130:J193" si="4">H130*5%</f>
        <v>72.5</v>
      </c>
      <c r="K130" s="6">
        <f t="shared" ref="K130:K193" si="5">(H130*I130)+J130</f>
        <v>18922.5</v>
      </c>
    </row>
    <row r="131" spans="1:11" x14ac:dyDescent="0.3">
      <c r="A131" s="3">
        <v>10230</v>
      </c>
      <c r="B131" s="4">
        <v>44347</v>
      </c>
      <c r="C131" s="5" t="s">
        <v>17</v>
      </c>
      <c r="D131" s="5" t="s">
        <v>18</v>
      </c>
      <c r="E131" s="3">
        <v>121002</v>
      </c>
      <c r="F131" s="5" t="s">
        <v>28</v>
      </c>
      <c r="G131" s="5" t="s">
        <v>43</v>
      </c>
      <c r="H131" s="5">
        <v>23999</v>
      </c>
      <c r="I131" s="5">
        <v>8</v>
      </c>
      <c r="J131" s="6">
        <f t="shared" si="4"/>
        <v>1199.95</v>
      </c>
      <c r="K131" s="6">
        <f t="shared" si="5"/>
        <v>193191.95</v>
      </c>
    </row>
    <row r="132" spans="1:11" x14ac:dyDescent="0.3">
      <c r="A132" s="3">
        <v>10231</v>
      </c>
      <c r="B132" s="4">
        <v>44351</v>
      </c>
      <c r="C132" s="5" t="s">
        <v>20</v>
      </c>
      <c r="D132" s="5" t="s">
        <v>21</v>
      </c>
      <c r="E132" s="3">
        <v>121102</v>
      </c>
      <c r="F132" s="5" t="s">
        <v>28</v>
      </c>
      <c r="G132" s="5" t="s">
        <v>22</v>
      </c>
      <c r="H132" s="5">
        <v>999</v>
      </c>
      <c r="I132" s="5">
        <v>7</v>
      </c>
      <c r="J132" s="6">
        <f t="shared" si="4"/>
        <v>49.95</v>
      </c>
      <c r="K132" s="6">
        <f t="shared" si="5"/>
        <v>7042.95</v>
      </c>
    </row>
    <row r="133" spans="1:11" x14ac:dyDescent="0.3">
      <c r="A133" s="3">
        <v>10232</v>
      </c>
      <c r="B133" s="4">
        <v>44355</v>
      </c>
      <c r="C133" s="5" t="s">
        <v>30</v>
      </c>
      <c r="D133" s="5" t="s">
        <v>31</v>
      </c>
      <c r="E133" s="3">
        <v>110001</v>
      </c>
      <c r="F133" s="5" t="s">
        <v>15</v>
      </c>
      <c r="G133" s="5" t="s">
        <v>44</v>
      </c>
      <c r="H133" s="5">
        <v>699</v>
      </c>
      <c r="I133" s="5">
        <v>45</v>
      </c>
      <c r="J133" s="6">
        <f t="shared" si="4"/>
        <v>34.950000000000003</v>
      </c>
      <c r="K133" s="6">
        <f t="shared" si="5"/>
        <v>31489.95</v>
      </c>
    </row>
    <row r="134" spans="1:11" x14ac:dyDescent="0.3">
      <c r="A134" s="3">
        <v>10233</v>
      </c>
      <c r="B134" s="4">
        <v>44359</v>
      </c>
      <c r="C134" s="5" t="s">
        <v>11</v>
      </c>
      <c r="D134" s="5" t="s">
        <v>12</v>
      </c>
      <c r="E134" s="3">
        <v>400001</v>
      </c>
      <c r="F134" s="5" t="s">
        <v>13</v>
      </c>
      <c r="G134" s="5" t="s">
        <v>25</v>
      </c>
      <c r="H134" s="5">
        <v>2550</v>
      </c>
      <c r="I134" s="5">
        <v>22</v>
      </c>
      <c r="J134" s="6">
        <f t="shared" si="4"/>
        <v>127.5</v>
      </c>
      <c r="K134" s="6">
        <f t="shared" si="5"/>
        <v>56227.5</v>
      </c>
    </row>
    <row r="135" spans="1:11" x14ac:dyDescent="0.3">
      <c r="A135" s="3">
        <v>10234</v>
      </c>
      <c r="B135" s="4">
        <v>44363</v>
      </c>
      <c r="C135" s="5" t="s">
        <v>17</v>
      </c>
      <c r="D135" s="5" t="s">
        <v>26</v>
      </c>
      <c r="E135" s="3">
        <v>400001</v>
      </c>
      <c r="F135" s="5" t="s">
        <v>28</v>
      </c>
      <c r="G135" s="5" t="s">
        <v>41</v>
      </c>
      <c r="H135" s="5">
        <v>22000</v>
      </c>
      <c r="I135" s="5">
        <v>4</v>
      </c>
      <c r="J135" s="6">
        <f t="shared" si="4"/>
        <v>1100</v>
      </c>
      <c r="K135" s="6">
        <f t="shared" si="5"/>
        <v>89100</v>
      </c>
    </row>
    <row r="136" spans="1:11" x14ac:dyDescent="0.3">
      <c r="A136" s="3">
        <v>10235</v>
      </c>
      <c r="B136" s="4">
        <v>44367</v>
      </c>
      <c r="C136" s="5" t="s">
        <v>17</v>
      </c>
      <c r="D136" s="5" t="s">
        <v>26</v>
      </c>
      <c r="E136" s="3">
        <v>121002</v>
      </c>
      <c r="F136" s="5" t="s">
        <v>13</v>
      </c>
      <c r="G136" s="5" t="s">
        <v>41</v>
      </c>
      <c r="H136" s="5">
        <v>22000</v>
      </c>
      <c r="I136" s="5">
        <v>10</v>
      </c>
      <c r="J136" s="6">
        <f t="shared" si="4"/>
        <v>1100</v>
      </c>
      <c r="K136" s="6">
        <f t="shared" si="5"/>
        <v>221100</v>
      </c>
    </row>
    <row r="137" spans="1:11" x14ac:dyDescent="0.3">
      <c r="A137" s="3">
        <v>10236</v>
      </c>
      <c r="B137" s="4">
        <v>44371</v>
      </c>
      <c r="C137" s="5" t="s">
        <v>30</v>
      </c>
      <c r="D137" s="5" t="s">
        <v>31</v>
      </c>
      <c r="E137" s="3">
        <v>400001</v>
      </c>
      <c r="F137" s="5" t="s">
        <v>23</v>
      </c>
      <c r="G137" s="5" t="s">
        <v>36</v>
      </c>
      <c r="H137" s="5">
        <v>1499</v>
      </c>
      <c r="I137" s="5">
        <v>16</v>
      </c>
      <c r="J137" s="6">
        <f t="shared" si="4"/>
        <v>74.95</v>
      </c>
      <c r="K137" s="6">
        <f t="shared" si="5"/>
        <v>24058.95</v>
      </c>
    </row>
    <row r="138" spans="1:11" x14ac:dyDescent="0.3">
      <c r="A138" s="3">
        <v>10237</v>
      </c>
      <c r="B138" s="4">
        <v>44375</v>
      </c>
      <c r="C138" s="5" t="s">
        <v>20</v>
      </c>
      <c r="D138" s="5" t="s">
        <v>21</v>
      </c>
      <c r="E138" s="3">
        <v>400001</v>
      </c>
      <c r="F138" s="5" t="s">
        <v>28</v>
      </c>
      <c r="G138" s="5" t="s">
        <v>45</v>
      </c>
      <c r="H138" s="5">
        <v>120</v>
      </c>
      <c r="I138" s="5">
        <v>22</v>
      </c>
      <c r="J138" s="6">
        <f t="shared" si="4"/>
        <v>6</v>
      </c>
      <c r="K138" s="6">
        <f t="shared" si="5"/>
        <v>2646</v>
      </c>
    </row>
    <row r="139" spans="1:11" x14ac:dyDescent="0.3">
      <c r="A139" s="3">
        <v>10238</v>
      </c>
      <c r="B139" s="4">
        <v>44379</v>
      </c>
      <c r="C139" s="5" t="s">
        <v>11</v>
      </c>
      <c r="D139" s="5" t="s">
        <v>12</v>
      </c>
      <c r="E139" s="3">
        <v>134112</v>
      </c>
      <c r="F139" s="5" t="s">
        <v>15</v>
      </c>
      <c r="G139" s="5" t="s">
        <v>46</v>
      </c>
      <c r="H139" s="5">
        <v>1450</v>
      </c>
      <c r="I139" s="5">
        <v>20</v>
      </c>
      <c r="J139" s="6">
        <f t="shared" si="4"/>
        <v>72.5</v>
      </c>
      <c r="K139" s="6">
        <f t="shared" si="5"/>
        <v>29072.5</v>
      </c>
    </row>
    <row r="140" spans="1:11" x14ac:dyDescent="0.3">
      <c r="A140" s="3">
        <v>10239</v>
      </c>
      <c r="B140" s="4">
        <v>44383</v>
      </c>
      <c r="C140" s="5" t="s">
        <v>30</v>
      </c>
      <c r="D140" s="5" t="s">
        <v>31</v>
      </c>
      <c r="E140" s="3">
        <v>121002</v>
      </c>
      <c r="F140" s="5" t="s">
        <v>15</v>
      </c>
      <c r="G140" s="5" t="s">
        <v>34</v>
      </c>
      <c r="H140" s="5">
        <v>1999</v>
      </c>
      <c r="I140" s="5">
        <v>23</v>
      </c>
      <c r="J140" s="6">
        <f t="shared" si="4"/>
        <v>99.95</v>
      </c>
      <c r="K140" s="6">
        <f t="shared" si="5"/>
        <v>46076.95</v>
      </c>
    </row>
    <row r="141" spans="1:11" x14ac:dyDescent="0.3">
      <c r="A141" s="3">
        <v>10240</v>
      </c>
      <c r="B141" s="4">
        <v>44387</v>
      </c>
      <c r="C141" s="5" t="s">
        <v>11</v>
      </c>
      <c r="D141" s="5" t="s">
        <v>12</v>
      </c>
      <c r="E141" s="3">
        <v>121002</v>
      </c>
      <c r="F141" s="5" t="s">
        <v>23</v>
      </c>
      <c r="G141" s="5" t="s">
        <v>29</v>
      </c>
      <c r="H141" s="5">
        <v>800</v>
      </c>
      <c r="I141" s="5">
        <v>43</v>
      </c>
      <c r="J141" s="6">
        <f t="shared" si="4"/>
        <v>40</v>
      </c>
      <c r="K141" s="6">
        <f t="shared" si="5"/>
        <v>34440</v>
      </c>
    </row>
    <row r="142" spans="1:11" x14ac:dyDescent="0.3">
      <c r="A142" s="3">
        <v>10241</v>
      </c>
      <c r="B142" s="4">
        <v>44391</v>
      </c>
      <c r="C142" s="5" t="s">
        <v>20</v>
      </c>
      <c r="D142" s="5" t="s">
        <v>21</v>
      </c>
      <c r="E142" s="3">
        <v>121002</v>
      </c>
      <c r="F142" s="5" t="s">
        <v>28</v>
      </c>
      <c r="G142" s="5" t="s">
        <v>24</v>
      </c>
      <c r="H142" s="5">
        <v>100</v>
      </c>
      <c r="I142" s="5">
        <v>41</v>
      </c>
      <c r="J142" s="6">
        <f t="shared" si="4"/>
        <v>5</v>
      </c>
      <c r="K142" s="6">
        <f t="shared" si="5"/>
        <v>4105</v>
      </c>
    </row>
    <row r="143" spans="1:11" x14ac:dyDescent="0.3">
      <c r="A143" s="3">
        <v>10242</v>
      </c>
      <c r="B143" s="4">
        <v>44395</v>
      </c>
      <c r="C143" s="5" t="s">
        <v>11</v>
      </c>
      <c r="D143" s="5" t="s">
        <v>12</v>
      </c>
      <c r="E143" s="3">
        <v>400001</v>
      </c>
      <c r="F143" s="5" t="s">
        <v>28</v>
      </c>
      <c r="G143" s="5" t="s">
        <v>47</v>
      </c>
      <c r="H143" s="5">
        <v>13999</v>
      </c>
      <c r="I143" s="5">
        <v>37</v>
      </c>
      <c r="J143" s="6">
        <f t="shared" si="4"/>
        <v>699.95</v>
      </c>
      <c r="K143" s="6">
        <f t="shared" si="5"/>
        <v>518662.95</v>
      </c>
    </row>
    <row r="144" spans="1:11" x14ac:dyDescent="0.3">
      <c r="A144" s="3">
        <v>10243</v>
      </c>
      <c r="B144" s="4">
        <v>44399</v>
      </c>
      <c r="C144" s="5" t="s">
        <v>17</v>
      </c>
      <c r="D144" s="5" t="s">
        <v>26</v>
      </c>
      <c r="E144" s="3">
        <v>134112</v>
      </c>
      <c r="F144" s="5" t="s">
        <v>23</v>
      </c>
      <c r="G144" s="5" t="s">
        <v>41</v>
      </c>
      <c r="H144" s="5">
        <v>22000</v>
      </c>
      <c r="I144" s="5">
        <v>45</v>
      </c>
      <c r="J144" s="6">
        <f t="shared" si="4"/>
        <v>1100</v>
      </c>
      <c r="K144" s="6">
        <f t="shared" si="5"/>
        <v>991100</v>
      </c>
    </row>
    <row r="145" spans="1:11" x14ac:dyDescent="0.3">
      <c r="A145" s="3">
        <v>10244</v>
      </c>
      <c r="B145" s="4">
        <v>44403</v>
      </c>
      <c r="C145" s="5" t="s">
        <v>17</v>
      </c>
      <c r="D145" s="5" t="s">
        <v>26</v>
      </c>
      <c r="E145" s="3">
        <v>134112</v>
      </c>
      <c r="F145" s="5" t="s">
        <v>13</v>
      </c>
      <c r="G145" s="5" t="s">
        <v>48</v>
      </c>
      <c r="H145" s="5">
        <v>89999</v>
      </c>
      <c r="I145" s="5">
        <v>15</v>
      </c>
      <c r="J145" s="6">
        <f t="shared" si="4"/>
        <v>4499.95</v>
      </c>
      <c r="K145" s="6">
        <f t="shared" si="5"/>
        <v>1354484.95</v>
      </c>
    </row>
    <row r="146" spans="1:11" x14ac:dyDescent="0.3">
      <c r="A146" s="3">
        <v>10245</v>
      </c>
      <c r="B146" s="4">
        <v>44407</v>
      </c>
      <c r="C146" s="5" t="s">
        <v>11</v>
      </c>
      <c r="D146" s="5" t="s">
        <v>12</v>
      </c>
      <c r="E146" s="3">
        <v>124001</v>
      </c>
      <c r="F146" s="5" t="s">
        <v>23</v>
      </c>
      <c r="G146" s="5" t="s">
        <v>47</v>
      </c>
      <c r="H146" s="5">
        <v>13999</v>
      </c>
      <c r="I146" s="5">
        <v>22</v>
      </c>
      <c r="J146" s="6">
        <f t="shared" si="4"/>
        <v>699.95</v>
      </c>
      <c r="K146" s="6">
        <f t="shared" si="5"/>
        <v>308677.95</v>
      </c>
    </row>
    <row r="147" spans="1:11" x14ac:dyDescent="0.3">
      <c r="A147" s="3">
        <v>10246</v>
      </c>
      <c r="B147" s="4">
        <v>44411</v>
      </c>
      <c r="C147" s="5" t="s">
        <v>30</v>
      </c>
      <c r="D147" s="5" t="s">
        <v>31</v>
      </c>
      <c r="E147" s="3">
        <v>124001</v>
      </c>
      <c r="F147" s="5" t="s">
        <v>15</v>
      </c>
      <c r="G147" s="5" t="s">
        <v>49</v>
      </c>
      <c r="H147" s="5">
        <v>2900</v>
      </c>
      <c r="I147" s="5">
        <v>20</v>
      </c>
      <c r="J147" s="6">
        <f t="shared" si="4"/>
        <v>145</v>
      </c>
      <c r="K147" s="6">
        <f t="shared" si="5"/>
        <v>58145</v>
      </c>
    </row>
    <row r="148" spans="1:11" x14ac:dyDescent="0.3">
      <c r="A148" s="3">
        <v>10247</v>
      </c>
      <c r="B148" s="4">
        <v>44415</v>
      </c>
      <c r="C148" s="5" t="s">
        <v>17</v>
      </c>
      <c r="D148" s="5" t="s">
        <v>26</v>
      </c>
      <c r="E148" s="3">
        <v>110001</v>
      </c>
      <c r="F148" s="5" t="s">
        <v>23</v>
      </c>
      <c r="G148" s="5" t="s">
        <v>27</v>
      </c>
      <c r="H148" s="5">
        <v>33000</v>
      </c>
      <c r="I148" s="5">
        <v>16</v>
      </c>
      <c r="J148" s="6">
        <f t="shared" si="4"/>
        <v>1650</v>
      </c>
      <c r="K148" s="6">
        <f t="shared" si="5"/>
        <v>529650</v>
      </c>
    </row>
    <row r="149" spans="1:11" x14ac:dyDescent="0.3">
      <c r="A149" s="3">
        <v>10248</v>
      </c>
      <c r="B149" s="4">
        <v>44419</v>
      </c>
      <c r="C149" s="5" t="s">
        <v>17</v>
      </c>
      <c r="D149" s="5" t="s">
        <v>26</v>
      </c>
      <c r="E149" s="3">
        <v>121102</v>
      </c>
      <c r="F149" s="5" t="s">
        <v>15</v>
      </c>
      <c r="G149" s="5" t="s">
        <v>41</v>
      </c>
      <c r="H149" s="5">
        <v>22000</v>
      </c>
      <c r="I149" s="5">
        <v>17</v>
      </c>
      <c r="J149" s="6">
        <f t="shared" si="4"/>
        <v>1100</v>
      </c>
      <c r="K149" s="6">
        <f t="shared" si="5"/>
        <v>375100</v>
      </c>
    </row>
    <row r="150" spans="1:11" x14ac:dyDescent="0.3">
      <c r="A150" s="3">
        <v>10249</v>
      </c>
      <c r="B150" s="4">
        <v>44423</v>
      </c>
      <c r="C150" s="5" t="s">
        <v>30</v>
      </c>
      <c r="D150" s="5" t="s">
        <v>31</v>
      </c>
      <c r="E150" s="3">
        <v>121102</v>
      </c>
      <c r="F150" s="5" t="s">
        <v>15</v>
      </c>
      <c r="G150" s="5" t="s">
        <v>44</v>
      </c>
      <c r="H150" s="5">
        <v>699</v>
      </c>
      <c r="I150" s="5">
        <v>50</v>
      </c>
      <c r="J150" s="6">
        <f t="shared" si="4"/>
        <v>34.950000000000003</v>
      </c>
      <c r="K150" s="6">
        <f t="shared" si="5"/>
        <v>34984.949999999997</v>
      </c>
    </row>
    <row r="151" spans="1:11" x14ac:dyDescent="0.3">
      <c r="A151" s="3">
        <v>10250</v>
      </c>
      <c r="B151" s="4">
        <v>44427</v>
      </c>
      <c r="C151" s="5" t="s">
        <v>17</v>
      </c>
      <c r="D151" s="5" t="s">
        <v>26</v>
      </c>
      <c r="E151" s="3">
        <v>124001</v>
      </c>
      <c r="F151" s="5" t="s">
        <v>15</v>
      </c>
      <c r="G151" s="5" t="s">
        <v>50</v>
      </c>
      <c r="H151" s="5">
        <v>499</v>
      </c>
      <c r="I151" s="5">
        <v>4</v>
      </c>
      <c r="J151" s="6">
        <f t="shared" si="4"/>
        <v>24.950000000000003</v>
      </c>
      <c r="K151" s="6">
        <f t="shared" si="5"/>
        <v>2020.95</v>
      </c>
    </row>
    <row r="152" spans="1:11" x14ac:dyDescent="0.3">
      <c r="A152" s="3">
        <v>10251</v>
      </c>
      <c r="B152" s="4">
        <v>44431</v>
      </c>
      <c r="C152" s="5" t="s">
        <v>30</v>
      </c>
      <c r="D152" s="5" t="s">
        <v>31</v>
      </c>
      <c r="E152" s="3">
        <v>124001</v>
      </c>
      <c r="F152" s="5" t="s">
        <v>23</v>
      </c>
      <c r="G152" s="5" t="s">
        <v>51</v>
      </c>
      <c r="H152" s="5">
        <v>590</v>
      </c>
      <c r="I152" s="5">
        <v>43</v>
      </c>
      <c r="J152" s="6">
        <f t="shared" si="4"/>
        <v>29.5</v>
      </c>
      <c r="K152" s="6">
        <f t="shared" si="5"/>
        <v>25399.5</v>
      </c>
    </row>
    <row r="153" spans="1:11" x14ac:dyDescent="0.3">
      <c r="A153" s="3">
        <v>10252</v>
      </c>
      <c r="B153" s="4">
        <v>44435</v>
      </c>
      <c r="C153" s="5" t="s">
        <v>30</v>
      </c>
      <c r="D153" s="5" t="s">
        <v>31</v>
      </c>
      <c r="E153" s="3">
        <v>110001</v>
      </c>
      <c r="F153" s="5" t="s">
        <v>15</v>
      </c>
      <c r="G153" s="5" t="s">
        <v>51</v>
      </c>
      <c r="H153" s="5">
        <v>590</v>
      </c>
      <c r="I153" s="5">
        <v>42</v>
      </c>
      <c r="J153" s="6">
        <f t="shared" si="4"/>
        <v>29.5</v>
      </c>
      <c r="K153" s="6">
        <f t="shared" si="5"/>
        <v>24809.5</v>
      </c>
    </row>
    <row r="154" spans="1:11" x14ac:dyDescent="0.3">
      <c r="A154" s="3">
        <v>10253</v>
      </c>
      <c r="B154" s="4">
        <v>44439</v>
      </c>
      <c r="C154" s="5" t="s">
        <v>20</v>
      </c>
      <c r="D154" s="5" t="s">
        <v>21</v>
      </c>
      <c r="E154" s="3">
        <v>121002</v>
      </c>
      <c r="F154" s="5" t="s">
        <v>13</v>
      </c>
      <c r="G154" s="5" t="s">
        <v>37</v>
      </c>
      <c r="H154" s="5">
        <v>120</v>
      </c>
      <c r="I154" s="5">
        <v>9</v>
      </c>
      <c r="J154" s="6">
        <f t="shared" si="4"/>
        <v>6</v>
      </c>
      <c r="K154" s="6">
        <f t="shared" si="5"/>
        <v>1086</v>
      </c>
    </row>
    <row r="155" spans="1:11" x14ac:dyDescent="0.3">
      <c r="A155" s="3">
        <v>10254</v>
      </c>
      <c r="B155" s="4">
        <v>44443</v>
      </c>
      <c r="C155" s="5" t="s">
        <v>17</v>
      </c>
      <c r="D155" s="5" t="s">
        <v>26</v>
      </c>
      <c r="E155" s="3">
        <v>121102</v>
      </c>
      <c r="F155" s="5" t="s">
        <v>28</v>
      </c>
      <c r="G155" s="5" t="s">
        <v>52</v>
      </c>
      <c r="H155" s="5">
        <v>52000</v>
      </c>
      <c r="I155" s="5">
        <v>40</v>
      </c>
      <c r="J155" s="6">
        <f t="shared" si="4"/>
        <v>2600</v>
      </c>
      <c r="K155" s="6">
        <f t="shared" si="5"/>
        <v>2082600</v>
      </c>
    </row>
    <row r="156" spans="1:11" x14ac:dyDescent="0.3">
      <c r="A156" s="3">
        <v>10255</v>
      </c>
      <c r="B156" s="4">
        <v>44447</v>
      </c>
      <c r="C156" s="5" t="s">
        <v>17</v>
      </c>
      <c r="D156" s="5" t="s">
        <v>18</v>
      </c>
      <c r="E156" s="3">
        <v>134112</v>
      </c>
      <c r="F156" s="5" t="s">
        <v>23</v>
      </c>
      <c r="G156" s="5" t="s">
        <v>53</v>
      </c>
      <c r="H156" s="5">
        <v>7999</v>
      </c>
      <c r="I156" s="5">
        <v>14</v>
      </c>
      <c r="J156" s="6">
        <f t="shared" si="4"/>
        <v>399.95000000000005</v>
      </c>
      <c r="K156" s="6">
        <f t="shared" si="5"/>
        <v>112385.95</v>
      </c>
    </row>
    <row r="157" spans="1:11" x14ac:dyDescent="0.3">
      <c r="A157" s="3">
        <v>10256</v>
      </c>
      <c r="B157" s="4">
        <v>44451</v>
      </c>
      <c r="C157" s="5" t="s">
        <v>17</v>
      </c>
      <c r="D157" s="5" t="s">
        <v>18</v>
      </c>
      <c r="E157" s="3">
        <v>110001</v>
      </c>
      <c r="F157" s="5" t="s">
        <v>28</v>
      </c>
      <c r="G157" s="5" t="s">
        <v>54</v>
      </c>
      <c r="H157" s="5">
        <v>550</v>
      </c>
      <c r="I157" s="5">
        <v>9</v>
      </c>
      <c r="J157" s="6">
        <f t="shared" si="4"/>
        <v>27.5</v>
      </c>
      <c r="K157" s="6">
        <f t="shared" si="5"/>
        <v>4977.5</v>
      </c>
    </row>
    <row r="158" spans="1:11" x14ac:dyDescent="0.3">
      <c r="A158" s="3">
        <v>10257</v>
      </c>
      <c r="B158" s="4">
        <v>44455</v>
      </c>
      <c r="C158" s="5" t="s">
        <v>17</v>
      </c>
      <c r="D158" s="5" t="s">
        <v>26</v>
      </c>
      <c r="E158" s="3">
        <v>121102</v>
      </c>
      <c r="F158" s="5" t="s">
        <v>23</v>
      </c>
      <c r="G158" s="5" t="s">
        <v>55</v>
      </c>
      <c r="H158" s="5">
        <v>79999</v>
      </c>
      <c r="I158" s="5">
        <v>10</v>
      </c>
      <c r="J158" s="6">
        <f t="shared" si="4"/>
        <v>3999.9500000000003</v>
      </c>
      <c r="K158" s="6">
        <f t="shared" si="5"/>
        <v>803989.95</v>
      </c>
    </row>
    <row r="159" spans="1:11" x14ac:dyDescent="0.3">
      <c r="A159" s="3">
        <v>10258</v>
      </c>
      <c r="B159" s="4">
        <v>44459</v>
      </c>
      <c r="C159" s="5" t="s">
        <v>30</v>
      </c>
      <c r="D159" s="5" t="s">
        <v>31</v>
      </c>
      <c r="E159" s="3">
        <v>124001</v>
      </c>
      <c r="F159" s="5" t="s">
        <v>15</v>
      </c>
      <c r="G159" s="5" t="s">
        <v>34</v>
      </c>
      <c r="H159" s="5">
        <v>1999</v>
      </c>
      <c r="I159" s="5">
        <v>37</v>
      </c>
      <c r="J159" s="6">
        <f t="shared" si="4"/>
        <v>99.95</v>
      </c>
      <c r="K159" s="6">
        <f t="shared" si="5"/>
        <v>74062.95</v>
      </c>
    </row>
    <row r="160" spans="1:11" x14ac:dyDescent="0.3">
      <c r="A160" s="3">
        <v>10259</v>
      </c>
      <c r="B160" s="4">
        <v>44463</v>
      </c>
      <c r="C160" s="5" t="s">
        <v>17</v>
      </c>
      <c r="D160" s="5" t="s">
        <v>26</v>
      </c>
      <c r="E160" s="3">
        <v>400001</v>
      </c>
      <c r="F160" s="5" t="s">
        <v>23</v>
      </c>
      <c r="G160" s="5" t="s">
        <v>48</v>
      </c>
      <c r="H160" s="5">
        <v>89999</v>
      </c>
      <c r="I160" s="5">
        <v>29</v>
      </c>
      <c r="J160" s="6">
        <f t="shared" si="4"/>
        <v>4499.95</v>
      </c>
      <c r="K160" s="6">
        <f t="shared" si="5"/>
        <v>2614470.9500000002</v>
      </c>
    </row>
    <row r="161" spans="1:11" x14ac:dyDescent="0.3">
      <c r="A161" s="3">
        <v>10260</v>
      </c>
      <c r="B161" s="4">
        <v>44467</v>
      </c>
      <c r="C161" s="5" t="s">
        <v>17</v>
      </c>
      <c r="D161" s="5" t="s">
        <v>26</v>
      </c>
      <c r="E161" s="3">
        <v>400001</v>
      </c>
      <c r="F161" s="5" t="s">
        <v>13</v>
      </c>
      <c r="G161" s="5" t="s">
        <v>50</v>
      </c>
      <c r="H161" s="5">
        <v>799</v>
      </c>
      <c r="I161" s="5">
        <v>44</v>
      </c>
      <c r="J161" s="6">
        <f t="shared" si="4"/>
        <v>39.950000000000003</v>
      </c>
      <c r="K161" s="6">
        <f t="shared" si="5"/>
        <v>35195.949999999997</v>
      </c>
    </row>
    <row r="162" spans="1:11" x14ac:dyDescent="0.3">
      <c r="A162" s="3">
        <v>10261</v>
      </c>
      <c r="B162" s="4">
        <v>44471</v>
      </c>
      <c r="C162" s="5" t="s">
        <v>17</v>
      </c>
      <c r="D162" s="5" t="s">
        <v>26</v>
      </c>
      <c r="E162" s="3">
        <v>134112</v>
      </c>
      <c r="F162" s="5" t="s">
        <v>15</v>
      </c>
      <c r="G162" s="5" t="s">
        <v>39</v>
      </c>
      <c r="H162" s="5">
        <v>3990</v>
      </c>
      <c r="I162" s="5">
        <v>31</v>
      </c>
      <c r="J162" s="6">
        <f t="shared" si="4"/>
        <v>199.5</v>
      </c>
      <c r="K162" s="6">
        <f t="shared" si="5"/>
        <v>123889.5</v>
      </c>
    </row>
    <row r="163" spans="1:11" x14ac:dyDescent="0.3">
      <c r="A163" s="3">
        <v>10262</v>
      </c>
      <c r="B163" s="4">
        <v>44475</v>
      </c>
      <c r="C163" s="5" t="s">
        <v>17</v>
      </c>
      <c r="D163" s="5" t="s">
        <v>26</v>
      </c>
      <c r="E163" s="3">
        <v>110001</v>
      </c>
      <c r="F163" s="5" t="s">
        <v>15</v>
      </c>
      <c r="G163" s="5" t="s">
        <v>52</v>
      </c>
      <c r="H163" s="5">
        <v>52000</v>
      </c>
      <c r="I163" s="5">
        <v>29</v>
      </c>
      <c r="J163" s="6">
        <f t="shared" si="4"/>
        <v>2600</v>
      </c>
      <c r="K163" s="6">
        <f t="shared" si="5"/>
        <v>1510600</v>
      </c>
    </row>
    <row r="164" spans="1:11" x14ac:dyDescent="0.3">
      <c r="A164" s="3">
        <v>10263</v>
      </c>
      <c r="B164" s="4">
        <v>44479</v>
      </c>
      <c r="C164" s="5" t="s">
        <v>11</v>
      </c>
      <c r="D164" s="5" t="s">
        <v>12</v>
      </c>
      <c r="E164" s="3">
        <v>124001</v>
      </c>
      <c r="F164" s="5" t="s">
        <v>23</v>
      </c>
      <c r="G164" s="5" t="s">
        <v>47</v>
      </c>
      <c r="H164" s="5">
        <v>13999</v>
      </c>
      <c r="I164" s="5">
        <v>34</v>
      </c>
      <c r="J164" s="6">
        <f t="shared" si="4"/>
        <v>699.95</v>
      </c>
      <c r="K164" s="6">
        <f t="shared" si="5"/>
        <v>476665.95</v>
      </c>
    </row>
    <row r="165" spans="1:11" x14ac:dyDescent="0.3">
      <c r="A165" s="3">
        <v>10264</v>
      </c>
      <c r="B165" s="4">
        <v>44483</v>
      </c>
      <c r="C165" s="5" t="s">
        <v>20</v>
      </c>
      <c r="D165" s="5" t="s">
        <v>21</v>
      </c>
      <c r="E165" s="3">
        <v>134112</v>
      </c>
      <c r="F165" s="5" t="s">
        <v>15</v>
      </c>
      <c r="G165" s="5" t="s">
        <v>45</v>
      </c>
      <c r="H165" s="5">
        <v>120</v>
      </c>
      <c r="I165" s="5">
        <v>29</v>
      </c>
      <c r="J165" s="6">
        <f t="shared" si="4"/>
        <v>6</v>
      </c>
      <c r="K165" s="6">
        <f t="shared" si="5"/>
        <v>3486</v>
      </c>
    </row>
    <row r="166" spans="1:11" x14ac:dyDescent="0.3">
      <c r="A166" s="3">
        <v>10265</v>
      </c>
      <c r="B166" s="4">
        <v>44487</v>
      </c>
      <c r="C166" s="5" t="s">
        <v>17</v>
      </c>
      <c r="D166" s="5" t="s">
        <v>18</v>
      </c>
      <c r="E166" s="3">
        <v>134112</v>
      </c>
      <c r="F166" s="5" t="s">
        <v>13</v>
      </c>
      <c r="G166" s="5" t="s">
        <v>43</v>
      </c>
      <c r="H166" s="5">
        <v>23999</v>
      </c>
      <c r="I166" s="5">
        <v>25</v>
      </c>
      <c r="J166" s="6">
        <f t="shared" si="4"/>
        <v>1199.95</v>
      </c>
      <c r="K166" s="6">
        <f t="shared" si="5"/>
        <v>601174.94999999995</v>
      </c>
    </row>
    <row r="167" spans="1:11" x14ac:dyDescent="0.3">
      <c r="A167" s="3">
        <v>10266</v>
      </c>
      <c r="B167" s="4">
        <v>44491</v>
      </c>
      <c r="C167" s="5" t="s">
        <v>17</v>
      </c>
      <c r="D167" s="5" t="s">
        <v>18</v>
      </c>
      <c r="E167" s="3">
        <v>121002</v>
      </c>
      <c r="F167" s="5" t="s">
        <v>23</v>
      </c>
      <c r="G167" s="5" t="s">
        <v>42</v>
      </c>
      <c r="H167" s="5">
        <v>1250</v>
      </c>
      <c r="I167" s="5">
        <v>31</v>
      </c>
      <c r="J167" s="6">
        <f t="shared" si="4"/>
        <v>62.5</v>
      </c>
      <c r="K167" s="6">
        <f t="shared" si="5"/>
        <v>38812.5</v>
      </c>
    </row>
    <row r="168" spans="1:11" x14ac:dyDescent="0.3">
      <c r="A168" s="3">
        <v>10267</v>
      </c>
      <c r="B168" s="4">
        <v>44495</v>
      </c>
      <c r="C168" s="5" t="s">
        <v>30</v>
      </c>
      <c r="D168" s="5" t="s">
        <v>31</v>
      </c>
      <c r="E168" s="3">
        <v>121002</v>
      </c>
      <c r="F168" s="5" t="s">
        <v>23</v>
      </c>
      <c r="G168" s="5" t="s">
        <v>56</v>
      </c>
      <c r="H168" s="5">
        <v>450</v>
      </c>
      <c r="I168" s="5">
        <v>16</v>
      </c>
      <c r="J168" s="6">
        <f t="shared" si="4"/>
        <v>22.5</v>
      </c>
      <c r="K168" s="6">
        <f t="shared" si="5"/>
        <v>7222.5</v>
      </c>
    </row>
    <row r="169" spans="1:11" x14ac:dyDescent="0.3">
      <c r="A169" s="3">
        <v>10268</v>
      </c>
      <c r="B169" s="4">
        <v>44499</v>
      </c>
      <c r="C169" s="5" t="s">
        <v>20</v>
      </c>
      <c r="D169" s="5" t="s">
        <v>21</v>
      </c>
      <c r="E169" s="3">
        <v>134112</v>
      </c>
      <c r="F169" s="5" t="s">
        <v>23</v>
      </c>
      <c r="G169" s="5" t="s">
        <v>45</v>
      </c>
      <c r="H169" s="5">
        <v>120</v>
      </c>
      <c r="I169" s="5">
        <v>48</v>
      </c>
      <c r="J169" s="6">
        <f t="shared" si="4"/>
        <v>6</v>
      </c>
      <c r="K169" s="6">
        <f t="shared" si="5"/>
        <v>5766</v>
      </c>
    </row>
    <row r="170" spans="1:11" x14ac:dyDescent="0.3">
      <c r="A170" s="3">
        <v>10269</v>
      </c>
      <c r="B170" s="4">
        <v>44503</v>
      </c>
      <c r="C170" s="5" t="s">
        <v>20</v>
      </c>
      <c r="D170" s="5" t="s">
        <v>21</v>
      </c>
      <c r="E170" s="3">
        <v>134112</v>
      </c>
      <c r="F170" s="5" t="s">
        <v>28</v>
      </c>
      <c r="G170" s="5" t="s">
        <v>35</v>
      </c>
      <c r="H170" s="5">
        <v>200</v>
      </c>
      <c r="I170" s="5">
        <v>22</v>
      </c>
      <c r="J170" s="6">
        <f t="shared" si="4"/>
        <v>10</v>
      </c>
      <c r="K170" s="6">
        <f t="shared" si="5"/>
        <v>4410</v>
      </c>
    </row>
    <row r="171" spans="1:11" x14ac:dyDescent="0.3">
      <c r="A171" s="3">
        <v>10270</v>
      </c>
      <c r="B171" s="4">
        <v>44507</v>
      </c>
      <c r="C171" s="5" t="s">
        <v>30</v>
      </c>
      <c r="D171" s="5" t="s">
        <v>31</v>
      </c>
      <c r="E171" s="3">
        <v>121102</v>
      </c>
      <c r="F171" s="5" t="s">
        <v>23</v>
      </c>
      <c r="G171" s="5" t="s">
        <v>44</v>
      </c>
      <c r="H171" s="5">
        <v>699</v>
      </c>
      <c r="I171" s="5">
        <v>6</v>
      </c>
      <c r="J171" s="6">
        <f t="shared" si="4"/>
        <v>34.950000000000003</v>
      </c>
      <c r="K171" s="6">
        <f t="shared" si="5"/>
        <v>4228.95</v>
      </c>
    </row>
    <row r="172" spans="1:11" x14ac:dyDescent="0.3">
      <c r="A172" s="3">
        <v>10271</v>
      </c>
      <c r="B172" s="4">
        <v>44511</v>
      </c>
      <c r="C172" s="5" t="s">
        <v>30</v>
      </c>
      <c r="D172" s="5" t="s">
        <v>31</v>
      </c>
      <c r="E172" s="3">
        <v>400001</v>
      </c>
      <c r="F172" s="5" t="s">
        <v>15</v>
      </c>
      <c r="G172" s="5" t="s">
        <v>32</v>
      </c>
      <c r="H172" s="5">
        <v>990</v>
      </c>
      <c r="I172" s="5">
        <v>12</v>
      </c>
      <c r="J172" s="6">
        <f t="shared" si="4"/>
        <v>49.5</v>
      </c>
      <c r="K172" s="6">
        <f t="shared" si="5"/>
        <v>11929.5</v>
      </c>
    </row>
    <row r="173" spans="1:11" x14ac:dyDescent="0.3">
      <c r="A173" s="3">
        <v>10272</v>
      </c>
      <c r="B173" s="4">
        <v>44515</v>
      </c>
      <c r="C173" s="5" t="s">
        <v>30</v>
      </c>
      <c r="D173" s="5" t="s">
        <v>31</v>
      </c>
      <c r="E173" s="3">
        <v>134112</v>
      </c>
      <c r="F173" s="5" t="s">
        <v>13</v>
      </c>
      <c r="G173" s="5" t="s">
        <v>56</v>
      </c>
      <c r="H173" s="5">
        <v>450</v>
      </c>
      <c r="I173" s="5">
        <v>44</v>
      </c>
      <c r="J173" s="6">
        <f t="shared" si="4"/>
        <v>22.5</v>
      </c>
      <c r="K173" s="6">
        <f t="shared" si="5"/>
        <v>19822.5</v>
      </c>
    </row>
    <row r="174" spans="1:11" x14ac:dyDescent="0.3">
      <c r="A174" s="3">
        <v>10273</v>
      </c>
      <c r="B174" s="4">
        <v>44519</v>
      </c>
      <c r="C174" s="5" t="s">
        <v>30</v>
      </c>
      <c r="D174" s="5" t="s">
        <v>31</v>
      </c>
      <c r="E174" s="3">
        <v>121002</v>
      </c>
      <c r="F174" s="5" t="s">
        <v>13</v>
      </c>
      <c r="G174" s="5" t="s">
        <v>36</v>
      </c>
      <c r="H174" s="5">
        <v>1499</v>
      </c>
      <c r="I174" s="5">
        <v>15</v>
      </c>
      <c r="J174" s="6">
        <f t="shared" si="4"/>
        <v>74.95</v>
      </c>
      <c r="K174" s="6">
        <f t="shared" si="5"/>
        <v>22559.95</v>
      </c>
    </row>
    <row r="175" spans="1:11" x14ac:dyDescent="0.3">
      <c r="A175" s="3">
        <v>10274</v>
      </c>
      <c r="B175" s="4">
        <v>44523</v>
      </c>
      <c r="C175" s="5" t="s">
        <v>11</v>
      </c>
      <c r="D175" s="5" t="s">
        <v>12</v>
      </c>
      <c r="E175" s="3">
        <v>124001</v>
      </c>
      <c r="F175" s="5" t="s">
        <v>28</v>
      </c>
      <c r="G175" s="5" t="s">
        <v>14</v>
      </c>
      <c r="H175" s="5">
        <v>499</v>
      </c>
      <c r="I175" s="5">
        <v>26</v>
      </c>
      <c r="J175" s="6">
        <f t="shared" si="4"/>
        <v>24.950000000000003</v>
      </c>
      <c r="K175" s="6">
        <f t="shared" si="5"/>
        <v>12998.95</v>
      </c>
    </row>
    <row r="176" spans="1:11" x14ac:dyDescent="0.3">
      <c r="A176" s="3">
        <v>10275</v>
      </c>
      <c r="B176" s="4">
        <v>44527</v>
      </c>
      <c r="C176" s="5" t="s">
        <v>17</v>
      </c>
      <c r="D176" s="5" t="s">
        <v>18</v>
      </c>
      <c r="E176" s="3">
        <v>400001</v>
      </c>
      <c r="F176" s="5" t="s">
        <v>28</v>
      </c>
      <c r="G176" s="5" t="s">
        <v>57</v>
      </c>
      <c r="H176" s="5">
        <v>960</v>
      </c>
      <c r="I176" s="5">
        <v>16</v>
      </c>
      <c r="J176" s="6">
        <f t="shared" si="4"/>
        <v>48</v>
      </c>
      <c r="K176" s="6">
        <f t="shared" si="5"/>
        <v>15408</v>
      </c>
    </row>
    <row r="177" spans="1:11" x14ac:dyDescent="0.3">
      <c r="A177" s="3">
        <v>10276</v>
      </c>
      <c r="B177" s="4">
        <v>44531</v>
      </c>
      <c r="C177" s="5" t="s">
        <v>11</v>
      </c>
      <c r="D177" s="5" t="s">
        <v>12</v>
      </c>
      <c r="E177" s="3">
        <v>121102</v>
      </c>
      <c r="F177" s="5" t="s">
        <v>23</v>
      </c>
      <c r="G177" s="5" t="s">
        <v>16</v>
      </c>
      <c r="H177" s="5">
        <v>5599</v>
      </c>
      <c r="I177" s="5">
        <v>35</v>
      </c>
      <c r="J177" s="6">
        <f t="shared" si="4"/>
        <v>279.95</v>
      </c>
      <c r="K177" s="6">
        <f t="shared" si="5"/>
        <v>196244.95</v>
      </c>
    </row>
    <row r="178" spans="1:11" x14ac:dyDescent="0.3">
      <c r="A178" s="3">
        <v>10277</v>
      </c>
      <c r="B178" s="4">
        <v>44535</v>
      </c>
      <c r="C178" s="5" t="s">
        <v>20</v>
      </c>
      <c r="D178" s="5" t="s">
        <v>21</v>
      </c>
      <c r="E178" s="3">
        <v>124001</v>
      </c>
      <c r="F178" s="5" t="s">
        <v>13</v>
      </c>
      <c r="G178" s="5" t="s">
        <v>40</v>
      </c>
      <c r="H178" s="5">
        <v>89</v>
      </c>
      <c r="I178" s="5">
        <v>36</v>
      </c>
      <c r="J178" s="6">
        <f t="shared" si="4"/>
        <v>4.45</v>
      </c>
      <c r="K178" s="6">
        <f t="shared" si="5"/>
        <v>3208.45</v>
      </c>
    </row>
    <row r="179" spans="1:11" x14ac:dyDescent="0.3">
      <c r="A179" s="3">
        <v>10278</v>
      </c>
      <c r="B179" s="4">
        <v>44539</v>
      </c>
      <c r="C179" s="5" t="s">
        <v>11</v>
      </c>
      <c r="D179" s="5" t="s">
        <v>12</v>
      </c>
      <c r="E179" s="3">
        <v>110001</v>
      </c>
      <c r="F179" s="5" t="s">
        <v>13</v>
      </c>
      <c r="G179" s="5" t="s">
        <v>25</v>
      </c>
      <c r="H179" s="5">
        <v>2550</v>
      </c>
      <c r="I179" s="5">
        <v>20</v>
      </c>
      <c r="J179" s="6">
        <f t="shared" si="4"/>
        <v>127.5</v>
      </c>
      <c r="K179" s="6">
        <f t="shared" si="5"/>
        <v>51127.5</v>
      </c>
    </row>
    <row r="180" spans="1:11" x14ac:dyDescent="0.3">
      <c r="A180" s="3">
        <v>10279</v>
      </c>
      <c r="B180" s="4">
        <v>44543</v>
      </c>
      <c r="C180" s="5" t="s">
        <v>11</v>
      </c>
      <c r="D180" s="5" t="s">
        <v>12</v>
      </c>
      <c r="E180" s="3">
        <v>134112</v>
      </c>
      <c r="F180" s="5" t="s">
        <v>13</v>
      </c>
      <c r="G180" s="5" t="s">
        <v>46</v>
      </c>
      <c r="H180" s="5">
        <v>1450</v>
      </c>
      <c r="I180" s="5">
        <v>47</v>
      </c>
      <c r="J180" s="6">
        <f t="shared" si="4"/>
        <v>72.5</v>
      </c>
      <c r="K180" s="6">
        <f t="shared" si="5"/>
        <v>68222.5</v>
      </c>
    </row>
    <row r="181" spans="1:11" x14ac:dyDescent="0.3">
      <c r="A181" s="3">
        <v>10280</v>
      </c>
      <c r="B181" s="4">
        <v>44547</v>
      </c>
      <c r="C181" s="5" t="s">
        <v>30</v>
      </c>
      <c r="D181" s="5" t="s">
        <v>31</v>
      </c>
      <c r="E181" s="3">
        <v>121102</v>
      </c>
      <c r="F181" s="5" t="s">
        <v>23</v>
      </c>
      <c r="G181" s="5" t="s">
        <v>49</v>
      </c>
      <c r="H181" s="5">
        <v>2900</v>
      </c>
      <c r="I181" s="5">
        <v>6</v>
      </c>
      <c r="J181" s="6">
        <f t="shared" si="4"/>
        <v>145</v>
      </c>
      <c r="K181" s="6">
        <f t="shared" si="5"/>
        <v>17545</v>
      </c>
    </row>
    <row r="182" spans="1:11" x14ac:dyDescent="0.3">
      <c r="A182" s="3">
        <v>10281</v>
      </c>
      <c r="B182" s="4">
        <v>44551</v>
      </c>
      <c r="C182" s="5" t="s">
        <v>20</v>
      </c>
      <c r="D182" s="5" t="s">
        <v>21</v>
      </c>
      <c r="E182" s="3">
        <v>400001</v>
      </c>
      <c r="F182" s="5" t="s">
        <v>28</v>
      </c>
      <c r="G182" s="5" t="s">
        <v>45</v>
      </c>
      <c r="H182" s="5">
        <v>120</v>
      </c>
      <c r="I182" s="5">
        <v>6</v>
      </c>
      <c r="J182" s="6">
        <f t="shared" si="4"/>
        <v>6</v>
      </c>
      <c r="K182" s="6">
        <f t="shared" si="5"/>
        <v>726</v>
      </c>
    </row>
    <row r="183" spans="1:11" x14ac:dyDescent="0.3">
      <c r="A183" s="3">
        <v>10282</v>
      </c>
      <c r="B183" s="4">
        <v>44555</v>
      </c>
      <c r="C183" s="5" t="s">
        <v>17</v>
      </c>
      <c r="D183" s="5" t="s">
        <v>26</v>
      </c>
      <c r="E183" s="3">
        <v>400001</v>
      </c>
      <c r="F183" s="5" t="s">
        <v>28</v>
      </c>
      <c r="G183" s="5" t="s">
        <v>52</v>
      </c>
      <c r="H183" s="5">
        <v>52000</v>
      </c>
      <c r="I183" s="5">
        <v>41</v>
      </c>
      <c r="J183" s="6">
        <f t="shared" si="4"/>
        <v>2600</v>
      </c>
      <c r="K183" s="6">
        <f t="shared" si="5"/>
        <v>2134600</v>
      </c>
    </row>
    <row r="184" spans="1:11" x14ac:dyDescent="0.3">
      <c r="A184" s="3">
        <v>10283</v>
      </c>
      <c r="B184" s="4">
        <v>44559</v>
      </c>
      <c r="C184" s="5" t="s">
        <v>30</v>
      </c>
      <c r="D184" s="5" t="s">
        <v>31</v>
      </c>
      <c r="E184" s="3">
        <v>121002</v>
      </c>
      <c r="F184" s="5" t="s">
        <v>15</v>
      </c>
      <c r="G184" s="5" t="s">
        <v>51</v>
      </c>
      <c r="H184" s="5">
        <v>590</v>
      </c>
      <c r="I184" s="5">
        <v>29</v>
      </c>
      <c r="J184" s="6">
        <f t="shared" si="4"/>
        <v>29.5</v>
      </c>
      <c r="K184" s="6">
        <f t="shared" si="5"/>
        <v>17139.5</v>
      </c>
    </row>
    <row r="185" spans="1:11" x14ac:dyDescent="0.3">
      <c r="A185" s="3">
        <v>10284</v>
      </c>
      <c r="B185" s="4">
        <v>44563</v>
      </c>
      <c r="C185" s="5" t="s">
        <v>17</v>
      </c>
      <c r="D185" s="5" t="s">
        <v>18</v>
      </c>
      <c r="E185" s="3">
        <v>124001</v>
      </c>
      <c r="F185" s="5" t="s">
        <v>28</v>
      </c>
      <c r="G185" s="5" t="s">
        <v>53</v>
      </c>
      <c r="H185" s="5">
        <v>7999</v>
      </c>
      <c r="I185" s="5">
        <v>31</v>
      </c>
      <c r="J185" s="6">
        <f t="shared" si="4"/>
        <v>399.95000000000005</v>
      </c>
      <c r="K185" s="6">
        <f t="shared" si="5"/>
        <v>248368.95</v>
      </c>
    </row>
    <row r="186" spans="1:11" x14ac:dyDescent="0.3">
      <c r="A186" s="3">
        <v>10285</v>
      </c>
      <c r="B186" s="4">
        <v>44567</v>
      </c>
      <c r="C186" s="5" t="s">
        <v>20</v>
      </c>
      <c r="D186" s="5" t="s">
        <v>21</v>
      </c>
      <c r="E186" s="3">
        <v>110001</v>
      </c>
      <c r="F186" s="5" t="s">
        <v>15</v>
      </c>
      <c r="G186" s="5" t="s">
        <v>22</v>
      </c>
      <c r="H186" s="5">
        <v>999</v>
      </c>
      <c r="I186" s="5">
        <v>34</v>
      </c>
      <c r="J186" s="6">
        <f t="shared" si="4"/>
        <v>49.95</v>
      </c>
      <c r="K186" s="6">
        <f t="shared" si="5"/>
        <v>34015.949999999997</v>
      </c>
    </row>
    <row r="187" spans="1:11" x14ac:dyDescent="0.3">
      <c r="A187" s="3">
        <v>10286</v>
      </c>
      <c r="B187" s="4">
        <v>44571</v>
      </c>
      <c r="C187" s="5" t="s">
        <v>30</v>
      </c>
      <c r="D187" s="5" t="s">
        <v>31</v>
      </c>
      <c r="E187" s="3">
        <v>110001</v>
      </c>
      <c r="F187" s="5" t="s">
        <v>13</v>
      </c>
      <c r="G187" s="5" t="s">
        <v>32</v>
      </c>
      <c r="H187" s="5">
        <v>990</v>
      </c>
      <c r="I187" s="5">
        <v>43</v>
      </c>
      <c r="J187" s="6">
        <f t="shared" si="4"/>
        <v>49.5</v>
      </c>
      <c r="K187" s="6">
        <f t="shared" si="5"/>
        <v>42619.5</v>
      </c>
    </row>
    <row r="188" spans="1:11" x14ac:dyDescent="0.3">
      <c r="A188" s="3">
        <v>10287</v>
      </c>
      <c r="B188" s="4">
        <v>44575</v>
      </c>
      <c r="C188" s="5" t="s">
        <v>17</v>
      </c>
      <c r="D188" s="5" t="s">
        <v>26</v>
      </c>
      <c r="E188" s="3">
        <v>124001</v>
      </c>
      <c r="F188" s="5" t="s">
        <v>13</v>
      </c>
      <c r="G188" s="5" t="s">
        <v>38</v>
      </c>
      <c r="H188" s="5">
        <v>11999</v>
      </c>
      <c r="I188" s="5">
        <v>37</v>
      </c>
      <c r="J188" s="6">
        <f t="shared" si="4"/>
        <v>599.95000000000005</v>
      </c>
      <c r="K188" s="6">
        <f t="shared" si="5"/>
        <v>444562.95</v>
      </c>
    </row>
    <row r="189" spans="1:11" x14ac:dyDescent="0.3">
      <c r="A189" s="3">
        <v>10288</v>
      </c>
      <c r="B189" s="4">
        <v>44579</v>
      </c>
      <c r="C189" s="5" t="s">
        <v>17</v>
      </c>
      <c r="D189" s="5" t="s">
        <v>18</v>
      </c>
      <c r="E189" s="3">
        <v>400001</v>
      </c>
      <c r="F189" s="5" t="s">
        <v>13</v>
      </c>
      <c r="G189" s="5" t="s">
        <v>57</v>
      </c>
      <c r="H189" s="5">
        <v>960</v>
      </c>
      <c r="I189" s="5">
        <v>7</v>
      </c>
      <c r="J189" s="6">
        <f t="shared" si="4"/>
        <v>48</v>
      </c>
      <c r="K189" s="6">
        <f t="shared" si="5"/>
        <v>6768</v>
      </c>
    </row>
    <row r="190" spans="1:11" x14ac:dyDescent="0.3">
      <c r="A190" s="3">
        <v>10289</v>
      </c>
      <c r="B190" s="4">
        <v>44583</v>
      </c>
      <c r="C190" s="5" t="s">
        <v>11</v>
      </c>
      <c r="D190" s="5" t="s">
        <v>12</v>
      </c>
      <c r="E190" s="3">
        <v>110001</v>
      </c>
      <c r="F190" s="5" t="s">
        <v>15</v>
      </c>
      <c r="G190" s="5" t="s">
        <v>46</v>
      </c>
      <c r="H190" s="5">
        <v>1450</v>
      </c>
      <c r="I190" s="5">
        <v>19</v>
      </c>
      <c r="J190" s="6">
        <f t="shared" si="4"/>
        <v>72.5</v>
      </c>
      <c r="K190" s="6">
        <f t="shared" si="5"/>
        <v>27622.5</v>
      </c>
    </row>
    <row r="191" spans="1:11" x14ac:dyDescent="0.3">
      <c r="A191" s="3">
        <v>10290</v>
      </c>
      <c r="B191" s="4">
        <v>44587</v>
      </c>
      <c r="C191" s="5" t="s">
        <v>30</v>
      </c>
      <c r="D191" s="5" t="s">
        <v>31</v>
      </c>
      <c r="E191" s="3">
        <v>400001</v>
      </c>
      <c r="F191" s="5" t="s">
        <v>15</v>
      </c>
      <c r="G191" s="5" t="s">
        <v>56</v>
      </c>
      <c r="H191" s="5">
        <v>450</v>
      </c>
      <c r="I191" s="5">
        <v>47</v>
      </c>
      <c r="J191" s="6">
        <f t="shared" si="4"/>
        <v>22.5</v>
      </c>
      <c r="K191" s="6">
        <f t="shared" si="5"/>
        <v>21172.5</v>
      </c>
    </row>
    <row r="192" spans="1:11" x14ac:dyDescent="0.3">
      <c r="A192" s="3">
        <v>10291</v>
      </c>
      <c r="B192" s="4">
        <v>44591</v>
      </c>
      <c r="C192" s="5" t="s">
        <v>30</v>
      </c>
      <c r="D192" s="5" t="s">
        <v>31</v>
      </c>
      <c r="E192" s="3">
        <v>134112</v>
      </c>
      <c r="F192" s="5" t="s">
        <v>15</v>
      </c>
      <c r="G192" s="5" t="s">
        <v>36</v>
      </c>
      <c r="H192" s="5">
        <v>1499</v>
      </c>
      <c r="I192" s="5">
        <v>37</v>
      </c>
      <c r="J192" s="6">
        <f t="shared" si="4"/>
        <v>74.95</v>
      </c>
      <c r="K192" s="6">
        <f t="shared" si="5"/>
        <v>55537.95</v>
      </c>
    </row>
    <row r="193" spans="1:11" x14ac:dyDescent="0.3">
      <c r="A193" s="3">
        <v>10292</v>
      </c>
      <c r="B193" s="4">
        <v>44595</v>
      </c>
      <c r="C193" s="5" t="s">
        <v>17</v>
      </c>
      <c r="D193" s="5" t="s">
        <v>26</v>
      </c>
      <c r="E193" s="3">
        <v>121002</v>
      </c>
      <c r="F193" s="5" t="s">
        <v>15</v>
      </c>
      <c r="G193" s="5" t="s">
        <v>55</v>
      </c>
      <c r="H193" s="5">
        <v>79999</v>
      </c>
      <c r="I193" s="5">
        <v>4</v>
      </c>
      <c r="J193" s="6">
        <f t="shared" si="4"/>
        <v>3999.9500000000003</v>
      </c>
      <c r="K193" s="6">
        <f t="shared" si="5"/>
        <v>323995.95</v>
      </c>
    </row>
    <row r="194" spans="1:11" x14ac:dyDescent="0.3">
      <c r="A194" s="3">
        <v>10293</v>
      </c>
      <c r="B194" s="4">
        <v>44599</v>
      </c>
      <c r="C194" s="5" t="s">
        <v>20</v>
      </c>
      <c r="D194" s="5" t="s">
        <v>21</v>
      </c>
      <c r="E194" s="3">
        <v>121102</v>
      </c>
      <c r="F194" s="5" t="s">
        <v>28</v>
      </c>
      <c r="G194" s="5" t="s">
        <v>22</v>
      </c>
      <c r="H194" s="5">
        <v>999</v>
      </c>
      <c r="I194" s="5">
        <v>45</v>
      </c>
      <c r="J194" s="6">
        <f t="shared" ref="J194:J257" si="6">H194*5%</f>
        <v>49.95</v>
      </c>
      <c r="K194" s="6">
        <f t="shared" ref="K194:K257" si="7">(H194*I194)+J194</f>
        <v>45004.95</v>
      </c>
    </row>
    <row r="195" spans="1:11" x14ac:dyDescent="0.3">
      <c r="A195" s="3">
        <v>10294</v>
      </c>
      <c r="B195" s="4">
        <v>44603</v>
      </c>
      <c r="C195" s="5" t="s">
        <v>17</v>
      </c>
      <c r="D195" s="5" t="s">
        <v>26</v>
      </c>
      <c r="E195" s="3">
        <v>134112</v>
      </c>
      <c r="F195" s="5" t="s">
        <v>13</v>
      </c>
      <c r="G195" s="5" t="s">
        <v>52</v>
      </c>
      <c r="H195" s="5">
        <v>52000</v>
      </c>
      <c r="I195" s="5">
        <v>15</v>
      </c>
      <c r="J195" s="6">
        <f t="shared" si="6"/>
        <v>2600</v>
      </c>
      <c r="K195" s="6">
        <f t="shared" si="7"/>
        <v>782600</v>
      </c>
    </row>
    <row r="196" spans="1:11" x14ac:dyDescent="0.3">
      <c r="A196" s="3">
        <v>10295</v>
      </c>
      <c r="B196" s="4">
        <v>44607</v>
      </c>
      <c r="C196" s="5" t="s">
        <v>17</v>
      </c>
      <c r="D196" s="5" t="s">
        <v>26</v>
      </c>
      <c r="E196" s="3">
        <v>121002</v>
      </c>
      <c r="F196" s="5" t="s">
        <v>23</v>
      </c>
      <c r="G196" s="5" t="s">
        <v>52</v>
      </c>
      <c r="H196" s="5">
        <v>52000</v>
      </c>
      <c r="I196" s="5">
        <v>39</v>
      </c>
      <c r="J196" s="6">
        <f t="shared" si="6"/>
        <v>2600</v>
      </c>
      <c r="K196" s="6">
        <f t="shared" si="7"/>
        <v>2030600</v>
      </c>
    </row>
    <row r="197" spans="1:11" x14ac:dyDescent="0.3">
      <c r="A197" s="3">
        <v>10296</v>
      </c>
      <c r="B197" s="4">
        <v>44611</v>
      </c>
      <c r="C197" s="5" t="s">
        <v>17</v>
      </c>
      <c r="D197" s="5" t="s">
        <v>18</v>
      </c>
      <c r="E197" s="3">
        <v>110001</v>
      </c>
      <c r="F197" s="5" t="s">
        <v>23</v>
      </c>
      <c r="G197" s="5" t="s">
        <v>57</v>
      </c>
      <c r="H197" s="5">
        <v>960</v>
      </c>
      <c r="I197" s="5">
        <v>33</v>
      </c>
      <c r="J197" s="6">
        <f t="shared" si="6"/>
        <v>48</v>
      </c>
      <c r="K197" s="6">
        <f t="shared" si="7"/>
        <v>31728</v>
      </c>
    </row>
    <row r="198" spans="1:11" x14ac:dyDescent="0.3">
      <c r="A198" s="3">
        <v>10297</v>
      </c>
      <c r="B198" s="4">
        <v>44615</v>
      </c>
      <c r="C198" s="5" t="s">
        <v>17</v>
      </c>
      <c r="D198" s="5" t="s">
        <v>18</v>
      </c>
      <c r="E198" s="3">
        <v>124001</v>
      </c>
      <c r="F198" s="5" t="s">
        <v>23</v>
      </c>
      <c r="G198" s="5" t="s">
        <v>19</v>
      </c>
      <c r="H198" s="5">
        <v>1450</v>
      </c>
      <c r="I198" s="5">
        <v>34</v>
      </c>
      <c r="J198" s="6">
        <f t="shared" si="6"/>
        <v>72.5</v>
      </c>
      <c r="K198" s="6">
        <f t="shared" si="7"/>
        <v>49372.5</v>
      </c>
    </row>
    <row r="199" spans="1:11" x14ac:dyDescent="0.3">
      <c r="A199" s="3">
        <v>10298</v>
      </c>
      <c r="B199" s="4">
        <v>44619</v>
      </c>
      <c r="C199" s="5" t="s">
        <v>17</v>
      </c>
      <c r="D199" s="5" t="s">
        <v>26</v>
      </c>
      <c r="E199" s="3">
        <v>110001</v>
      </c>
      <c r="F199" s="5" t="s">
        <v>23</v>
      </c>
      <c r="G199" s="5" t="s">
        <v>39</v>
      </c>
      <c r="H199" s="5">
        <v>2999</v>
      </c>
      <c r="I199" s="5">
        <v>33</v>
      </c>
      <c r="J199" s="6">
        <f t="shared" si="6"/>
        <v>149.95000000000002</v>
      </c>
      <c r="K199" s="6">
        <f t="shared" si="7"/>
        <v>99116.95</v>
      </c>
    </row>
    <row r="200" spans="1:11" x14ac:dyDescent="0.3">
      <c r="A200" s="3">
        <v>10299</v>
      </c>
      <c r="B200" s="4">
        <v>44623</v>
      </c>
      <c r="C200" s="5" t="s">
        <v>17</v>
      </c>
      <c r="D200" s="5" t="s">
        <v>18</v>
      </c>
      <c r="E200" s="3">
        <v>121102</v>
      </c>
      <c r="F200" s="5" t="s">
        <v>28</v>
      </c>
      <c r="G200" s="5" t="s">
        <v>42</v>
      </c>
      <c r="H200" s="5">
        <v>1250</v>
      </c>
      <c r="I200" s="5">
        <v>14</v>
      </c>
      <c r="J200" s="6">
        <f t="shared" si="6"/>
        <v>62.5</v>
      </c>
      <c r="K200" s="6">
        <f t="shared" si="7"/>
        <v>17562.5</v>
      </c>
    </row>
    <row r="201" spans="1:11" x14ac:dyDescent="0.3">
      <c r="A201" s="3">
        <v>10300</v>
      </c>
      <c r="B201" s="4">
        <v>44627</v>
      </c>
      <c r="C201" s="5" t="s">
        <v>20</v>
      </c>
      <c r="D201" s="5" t="s">
        <v>21</v>
      </c>
      <c r="E201" s="3">
        <v>121002</v>
      </c>
      <c r="F201" s="5" t="s">
        <v>13</v>
      </c>
      <c r="G201" s="5" t="s">
        <v>37</v>
      </c>
      <c r="H201" s="5">
        <v>120</v>
      </c>
      <c r="I201" s="5">
        <v>41</v>
      </c>
      <c r="J201" s="6">
        <f t="shared" si="6"/>
        <v>6</v>
      </c>
      <c r="K201" s="6">
        <f t="shared" si="7"/>
        <v>4926</v>
      </c>
    </row>
    <row r="202" spans="1:11" x14ac:dyDescent="0.3">
      <c r="A202" s="3">
        <v>10301</v>
      </c>
      <c r="B202" s="4">
        <v>44631</v>
      </c>
      <c r="C202" s="5" t="s">
        <v>11</v>
      </c>
      <c r="D202" s="5" t="s">
        <v>12</v>
      </c>
      <c r="E202" s="3">
        <v>110001</v>
      </c>
      <c r="F202" s="5" t="s">
        <v>23</v>
      </c>
      <c r="G202" s="5" t="s">
        <v>46</v>
      </c>
      <c r="H202" s="5">
        <v>1450</v>
      </c>
      <c r="I202" s="5">
        <v>22</v>
      </c>
      <c r="J202" s="6">
        <f t="shared" si="6"/>
        <v>72.5</v>
      </c>
      <c r="K202" s="6">
        <f t="shared" si="7"/>
        <v>31972.5</v>
      </c>
    </row>
    <row r="203" spans="1:11" x14ac:dyDescent="0.3">
      <c r="A203" s="3">
        <v>10302</v>
      </c>
      <c r="B203" s="4">
        <v>44635</v>
      </c>
      <c r="C203" s="5" t="s">
        <v>17</v>
      </c>
      <c r="D203" s="5" t="s">
        <v>26</v>
      </c>
      <c r="E203" s="3">
        <v>110001</v>
      </c>
      <c r="F203" s="5" t="s">
        <v>13</v>
      </c>
      <c r="G203" s="5" t="s">
        <v>48</v>
      </c>
      <c r="H203" s="5">
        <v>89999</v>
      </c>
      <c r="I203" s="5">
        <v>15</v>
      </c>
      <c r="J203" s="6">
        <f t="shared" si="6"/>
        <v>4499.95</v>
      </c>
      <c r="K203" s="6">
        <f t="shared" si="7"/>
        <v>1354484.95</v>
      </c>
    </row>
    <row r="204" spans="1:11" x14ac:dyDescent="0.3">
      <c r="A204" s="3">
        <v>10303</v>
      </c>
      <c r="B204" s="4">
        <v>44639</v>
      </c>
      <c r="C204" s="5" t="s">
        <v>30</v>
      </c>
      <c r="D204" s="5" t="s">
        <v>31</v>
      </c>
      <c r="E204" s="3">
        <v>121102</v>
      </c>
      <c r="F204" s="5" t="s">
        <v>15</v>
      </c>
      <c r="G204" s="5" t="s">
        <v>34</v>
      </c>
      <c r="H204" s="5">
        <v>1999</v>
      </c>
      <c r="I204" s="5">
        <v>48</v>
      </c>
      <c r="J204" s="6">
        <f t="shared" si="6"/>
        <v>99.95</v>
      </c>
      <c r="K204" s="6">
        <f t="shared" si="7"/>
        <v>96051.95</v>
      </c>
    </row>
    <row r="205" spans="1:11" x14ac:dyDescent="0.3">
      <c r="A205" s="3">
        <v>10304</v>
      </c>
      <c r="B205" s="4">
        <v>44643</v>
      </c>
      <c r="C205" s="5" t="s">
        <v>30</v>
      </c>
      <c r="D205" s="5" t="s">
        <v>31</v>
      </c>
      <c r="E205" s="3">
        <v>110001</v>
      </c>
      <c r="F205" s="5" t="s">
        <v>23</v>
      </c>
      <c r="G205" s="5" t="s">
        <v>49</v>
      </c>
      <c r="H205" s="5">
        <v>2900</v>
      </c>
      <c r="I205" s="5">
        <v>49</v>
      </c>
      <c r="J205" s="6">
        <f t="shared" si="6"/>
        <v>145</v>
      </c>
      <c r="K205" s="6">
        <f t="shared" si="7"/>
        <v>142245</v>
      </c>
    </row>
    <row r="206" spans="1:11" x14ac:dyDescent="0.3">
      <c r="A206" s="3">
        <v>10305</v>
      </c>
      <c r="B206" s="4">
        <v>44647</v>
      </c>
      <c r="C206" s="5" t="s">
        <v>17</v>
      </c>
      <c r="D206" s="5" t="s">
        <v>26</v>
      </c>
      <c r="E206" s="3">
        <v>134112</v>
      </c>
      <c r="F206" s="5" t="s">
        <v>28</v>
      </c>
      <c r="G206" s="5" t="s">
        <v>50</v>
      </c>
      <c r="H206" s="5">
        <v>700</v>
      </c>
      <c r="I206" s="5">
        <v>50</v>
      </c>
      <c r="J206" s="6">
        <f t="shared" si="6"/>
        <v>35</v>
      </c>
      <c r="K206" s="6">
        <f t="shared" si="7"/>
        <v>35035</v>
      </c>
    </row>
    <row r="207" spans="1:11" x14ac:dyDescent="0.3">
      <c r="A207" s="3">
        <v>10306</v>
      </c>
      <c r="B207" s="4">
        <v>44651</v>
      </c>
      <c r="C207" s="5" t="s">
        <v>20</v>
      </c>
      <c r="D207" s="5" t="s">
        <v>21</v>
      </c>
      <c r="E207" s="3">
        <v>134112</v>
      </c>
      <c r="F207" s="5" t="s">
        <v>23</v>
      </c>
      <c r="G207" s="5" t="s">
        <v>35</v>
      </c>
      <c r="H207" s="5">
        <v>200</v>
      </c>
      <c r="I207" s="5">
        <v>41</v>
      </c>
      <c r="J207" s="6">
        <f t="shared" si="6"/>
        <v>10</v>
      </c>
      <c r="K207" s="6">
        <f t="shared" si="7"/>
        <v>8210</v>
      </c>
    </row>
    <row r="208" spans="1:11" x14ac:dyDescent="0.3">
      <c r="A208" s="3">
        <v>10307</v>
      </c>
      <c r="B208" s="4">
        <v>44655</v>
      </c>
      <c r="C208" s="5" t="s">
        <v>11</v>
      </c>
      <c r="D208" s="5" t="s">
        <v>12</v>
      </c>
      <c r="E208" s="3">
        <v>121102</v>
      </c>
      <c r="F208" s="5" t="s">
        <v>15</v>
      </c>
      <c r="G208" s="5" t="s">
        <v>14</v>
      </c>
      <c r="H208" s="5">
        <v>499</v>
      </c>
      <c r="I208" s="5">
        <v>29</v>
      </c>
      <c r="J208" s="6">
        <f t="shared" si="6"/>
        <v>24.950000000000003</v>
      </c>
      <c r="K208" s="6">
        <f t="shared" si="7"/>
        <v>14495.95</v>
      </c>
    </row>
    <row r="209" spans="1:11" x14ac:dyDescent="0.3">
      <c r="A209" s="3">
        <v>10308</v>
      </c>
      <c r="B209" s="4">
        <v>44659</v>
      </c>
      <c r="C209" s="5" t="s">
        <v>11</v>
      </c>
      <c r="D209" s="5" t="s">
        <v>12</v>
      </c>
      <c r="E209" s="3">
        <v>121002</v>
      </c>
      <c r="F209" s="5" t="s">
        <v>28</v>
      </c>
      <c r="G209" s="5" t="s">
        <v>16</v>
      </c>
      <c r="H209" s="5">
        <v>5599</v>
      </c>
      <c r="I209" s="5">
        <v>36</v>
      </c>
      <c r="J209" s="6">
        <f t="shared" si="6"/>
        <v>279.95</v>
      </c>
      <c r="K209" s="6">
        <f t="shared" si="7"/>
        <v>201843.95</v>
      </c>
    </row>
    <row r="210" spans="1:11" x14ac:dyDescent="0.3">
      <c r="A210" s="3">
        <v>10309</v>
      </c>
      <c r="B210" s="4">
        <v>44663</v>
      </c>
      <c r="C210" s="5" t="s">
        <v>20</v>
      </c>
      <c r="D210" s="5" t="s">
        <v>21</v>
      </c>
      <c r="E210" s="3">
        <v>121102</v>
      </c>
      <c r="F210" s="5" t="s">
        <v>23</v>
      </c>
      <c r="G210" s="5" t="s">
        <v>24</v>
      </c>
      <c r="H210" s="5">
        <v>100</v>
      </c>
      <c r="I210" s="5">
        <v>39</v>
      </c>
      <c r="J210" s="6">
        <f t="shared" si="6"/>
        <v>5</v>
      </c>
      <c r="K210" s="6">
        <f t="shared" si="7"/>
        <v>3905</v>
      </c>
    </row>
    <row r="211" spans="1:11" x14ac:dyDescent="0.3">
      <c r="A211" s="3">
        <v>10310</v>
      </c>
      <c r="B211" s="4">
        <v>44667</v>
      </c>
      <c r="C211" s="5" t="s">
        <v>17</v>
      </c>
      <c r="D211" s="5" t="s">
        <v>26</v>
      </c>
      <c r="E211" s="3">
        <v>124001</v>
      </c>
      <c r="F211" s="5" t="s">
        <v>23</v>
      </c>
      <c r="G211" s="5" t="s">
        <v>55</v>
      </c>
      <c r="H211" s="5">
        <v>79999</v>
      </c>
      <c r="I211" s="5">
        <v>9</v>
      </c>
      <c r="J211" s="6">
        <f t="shared" si="6"/>
        <v>3999.9500000000003</v>
      </c>
      <c r="K211" s="6">
        <f t="shared" si="7"/>
        <v>723990.95</v>
      </c>
    </row>
    <row r="212" spans="1:11" x14ac:dyDescent="0.3">
      <c r="A212" s="3">
        <v>10311</v>
      </c>
      <c r="B212" s="4">
        <v>44671</v>
      </c>
      <c r="C212" s="5" t="s">
        <v>17</v>
      </c>
      <c r="D212" s="5" t="s">
        <v>26</v>
      </c>
      <c r="E212" s="3">
        <v>124001</v>
      </c>
      <c r="F212" s="5" t="s">
        <v>23</v>
      </c>
      <c r="G212" s="5" t="s">
        <v>50</v>
      </c>
      <c r="H212" s="5">
        <v>700</v>
      </c>
      <c r="I212" s="5">
        <v>38</v>
      </c>
      <c r="J212" s="6">
        <f t="shared" si="6"/>
        <v>35</v>
      </c>
      <c r="K212" s="6">
        <f t="shared" si="7"/>
        <v>26635</v>
      </c>
    </row>
    <row r="213" spans="1:11" x14ac:dyDescent="0.3">
      <c r="A213" s="3">
        <v>10312</v>
      </c>
      <c r="B213" s="4">
        <v>44675</v>
      </c>
      <c r="C213" s="5" t="s">
        <v>17</v>
      </c>
      <c r="D213" s="5" t="s">
        <v>18</v>
      </c>
      <c r="E213" s="3">
        <v>121102</v>
      </c>
      <c r="F213" s="5" t="s">
        <v>13</v>
      </c>
      <c r="G213" s="5" t="s">
        <v>54</v>
      </c>
      <c r="H213" s="5">
        <v>550</v>
      </c>
      <c r="I213" s="5">
        <v>25</v>
      </c>
      <c r="J213" s="6">
        <f t="shared" si="6"/>
        <v>27.5</v>
      </c>
      <c r="K213" s="6">
        <f t="shared" si="7"/>
        <v>13777.5</v>
      </c>
    </row>
    <row r="214" spans="1:11" x14ac:dyDescent="0.3">
      <c r="A214" s="3">
        <v>10313</v>
      </c>
      <c r="B214" s="4">
        <v>44679</v>
      </c>
      <c r="C214" s="5" t="s">
        <v>30</v>
      </c>
      <c r="D214" s="5" t="s">
        <v>31</v>
      </c>
      <c r="E214" s="3">
        <v>400001</v>
      </c>
      <c r="F214" s="5" t="s">
        <v>23</v>
      </c>
      <c r="G214" s="5" t="s">
        <v>36</v>
      </c>
      <c r="H214" s="5">
        <v>1499</v>
      </c>
      <c r="I214" s="5">
        <v>16</v>
      </c>
      <c r="J214" s="6">
        <f t="shared" si="6"/>
        <v>74.95</v>
      </c>
      <c r="K214" s="6">
        <f t="shared" si="7"/>
        <v>24058.95</v>
      </c>
    </row>
    <row r="215" spans="1:11" x14ac:dyDescent="0.3">
      <c r="A215" s="3">
        <v>10314</v>
      </c>
      <c r="B215" s="4">
        <v>44683</v>
      </c>
      <c r="C215" s="5" t="s">
        <v>20</v>
      </c>
      <c r="D215" s="5" t="s">
        <v>21</v>
      </c>
      <c r="E215" s="3">
        <v>400001</v>
      </c>
      <c r="F215" s="5" t="s">
        <v>28</v>
      </c>
      <c r="G215" s="5" t="s">
        <v>45</v>
      </c>
      <c r="H215" s="5">
        <v>120</v>
      </c>
      <c r="I215" s="5">
        <v>22</v>
      </c>
      <c r="J215" s="6">
        <f t="shared" si="6"/>
        <v>6</v>
      </c>
      <c r="K215" s="6">
        <f t="shared" si="7"/>
        <v>2646</v>
      </c>
    </row>
    <row r="216" spans="1:11" x14ac:dyDescent="0.3">
      <c r="A216" s="3">
        <v>10315</v>
      </c>
      <c r="B216" s="4">
        <v>44687</v>
      </c>
      <c r="C216" s="5" t="s">
        <v>11</v>
      </c>
      <c r="D216" s="5" t="s">
        <v>12</v>
      </c>
      <c r="E216" s="3">
        <v>134112</v>
      </c>
      <c r="F216" s="5" t="s">
        <v>15</v>
      </c>
      <c r="G216" s="5" t="s">
        <v>46</v>
      </c>
      <c r="H216" s="5">
        <v>1450</v>
      </c>
      <c r="I216" s="5">
        <v>20</v>
      </c>
      <c r="J216" s="6">
        <f t="shared" si="6"/>
        <v>72.5</v>
      </c>
      <c r="K216" s="6">
        <f t="shared" si="7"/>
        <v>29072.5</v>
      </c>
    </row>
    <row r="217" spans="1:11" x14ac:dyDescent="0.3">
      <c r="A217" s="3">
        <v>10316</v>
      </c>
      <c r="B217" s="4">
        <v>44691</v>
      </c>
      <c r="C217" s="5" t="s">
        <v>30</v>
      </c>
      <c r="D217" s="5" t="s">
        <v>31</v>
      </c>
      <c r="E217" s="3">
        <v>121002</v>
      </c>
      <c r="F217" s="5" t="s">
        <v>15</v>
      </c>
      <c r="G217" s="5" t="s">
        <v>34</v>
      </c>
      <c r="H217" s="5">
        <v>1999</v>
      </c>
      <c r="I217" s="5">
        <v>23</v>
      </c>
      <c r="J217" s="6">
        <f t="shared" si="6"/>
        <v>99.95</v>
      </c>
      <c r="K217" s="6">
        <f t="shared" si="7"/>
        <v>46076.95</v>
      </c>
    </row>
    <row r="218" spans="1:11" x14ac:dyDescent="0.3">
      <c r="A218" s="3">
        <v>10317</v>
      </c>
      <c r="B218" s="4">
        <v>44695</v>
      </c>
      <c r="C218" s="5" t="s">
        <v>11</v>
      </c>
      <c r="D218" s="5" t="s">
        <v>12</v>
      </c>
      <c r="E218" s="3">
        <v>121002</v>
      </c>
      <c r="F218" s="5" t="s">
        <v>23</v>
      </c>
      <c r="G218" s="5" t="s">
        <v>29</v>
      </c>
      <c r="H218" s="5">
        <v>800</v>
      </c>
      <c r="I218" s="5">
        <v>43</v>
      </c>
      <c r="J218" s="6">
        <f t="shared" si="6"/>
        <v>40</v>
      </c>
      <c r="K218" s="6">
        <f t="shared" si="7"/>
        <v>34440</v>
      </c>
    </row>
    <row r="219" spans="1:11" x14ac:dyDescent="0.3">
      <c r="A219" s="3">
        <v>10318</v>
      </c>
      <c r="B219" s="4">
        <v>44699</v>
      </c>
      <c r="C219" s="5" t="s">
        <v>20</v>
      </c>
      <c r="D219" s="5" t="s">
        <v>21</v>
      </c>
      <c r="E219" s="3">
        <v>121002</v>
      </c>
      <c r="F219" s="5" t="s">
        <v>28</v>
      </c>
      <c r="G219" s="5" t="s">
        <v>24</v>
      </c>
      <c r="H219" s="5">
        <v>100</v>
      </c>
      <c r="I219" s="5">
        <v>41</v>
      </c>
      <c r="J219" s="6">
        <f t="shared" si="6"/>
        <v>5</v>
      </c>
      <c r="K219" s="6">
        <f t="shared" si="7"/>
        <v>4105</v>
      </c>
    </row>
    <row r="220" spans="1:11" x14ac:dyDescent="0.3">
      <c r="A220" s="3">
        <v>10319</v>
      </c>
      <c r="B220" s="4">
        <v>44703</v>
      </c>
      <c r="C220" s="5" t="s">
        <v>11</v>
      </c>
      <c r="D220" s="5" t="s">
        <v>12</v>
      </c>
      <c r="E220" s="3">
        <v>400001</v>
      </c>
      <c r="F220" s="5" t="s">
        <v>28</v>
      </c>
      <c r="G220" s="5" t="s">
        <v>47</v>
      </c>
      <c r="H220" s="5">
        <v>13999</v>
      </c>
      <c r="I220" s="5">
        <v>37</v>
      </c>
      <c r="J220" s="6">
        <f t="shared" si="6"/>
        <v>699.95</v>
      </c>
      <c r="K220" s="6">
        <f t="shared" si="7"/>
        <v>518662.95</v>
      </c>
    </row>
    <row r="221" spans="1:11" x14ac:dyDescent="0.3">
      <c r="A221" s="3">
        <v>10320</v>
      </c>
      <c r="B221" s="4">
        <v>44707</v>
      </c>
      <c r="C221" s="5" t="s">
        <v>17</v>
      </c>
      <c r="D221" s="5" t="s">
        <v>26</v>
      </c>
      <c r="E221" s="3">
        <v>134112</v>
      </c>
      <c r="F221" s="5" t="s">
        <v>23</v>
      </c>
      <c r="G221" s="5" t="s">
        <v>41</v>
      </c>
      <c r="H221" s="5">
        <v>22000</v>
      </c>
      <c r="I221" s="5">
        <v>45</v>
      </c>
      <c r="J221" s="6">
        <f t="shared" si="6"/>
        <v>1100</v>
      </c>
      <c r="K221" s="6">
        <f t="shared" si="7"/>
        <v>991100</v>
      </c>
    </row>
    <row r="222" spans="1:11" x14ac:dyDescent="0.3">
      <c r="A222" s="3">
        <v>10321</v>
      </c>
      <c r="B222" s="4">
        <v>44711</v>
      </c>
      <c r="C222" s="5" t="s">
        <v>17</v>
      </c>
      <c r="D222" s="5" t="s">
        <v>26</v>
      </c>
      <c r="E222" s="3">
        <v>134112</v>
      </c>
      <c r="F222" s="5" t="s">
        <v>13</v>
      </c>
      <c r="G222" s="5" t="s">
        <v>48</v>
      </c>
      <c r="H222" s="5">
        <v>89999</v>
      </c>
      <c r="I222" s="5">
        <v>15</v>
      </c>
      <c r="J222" s="6">
        <f t="shared" si="6"/>
        <v>4499.95</v>
      </c>
      <c r="K222" s="6">
        <f t="shared" si="7"/>
        <v>1354484.95</v>
      </c>
    </row>
    <row r="223" spans="1:11" x14ac:dyDescent="0.3">
      <c r="A223" s="3">
        <v>10322</v>
      </c>
      <c r="B223" s="4">
        <v>44715</v>
      </c>
      <c r="C223" s="5" t="s">
        <v>11</v>
      </c>
      <c r="D223" s="5" t="s">
        <v>12</v>
      </c>
      <c r="E223" s="3">
        <v>124001</v>
      </c>
      <c r="F223" s="5" t="s">
        <v>23</v>
      </c>
      <c r="G223" s="5" t="s">
        <v>47</v>
      </c>
      <c r="H223" s="5">
        <v>13999</v>
      </c>
      <c r="I223" s="5">
        <v>22</v>
      </c>
      <c r="J223" s="6">
        <f t="shared" si="6"/>
        <v>699.95</v>
      </c>
      <c r="K223" s="6">
        <f t="shared" si="7"/>
        <v>308677.95</v>
      </c>
    </row>
    <row r="224" spans="1:11" x14ac:dyDescent="0.3">
      <c r="A224" s="3">
        <v>10323</v>
      </c>
      <c r="B224" s="4">
        <v>44719</v>
      </c>
      <c r="C224" s="5" t="s">
        <v>30</v>
      </c>
      <c r="D224" s="5" t="s">
        <v>31</v>
      </c>
      <c r="E224" s="3">
        <v>124001</v>
      </c>
      <c r="F224" s="5" t="s">
        <v>15</v>
      </c>
      <c r="G224" s="5" t="s">
        <v>49</v>
      </c>
      <c r="H224" s="5">
        <v>2900</v>
      </c>
      <c r="I224" s="5">
        <v>20</v>
      </c>
      <c r="J224" s="6">
        <f t="shared" si="6"/>
        <v>145</v>
      </c>
      <c r="K224" s="6">
        <f t="shared" si="7"/>
        <v>58145</v>
      </c>
    </row>
    <row r="225" spans="1:11" x14ac:dyDescent="0.3">
      <c r="A225" s="3">
        <v>10324</v>
      </c>
      <c r="B225" s="4">
        <v>44723</v>
      </c>
      <c r="C225" s="5" t="s">
        <v>17</v>
      </c>
      <c r="D225" s="5" t="s">
        <v>26</v>
      </c>
      <c r="E225" s="3">
        <v>110001</v>
      </c>
      <c r="F225" s="5" t="s">
        <v>23</v>
      </c>
      <c r="G225" s="5" t="s">
        <v>27</v>
      </c>
      <c r="H225" s="5">
        <v>33000</v>
      </c>
      <c r="I225" s="5">
        <v>16</v>
      </c>
      <c r="J225" s="6">
        <f t="shared" si="6"/>
        <v>1650</v>
      </c>
      <c r="K225" s="6">
        <f t="shared" si="7"/>
        <v>529650</v>
      </c>
    </row>
    <row r="226" spans="1:11" x14ac:dyDescent="0.3">
      <c r="A226" s="3">
        <v>10325</v>
      </c>
      <c r="B226" s="4">
        <v>44727</v>
      </c>
      <c r="C226" s="5" t="s">
        <v>17</v>
      </c>
      <c r="D226" s="5" t="s">
        <v>26</v>
      </c>
      <c r="E226" s="3">
        <v>121102</v>
      </c>
      <c r="F226" s="5" t="s">
        <v>15</v>
      </c>
      <c r="G226" s="5" t="s">
        <v>41</v>
      </c>
      <c r="H226" s="5">
        <v>22000</v>
      </c>
      <c r="I226" s="5">
        <v>17</v>
      </c>
      <c r="J226" s="6">
        <f t="shared" si="6"/>
        <v>1100</v>
      </c>
      <c r="K226" s="6">
        <f t="shared" si="7"/>
        <v>375100</v>
      </c>
    </row>
    <row r="227" spans="1:11" x14ac:dyDescent="0.3">
      <c r="A227" s="3">
        <v>10326</v>
      </c>
      <c r="B227" s="4">
        <v>44731</v>
      </c>
      <c r="C227" s="5" t="s">
        <v>30</v>
      </c>
      <c r="D227" s="5" t="s">
        <v>31</v>
      </c>
      <c r="E227" s="3">
        <v>121102</v>
      </c>
      <c r="F227" s="5" t="s">
        <v>15</v>
      </c>
      <c r="G227" s="5" t="s">
        <v>44</v>
      </c>
      <c r="H227" s="5">
        <v>699</v>
      </c>
      <c r="I227" s="5">
        <v>50</v>
      </c>
      <c r="J227" s="6">
        <f t="shared" si="6"/>
        <v>34.950000000000003</v>
      </c>
      <c r="K227" s="6">
        <f t="shared" si="7"/>
        <v>34984.949999999997</v>
      </c>
    </row>
    <row r="228" spans="1:11" x14ac:dyDescent="0.3">
      <c r="A228" s="3">
        <v>10327</v>
      </c>
      <c r="B228" s="4">
        <v>44735</v>
      </c>
      <c r="C228" s="5" t="s">
        <v>17</v>
      </c>
      <c r="D228" s="5" t="s">
        <v>26</v>
      </c>
      <c r="E228" s="3">
        <v>124001</v>
      </c>
      <c r="F228" s="5" t="s">
        <v>15</v>
      </c>
      <c r="G228" s="5" t="s">
        <v>50</v>
      </c>
      <c r="H228" s="5">
        <v>499</v>
      </c>
      <c r="I228" s="5">
        <v>4</v>
      </c>
      <c r="J228" s="6">
        <f t="shared" si="6"/>
        <v>24.950000000000003</v>
      </c>
      <c r="K228" s="6">
        <f t="shared" si="7"/>
        <v>2020.95</v>
      </c>
    </row>
    <row r="229" spans="1:11" x14ac:dyDescent="0.3">
      <c r="A229" s="3">
        <v>10328</v>
      </c>
      <c r="B229" s="4">
        <v>44739</v>
      </c>
      <c r="C229" s="5" t="s">
        <v>30</v>
      </c>
      <c r="D229" s="5" t="s">
        <v>31</v>
      </c>
      <c r="E229" s="3">
        <v>124001</v>
      </c>
      <c r="F229" s="5" t="s">
        <v>23</v>
      </c>
      <c r="G229" s="5" t="s">
        <v>51</v>
      </c>
      <c r="H229" s="5">
        <v>590</v>
      </c>
      <c r="I229" s="5">
        <v>43</v>
      </c>
      <c r="J229" s="6">
        <f t="shared" si="6"/>
        <v>29.5</v>
      </c>
      <c r="K229" s="6">
        <f t="shared" si="7"/>
        <v>25399.5</v>
      </c>
    </row>
    <row r="230" spans="1:11" x14ac:dyDescent="0.3">
      <c r="A230" s="3">
        <v>10329</v>
      </c>
      <c r="B230" s="4">
        <v>44743</v>
      </c>
      <c r="C230" s="5" t="s">
        <v>30</v>
      </c>
      <c r="D230" s="5" t="s">
        <v>31</v>
      </c>
      <c r="E230" s="3">
        <v>110001</v>
      </c>
      <c r="F230" s="5" t="s">
        <v>15</v>
      </c>
      <c r="G230" s="5" t="s">
        <v>51</v>
      </c>
      <c r="H230" s="5">
        <v>590</v>
      </c>
      <c r="I230" s="5">
        <v>42</v>
      </c>
      <c r="J230" s="6">
        <f t="shared" si="6"/>
        <v>29.5</v>
      </c>
      <c r="K230" s="6">
        <f t="shared" si="7"/>
        <v>24809.5</v>
      </c>
    </row>
    <row r="231" spans="1:11" x14ac:dyDescent="0.3">
      <c r="A231" s="3">
        <v>10330</v>
      </c>
      <c r="B231" s="4">
        <v>44747</v>
      </c>
      <c r="C231" s="5" t="s">
        <v>20</v>
      </c>
      <c r="D231" s="5" t="s">
        <v>21</v>
      </c>
      <c r="E231" s="3">
        <v>121002</v>
      </c>
      <c r="F231" s="5" t="s">
        <v>13</v>
      </c>
      <c r="G231" s="5" t="s">
        <v>37</v>
      </c>
      <c r="H231" s="5">
        <v>120</v>
      </c>
      <c r="I231" s="5">
        <v>9</v>
      </c>
      <c r="J231" s="6">
        <f t="shared" si="6"/>
        <v>6</v>
      </c>
      <c r="K231" s="6">
        <f t="shared" si="7"/>
        <v>1086</v>
      </c>
    </row>
    <row r="232" spans="1:11" x14ac:dyDescent="0.3">
      <c r="A232" s="3">
        <v>10331</v>
      </c>
      <c r="B232" s="4">
        <v>44751</v>
      </c>
      <c r="C232" s="5" t="s">
        <v>17</v>
      </c>
      <c r="D232" s="5" t="s">
        <v>26</v>
      </c>
      <c r="E232" s="3">
        <v>121102</v>
      </c>
      <c r="F232" s="5" t="s">
        <v>28</v>
      </c>
      <c r="G232" s="5" t="s">
        <v>52</v>
      </c>
      <c r="H232" s="5">
        <v>52000</v>
      </c>
      <c r="I232" s="5">
        <v>40</v>
      </c>
      <c r="J232" s="6">
        <f t="shared" si="6"/>
        <v>2600</v>
      </c>
      <c r="K232" s="6">
        <f t="shared" si="7"/>
        <v>2082600</v>
      </c>
    </row>
    <row r="233" spans="1:11" x14ac:dyDescent="0.3">
      <c r="A233" s="3">
        <v>10332</v>
      </c>
      <c r="B233" s="4">
        <v>44755</v>
      </c>
      <c r="C233" s="5" t="s">
        <v>17</v>
      </c>
      <c r="D233" s="5" t="s">
        <v>18</v>
      </c>
      <c r="E233" s="3">
        <v>134112</v>
      </c>
      <c r="F233" s="5" t="s">
        <v>23</v>
      </c>
      <c r="G233" s="5" t="s">
        <v>53</v>
      </c>
      <c r="H233" s="5">
        <v>7999</v>
      </c>
      <c r="I233" s="5">
        <v>14</v>
      </c>
      <c r="J233" s="6">
        <f t="shared" si="6"/>
        <v>399.95000000000005</v>
      </c>
      <c r="K233" s="6">
        <f t="shared" si="7"/>
        <v>112385.95</v>
      </c>
    </row>
    <row r="234" spans="1:11" x14ac:dyDescent="0.3">
      <c r="A234" s="3">
        <v>10333</v>
      </c>
      <c r="B234" s="4">
        <v>44759</v>
      </c>
      <c r="C234" s="5" t="s">
        <v>17</v>
      </c>
      <c r="D234" s="5" t="s">
        <v>18</v>
      </c>
      <c r="E234" s="3">
        <v>110001</v>
      </c>
      <c r="F234" s="5" t="s">
        <v>28</v>
      </c>
      <c r="G234" s="5" t="s">
        <v>54</v>
      </c>
      <c r="H234" s="5">
        <v>550</v>
      </c>
      <c r="I234" s="5">
        <v>9</v>
      </c>
      <c r="J234" s="6">
        <f t="shared" si="6"/>
        <v>27.5</v>
      </c>
      <c r="K234" s="6">
        <f t="shared" si="7"/>
        <v>4977.5</v>
      </c>
    </row>
    <row r="235" spans="1:11" x14ac:dyDescent="0.3">
      <c r="A235" s="3">
        <v>10334</v>
      </c>
      <c r="B235" s="4">
        <v>44763</v>
      </c>
      <c r="C235" s="5" t="s">
        <v>17</v>
      </c>
      <c r="D235" s="5" t="s">
        <v>26</v>
      </c>
      <c r="E235" s="3">
        <v>121102</v>
      </c>
      <c r="F235" s="5" t="s">
        <v>23</v>
      </c>
      <c r="G235" s="5" t="s">
        <v>55</v>
      </c>
      <c r="H235" s="5">
        <v>79999</v>
      </c>
      <c r="I235" s="5">
        <v>10</v>
      </c>
      <c r="J235" s="6">
        <f t="shared" si="6"/>
        <v>3999.9500000000003</v>
      </c>
      <c r="K235" s="6">
        <f t="shared" si="7"/>
        <v>803989.95</v>
      </c>
    </row>
    <row r="236" spans="1:11" x14ac:dyDescent="0.3">
      <c r="A236" s="3">
        <v>10335</v>
      </c>
      <c r="B236" s="4">
        <v>44767</v>
      </c>
      <c r="C236" s="5" t="s">
        <v>30</v>
      </c>
      <c r="D236" s="5" t="s">
        <v>31</v>
      </c>
      <c r="E236" s="3">
        <v>124001</v>
      </c>
      <c r="F236" s="5" t="s">
        <v>15</v>
      </c>
      <c r="G236" s="5" t="s">
        <v>34</v>
      </c>
      <c r="H236" s="5">
        <v>1999</v>
      </c>
      <c r="I236" s="5">
        <v>37</v>
      </c>
      <c r="J236" s="6">
        <f t="shared" si="6"/>
        <v>99.95</v>
      </c>
      <c r="K236" s="6">
        <f t="shared" si="7"/>
        <v>74062.95</v>
      </c>
    </row>
    <row r="237" spans="1:11" x14ac:dyDescent="0.3">
      <c r="A237" s="3">
        <v>10336</v>
      </c>
      <c r="B237" s="4">
        <v>44771</v>
      </c>
      <c r="C237" s="5" t="s">
        <v>17</v>
      </c>
      <c r="D237" s="5" t="s">
        <v>26</v>
      </c>
      <c r="E237" s="3">
        <v>400001</v>
      </c>
      <c r="F237" s="5" t="s">
        <v>23</v>
      </c>
      <c r="G237" s="5" t="s">
        <v>48</v>
      </c>
      <c r="H237" s="5">
        <v>89999</v>
      </c>
      <c r="I237" s="5">
        <v>29</v>
      </c>
      <c r="J237" s="6">
        <f t="shared" si="6"/>
        <v>4499.95</v>
      </c>
      <c r="K237" s="6">
        <f t="shared" si="7"/>
        <v>2614470.9500000002</v>
      </c>
    </row>
    <row r="238" spans="1:11" x14ac:dyDescent="0.3">
      <c r="A238" s="3">
        <v>10337</v>
      </c>
      <c r="B238" s="4">
        <v>44775</v>
      </c>
      <c r="C238" s="5" t="s">
        <v>17</v>
      </c>
      <c r="D238" s="5" t="s">
        <v>26</v>
      </c>
      <c r="E238" s="3">
        <v>400001</v>
      </c>
      <c r="F238" s="5" t="s">
        <v>13</v>
      </c>
      <c r="G238" s="5" t="s">
        <v>50</v>
      </c>
      <c r="H238" s="5">
        <v>799</v>
      </c>
      <c r="I238" s="5">
        <v>44</v>
      </c>
      <c r="J238" s="6">
        <f t="shared" si="6"/>
        <v>39.950000000000003</v>
      </c>
      <c r="K238" s="6">
        <f t="shared" si="7"/>
        <v>35195.949999999997</v>
      </c>
    </row>
    <row r="239" spans="1:11" x14ac:dyDescent="0.3">
      <c r="A239" s="3">
        <v>10338</v>
      </c>
      <c r="B239" s="4">
        <v>44779</v>
      </c>
      <c r="C239" s="5" t="s">
        <v>17</v>
      </c>
      <c r="D239" s="5" t="s">
        <v>26</v>
      </c>
      <c r="E239" s="3">
        <v>134112</v>
      </c>
      <c r="F239" s="5" t="s">
        <v>15</v>
      </c>
      <c r="G239" s="5" t="s">
        <v>39</v>
      </c>
      <c r="H239" s="5">
        <v>3990</v>
      </c>
      <c r="I239" s="5">
        <v>31</v>
      </c>
      <c r="J239" s="6">
        <f t="shared" si="6"/>
        <v>199.5</v>
      </c>
      <c r="K239" s="6">
        <f t="shared" si="7"/>
        <v>123889.5</v>
      </c>
    </row>
    <row r="240" spans="1:11" x14ac:dyDescent="0.3">
      <c r="A240" s="3">
        <v>10339</v>
      </c>
      <c r="B240" s="4">
        <v>44783</v>
      </c>
      <c r="C240" s="5" t="s">
        <v>17</v>
      </c>
      <c r="D240" s="5" t="s">
        <v>26</v>
      </c>
      <c r="E240" s="3">
        <v>110001</v>
      </c>
      <c r="F240" s="5" t="s">
        <v>15</v>
      </c>
      <c r="G240" s="5" t="s">
        <v>52</v>
      </c>
      <c r="H240" s="5">
        <v>52000</v>
      </c>
      <c r="I240" s="5">
        <v>29</v>
      </c>
      <c r="J240" s="6">
        <f t="shared" si="6"/>
        <v>2600</v>
      </c>
      <c r="K240" s="6">
        <f t="shared" si="7"/>
        <v>1510600</v>
      </c>
    </row>
    <row r="241" spans="1:11" x14ac:dyDescent="0.3">
      <c r="A241" s="3">
        <v>10340</v>
      </c>
      <c r="B241" s="4">
        <v>44787</v>
      </c>
      <c r="C241" s="5" t="s">
        <v>11</v>
      </c>
      <c r="D241" s="5" t="s">
        <v>12</v>
      </c>
      <c r="E241" s="3">
        <v>124001</v>
      </c>
      <c r="F241" s="5" t="s">
        <v>23</v>
      </c>
      <c r="G241" s="5" t="s">
        <v>47</v>
      </c>
      <c r="H241" s="5">
        <v>13999</v>
      </c>
      <c r="I241" s="5">
        <v>34</v>
      </c>
      <c r="J241" s="6">
        <f t="shared" si="6"/>
        <v>699.95</v>
      </c>
      <c r="K241" s="6">
        <f t="shared" si="7"/>
        <v>476665.95</v>
      </c>
    </row>
    <row r="242" spans="1:11" x14ac:dyDescent="0.3">
      <c r="A242" s="3">
        <v>10341</v>
      </c>
      <c r="B242" s="4">
        <v>44791</v>
      </c>
      <c r="C242" s="5" t="s">
        <v>20</v>
      </c>
      <c r="D242" s="5" t="s">
        <v>21</v>
      </c>
      <c r="E242" s="3">
        <v>134112</v>
      </c>
      <c r="F242" s="5" t="s">
        <v>15</v>
      </c>
      <c r="G242" s="5" t="s">
        <v>45</v>
      </c>
      <c r="H242" s="5">
        <v>120</v>
      </c>
      <c r="I242" s="5">
        <v>29</v>
      </c>
      <c r="J242" s="6">
        <f t="shared" si="6"/>
        <v>6</v>
      </c>
      <c r="K242" s="6">
        <f t="shared" si="7"/>
        <v>3486</v>
      </c>
    </row>
    <row r="243" spans="1:11" x14ac:dyDescent="0.3">
      <c r="A243" s="3">
        <v>10342</v>
      </c>
      <c r="B243" s="4">
        <v>44795</v>
      </c>
      <c r="C243" s="5" t="s">
        <v>17</v>
      </c>
      <c r="D243" s="5" t="s">
        <v>18</v>
      </c>
      <c r="E243" s="3">
        <v>134112</v>
      </c>
      <c r="F243" s="5" t="s">
        <v>13</v>
      </c>
      <c r="G243" s="5" t="s">
        <v>43</v>
      </c>
      <c r="H243" s="5">
        <v>23999</v>
      </c>
      <c r="I243" s="5">
        <v>25</v>
      </c>
      <c r="J243" s="6">
        <f t="shared" si="6"/>
        <v>1199.95</v>
      </c>
      <c r="K243" s="6">
        <f t="shared" si="7"/>
        <v>601174.94999999995</v>
      </c>
    </row>
    <row r="244" spans="1:11" x14ac:dyDescent="0.3">
      <c r="A244" s="3">
        <v>10343</v>
      </c>
      <c r="B244" s="4">
        <v>44799</v>
      </c>
      <c r="C244" s="5" t="s">
        <v>17</v>
      </c>
      <c r="D244" s="5" t="s">
        <v>18</v>
      </c>
      <c r="E244" s="3">
        <v>121002</v>
      </c>
      <c r="F244" s="5" t="s">
        <v>23</v>
      </c>
      <c r="G244" s="5" t="s">
        <v>42</v>
      </c>
      <c r="H244" s="5">
        <v>1250</v>
      </c>
      <c r="I244" s="5">
        <v>31</v>
      </c>
      <c r="J244" s="6">
        <f t="shared" si="6"/>
        <v>62.5</v>
      </c>
      <c r="K244" s="6">
        <f t="shared" si="7"/>
        <v>38812.5</v>
      </c>
    </row>
    <row r="245" spans="1:11" x14ac:dyDescent="0.3">
      <c r="A245" s="3">
        <v>10344</v>
      </c>
      <c r="B245" s="4">
        <v>44803</v>
      </c>
      <c r="C245" s="5" t="s">
        <v>30</v>
      </c>
      <c r="D245" s="5" t="s">
        <v>31</v>
      </c>
      <c r="E245" s="3">
        <v>121002</v>
      </c>
      <c r="F245" s="5" t="s">
        <v>23</v>
      </c>
      <c r="G245" s="5" t="s">
        <v>56</v>
      </c>
      <c r="H245" s="5">
        <v>450</v>
      </c>
      <c r="I245" s="5">
        <v>16</v>
      </c>
      <c r="J245" s="6">
        <f t="shared" si="6"/>
        <v>22.5</v>
      </c>
      <c r="K245" s="6">
        <f t="shared" si="7"/>
        <v>7222.5</v>
      </c>
    </row>
    <row r="246" spans="1:11" x14ac:dyDescent="0.3">
      <c r="A246" s="3">
        <v>10345</v>
      </c>
      <c r="B246" s="4">
        <v>44807</v>
      </c>
      <c r="C246" s="5" t="s">
        <v>20</v>
      </c>
      <c r="D246" s="5" t="s">
        <v>21</v>
      </c>
      <c r="E246" s="3">
        <v>134112</v>
      </c>
      <c r="F246" s="5" t="s">
        <v>23</v>
      </c>
      <c r="G246" s="5" t="s">
        <v>45</v>
      </c>
      <c r="H246" s="5">
        <v>120</v>
      </c>
      <c r="I246" s="5">
        <v>48</v>
      </c>
      <c r="J246" s="6">
        <f t="shared" si="6"/>
        <v>6</v>
      </c>
      <c r="K246" s="6">
        <f t="shared" si="7"/>
        <v>5766</v>
      </c>
    </row>
    <row r="247" spans="1:11" x14ac:dyDescent="0.3">
      <c r="A247" s="3">
        <v>10346</v>
      </c>
      <c r="B247" s="4">
        <v>44811</v>
      </c>
      <c r="C247" s="5" t="s">
        <v>20</v>
      </c>
      <c r="D247" s="5" t="s">
        <v>21</v>
      </c>
      <c r="E247" s="3">
        <v>134112</v>
      </c>
      <c r="F247" s="5" t="s">
        <v>28</v>
      </c>
      <c r="G247" s="5" t="s">
        <v>35</v>
      </c>
      <c r="H247" s="5">
        <v>200</v>
      </c>
      <c r="I247" s="5">
        <v>22</v>
      </c>
      <c r="J247" s="6">
        <f t="shared" si="6"/>
        <v>10</v>
      </c>
      <c r="K247" s="6">
        <f t="shared" si="7"/>
        <v>4410</v>
      </c>
    </row>
    <row r="248" spans="1:11" x14ac:dyDescent="0.3">
      <c r="A248" s="3">
        <v>10347</v>
      </c>
      <c r="B248" s="4">
        <v>44815</v>
      </c>
      <c r="C248" s="5" t="s">
        <v>30</v>
      </c>
      <c r="D248" s="5" t="s">
        <v>31</v>
      </c>
      <c r="E248" s="3">
        <v>121102</v>
      </c>
      <c r="F248" s="5" t="s">
        <v>23</v>
      </c>
      <c r="G248" s="5" t="s">
        <v>44</v>
      </c>
      <c r="H248" s="5">
        <v>699</v>
      </c>
      <c r="I248" s="5">
        <v>6</v>
      </c>
      <c r="J248" s="6">
        <f t="shared" si="6"/>
        <v>34.950000000000003</v>
      </c>
      <c r="K248" s="6">
        <f t="shared" si="7"/>
        <v>4228.95</v>
      </c>
    </row>
    <row r="249" spans="1:11" x14ac:dyDescent="0.3">
      <c r="A249" s="3">
        <v>10348</v>
      </c>
      <c r="B249" s="4">
        <v>44819</v>
      </c>
      <c r="C249" s="5" t="s">
        <v>30</v>
      </c>
      <c r="D249" s="5" t="s">
        <v>31</v>
      </c>
      <c r="E249" s="3">
        <v>400001</v>
      </c>
      <c r="F249" s="5" t="s">
        <v>15</v>
      </c>
      <c r="G249" s="5" t="s">
        <v>32</v>
      </c>
      <c r="H249" s="5">
        <v>990</v>
      </c>
      <c r="I249" s="5">
        <v>12</v>
      </c>
      <c r="J249" s="6">
        <f t="shared" si="6"/>
        <v>49.5</v>
      </c>
      <c r="K249" s="6">
        <f t="shared" si="7"/>
        <v>11929.5</v>
      </c>
    </row>
    <row r="250" spans="1:11" x14ac:dyDescent="0.3">
      <c r="A250" s="3">
        <v>10349</v>
      </c>
      <c r="B250" s="4">
        <v>44823</v>
      </c>
      <c r="C250" s="5" t="s">
        <v>30</v>
      </c>
      <c r="D250" s="5" t="s">
        <v>31</v>
      </c>
      <c r="E250" s="3">
        <v>134112</v>
      </c>
      <c r="F250" s="5" t="s">
        <v>13</v>
      </c>
      <c r="G250" s="5" t="s">
        <v>56</v>
      </c>
      <c r="H250" s="5">
        <v>450</v>
      </c>
      <c r="I250" s="5">
        <v>44</v>
      </c>
      <c r="J250" s="6">
        <f t="shared" si="6"/>
        <v>22.5</v>
      </c>
      <c r="K250" s="6">
        <f t="shared" si="7"/>
        <v>19822.5</v>
      </c>
    </row>
    <row r="251" spans="1:11" x14ac:dyDescent="0.3">
      <c r="A251" s="3">
        <v>10350</v>
      </c>
      <c r="B251" s="4">
        <v>44827</v>
      </c>
      <c r="C251" s="5" t="s">
        <v>30</v>
      </c>
      <c r="D251" s="5" t="s">
        <v>31</v>
      </c>
      <c r="E251" s="3">
        <v>121002</v>
      </c>
      <c r="F251" s="5" t="s">
        <v>13</v>
      </c>
      <c r="G251" s="5" t="s">
        <v>36</v>
      </c>
      <c r="H251" s="5">
        <v>1499</v>
      </c>
      <c r="I251" s="5">
        <v>15</v>
      </c>
      <c r="J251" s="6">
        <f t="shared" si="6"/>
        <v>74.95</v>
      </c>
      <c r="K251" s="6">
        <f t="shared" si="7"/>
        <v>22559.95</v>
      </c>
    </row>
    <row r="252" spans="1:11" x14ac:dyDescent="0.3">
      <c r="A252" s="3">
        <v>10351</v>
      </c>
      <c r="B252" s="4">
        <v>44831</v>
      </c>
      <c r="C252" s="5" t="s">
        <v>11</v>
      </c>
      <c r="D252" s="5" t="s">
        <v>12</v>
      </c>
      <c r="E252" s="3">
        <v>124001</v>
      </c>
      <c r="F252" s="5" t="s">
        <v>28</v>
      </c>
      <c r="G252" s="5" t="s">
        <v>14</v>
      </c>
      <c r="H252" s="5">
        <v>499</v>
      </c>
      <c r="I252" s="5">
        <v>26</v>
      </c>
      <c r="J252" s="6">
        <f t="shared" si="6"/>
        <v>24.950000000000003</v>
      </c>
      <c r="K252" s="6">
        <f t="shared" si="7"/>
        <v>12998.95</v>
      </c>
    </row>
    <row r="253" spans="1:11" x14ac:dyDescent="0.3">
      <c r="A253" s="3">
        <v>10352</v>
      </c>
      <c r="B253" s="4">
        <v>44835</v>
      </c>
      <c r="C253" s="5" t="s">
        <v>17</v>
      </c>
      <c r="D253" s="5" t="s">
        <v>18</v>
      </c>
      <c r="E253" s="3">
        <v>400001</v>
      </c>
      <c r="F253" s="5" t="s">
        <v>28</v>
      </c>
      <c r="G253" s="5" t="s">
        <v>57</v>
      </c>
      <c r="H253" s="5">
        <v>960</v>
      </c>
      <c r="I253" s="5">
        <v>16</v>
      </c>
      <c r="J253" s="6">
        <f t="shared" si="6"/>
        <v>48</v>
      </c>
      <c r="K253" s="6">
        <f t="shared" si="7"/>
        <v>15408</v>
      </c>
    </row>
    <row r="254" spans="1:11" x14ac:dyDescent="0.3">
      <c r="A254" s="3">
        <v>10353</v>
      </c>
      <c r="B254" s="4">
        <v>44839</v>
      </c>
      <c r="C254" s="5" t="s">
        <v>11</v>
      </c>
      <c r="D254" s="5" t="s">
        <v>12</v>
      </c>
      <c r="E254" s="3">
        <v>121102</v>
      </c>
      <c r="F254" s="5" t="s">
        <v>23</v>
      </c>
      <c r="G254" s="5" t="s">
        <v>16</v>
      </c>
      <c r="H254" s="5">
        <v>5599</v>
      </c>
      <c r="I254" s="5">
        <v>35</v>
      </c>
      <c r="J254" s="6">
        <f t="shared" si="6"/>
        <v>279.95</v>
      </c>
      <c r="K254" s="6">
        <f t="shared" si="7"/>
        <v>196244.95</v>
      </c>
    </row>
    <row r="255" spans="1:11" x14ac:dyDescent="0.3">
      <c r="A255" s="3">
        <v>10354</v>
      </c>
      <c r="B255" s="4">
        <v>44843</v>
      </c>
      <c r="C255" s="5" t="s">
        <v>20</v>
      </c>
      <c r="D255" s="5" t="s">
        <v>21</v>
      </c>
      <c r="E255" s="3">
        <v>124001</v>
      </c>
      <c r="F255" s="5" t="s">
        <v>13</v>
      </c>
      <c r="G255" s="5" t="s">
        <v>40</v>
      </c>
      <c r="H255" s="5">
        <v>89</v>
      </c>
      <c r="I255" s="5">
        <v>36</v>
      </c>
      <c r="J255" s="6">
        <f t="shared" si="6"/>
        <v>4.45</v>
      </c>
      <c r="K255" s="6">
        <f t="shared" si="7"/>
        <v>3208.45</v>
      </c>
    </row>
    <row r="256" spans="1:11" x14ac:dyDescent="0.3">
      <c r="A256" s="3">
        <v>10355</v>
      </c>
      <c r="B256" s="4">
        <v>44847</v>
      </c>
      <c r="C256" s="5" t="s">
        <v>11</v>
      </c>
      <c r="D256" s="5" t="s">
        <v>12</v>
      </c>
      <c r="E256" s="3">
        <v>110001</v>
      </c>
      <c r="F256" s="5" t="s">
        <v>13</v>
      </c>
      <c r="G256" s="5" t="s">
        <v>25</v>
      </c>
      <c r="H256" s="5">
        <v>2550</v>
      </c>
      <c r="I256" s="5">
        <v>20</v>
      </c>
      <c r="J256" s="6">
        <f t="shared" si="6"/>
        <v>127.5</v>
      </c>
      <c r="K256" s="6">
        <f t="shared" si="7"/>
        <v>51127.5</v>
      </c>
    </row>
    <row r="257" spans="1:11" x14ac:dyDescent="0.3">
      <c r="A257" s="3">
        <v>10356</v>
      </c>
      <c r="B257" s="4">
        <v>44851</v>
      </c>
      <c r="C257" s="5" t="s">
        <v>11</v>
      </c>
      <c r="D257" s="5" t="s">
        <v>12</v>
      </c>
      <c r="E257" s="3">
        <v>134112</v>
      </c>
      <c r="F257" s="5" t="s">
        <v>13</v>
      </c>
      <c r="G257" s="5" t="s">
        <v>46</v>
      </c>
      <c r="H257" s="5">
        <v>1450</v>
      </c>
      <c r="I257" s="5">
        <v>47</v>
      </c>
      <c r="J257" s="6">
        <f t="shared" si="6"/>
        <v>72.5</v>
      </c>
      <c r="K257" s="6">
        <f t="shared" si="7"/>
        <v>68222.5</v>
      </c>
    </row>
    <row r="258" spans="1:11" x14ac:dyDescent="0.3">
      <c r="A258" s="3">
        <v>10357</v>
      </c>
      <c r="B258" s="4">
        <v>44855</v>
      </c>
      <c r="C258" s="5" t="s">
        <v>30</v>
      </c>
      <c r="D258" s="5" t="s">
        <v>31</v>
      </c>
      <c r="E258" s="3">
        <v>121102</v>
      </c>
      <c r="F258" s="5" t="s">
        <v>23</v>
      </c>
      <c r="G258" s="5" t="s">
        <v>49</v>
      </c>
      <c r="H258" s="5">
        <v>2900</v>
      </c>
      <c r="I258" s="5">
        <v>6</v>
      </c>
      <c r="J258" s="6">
        <f t="shared" ref="J258:J275" si="8">H258*5%</f>
        <v>145</v>
      </c>
      <c r="K258" s="6">
        <f t="shared" ref="K258:K275" si="9">(H258*I258)+J258</f>
        <v>17545</v>
      </c>
    </row>
    <row r="259" spans="1:11" x14ac:dyDescent="0.3">
      <c r="A259" s="3">
        <v>10358</v>
      </c>
      <c r="B259" s="4">
        <v>44859</v>
      </c>
      <c r="C259" s="5" t="s">
        <v>20</v>
      </c>
      <c r="D259" s="5" t="s">
        <v>21</v>
      </c>
      <c r="E259" s="3">
        <v>400001</v>
      </c>
      <c r="F259" s="5" t="s">
        <v>28</v>
      </c>
      <c r="G259" s="5" t="s">
        <v>45</v>
      </c>
      <c r="H259" s="5">
        <v>120</v>
      </c>
      <c r="I259" s="5">
        <v>6</v>
      </c>
      <c r="J259" s="6">
        <f t="shared" si="8"/>
        <v>6</v>
      </c>
      <c r="K259" s="6">
        <f t="shared" si="9"/>
        <v>726</v>
      </c>
    </row>
    <row r="260" spans="1:11" x14ac:dyDescent="0.3">
      <c r="A260" s="3">
        <v>10359</v>
      </c>
      <c r="B260" s="4">
        <v>44863</v>
      </c>
      <c r="C260" s="5" t="s">
        <v>17</v>
      </c>
      <c r="D260" s="5" t="s">
        <v>26</v>
      </c>
      <c r="E260" s="3">
        <v>400001</v>
      </c>
      <c r="F260" s="5" t="s">
        <v>28</v>
      </c>
      <c r="G260" s="5" t="s">
        <v>52</v>
      </c>
      <c r="H260" s="5">
        <v>52000</v>
      </c>
      <c r="I260" s="5">
        <v>41</v>
      </c>
      <c r="J260" s="6">
        <f t="shared" si="8"/>
        <v>2600</v>
      </c>
      <c r="K260" s="6">
        <f t="shared" si="9"/>
        <v>2134600</v>
      </c>
    </row>
    <row r="261" spans="1:11" x14ac:dyDescent="0.3">
      <c r="A261" s="3">
        <v>10360</v>
      </c>
      <c r="B261" s="4">
        <v>44867</v>
      </c>
      <c r="C261" s="5" t="s">
        <v>30</v>
      </c>
      <c r="D261" s="5" t="s">
        <v>31</v>
      </c>
      <c r="E261" s="3">
        <v>121002</v>
      </c>
      <c r="F261" s="5" t="s">
        <v>15</v>
      </c>
      <c r="G261" s="5" t="s">
        <v>51</v>
      </c>
      <c r="H261" s="5">
        <v>590</v>
      </c>
      <c r="I261" s="5">
        <v>29</v>
      </c>
      <c r="J261" s="6">
        <f t="shared" si="8"/>
        <v>29.5</v>
      </c>
      <c r="K261" s="6">
        <f t="shared" si="9"/>
        <v>17139.5</v>
      </c>
    </row>
    <row r="262" spans="1:11" x14ac:dyDescent="0.3">
      <c r="A262" s="3">
        <v>10361</v>
      </c>
      <c r="B262" s="4">
        <v>44871</v>
      </c>
      <c r="C262" s="5" t="s">
        <v>17</v>
      </c>
      <c r="D262" s="5" t="s">
        <v>18</v>
      </c>
      <c r="E262" s="3">
        <v>124001</v>
      </c>
      <c r="F262" s="5" t="s">
        <v>28</v>
      </c>
      <c r="G262" s="5" t="s">
        <v>53</v>
      </c>
      <c r="H262" s="5">
        <v>7999</v>
      </c>
      <c r="I262" s="5">
        <v>31</v>
      </c>
      <c r="J262" s="6">
        <f t="shared" si="8"/>
        <v>399.95000000000005</v>
      </c>
      <c r="K262" s="6">
        <f t="shared" si="9"/>
        <v>248368.95</v>
      </c>
    </row>
    <row r="263" spans="1:11" x14ac:dyDescent="0.3">
      <c r="A263" s="3">
        <v>10362</v>
      </c>
      <c r="B263" s="4">
        <v>44875</v>
      </c>
      <c r="C263" s="5" t="s">
        <v>20</v>
      </c>
      <c r="D263" s="5" t="s">
        <v>21</v>
      </c>
      <c r="E263" s="3">
        <v>110001</v>
      </c>
      <c r="F263" s="5" t="s">
        <v>15</v>
      </c>
      <c r="G263" s="5" t="s">
        <v>22</v>
      </c>
      <c r="H263" s="5">
        <v>999</v>
      </c>
      <c r="I263" s="5">
        <v>34</v>
      </c>
      <c r="J263" s="6">
        <f t="shared" si="8"/>
        <v>49.95</v>
      </c>
      <c r="K263" s="6">
        <f t="shared" si="9"/>
        <v>34015.949999999997</v>
      </c>
    </row>
    <row r="264" spans="1:11" x14ac:dyDescent="0.3">
      <c r="A264" s="3">
        <v>10363</v>
      </c>
      <c r="B264" s="4">
        <v>44879</v>
      </c>
      <c r="C264" s="5" t="s">
        <v>30</v>
      </c>
      <c r="D264" s="5" t="s">
        <v>31</v>
      </c>
      <c r="E264" s="3">
        <v>110001</v>
      </c>
      <c r="F264" s="5" t="s">
        <v>13</v>
      </c>
      <c r="G264" s="5" t="s">
        <v>32</v>
      </c>
      <c r="H264" s="5">
        <v>990</v>
      </c>
      <c r="I264" s="5">
        <v>43</v>
      </c>
      <c r="J264" s="6">
        <f t="shared" si="8"/>
        <v>49.5</v>
      </c>
      <c r="K264" s="6">
        <f t="shared" si="9"/>
        <v>42619.5</v>
      </c>
    </row>
    <row r="265" spans="1:11" x14ac:dyDescent="0.3">
      <c r="A265" s="3">
        <v>10364</v>
      </c>
      <c r="B265" s="4">
        <v>44883</v>
      </c>
      <c r="C265" s="5" t="s">
        <v>17</v>
      </c>
      <c r="D265" s="5" t="s">
        <v>26</v>
      </c>
      <c r="E265" s="3">
        <v>124001</v>
      </c>
      <c r="F265" s="5" t="s">
        <v>13</v>
      </c>
      <c r="G265" s="5" t="s">
        <v>38</v>
      </c>
      <c r="H265" s="5">
        <v>11999</v>
      </c>
      <c r="I265" s="5">
        <v>37</v>
      </c>
      <c r="J265" s="6">
        <f t="shared" si="8"/>
        <v>599.95000000000005</v>
      </c>
      <c r="K265" s="6">
        <f t="shared" si="9"/>
        <v>444562.95</v>
      </c>
    </row>
    <row r="266" spans="1:11" x14ac:dyDescent="0.3">
      <c r="A266" s="3">
        <v>10365</v>
      </c>
      <c r="B266" s="4">
        <v>44887</v>
      </c>
      <c r="C266" s="5" t="s">
        <v>17</v>
      </c>
      <c r="D266" s="5" t="s">
        <v>18</v>
      </c>
      <c r="E266" s="3">
        <v>400001</v>
      </c>
      <c r="F266" s="5" t="s">
        <v>13</v>
      </c>
      <c r="G266" s="5" t="s">
        <v>57</v>
      </c>
      <c r="H266" s="5">
        <v>960</v>
      </c>
      <c r="I266" s="5">
        <v>7</v>
      </c>
      <c r="J266" s="6">
        <f t="shared" si="8"/>
        <v>48</v>
      </c>
      <c r="K266" s="6">
        <f t="shared" si="9"/>
        <v>6768</v>
      </c>
    </row>
    <row r="267" spans="1:11" x14ac:dyDescent="0.3">
      <c r="A267" s="3">
        <v>10366</v>
      </c>
      <c r="B267" s="4">
        <v>44891</v>
      </c>
      <c r="C267" s="5" t="s">
        <v>11</v>
      </c>
      <c r="D267" s="5" t="s">
        <v>12</v>
      </c>
      <c r="E267" s="3">
        <v>110001</v>
      </c>
      <c r="F267" s="5" t="s">
        <v>15</v>
      </c>
      <c r="G267" s="5" t="s">
        <v>46</v>
      </c>
      <c r="H267" s="5">
        <v>1450</v>
      </c>
      <c r="I267" s="5">
        <v>19</v>
      </c>
      <c r="J267" s="6">
        <f t="shared" si="8"/>
        <v>72.5</v>
      </c>
      <c r="K267" s="6">
        <f t="shared" si="9"/>
        <v>27622.5</v>
      </c>
    </row>
    <row r="268" spans="1:11" x14ac:dyDescent="0.3">
      <c r="A268" s="3">
        <v>10367</v>
      </c>
      <c r="B268" s="4">
        <v>44895</v>
      </c>
      <c r="C268" s="5" t="s">
        <v>30</v>
      </c>
      <c r="D268" s="5" t="s">
        <v>31</v>
      </c>
      <c r="E268" s="3">
        <v>400001</v>
      </c>
      <c r="F268" s="5" t="s">
        <v>15</v>
      </c>
      <c r="G268" s="5" t="s">
        <v>56</v>
      </c>
      <c r="H268" s="5">
        <v>450</v>
      </c>
      <c r="I268" s="5">
        <v>47</v>
      </c>
      <c r="J268" s="6">
        <f t="shared" si="8"/>
        <v>22.5</v>
      </c>
      <c r="K268" s="6">
        <f t="shared" si="9"/>
        <v>21172.5</v>
      </c>
    </row>
    <row r="269" spans="1:11" x14ac:dyDescent="0.3">
      <c r="A269" s="3">
        <v>10368</v>
      </c>
      <c r="B269" s="4">
        <v>44899</v>
      </c>
      <c r="C269" s="5" t="s">
        <v>30</v>
      </c>
      <c r="D269" s="5" t="s">
        <v>31</v>
      </c>
      <c r="E269" s="3">
        <v>134112</v>
      </c>
      <c r="F269" s="5" t="s">
        <v>15</v>
      </c>
      <c r="G269" s="5" t="s">
        <v>36</v>
      </c>
      <c r="H269" s="5">
        <v>1499</v>
      </c>
      <c r="I269" s="5">
        <v>37</v>
      </c>
      <c r="J269" s="6">
        <f t="shared" si="8"/>
        <v>74.95</v>
      </c>
      <c r="K269" s="6">
        <f t="shared" si="9"/>
        <v>55537.95</v>
      </c>
    </row>
    <row r="270" spans="1:11" x14ac:dyDescent="0.3">
      <c r="A270" s="3">
        <v>10369</v>
      </c>
      <c r="B270" s="4">
        <v>44903</v>
      </c>
      <c r="C270" s="5" t="s">
        <v>17</v>
      </c>
      <c r="D270" s="5" t="s">
        <v>26</v>
      </c>
      <c r="E270" s="3">
        <v>121002</v>
      </c>
      <c r="F270" s="5" t="s">
        <v>15</v>
      </c>
      <c r="G270" s="5" t="s">
        <v>55</v>
      </c>
      <c r="H270" s="5">
        <v>79999</v>
      </c>
      <c r="I270" s="5">
        <v>4</v>
      </c>
      <c r="J270" s="6">
        <f t="shared" si="8"/>
        <v>3999.9500000000003</v>
      </c>
      <c r="K270" s="6">
        <f t="shared" si="9"/>
        <v>323995.95</v>
      </c>
    </row>
    <row r="271" spans="1:11" x14ac:dyDescent="0.3">
      <c r="A271" s="3">
        <v>10370</v>
      </c>
      <c r="B271" s="4">
        <v>44907</v>
      </c>
      <c r="C271" s="5" t="s">
        <v>20</v>
      </c>
      <c r="D271" s="5" t="s">
        <v>21</v>
      </c>
      <c r="E271" s="3">
        <v>121102</v>
      </c>
      <c r="F271" s="5" t="s">
        <v>28</v>
      </c>
      <c r="G271" s="5" t="s">
        <v>22</v>
      </c>
      <c r="H271" s="5">
        <v>999</v>
      </c>
      <c r="I271" s="5">
        <v>45</v>
      </c>
      <c r="J271" s="6">
        <f t="shared" si="8"/>
        <v>49.95</v>
      </c>
      <c r="K271" s="6">
        <f t="shared" si="9"/>
        <v>45004.95</v>
      </c>
    </row>
    <row r="272" spans="1:11" x14ac:dyDescent="0.3">
      <c r="A272" s="3">
        <v>10371</v>
      </c>
      <c r="B272" s="4">
        <v>44911</v>
      </c>
      <c r="C272" s="5" t="s">
        <v>17</v>
      </c>
      <c r="D272" s="5" t="s">
        <v>26</v>
      </c>
      <c r="E272" s="3">
        <v>134112</v>
      </c>
      <c r="F272" s="5" t="s">
        <v>13</v>
      </c>
      <c r="G272" s="5" t="s">
        <v>52</v>
      </c>
      <c r="H272" s="5">
        <v>52000</v>
      </c>
      <c r="I272" s="5">
        <v>15</v>
      </c>
      <c r="J272" s="6">
        <f t="shared" si="8"/>
        <v>2600</v>
      </c>
      <c r="K272" s="6">
        <f t="shared" si="9"/>
        <v>782600</v>
      </c>
    </row>
    <row r="273" spans="1:11" x14ac:dyDescent="0.3">
      <c r="A273" s="3">
        <v>10372</v>
      </c>
      <c r="B273" s="4">
        <v>44915</v>
      </c>
      <c r="C273" s="5" t="s">
        <v>17</v>
      </c>
      <c r="D273" s="5" t="s">
        <v>26</v>
      </c>
      <c r="E273" s="3">
        <v>121002</v>
      </c>
      <c r="F273" s="5" t="s">
        <v>23</v>
      </c>
      <c r="G273" s="5" t="s">
        <v>52</v>
      </c>
      <c r="H273" s="5">
        <v>52000</v>
      </c>
      <c r="I273" s="5">
        <v>39</v>
      </c>
      <c r="J273" s="6">
        <f t="shared" si="8"/>
        <v>2600</v>
      </c>
      <c r="K273" s="6">
        <f t="shared" si="9"/>
        <v>2030600</v>
      </c>
    </row>
    <row r="274" spans="1:11" x14ac:dyDescent="0.3">
      <c r="A274" s="3">
        <v>10373</v>
      </c>
      <c r="B274" s="4">
        <v>44919</v>
      </c>
      <c r="C274" s="5" t="s">
        <v>17</v>
      </c>
      <c r="D274" s="5" t="s">
        <v>18</v>
      </c>
      <c r="E274" s="3">
        <v>110001</v>
      </c>
      <c r="F274" s="5" t="s">
        <v>23</v>
      </c>
      <c r="G274" s="5" t="s">
        <v>57</v>
      </c>
      <c r="H274" s="5">
        <v>960</v>
      </c>
      <c r="I274" s="5">
        <v>33</v>
      </c>
      <c r="J274" s="6">
        <f t="shared" si="8"/>
        <v>48</v>
      </c>
      <c r="K274" s="6">
        <f t="shared" si="9"/>
        <v>31728</v>
      </c>
    </row>
    <row r="275" spans="1:11" x14ac:dyDescent="0.3">
      <c r="A275" s="3">
        <v>10374</v>
      </c>
      <c r="B275" s="4">
        <v>44923</v>
      </c>
      <c r="C275" s="5" t="s">
        <v>17</v>
      </c>
      <c r="D275" s="5" t="s">
        <v>18</v>
      </c>
      <c r="E275" s="3">
        <v>124001</v>
      </c>
      <c r="F275" s="5" t="s">
        <v>23</v>
      </c>
      <c r="G275" s="5" t="s">
        <v>19</v>
      </c>
      <c r="H275" s="5">
        <v>1450</v>
      </c>
      <c r="I275" s="5">
        <v>34</v>
      </c>
      <c r="J275" s="6">
        <f t="shared" si="8"/>
        <v>72.5</v>
      </c>
      <c r="K275" s="6">
        <f t="shared" si="9"/>
        <v>49372.5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16" zoomScale="70" zoomScaleNormal="70" workbookViewId="0">
      <selection activeCell="X32" sqref="X32"/>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CATEGORY</vt:lpstr>
      <vt:lpstr>REGION</vt:lpstr>
      <vt:lpstr>R_REVENUE</vt:lpstr>
      <vt:lpstr>C_REVENUE</vt:lpstr>
      <vt:lpstr>TOP 5</vt:lpstr>
      <vt:lpstr>BOTTOM 5</vt:lpstr>
      <vt:lpstr>MOST SALES</vt:lpstr>
      <vt:lpstr>DATA</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2024-07-31T08:41:12Z</dcterms:created>
  <dcterms:modified xsi:type="dcterms:W3CDTF">2024-07-31T10:15:45Z</dcterms:modified>
</cp:coreProperties>
</file>