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Admin\Desktop\"/>
    </mc:Choice>
  </mc:AlternateContent>
  <bookViews>
    <workbookView xWindow="0" yWindow="0" windowWidth="23040" windowHeight="10524" tabRatio="731" activeTab="9"/>
  </bookViews>
  <sheets>
    <sheet name="zorto" sheetId="6" r:id="rId1"/>
    <sheet name="maxp" sheetId="7" r:id="rId2"/>
    <sheet name="survelia" sheetId="8" r:id="rId3"/>
    <sheet name="jecco" sheetId="9" r:id="rId4"/>
    <sheet name="pri zorto" sheetId="10" r:id="rId5"/>
    <sheet name="pri maxp" sheetId="11" r:id="rId6"/>
    <sheet name="pri survelia" sheetId="12" r:id="rId7"/>
    <sheet name="pri jecco" sheetId="13" r:id="rId8"/>
    <sheet name="stock data" sheetId="1" r:id="rId9"/>
    <sheet name="dashboard" sheetId="2" r:id="rId10"/>
  </sheets>
  <definedNames>
    <definedName name="Slicer_Month">#N/A</definedName>
  </definedNames>
  <calcPr calcId="152511"/>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P6" i="1" l="1"/>
  <c r="P5" i="1"/>
  <c r="P4" i="1"/>
  <c r="P3" i="1"/>
  <c r="O6" i="1"/>
  <c r="O5" i="1"/>
  <c r="O4" i="1"/>
  <c r="O3" i="1"/>
  <c r="N6" i="1"/>
  <c r="N5" i="1"/>
  <c r="N4" i="1"/>
  <c r="N3" i="1"/>
  <c r="K6" i="1"/>
  <c r="K5" i="1"/>
  <c r="K4" i="1"/>
  <c r="K3" i="1"/>
  <c r="J6" i="1"/>
  <c r="J5" i="1"/>
  <c r="J4" i="1"/>
  <c r="B33" i="1"/>
  <c r="I6" i="1"/>
  <c r="I5" i="1"/>
  <c r="I4" i="1"/>
  <c r="J3" i="1"/>
  <c r="I3" i="1"/>
  <c r="C33" i="1"/>
  <c r="D33" i="1"/>
  <c r="E33" i="1"/>
  <c r="E32" i="1"/>
  <c r="E31" i="1"/>
  <c r="C32" i="1"/>
  <c r="D32" i="1"/>
  <c r="B32" i="1"/>
  <c r="C31" i="1"/>
  <c r="D31" i="1"/>
  <c r="B31" i="1" l="1"/>
  <c r="F3" i="1"/>
  <c r="F2" i="1"/>
  <c r="F4" i="1"/>
  <c r="F5" i="1"/>
  <c r="F6" i="1"/>
  <c r="F7" i="1"/>
  <c r="F8" i="1"/>
  <c r="F9" i="1"/>
  <c r="F10" i="1"/>
  <c r="F11" i="1"/>
  <c r="F12" i="1"/>
  <c r="F13" i="1"/>
  <c r="F14" i="1"/>
  <c r="F15" i="1"/>
  <c r="F16" i="1"/>
  <c r="F17" i="1"/>
  <c r="F18" i="1"/>
  <c r="F19" i="1"/>
  <c r="F20" i="1"/>
  <c r="F21" i="1"/>
  <c r="F22" i="1"/>
  <c r="F23" i="1"/>
  <c r="F24" i="1"/>
  <c r="F25" i="1"/>
  <c r="F26" i="1"/>
  <c r="F27" i="1"/>
  <c r="F28" i="1"/>
  <c r="F29" i="1"/>
</calcChain>
</file>

<file path=xl/sharedStrings.xml><?xml version="1.0" encoding="utf-8"?>
<sst xmlns="http://schemas.openxmlformats.org/spreadsheetml/2006/main" count="105" uniqueCount="41">
  <si>
    <t>Document Date</t>
  </si>
  <si>
    <t>Zorto</t>
  </si>
  <si>
    <t>Maxp</t>
  </si>
  <si>
    <t>Survelia</t>
  </si>
  <si>
    <t>Jecco</t>
  </si>
  <si>
    <t>Month</t>
  </si>
  <si>
    <t>Row Labels</t>
  </si>
  <si>
    <t>Sum of Zorto</t>
  </si>
  <si>
    <t>STOCK ANALYSIS</t>
  </si>
  <si>
    <t>Sum of Maxp</t>
  </si>
  <si>
    <t>ZORTO STOCK INFO.</t>
  </si>
  <si>
    <t>MAX</t>
  </si>
  <si>
    <t>MIN</t>
  </si>
  <si>
    <t>AVG</t>
  </si>
  <si>
    <t>FEB</t>
  </si>
  <si>
    <t>ZORTO</t>
  </si>
  <si>
    <t>MAXP</t>
  </si>
  <si>
    <t>SURVELIA</t>
  </si>
  <si>
    <t>JECCO</t>
  </si>
  <si>
    <t>Sum of Survelia</t>
  </si>
  <si>
    <t>Sum of Jecco</t>
  </si>
  <si>
    <t>zorto</t>
  </si>
  <si>
    <t xml:space="preserve">feb </t>
  </si>
  <si>
    <t>mar</t>
  </si>
  <si>
    <t>max price</t>
  </si>
  <si>
    <t>min price</t>
  </si>
  <si>
    <t>avg price</t>
  </si>
  <si>
    <t>maxp</t>
  </si>
  <si>
    <t>survelia</t>
  </si>
  <si>
    <t>jecco</t>
  </si>
  <si>
    <t>Max Price</t>
  </si>
  <si>
    <t>Min Price</t>
  </si>
  <si>
    <t>Avg Price</t>
  </si>
  <si>
    <t>(All)</t>
  </si>
  <si>
    <t>Grand Total</t>
  </si>
  <si>
    <t>Feb</t>
  </si>
  <si>
    <t>Mar</t>
  </si>
  <si>
    <t>MAXP STOCK INFO.</t>
  </si>
  <si>
    <t>Man Price</t>
  </si>
  <si>
    <t>SURVELIA STOCK INFO.</t>
  </si>
  <si>
    <t>JECCO STOCK INFO.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</si>
</sst>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mm/yyyy;@"/>
  </numFmts>
  <fonts count="8" x14ac:knownFonts="1">
    <font>
      <sz val="12"/>
      <color theme="1"/>
      <name val="Calibri"/>
      <family val="2"/>
      <scheme val="minor"/>
    </font>
    <font>
      <sz val="11"/>
      <color theme="1"/>
      <name val="Calibri"/>
      <family val="2"/>
      <scheme val="minor"/>
    </font>
    <font>
      <sz val="11"/>
      <color theme="0"/>
      <name val="Calibri"/>
      <family val="2"/>
      <scheme val="minor"/>
    </font>
    <font>
      <sz val="16"/>
      <color theme="1"/>
      <name val="Calibri"/>
      <family val="2"/>
      <scheme val="minor"/>
    </font>
    <font>
      <u/>
      <sz val="36"/>
      <color rgb="FF0070C0"/>
      <name val="Arial Rounded MT Bold"/>
      <family val="2"/>
    </font>
    <font>
      <b/>
      <i/>
      <u/>
      <sz val="18"/>
      <color theme="0" tint="-0.499984740745262"/>
      <name val="Calibri"/>
      <family val="2"/>
      <scheme val="minor"/>
    </font>
    <font>
      <b/>
      <i/>
      <u/>
      <sz val="18"/>
      <color theme="0" tint="-0.499984740745262"/>
      <name val="Bahnschrift Light"/>
      <family val="2"/>
    </font>
    <font>
      <b/>
      <i/>
      <u/>
      <sz val="20"/>
      <color theme="0" tint="-0.499984740745262"/>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0" tint="-4.9989318521683403E-2"/>
        <bgColor indexed="64"/>
      </patternFill>
    </fill>
  </fills>
  <borders count="1">
    <border>
      <left/>
      <right/>
      <top/>
      <bottom/>
      <diagonal/>
    </border>
  </borders>
  <cellStyleXfs count="3">
    <xf numFmtId="0" fontId="0" fillId="0" borderId="0"/>
    <xf numFmtId="0" fontId="1" fillId="3" borderId="0" applyNumberFormat="0" applyBorder="0" applyAlignment="0" applyProtection="0"/>
    <xf numFmtId="0" fontId="2" fillId="4" borderId="0" applyNumberFormat="0" applyBorder="0" applyAlignment="0" applyProtection="0"/>
  </cellStyleXfs>
  <cellXfs count="22">
    <xf numFmtId="0" fontId="0" fillId="0" borderId="0" xfId="0" applyNumberFormat="1"/>
    <xf numFmtId="0" fontId="0" fillId="2" borderId="0" xfId="0" applyNumberFormat="1" applyFont="1" applyFill="1"/>
    <xf numFmtId="164" fontId="0" fillId="0" borderId="0" xfId="0" applyNumberFormat="1"/>
    <xf numFmtId="164" fontId="0" fillId="2" borderId="0" xfId="0" applyNumberFormat="1" applyFont="1" applyFill="1"/>
    <xf numFmtId="0" fontId="0" fillId="0" borderId="0" xfId="0" pivotButton="1" applyNumberFormat="1"/>
    <xf numFmtId="164" fontId="0" fillId="0" borderId="0" xfId="0" applyNumberFormat="1" applyAlignment="1">
      <alignment horizontal="left"/>
    </xf>
    <xf numFmtId="2" fontId="0" fillId="0" borderId="0" xfId="0" applyNumberFormat="1"/>
    <xf numFmtId="0" fontId="0" fillId="5" borderId="0" xfId="0" applyNumberFormat="1" applyFill="1"/>
    <xf numFmtId="0" fontId="2" fillId="5" borderId="0" xfId="2" applyNumberFormat="1" applyFill="1"/>
    <xf numFmtId="2" fontId="2" fillId="5" borderId="0" xfId="2" applyNumberFormat="1" applyFill="1"/>
    <xf numFmtId="0" fontId="3" fillId="3" borderId="0" xfId="1" applyNumberFormat="1" applyFont="1"/>
    <xf numFmtId="2" fontId="0" fillId="5" borderId="0" xfId="0" applyNumberFormat="1" applyFill="1"/>
    <xf numFmtId="0" fontId="3" fillId="5" borderId="0" xfId="1" applyNumberFormat="1" applyFont="1" applyFill="1"/>
    <xf numFmtId="0" fontId="3" fillId="5" borderId="0" xfId="1" applyNumberFormat="1" applyFont="1" applyFill="1" applyAlignment="1">
      <alignment vertical="center"/>
    </xf>
    <xf numFmtId="0" fontId="0" fillId="0" borderId="0" xfId="0" applyNumberFormat="1" applyAlignment="1">
      <alignment horizontal="center"/>
    </xf>
    <xf numFmtId="0" fontId="0" fillId="2" borderId="0" xfId="0" applyNumberFormat="1" applyFont="1" applyFill="1" applyAlignment="1">
      <alignment horizontal="center"/>
    </xf>
    <xf numFmtId="0" fontId="3" fillId="3" borderId="0" xfId="1" applyNumberFormat="1" applyFont="1" applyAlignment="1">
      <alignment horizontal="center" vertical="center"/>
    </xf>
    <xf numFmtId="0" fontId="4" fillId="5" borderId="0" xfId="0" applyNumberFormat="1" applyFont="1" applyFill="1" applyAlignment="1">
      <alignment horizontal="center" vertical="center"/>
    </xf>
    <xf numFmtId="0" fontId="6" fillId="5" borderId="0" xfId="0" applyNumberFormat="1" applyFont="1" applyFill="1" applyAlignment="1">
      <alignment horizontal="left" vertical="center"/>
    </xf>
    <xf numFmtId="0" fontId="7" fillId="5" borderId="0" xfId="0" applyNumberFormat="1" applyFont="1" applyFill="1" applyAlignment="1">
      <alignment horizontal="left"/>
    </xf>
    <xf numFmtId="2" fontId="3" fillId="3" borderId="0" xfId="1" applyNumberFormat="1" applyFont="1" applyAlignment="1">
      <alignment horizontal="center" vertical="center"/>
    </xf>
    <xf numFmtId="0" fontId="5" fillId="5" borderId="0" xfId="0" applyNumberFormat="1" applyFont="1" applyFill="1" applyAlignment="1">
      <alignment horizontal="left"/>
    </xf>
  </cellXfs>
  <cellStyles count="3">
    <cellStyle name="20% - Accent1" xfId="1" builtinId="30"/>
    <cellStyle name="60% - Accent1" xfId="2" builtinId="32"/>
    <cellStyle name="Normal" xfId="0" builtinId="0"/>
  </cellStyles>
  <dxfs count="0"/>
  <tableStyles count="0" defaultTableStyle="TableStyleMedium9" defaultPivotStyle="PivotStyleMedium4"/>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[STOCK_Analysis.xlsx]zorto!PivotTable6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ZORTO</a:t>
            </a:r>
            <a:r>
              <a:rPr lang="en-US" baseline="0"/>
              <a:t> STOCK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zorto!$B$3</c:f>
              <c:strCache>
                <c:ptCount val="1"/>
                <c:pt idx="0">
                  <c:v>Total</c:v>
                </c:pt>
              </c:strCache>
            </c:strRef>
          </c:tx>
          <c:spPr>
            <a:ln w="28575" cap="rnd">
              <a:solidFill>
                <a:schemeClr val="accent1"/>
              </a:solidFill>
              <a:round/>
            </a:ln>
            <a:effectLst/>
          </c:spPr>
          <c:marker>
            <c:symbol val="none"/>
          </c:marker>
          <c:cat>
            <c:strRef>
              <c:f>zorto!$A$4:$A$31</c:f>
              <c:strCache>
                <c:ptCount val="28"/>
                <c:pt idx="0">
                  <c:v>14-02-2011</c:v>
                </c:pt>
                <c:pt idx="1">
                  <c:v>15-02-2011</c:v>
                </c:pt>
                <c:pt idx="2">
                  <c:v>16-02-2011</c:v>
                </c:pt>
                <c:pt idx="3">
                  <c:v>17-02-2011</c:v>
                </c:pt>
                <c:pt idx="4">
                  <c:v>18-02-2011</c:v>
                </c:pt>
                <c:pt idx="5">
                  <c:v>19-02-2011</c:v>
                </c:pt>
                <c:pt idx="6">
                  <c:v>20-02-2011</c:v>
                </c:pt>
                <c:pt idx="7">
                  <c:v>21-02-2011</c:v>
                </c:pt>
                <c:pt idx="8">
                  <c:v>22-02-2011</c:v>
                </c:pt>
                <c:pt idx="9">
                  <c:v>23-02-2011</c:v>
                </c:pt>
                <c:pt idx="10">
                  <c:v>24-02-2011</c:v>
                </c:pt>
                <c:pt idx="11">
                  <c:v>25-02-2011</c:v>
                </c:pt>
                <c:pt idx="12">
                  <c:v>26-02-2011</c:v>
                </c:pt>
                <c:pt idx="13">
                  <c:v>27-02-2011</c:v>
                </c:pt>
                <c:pt idx="14">
                  <c:v>28-02-2011</c:v>
                </c:pt>
                <c:pt idx="15">
                  <c:v>01-03-2011</c:v>
                </c:pt>
                <c:pt idx="16">
                  <c:v>02-03-2011</c:v>
                </c:pt>
                <c:pt idx="17">
                  <c:v>03-03-2011</c:v>
                </c:pt>
                <c:pt idx="18">
                  <c:v>04-03-2011</c:v>
                </c:pt>
                <c:pt idx="19">
                  <c:v>05-03-2011</c:v>
                </c:pt>
                <c:pt idx="20">
                  <c:v>06-03-2011</c:v>
                </c:pt>
                <c:pt idx="21">
                  <c:v>07-03-2011</c:v>
                </c:pt>
                <c:pt idx="22">
                  <c:v>08-03-2011</c:v>
                </c:pt>
                <c:pt idx="23">
                  <c:v>09-03-2011</c:v>
                </c:pt>
                <c:pt idx="24">
                  <c:v>10-03-2011</c:v>
                </c:pt>
                <c:pt idx="25">
                  <c:v>11-03-2011</c:v>
                </c:pt>
                <c:pt idx="26">
                  <c:v>12-03-2011</c:v>
                </c:pt>
                <c:pt idx="27">
                  <c:v>13-03-2011</c:v>
                </c:pt>
              </c:strCache>
            </c:strRef>
          </c:cat>
          <c:val>
            <c:numRef>
              <c:f>zorto!$B$4:$B$31</c:f>
              <c:numCache>
                <c:formatCode>General</c:formatCode>
                <c:ptCount val="28"/>
                <c:pt idx="0">
                  <c:v>23.67</c:v>
                </c:pt>
                <c:pt idx="1">
                  <c:v>56.23</c:v>
                </c:pt>
                <c:pt idx="2">
                  <c:v>67.89</c:v>
                </c:pt>
                <c:pt idx="3">
                  <c:v>12.56</c:v>
                </c:pt>
                <c:pt idx="4">
                  <c:v>23.56</c:v>
                </c:pt>
                <c:pt idx="5">
                  <c:v>90.67</c:v>
                </c:pt>
                <c:pt idx="6">
                  <c:v>23.34</c:v>
                </c:pt>
                <c:pt idx="7">
                  <c:v>66.34</c:v>
                </c:pt>
                <c:pt idx="8">
                  <c:v>89.52</c:v>
                </c:pt>
                <c:pt idx="9">
                  <c:v>33.119999999999997</c:v>
                </c:pt>
                <c:pt idx="10">
                  <c:v>67.900000000000006</c:v>
                </c:pt>
                <c:pt idx="11">
                  <c:v>12.34</c:v>
                </c:pt>
                <c:pt idx="12">
                  <c:v>11.67</c:v>
                </c:pt>
                <c:pt idx="13">
                  <c:v>23.67</c:v>
                </c:pt>
                <c:pt idx="14">
                  <c:v>29.61</c:v>
                </c:pt>
                <c:pt idx="15">
                  <c:v>41.65</c:v>
                </c:pt>
                <c:pt idx="16">
                  <c:v>31.33</c:v>
                </c:pt>
                <c:pt idx="17">
                  <c:v>12.56</c:v>
                </c:pt>
                <c:pt idx="18">
                  <c:v>75.180000000000007</c:v>
                </c:pt>
                <c:pt idx="19">
                  <c:v>31.33</c:v>
                </c:pt>
                <c:pt idx="20">
                  <c:v>31.33</c:v>
                </c:pt>
                <c:pt idx="21">
                  <c:v>41.65</c:v>
                </c:pt>
                <c:pt idx="22">
                  <c:v>31.33</c:v>
                </c:pt>
                <c:pt idx="23">
                  <c:v>31.33</c:v>
                </c:pt>
                <c:pt idx="24">
                  <c:v>12.56</c:v>
                </c:pt>
                <c:pt idx="25">
                  <c:v>12.56</c:v>
                </c:pt>
                <c:pt idx="26">
                  <c:v>31.33</c:v>
                </c:pt>
                <c:pt idx="27">
                  <c:v>12.56</c:v>
                </c:pt>
              </c:numCache>
            </c:numRef>
          </c:val>
          <c:smooth val="0"/>
        </c:ser>
        <c:dLbls>
          <c:showLegendKey val="0"/>
          <c:showVal val="0"/>
          <c:showCatName val="0"/>
          <c:showSerName val="0"/>
          <c:showPercent val="0"/>
          <c:showBubbleSize val="0"/>
        </c:dLbls>
        <c:smooth val="0"/>
        <c:axId val="274616576"/>
        <c:axId val="274620928"/>
      </c:lineChart>
      <c:catAx>
        <c:axId val="274616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20928"/>
        <c:crosses val="autoZero"/>
        <c:auto val="1"/>
        <c:lblAlgn val="ctr"/>
        <c:lblOffset val="100"/>
        <c:noMultiLvlLbl val="0"/>
      </c:catAx>
      <c:valAx>
        <c:axId val="2746209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16576"/>
        <c:crosses val="autoZero"/>
        <c:crossBetween val="between"/>
      </c:valAx>
      <c:spPr>
        <a:noFill/>
        <a:ln>
          <a:solidFill>
            <a:srgbClr val="FFC000"/>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[STOCK_Analysis.xlsx]pri zorto!PivotTable1</c:name>
    <c:fmtId val="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Price</a:t>
            </a:r>
            <a:r>
              <a:rPr lang="en-US" baseline="0">
                <a:solidFill>
                  <a:srgbClr val="002060"/>
                </a:solidFill>
              </a:rPr>
              <a:t> on Upcoming dates</a:t>
            </a:r>
            <a:endParaRPr lang="en-US">
              <a:solidFill>
                <a:srgbClr val="00206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ln w="28575" cap="rnd">
            <a:solidFill>
              <a:schemeClr val="accent2"/>
            </a:solidFill>
            <a:round/>
          </a:ln>
          <a:effectLst/>
        </c:spPr>
        <c:marker>
          <c:symbol val="none"/>
        </c:marker>
      </c:pivotFmt>
    </c:pivotFmts>
    <c:plotArea>
      <c:layout>
        <c:manualLayout>
          <c:layoutTarget val="inner"/>
          <c:xMode val="edge"/>
          <c:yMode val="edge"/>
          <c:x val="6.3364031250479652E-2"/>
          <c:y val="0.16708333333333336"/>
          <c:w val="0.91210986784546666"/>
          <c:h val="0.59832276173811605"/>
        </c:manualLayout>
      </c:layout>
      <c:lineChart>
        <c:grouping val="standard"/>
        <c:varyColors val="0"/>
        <c:ser>
          <c:idx val="0"/>
          <c:order val="0"/>
          <c:tx>
            <c:strRef>
              <c:f>'pri zorto'!$B$3</c:f>
              <c:strCache>
                <c:ptCount val="1"/>
                <c:pt idx="0">
                  <c:v>Total</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poly"/>
            <c:order val="3"/>
            <c:forward val="7"/>
            <c:dispRSqr val="0"/>
            <c:dispEq val="0"/>
          </c:trendline>
          <c:cat>
            <c:strRef>
              <c:f>'pri zorto'!$A$4:$A$32</c:f>
              <c:strCache>
                <c:ptCount val="28"/>
                <c:pt idx="0">
                  <c:v>14-02-2011</c:v>
                </c:pt>
                <c:pt idx="1">
                  <c:v>15-02-2011</c:v>
                </c:pt>
                <c:pt idx="2">
                  <c:v>16-02-2011</c:v>
                </c:pt>
                <c:pt idx="3">
                  <c:v>17-02-2011</c:v>
                </c:pt>
                <c:pt idx="4">
                  <c:v>18-02-2011</c:v>
                </c:pt>
                <c:pt idx="5">
                  <c:v>19-02-2011</c:v>
                </c:pt>
                <c:pt idx="6">
                  <c:v>20-02-2011</c:v>
                </c:pt>
                <c:pt idx="7">
                  <c:v>21-02-2011</c:v>
                </c:pt>
                <c:pt idx="8">
                  <c:v>22-02-2011</c:v>
                </c:pt>
                <c:pt idx="9">
                  <c:v>23-02-2011</c:v>
                </c:pt>
                <c:pt idx="10">
                  <c:v>24-02-2011</c:v>
                </c:pt>
                <c:pt idx="11">
                  <c:v>25-02-2011</c:v>
                </c:pt>
                <c:pt idx="12">
                  <c:v>26-02-2011</c:v>
                </c:pt>
                <c:pt idx="13">
                  <c:v>27-02-2011</c:v>
                </c:pt>
                <c:pt idx="14">
                  <c:v>28-02-2011</c:v>
                </c:pt>
                <c:pt idx="15">
                  <c:v>01-03-2011</c:v>
                </c:pt>
                <c:pt idx="16">
                  <c:v>02-03-2011</c:v>
                </c:pt>
                <c:pt idx="17">
                  <c:v>03-03-2011</c:v>
                </c:pt>
                <c:pt idx="18">
                  <c:v>04-03-2011</c:v>
                </c:pt>
                <c:pt idx="19">
                  <c:v>05-03-2011</c:v>
                </c:pt>
                <c:pt idx="20">
                  <c:v>06-03-2011</c:v>
                </c:pt>
                <c:pt idx="21">
                  <c:v>07-03-2011</c:v>
                </c:pt>
                <c:pt idx="22">
                  <c:v>08-03-2011</c:v>
                </c:pt>
                <c:pt idx="23">
                  <c:v>09-03-2011</c:v>
                </c:pt>
                <c:pt idx="24">
                  <c:v>10-03-2011</c:v>
                </c:pt>
                <c:pt idx="25">
                  <c:v>11-03-2011</c:v>
                </c:pt>
                <c:pt idx="26">
                  <c:v>12-03-2011</c:v>
                </c:pt>
                <c:pt idx="27">
                  <c:v>13-03-2011</c:v>
                </c:pt>
              </c:strCache>
            </c:strRef>
          </c:cat>
          <c:val>
            <c:numRef>
              <c:f>'pri zorto'!$B$4:$B$32</c:f>
              <c:numCache>
                <c:formatCode>General</c:formatCode>
                <c:ptCount val="28"/>
                <c:pt idx="0">
                  <c:v>23.67</c:v>
                </c:pt>
                <c:pt idx="1">
                  <c:v>56.23</c:v>
                </c:pt>
                <c:pt idx="2">
                  <c:v>67.89</c:v>
                </c:pt>
                <c:pt idx="3">
                  <c:v>12.56</c:v>
                </c:pt>
                <c:pt idx="4">
                  <c:v>23.56</c:v>
                </c:pt>
                <c:pt idx="5">
                  <c:v>90.67</c:v>
                </c:pt>
                <c:pt idx="6">
                  <c:v>23.34</c:v>
                </c:pt>
                <c:pt idx="7">
                  <c:v>66.34</c:v>
                </c:pt>
                <c:pt idx="8">
                  <c:v>89.52</c:v>
                </c:pt>
                <c:pt idx="9">
                  <c:v>33.119999999999997</c:v>
                </c:pt>
                <c:pt idx="10">
                  <c:v>67.900000000000006</c:v>
                </c:pt>
                <c:pt idx="11">
                  <c:v>12.34</c:v>
                </c:pt>
                <c:pt idx="12">
                  <c:v>11.67</c:v>
                </c:pt>
                <c:pt idx="13">
                  <c:v>23.67</c:v>
                </c:pt>
                <c:pt idx="14">
                  <c:v>29.61</c:v>
                </c:pt>
                <c:pt idx="15">
                  <c:v>41.65</c:v>
                </c:pt>
                <c:pt idx="16">
                  <c:v>31.33</c:v>
                </c:pt>
                <c:pt idx="17">
                  <c:v>12.56</c:v>
                </c:pt>
                <c:pt idx="18">
                  <c:v>75.180000000000007</c:v>
                </c:pt>
                <c:pt idx="19">
                  <c:v>31.33</c:v>
                </c:pt>
                <c:pt idx="20">
                  <c:v>31.33</c:v>
                </c:pt>
                <c:pt idx="21">
                  <c:v>41.65</c:v>
                </c:pt>
                <c:pt idx="22">
                  <c:v>31.33</c:v>
                </c:pt>
                <c:pt idx="23">
                  <c:v>31.33</c:v>
                </c:pt>
                <c:pt idx="24">
                  <c:v>12.56</c:v>
                </c:pt>
                <c:pt idx="25">
                  <c:v>12.56</c:v>
                </c:pt>
                <c:pt idx="26">
                  <c:v>31.33</c:v>
                </c:pt>
                <c:pt idx="27">
                  <c:v>12.56</c:v>
                </c:pt>
              </c:numCache>
            </c:numRef>
          </c:val>
          <c:smooth val="0"/>
        </c:ser>
        <c:dLbls>
          <c:showLegendKey val="0"/>
          <c:showVal val="0"/>
          <c:showCatName val="0"/>
          <c:showSerName val="0"/>
          <c:showPercent val="0"/>
          <c:showBubbleSize val="0"/>
        </c:dLbls>
        <c:smooth val="0"/>
        <c:axId val="724243632"/>
        <c:axId val="724255056"/>
      </c:lineChart>
      <c:catAx>
        <c:axId val="72424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55056"/>
        <c:crosses val="autoZero"/>
        <c:auto val="1"/>
        <c:lblAlgn val="ctr"/>
        <c:lblOffset val="100"/>
        <c:noMultiLvlLbl val="0"/>
      </c:catAx>
      <c:valAx>
        <c:axId val="724255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43632"/>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[STOCK_Analysis.xlsx]maxp!PivotTable7</c:name>
    <c:fmtId val="7"/>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Maxp Stock</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manualLayout>
          <c:layoutTarget val="inner"/>
          <c:xMode val="edge"/>
          <c:yMode val="edge"/>
          <c:x val="6.0825461773262687E-2"/>
          <c:y val="0.17590106524325533"/>
          <c:w val="0.91799742418380947"/>
          <c:h val="0.56481306523130559"/>
        </c:manualLayout>
      </c:layout>
      <c:lineChart>
        <c:grouping val="standard"/>
        <c:varyColors val="0"/>
        <c:ser>
          <c:idx val="0"/>
          <c:order val="0"/>
          <c:tx>
            <c:strRef>
              <c:f>maxp!$B$3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maxp!$A$4:$A$31</c:f>
              <c:strCache>
                <c:ptCount val="28"/>
                <c:pt idx="0">
                  <c:v>14-02-2011</c:v>
                </c:pt>
                <c:pt idx="1">
                  <c:v>15-02-2011</c:v>
                </c:pt>
                <c:pt idx="2">
                  <c:v>16-02-2011</c:v>
                </c:pt>
                <c:pt idx="3">
                  <c:v>17-02-2011</c:v>
                </c:pt>
                <c:pt idx="4">
                  <c:v>18-02-2011</c:v>
                </c:pt>
                <c:pt idx="5">
                  <c:v>19-02-2011</c:v>
                </c:pt>
                <c:pt idx="6">
                  <c:v>20-02-2011</c:v>
                </c:pt>
                <c:pt idx="7">
                  <c:v>21-02-2011</c:v>
                </c:pt>
                <c:pt idx="8">
                  <c:v>22-02-2011</c:v>
                </c:pt>
                <c:pt idx="9">
                  <c:v>23-02-2011</c:v>
                </c:pt>
                <c:pt idx="10">
                  <c:v>24-02-2011</c:v>
                </c:pt>
                <c:pt idx="11">
                  <c:v>25-02-2011</c:v>
                </c:pt>
                <c:pt idx="12">
                  <c:v>26-02-2011</c:v>
                </c:pt>
                <c:pt idx="13">
                  <c:v>27-02-2011</c:v>
                </c:pt>
                <c:pt idx="14">
                  <c:v>28-02-2011</c:v>
                </c:pt>
                <c:pt idx="15">
                  <c:v>01-03-2011</c:v>
                </c:pt>
                <c:pt idx="16">
                  <c:v>02-03-2011</c:v>
                </c:pt>
                <c:pt idx="17">
                  <c:v>03-03-2011</c:v>
                </c:pt>
                <c:pt idx="18">
                  <c:v>04-03-2011</c:v>
                </c:pt>
                <c:pt idx="19">
                  <c:v>05-03-2011</c:v>
                </c:pt>
                <c:pt idx="20">
                  <c:v>06-03-2011</c:v>
                </c:pt>
                <c:pt idx="21">
                  <c:v>07-03-2011</c:v>
                </c:pt>
                <c:pt idx="22">
                  <c:v>08-03-2011</c:v>
                </c:pt>
                <c:pt idx="23">
                  <c:v>09-03-2011</c:v>
                </c:pt>
                <c:pt idx="24">
                  <c:v>10-03-2011</c:v>
                </c:pt>
                <c:pt idx="25">
                  <c:v>11-03-2011</c:v>
                </c:pt>
                <c:pt idx="26">
                  <c:v>12-03-2011</c:v>
                </c:pt>
                <c:pt idx="27">
                  <c:v>13-03-2011</c:v>
                </c:pt>
              </c:strCache>
            </c:strRef>
          </c:cat>
          <c:val>
            <c:numRef>
              <c:f>maxp!$B$4:$B$31</c:f>
              <c:numCache>
                <c:formatCode>General</c:formatCode>
                <c:ptCount val="28"/>
                <c:pt idx="0">
                  <c:v>31.33</c:v>
                </c:pt>
                <c:pt idx="1">
                  <c:v>67.900000000000006</c:v>
                </c:pt>
                <c:pt idx="2">
                  <c:v>67.900000000000006</c:v>
                </c:pt>
                <c:pt idx="3">
                  <c:v>16.53</c:v>
                </c:pt>
                <c:pt idx="4">
                  <c:v>67.900000000000006</c:v>
                </c:pt>
                <c:pt idx="5">
                  <c:v>16.53</c:v>
                </c:pt>
                <c:pt idx="6">
                  <c:v>41.65</c:v>
                </c:pt>
                <c:pt idx="7">
                  <c:v>16.53</c:v>
                </c:pt>
                <c:pt idx="8">
                  <c:v>67.900000000000006</c:v>
                </c:pt>
                <c:pt idx="9">
                  <c:v>16.53</c:v>
                </c:pt>
                <c:pt idx="10">
                  <c:v>41.65</c:v>
                </c:pt>
                <c:pt idx="11">
                  <c:v>75.180000000000007</c:v>
                </c:pt>
                <c:pt idx="12">
                  <c:v>16.53</c:v>
                </c:pt>
                <c:pt idx="13">
                  <c:v>12.56</c:v>
                </c:pt>
                <c:pt idx="14">
                  <c:v>31.33</c:v>
                </c:pt>
                <c:pt idx="15">
                  <c:v>16.53</c:v>
                </c:pt>
                <c:pt idx="16">
                  <c:v>31.33</c:v>
                </c:pt>
                <c:pt idx="17">
                  <c:v>41.65</c:v>
                </c:pt>
                <c:pt idx="18">
                  <c:v>75.180000000000007</c:v>
                </c:pt>
                <c:pt idx="19">
                  <c:v>67.900000000000006</c:v>
                </c:pt>
                <c:pt idx="20">
                  <c:v>75.180000000000007</c:v>
                </c:pt>
                <c:pt idx="21">
                  <c:v>67.900000000000006</c:v>
                </c:pt>
                <c:pt idx="22">
                  <c:v>75.180000000000007</c:v>
                </c:pt>
                <c:pt idx="23">
                  <c:v>67.900000000000006</c:v>
                </c:pt>
                <c:pt idx="24">
                  <c:v>75.180000000000007</c:v>
                </c:pt>
                <c:pt idx="25">
                  <c:v>16.53</c:v>
                </c:pt>
                <c:pt idx="26">
                  <c:v>75.180000000000007</c:v>
                </c:pt>
                <c:pt idx="27">
                  <c:v>16.53</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24245808"/>
        <c:axId val="724240912"/>
      </c:lineChart>
      <c:catAx>
        <c:axId val="7242458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24240912"/>
        <c:crosses val="autoZero"/>
        <c:auto val="1"/>
        <c:lblAlgn val="ctr"/>
        <c:lblOffset val="100"/>
        <c:noMultiLvlLbl val="0"/>
      </c:catAx>
      <c:valAx>
        <c:axId val="724240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2424580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[STOCK_Analysis.xlsx]pri maxp!PivotTable2</c:name>
    <c:fmtId val="5"/>
  </c:pivotSource>
  <c:chart>
    <c:title>
      <c:tx>
        <c:rich>
          <a:bodyPr rot="0" spcFirstLastPara="1" vertOverflow="ellipsis" vert="horz" wrap="square" anchor="ctr" anchorCtr="1"/>
          <a:lstStyle/>
          <a:p>
            <a:pPr>
              <a:defRPr sz="1600" b="0" i="0" u="none" strike="noStrike" kern="1200" spc="0" baseline="0">
                <a:solidFill>
                  <a:srgbClr val="002060"/>
                </a:solidFill>
                <a:latin typeface="+mn-lt"/>
                <a:ea typeface="+mn-ea"/>
                <a:cs typeface="+mn-cs"/>
              </a:defRPr>
            </a:pPr>
            <a:r>
              <a:rPr lang="en-IN" sz="1600">
                <a:solidFill>
                  <a:srgbClr val="002060"/>
                </a:solidFill>
              </a:rPr>
              <a:t>Price</a:t>
            </a:r>
            <a:r>
              <a:rPr lang="en-IN" sz="1600" baseline="0">
                <a:solidFill>
                  <a:srgbClr val="002060"/>
                </a:solidFill>
              </a:rPr>
              <a:t> On Upcoming Dates</a:t>
            </a:r>
            <a:endParaRPr lang="en-IN" sz="1600">
              <a:solidFill>
                <a:srgbClr val="002060"/>
              </a:solidFill>
            </a:endParaRP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ln w="28575" cap="rnd">
            <a:solidFill>
              <a:schemeClr val="accent2"/>
            </a:solidFill>
            <a:round/>
          </a:ln>
          <a:effectLst/>
        </c:spPr>
        <c:marker>
          <c:symbol val="none"/>
        </c:marker>
      </c:pivotFmt>
    </c:pivotFmts>
    <c:plotArea>
      <c:layout/>
      <c:lineChart>
        <c:grouping val="standard"/>
        <c:varyColors val="0"/>
        <c:ser>
          <c:idx val="0"/>
          <c:order val="0"/>
          <c:tx>
            <c:strRef>
              <c:f>'pri maxp'!$B$3</c:f>
              <c:strCache>
                <c:ptCount val="1"/>
                <c:pt idx="0">
                  <c:v>Total</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poly"/>
            <c:order val="2"/>
            <c:forward val="7"/>
            <c:dispRSqr val="0"/>
            <c:dispEq val="0"/>
          </c:trendline>
          <c:cat>
            <c:strRef>
              <c:f>'pri maxp'!$A$4:$A$31</c:f>
              <c:strCache>
                <c:ptCount val="28"/>
                <c:pt idx="0">
                  <c:v>14-02-2011</c:v>
                </c:pt>
                <c:pt idx="1">
                  <c:v>15-02-2011</c:v>
                </c:pt>
                <c:pt idx="2">
                  <c:v>16-02-2011</c:v>
                </c:pt>
                <c:pt idx="3">
                  <c:v>17-02-2011</c:v>
                </c:pt>
                <c:pt idx="4">
                  <c:v>18-02-2011</c:v>
                </c:pt>
                <c:pt idx="5">
                  <c:v>19-02-2011</c:v>
                </c:pt>
                <c:pt idx="6">
                  <c:v>20-02-2011</c:v>
                </c:pt>
                <c:pt idx="7">
                  <c:v>21-02-2011</c:v>
                </c:pt>
                <c:pt idx="8">
                  <c:v>22-02-2011</c:v>
                </c:pt>
                <c:pt idx="9">
                  <c:v>23-02-2011</c:v>
                </c:pt>
                <c:pt idx="10">
                  <c:v>24-02-2011</c:v>
                </c:pt>
                <c:pt idx="11">
                  <c:v>25-02-2011</c:v>
                </c:pt>
                <c:pt idx="12">
                  <c:v>26-02-2011</c:v>
                </c:pt>
                <c:pt idx="13">
                  <c:v>27-02-2011</c:v>
                </c:pt>
                <c:pt idx="14">
                  <c:v>28-02-2011</c:v>
                </c:pt>
                <c:pt idx="15">
                  <c:v>01-03-2011</c:v>
                </c:pt>
                <c:pt idx="16">
                  <c:v>02-03-2011</c:v>
                </c:pt>
                <c:pt idx="17">
                  <c:v>03-03-2011</c:v>
                </c:pt>
                <c:pt idx="18">
                  <c:v>04-03-2011</c:v>
                </c:pt>
                <c:pt idx="19">
                  <c:v>05-03-2011</c:v>
                </c:pt>
                <c:pt idx="20">
                  <c:v>06-03-2011</c:v>
                </c:pt>
                <c:pt idx="21">
                  <c:v>07-03-2011</c:v>
                </c:pt>
                <c:pt idx="22">
                  <c:v>08-03-2011</c:v>
                </c:pt>
                <c:pt idx="23">
                  <c:v>09-03-2011</c:v>
                </c:pt>
                <c:pt idx="24">
                  <c:v>10-03-2011</c:v>
                </c:pt>
                <c:pt idx="25">
                  <c:v>11-03-2011</c:v>
                </c:pt>
                <c:pt idx="26">
                  <c:v>12-03-2011</c:v>
                </c:pt>
                <c:pt idx="27">
                  <c:v>13-03-2011</c:v>
                </c:pt>
              </c:strCache>
            </c:strRef>
          </c:cat>
          <c:val>
            <c:numRef>
              <c:f>'pri maxp'!$B$4:$B$31</c:f>
              <c:numCache>
                <c:formatCode>General</c:formatCode>
                <c:ptCount val="28"/>
                <c:pt idx="0">
                  <c:v>31.33</c:v>
                </c:pt>
                <c:pt idx="1">
                  <c:v>67.900000000000006</c:v>
                </c:pt>
                <c:pt idx="2">
                  <c:v>67.900000000000006</c:v>
                </c:pt>
                <c:pt idx="3">
                  <c:v>16.53</c:v>
                </c:pt>
                <c:pt idx="4">
                  <c:v>67.900000000000006</c:v>
                </c:pt>
                <c:pt idx="5">
                  <c:v>16.53</c:v>
                </c:pt>
                <c:pt idx="6">
                  <c:v>41.65</c:v>
                </c:pt>
                <c:pt idx="7">
                  <c:v>16.53</c:v>
                </c:pt>
                <c:pt idx="8">
                  <c:v>67.900000000000006</c:v>
                </c:pt>
                <c:pt idx="9">
                  <c:v>16.53</c:v>
                </c:pt>
                <c:pt idx="10">
                  <c:v>41.65</c:v>
                </c:pt>
                <c:pt idx="11">
                  <c:v>75.180000000000007</c:v>
                </c:pt>
                <c:pt idx="12">
                  <c:v>16.53</c:v>
                </c:pt>
                <c:pt idx="13">
                  <c:v>12.56</c:v>
                </c:pt>
                <c:pt idx="14">
                  <c:v>31.33</c:v>
                </c:pt>
                <c:pt idx="15">
                  <c:v>16.53</c:v>
                </c:pt>
                <c:pt idx="16">
                  <c:v>31.33</c:v>
                </c:pt>
                <c:pt idx="17">
                  <c:v>41.65</c:v>
                </c:pt>
                <c:pt idx="18">
                  <c:v>75.180000000000007</c:v>
                </c:pt>
                <c:pt idx="19">
                  <c:v>67.900000000000006</c:v>
                </c:pt>
                <c:pt idx="20">
                  <c:v>75.180000000000007</c:v>
                </c:pt>
                <c:pt idx="21">
                  <c:v>67.900000000000006</c:v>
                </c:pt>
                <c:pt idx="22">
                  <c:v>75.180000000000007</c:v>
                </c:pt>
                <c:pt idx="23">
                  <c:v>67.900000000000006</c:v>
                </c:pt>
                <c:pt idx="24">
                  <c:v>75.180000000000007</c:v>
                </c:pt>
                <c:pt idx="25">
                  <c:v>16.53</c:v>
                </c:pt>
                <c:pt idx="26">
                  <c:v>75.180000000000007</c:v>
                </c:pt>
                <c:pt idx="27">
                  <c:v>16.53</c:v>
                </c:pt>
              </c:numCache>
            </c:numRef>
          </c:val>
          <c:smooth val="0"/>
        </c:ser>
        <c:dLbls>
          <c:showLegendKey val="0"/>
          <c:showVal val="0"/>
          <c:showCatName val="0"/>
          <c:showSerName val="0"/>
          <c:showPercent val="0"/>
          <c:showBubbleSize val="0"/>
        </c:dLbls>
        <c:smooth val="0"/>
        <c:axId val="724249616"/>
        <c:axId val="724242544"/>
      </c:lineChart>
      <c:catAx>
        <c:axId val="72424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42544"/>
        <c:crosses val="autoZero"/>
        <c:auto val="1"/>
        <c:lblAlgn val="ctr"/>
        <c:lblOffset val="100"/>
        <c:noMultiLvlLbl val="0"/>
      </c:catAx>
      <c:valAx>
        <c:axId val="724242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49616"/>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[STOCK_Analysis.xlsx]survelia!PivotTable1</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Survelia Stock</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survelia!$B$3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survelia!$A$4:$A$31</c:f>
              <c:strCache>
                <c:ptCount val="28"/>
                <c:pt idx="0">
                  <c:v>14-02-2011</c:v>
                </c:pt>
                <c:pt idx="1">
                  <c:v>15-02-2011</c:v>
                </c:pt>
                <c:pt idx="2">
                  <c:v>16-02-2011</c:v>
                </c:pt>
                <c:pt idx="3">
                  <c:v>17-02-2011</c:v>
                </c:pt>
                <c:pt idx="4">
                  <c:v>18-02-2011</c:v>
                </c:pt>
                <c:pt idx="5">
                  <c:v>19-02-2011</c:v>
                </c:pt>
                <c:pt idx="6">
                  <c:v>20-02-2011</c:v>
                </c:pt>
                <c:pt idx="7">
                  <c:v>21-02-2011</c:v>
                </c:pt>
                <c:pt idx="8">
                  <c:v>22-02-2011</c:v>
                </c:pt>
                <c:pt idx="9">
                  <c:v>23-02-2011</c:v>
                </c:pt>
                <c:pt idx="10">
                  <c:v>24-02-2011</c:v>
                </c:pt>
                <c:pt idx="11">
                  <c:v>25-02-2011</c:v>
                </c:pt>
                <c:pt idx="12">
                  <c:v>26-02-2011</c:v>
                </c:pt>
                <c:pt idx="13">
                  <c:v>27-02-2011</c:v>
                </c:pt>
                <c:pt idx="14">
                  <c:v>28-02-2011</c:v>
                </c:pt>
                <c:pt idx="15">
                  <c:v>01-03-2011</c:v>
                </c:pt>
                <c:pt idx="16">
                  <c:v>02-03-2011</c:v>
                </c:pt>
                <c:pt idx="17">
                  <c:v>03-03-2011</c:v>
                </c:pt>
                <c:pt idx="18">
                  <c:v>04-03-2011</c:v>
                </c:pt>
                <c:pt idx="19">
                  <c:v>05-03-2011</c:v>
                </c:pt>
                <c:pt idx="20">
                  <c:v>06-03-2011</c:v>
                </c:pt>
                <c:pt idx="21">
                  <c:v>07-03-2011</c:v>
                </c:pt>
                <c:pt idx="22">
                  <c:v>08-03-2011</c:v>
                </c:pt>
                <c:pt idx="23">
                  <c:v>09-03-2011</c:v>
                </c:pt>
                <c:pt idx="24">
                  <c:v>10-03-2011</c:v>
                </c:pt>
                <c:pt idx="25">
                  <c:v>11-03-2011</c:v>
                </c:pt>
                <c:pt idx="26">
                  <c:v>12-03-2011</c:v>
                </c:pt>
                <c:pt idx="27">
                  <c:v>13-03-2011</c:v>
                </c:pt>
              </c:strCache>
            </c:strRef>
          </c:cat>
          <c:val>
            <c:numRef>
              <c:f>survelia!$B$4:$B$31</c:f>
              <c:numCache>
                <c:formatCode>General</c:formatCode>
                <c:ptCount val="28"/>
                <c:pt idx="0">
                  <c:v>67.900000000000006</c:v>
                </c:pt>
                <c:pt idx="1">
                  <c:v>67.900000000000006</c:v>
                </c:pt>
                <c:pt idx="2">
                  <c:v>16.53</c:v>
                </c:pt>
                <c:pt idx="3">
                  <c:v>12.56</c:v>
                </c:pt>
                <c:pt idx="4">
                  <c:v>75.180000000000007</c:v>
                </c:pt>
                <c:pt idx="5">
                  <c:v>67.900000000000006</c:v>
                </c:pt>
                <c:pt idx="6">
                  <c:v>75.180000000000007</c:v>
                </c:pt>
                <c:pt idx="7">
                  <c:v>16.53</c:v>
                </c:pt>
                <c:pt idx="8">
                  <c:v>12.56</c:v>
                </c:pt>
                <c:pt idx="9">
                  <c:v>75.180000000000007</c:v>
                </c:pt>
                <c:pt idx="10">
                  <c:v>67.900000000000006</c:v>
                </c:pt>
                <c:pt idx="11">
                  <c:v>16.53</c:v>
                </c:pt>
                <c:pt idx="12">
                  <c:v>66.34</c:v>
                </c:pt>
                <c:pt idx="13">
                  <c:v>75.180000000000007</c:v>
                </c:pt>
                <c:pt idx="14">
                  <c:v>67.900000000000006</c:v>
                </c:pt>
                <c:pt idx="15">
                  <c:v>66.34</c:v>
                </c:pt>
                <c:pt idx="16">
                  <c:v>16.53</c:v>
                </c:pt>
                <c:pt idx="17">
                  <c:v>16.53</c:v>
                </c:pt>
                <c:pt idx="18">
                  <c:v>16.53</c:v>
                </c:pt>
                <c:pt idx="19">
                  <c:v>66.34</c:v>
                </c:pt>
                <c:pt idx="20">
                  <c:v>75.180000000000007</c:v>
                </c:pt>
                <c:pt idx="21">
                  <c:v>75.180000000000007</c:v>
                </c:pt>
                <c:pt idx="22">
                  <c:v>16.53</c:v>
                </c:pt>
                <c:pt idx="23">
                  <c:v>66.34</c:v>
                </c:pt>
                <c:pt idx="24">
                  <c:v>75.180000000000007</c:v>
                </c:pt>
                <c:pt idx="25">
                  <c:v>75.180000000000007</c:v>
                </c:pt>
                <c:pt idx="26">
                  <c:v>66.34</c:v>
                </c:pt>
                <c:pt idx="27">
                  <c:v>75.180000000000007</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24242000"/>
        <c:axId val="724241456"/>
      </c:lineChart>
      <c:catAx>
        <c:axId val="72424200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24241456"/>
        <c:crosses val="autoZero"/>
        <c:auto val="1"/>
        <c:lblAlgn val="ctr"/>
        <c:lblOffset val="100"/>
        <c:noMultiLvlLbl val="0"/>
      </c:catAx>
      <c:valAx>
        <c:axId val="724241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2424200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[STOCK_Analysis.xlsx]pri survelia!PivotTable3</c:name>
    <c:fmtId val="3"/>
  </c:pivotSource>
  <c:chart>
    <c:title>
      <c:tx>
        <c:rich>
          <a:bodyPr rot="0" spcFirstLastPara="1" vertOverflow="ellipsis" vert="horz" wrap="square" anchor="ctr" anchorCtr="1"/>
          <a:lstStyle/>
          <a:p>
            <a:pPr>
              <a:defRPr sz="1600" b="0" i="0" u="none" strike="noStrike" kern="1200" spc="0" baseline="0">
                <a:solidFill>
                  <a:srgbClr val="002060"/>
                </a:solidFill>
                <a:latin typeface="+mn-lt"/>
                <a:ea typeface="+mn-ea"/>
                <a:cs typeface="+mn-cs"/>
              </a:defRPr>
            </a:pPr>
            <a:r>
              <a:rPr lang="en-US" sz="1600">
                <a:solidFill>
                  <a:srgbClr val="002060"/>
                </a:solidFill>
              </a:rPr>
              <a:t>Price</a:t>
            </a:r>
            <a:r>
              <a:rPr lang="en-US" sz="1600" baseline="0">
                <a:solidFill>
                  <a:srgbClr val="002060"/>
                </a:solidFill>
              </a:rPr>
              <a:t> On Upcoming Dates</a:t>
            </a:r>
            <a:endParaRPr lang="en-US" sz="1600">
              <a:solidFill>
                <a:srgbClr val="002060"/>
              </a:solidFill>
            </a:endParaRPr>
          </a:p>
        </c:rich>
      </c:tx>
      <c:layout>
        <c:manualLayout>
          <c:xMode val="edge"/>
          <c:yMode val="edge"/>
          <c:x val="0.3008333333333334"/>
          <c:y val="2.777777777777777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ln w="28575" cap="rnd">
            <a:solidFill>
              <a:schemeClr val="accent2"/>
            </a:solidFill>
            <a:round/>
          </a:ln>
          <a:effectLst/>
        </c:spPr>
        <c:marker>
          <c:symbol val="none"/>
        </c:marker>
      </c:pivotFmt>
    </c:pivotFmts>
    <c:plotArea>
      <c:layout/>
      <c:lineChart>
        <c:grouping val="standard"/>
        <c:varyColors val="0"/>
        <c:ser>
          <c:idx val="0"/>
          <c:order val="0"/>
          <c:tx>
            <c:strRef>
              <c:f>'pri survelia'!$B$3</c:f>
              <c:strCache>
                <c:ptCount val="1"/>
                <c:pt idx="0">
                  <c:v>Total</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poly"/>
            <c:order val="2"/>
            <c:forward val="7"/>
            <c:dispRSqr val="0"/>
            <c:dispEq val="0"/>
          </c:trendline>
          <c:cat>
            <c:strRef>
              <c:f>'pri survelia'!$A$4:$A$31</c:f>
              <c:strCache>
                <c:ptCount val="28"/>
                <c:pt idx="0">
                  <c:v>14-02-2011</c:v>
                </c:pt>
                <c:pt idx="1">
                  <c:v>15-02-2011</c:v>
                </c:pt>
                <c:pt idx="2">
                  <c:v>16-02-2011</c:v>
                </c:pt>
                <c:pt idx="3">
                  <c:v>17-02-2011</c:v>
                </c:pt>
                <c:pt idx="4">
                  <c:v>18-02-2011</c:v>
                </c:pt>
                <c:pt idx="5">
                  <c:v>19-02-2011</c:v>
                </c:pt>
                <c:pt idx="6">
                  <c:v>20-02-2011</c:v>
                </c:pt>
                <c:pt idx="7">
                  <c:v>21-02-2011</c:v>
                </c:pt>
                <c:pt idx="8">
                  <c:v>22-02-2011</c:v>
                </c:pt>
                <c:pt idx="9">
                  <c:v>23-02-2011</c:v>
                </c:pt>
                <c:pt idx="10">
                  <c:v>24-02-2011</c:v>
                </c:pt>
                <c:pt idx="11">
                  <c:v>25-02-2011</c:v>
                </c:pt>
                <c:pt idx="12">
                  <c:v>26-02-2011</c:v>
                </c:pt>
                <c:pt idx="13">
                  <c:v>27-02-2011</c:v>
                </c:pt>
                <c:pt idx="14">
                  <c:v>28-02-2011</c:v>
                </c:pt>
                <c:pt idx="15">
                  <c:v>01-03-2011</c:v>
                </c:pt>
                <c:pt idx="16">
                  <c:v>02-03-2011</c:v>
                </c:pt>
                <c:pt idx="17">
                  <c:v>03-03-2011</c:v>
                </c:pt>
                <c:pt idx="18">
                  <c:v>04-03-2011</c:v>
                </c:pt>
                <c:pt idx="19">
                  <c:v>05-03-2011</c:v>
                </c:pt>
                <c:pt idx="20">
                  <c:v>06-03-2011</c:v>
                </c:pt>
                <c:pt idx="21">
                  <c:v>07-03-2011</c:v>
                </c:pt>
                <c:pt idx="22">
                  <c:v>08-03-2011</c:v>
                </c:pt>
                <c:pt idx="23">
                  <c:v>09-03-2011</c:v>
                </c:pt>
                <c:pt idx="24">
                  <c:v>10-03-2011</c:v>
                </c:pt>
                <c:pt idx="25">
                  <c:v>11-03-2011</c:v>
                </c:pt>
                <c:pt idx="26">
                  <c:v>12-03-2011</c:v>
                </c:pt>
                <c:pt idx="27">
                  <c:v>13-03-2011</c:v>
                </c:pt>
              </c:strCache>
            </c:strRef>
          </c:cat>
          <c:val>
            <c:numRef>
              <c:f>'pri survelia'!$B$4:$B$31</c:f>
              <c:numCache>
                <c:formatCode>General</c:formatCode>
                <c:ptCount val="28"/>
                <c:pt idx="0">
                  <c:v>67.900000000000006</c:v>
                </c:pt>
                <c:pt idx="1">
                  <c:v>67.900000000000006</c:v>
                </c:pt>
                <c:pt idx="2">
                  <c:v>16.53</c:v>
                </c:pt>
                <c:pt idx="3">
                  <c:v>12.56</c:v>
                </c:pt>
                <c:pt idx="4">
                  <c:v>75.180000000000007</c:v>
                </c:pt>
                <c:pt idx="5">
                  <c:v>67.900000000000006</c:v>
                </c:pt>
                <c:pt idx="6">
                  <c:v>75.180000000000007</c:v>
                </c:pt>
                <c:pt idx="7">
                  <c:v>16.53</c:v>
                </c:pt>
                <c:pt idx="8">
                  <c:v>12.56</c:v>
                </c:pt>
                <c:pt idx="9">
                  <c:v>75.180000000000007</c:v>
                </c:pt>
                <c:pt idx="10">
                  <c:v>67.900000000000006</c:v>
                </c:pt>
                <c:pt idx="11">
                  <c:v>16.53</c:v>
                </c:pt>
                <c:pt idx="12">
                  <c:v>66.34</c:v>
                </c:pt>
                <c:pt idx="13">
                  <c:v>75.180000000000007</c:v>
                </c:pt>
                <c:pt idx="14">
                  <c:v>67.900000000000006</c:v>
                </c:pt>
                <c:pt idx="15">
                  <c:v>66.34</c:v>
                </c:pt>
                <c:pt idx="16">
                  <c:v>16.53</c:v>
                </c:pt>
                <c:pt idx="17">
                  <c:v>16.53</c:v>
                </c:pt>
                <c:pt idx="18">
                  <c:v>16.53</c:v>
                </c:pt>
                <c:pt idx="19">
                  <c:v>66.34</c:v>
                </c:pt>
                <c:pt idx="20">
                  <c:v>75.180000000000007</c:v>
                </c:pt>
                <c:pt idx="21">
                  <c:v>75.180000000000007</c:v>
                </c:pt>
                <c:pt idx="22">
                  <c:v>16.53</c:v>
                </c:pt>
                <c:pt idx="23">
                  <c:v>66.34</c:v>
                </c:pt>
                <c:pt idx="24">
                  <c:v>75.180000000000007</c:v>
                </c:pt>
                <c:pt idx="25">
                  <c:v>75.180000000000007</c:v>
                </c:pt>
                <c:pt idx="26">
                  <c:v>66.34</c:v>
                </c:pt>
                <c:pt idx="27">
                  <c:v>75.180000000000007</c:v>
                </c:pt>
              </c:numCache>
            </c:numRef>
          </c:val>
          <c:smooth val="0"/>
        </c:ser>
        <c:dLbls>
          <c:showLegendKey val="0"/>
          <c:showVal val="0"/>
          <c:showCatName val="0"/>
          <c:showSerName val="0"/>
          <c:showPercent val="0"/>
          <c:showBubbleSize val="0"/>
        </c:dLbls>
        <c:smooth val="0"/>
        <c:axId val="724253968"/>
        <c:axId val="724244720"/>
      </c:lineChart>
      <c:catAx>
        <c:axId val="72425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44720"/>
        <c:crosses val="autoZero"/>
        <c:auto val="1"/>
        <c:lblAlgn val="ctr"/>
        <c:lblOffset val="100"/>
        <c:noMultiLvlLbl val="0"/>
      </c:catAx>
      <c:valAx>
        <c:axId val="724244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53968"/>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[STOCK_Analysis.xlsx]jecco!PivotTable2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Jecco Stock</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jecco!$B$3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jecco!$A$4:$A$31</c:f>
              <c:strCache>
                <c:ptCount val="28"/>
                <c:pt idx="0">
                  <c:v>14-02-2011</c:v>
                </c:pt>
                <c:pt idx="1">
                  <c:v>15-02-2011</c:v>
                </c:pt>
                <c:pt idx="2">
                  <c:v>16-02-2011</c:v>
                </c:pt>
                <c:pt idx="3">
                  <c:v>17-02-2011</c:v>
                </c:pt>
                <c:pt idx="4">
                  <c:v>18-02-2011</c:v>
                </c:pt>
                <c:pt idx="5">
                  <c:v>19-02-2011</c:v>
                </c:pt>
                <c:pt idx="6">
                  <c:v>20-02-2011</c:v>
                </c:pt>
                <c:pt idx="7">
                  <c:v>21-02-2011</c:v>
                </c:pt>
                <c:pt idx="8">
                  <c:v>22-02-2011</c:v>
                </c:pt>
                <c:pt idx="9">
                  <c:v>23-02-2011</c:v>
                </c:pt>
                <c:pt idx="10">
                  <c:v>24-02-2011</c:v>
                </c:pt>
                <c:pt idx="11">
                  <c:v>25-02-2011</c:v>
                </c:pt>
                <c:pt idx="12">
                  <c:v>26-02-2011</c:v>
                </c:pt>
                <c:pt idx="13">
                  <c:v>27-02-2011</c:v>
                </c:pt>
                <c:pt idx="14">
                  <c:v>28-02-2011</c:v>
                </c:pt>
                <c:pt idx="15">
                  <c:v>01-03-2011</c:v>
                </c:pt>
                <c:pt idx="16">
                  <c:v>02-03-2011</c:v>
                </c:pt>
                <c:pt idx="17">
                  <c:v>03-03-2011</c:v>
                </c:pt>
                <c:pt idx="18">
                  <c:v>04-03-2011</c:v>
                </c:pt>
                <c:pt idx="19">
                  <c:v>05-03-2011</c:v>
                </c:pt>
                <c:pt idx="20">
                  <c:v>06-03-2011</c:v>
                </c:pt>
                <c:pt idx="21">
                  <c:v>07-03-2011</c:v>
                </c:pt>
                <c:pt idx="22">
                  <c:v>08-03-2011</c:v>
                </c:pt>
                <c:pt idx="23">
                  <c:v>09-03-2011</c:v>
                </c:pt>
                <c:pt idx="24">
                  <c:v>10-03-2011</c:v>
                </c:pt>
                <c:pt idx="25">
                  <c:v>11-03-2011</c:v>
                </c:pt>
                <c:pt idx="26">
                  <c:v>12-03-2011</c:v>
                </c:pt>
                <c:pt idx="27">
                  <c:v>13-03-2011</c:v>
                </c:pt>
              </c:strCache>
            </c:strRef>
          </c:cat>
          <c:val>
            <c:numRef>
              <c:f>jecco!$B$4:$B$31</c:f>
              <c:numCache>
                <c:formatCode>General</c:formatCode>
                <c:ptCount val="28"/>
                <c:pt idx="0">
                  <c:v>66.34</c:v>
                </c:pt>
                <c:pt idx="1">
                  <c:v>16.53</c:v>
                </c:pt>
                <c:pt idx="2">
                  <c:v>66.34</c:v>
                </c:pt>
                <c:pt idx="3">
                  <c:v>66.34</c:v>
                </c:pt>
                <c:pt idx="4">
                  <c:v>66.34</c:v>
                </c:pt>
                <c:pt idx="5">
                  <c:v>41.65</c:v>
                </c:pt>
                <c:pt idx="6">
                  <c:v>41.65</c:v>
                </c:pt>
                <c:pt idx="7">
                  <c:v>66.34</c:v>
                </c:pt>
                <c:pt idx="8">
                  <c:v>66.34</c:v>
                </c:pt>
                <c:pt idx="9">
                  <c:v>66.34</c:v>
                </c:pt>
                <c:pt idx="10">
                  <c:v>66.34</c:v>
                </c:pt>
                <c:pt idx="11">
                  <c:v>66.34</c:v>
                </c:pt>
                <c:pt idx="12">
                  <c:v>66.34</c:v>
                </c:pt>
                <c:pt idx="13">
                  <c:v>41.65</c:v>
                </c:pt>
                <c:pt idx="14">
                  <c:v>41.65</c:v>
                </c:pt>
                <c:pt idx="15">
                  <c:v>12.56</c:v>
                </c:pt>
                <c:pt idx="16">
                  <c:v>12.56</c:v>
                </c:pt>
                <c:pt idx="17">
                  <c:v>12.56</c:v>
                </c:pt>
                <c:pt idx="18">
                  <c:v>41.65</c:v>
                </c:pt>
                <c:pt idx="19">
                  <c:v>41.65</c:v>
                </c:pt>
                <c:pt idx="20">
                  <c:v>41.65</c:v>
                </c:pt>
                <c:pt idx="21">
                  <c:v>12.56</c:v>
                </c:pt>
                <c:pt idx="22">
                  <c:v>12.56</c:v>
                </c:pt>
                <c:pt idx="23">
                  <c:v>12.56</c:v>
                </c:pt>
                <c:pt idx="24">
                  <c:v>12.56</c:v>
                </c:pt>
                <c:pt idx="25">
                  <c:v>41.65</c:v>
                </c:pt>
                <c:pt idx="26">
                  <c:v>75.180000000000007</c:v>
                </c:pt>
                <c:pt idx="27">
                  <c:v>75.180000000000007</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24247440"/>
        <c:axId val="724250160"/>
      </c:lineChart>
      <c:catAx>
        <c:axId val="72424744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24250160"/>
        <c:crosses val="autoZero"/>
        <c:auto val="1"/>
        <c:lblAlgn val="ctr"/>
        <c:lblOffset val="100"/>
        <c:noMultiLvlLbl val="0"/>
      </c:catAx>
      <c:valAx>
        <c:axId val="724250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2424744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[STOCK_Analysis.xlsx]pri jecco!PivotTable4</c:name>
    <c:fmtId val="3"/>
  </c:pivotSource>
  <c:chart>
    <c:title>
      <c:tx>
        <c:rich>
          <a:bodyPr rot="0" spcFirstLastPara="1" vertOverflow="ellipsis" vert="horz" wrap="square" anchor="ctr" anchorCtr="1"/>
          <a:lstStyle/>
          <a:p>
            <a:pPr>
              <a:defRPr sz="1600" b="0" i="0" u="none" strike="noStrike" kern="1200" spc="0" baseline="0">
                <a:solidFill>
                  <a:srgbClr val="002060"/>
                </a:solidFill>
                <a:latin typeface="+mn-lt"/>
                <a:ea typeface="+mn-ea"/>
                <a:cs typeface="+mn-cs"/>
              </a:defRPr>
            </a:pPr>
            <a:r>
              <a:rPr lang="en-US" sz="1600">
                <a:solidFill>
                  <a:srgbClr val="002060"/>
                </a:solidFill>
              </a:rPr>
              <a:t>Price</a:t>
            </a:r>
            <a:r>
              <a:rPr lang="en-US" sz="1600" baseline="0">
                <a:solidFill>
                  <a:srgbClr val="002060"/>
                </a:solidFill>
              </a:rPr>
              <a:t> On Upcoming Dates</a:t>
            </a:r>
            <a:endParaRPr lang="en-US" sz="1600">
              <a:solidFill>
                <a:srgbClr val="002060"/>
              </a:solidFill>
            </a:endParaRP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ln w="28575" cap="rnd">
            <a:solidFill>
              <a:schemeClr val="accent2"/>
            </a:solidFill>
            <a:round/>
          </a:ln>
          <a:effectLst/>
        </c:spPr>
        <c:marker>
          <c:symbol val="none"/>
        </c:marker>
      </c:pivotFmt>
    </c:pivotFmts>
    <c:plotArea>
      <c:layout/>
      <c:lineChart>
        <c:grouping val="standard"/>
        <c:varyColors val="0"/>
        <c:ser>
          <c:idx val="0"/>
          <c:order val="0"/>
          <c:tx>
            <c:strRef>
              <c:f>'pri jecco'!$B$3</c:f>
              <c:strCache>
                <c:ptCount val="1"/>
                <c:pt idx="0">
                  <c:v>Total</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poly"/>
            <c:order val="2"/>
            <c:forward val="7"/>
            <c:dispRSqr val="0"/>
            <c:dispEq val="0"/>
          </c:trendline>
          <c:cat>
            <c:strRef>
              <c:f>'pri jecco'!$A$4:$A$31</c:f>
              <c:strCache>
                <c:ptCount val="28"/>
                <c:pt idx="0">
                  <c:v>14-02-2011</c:v>
                </c:pt>
                <c:pt idx="1">
                  <c:v>15-02-2011</c:v>
                </c:pt>
                <c:pt idx="2">
                  <c:v>16-02-2011</c:v>
                </c:pt>
                <c:pt idx="3">
                  <c:v>17-02-2011</c:v>
                </c:pt>
                <c:pt idx="4">
                  <c:v>18-02-2011</c:v>
                </c:pt>
                <c:pt idx="5">
                  <c:v>19-02-2011</c:v>
                </c:pt>
                <c:pt idx="6">
                  <c:v>20-02-2011</c:v>
                </c:pt>
                <c:pt idx="7">
                  <c:v>21-02-2011</c:v>
                </c:pt>
                <c:pt idx="8">
                  <c:v>22-02-2011</c:v>
                </c:pt>
                <c:pt idx="9">
                  <c:v>23-02-2011</c:v>
                </c:pt>
                <c:pt idx="10">
                  <c:v>24-02-2011</c:v>
                </c:pt>
                <c:pt idx="11">
                  <c:v>25-02-2011</c:v>
                </c:pt>
                <c:pt idx="12">
                  <c:v>26-02-2011</c:v>
                </c:pt>
                <c:pt idx="13">
                  <c:v>27-02-2011</c:v>
                </c:pt>
                <c:pt idx="14">
                  <c:v>28-02-2011</c:v>
                </c:pt>
                <c:pt idx="15">
                  <c:v>01-03-2011</c:v>
                </c:pt>
                <c:pt idx="16">
                  <c:v>02-03-2011</c:v>
                </c:pt>
                <c:pt idx="17">
                  <c:v>03-03-2011</c:v>
                </c:pt>
                <c:pt idx="18">
                  <c:v>04-03-2011</c:v>
                </c:pt>
                <c:pt idx="19">
                  <c:v>05-03-2011</c:v>
                </c:pt>
                <c:pt idx="20">
                  <c:v>06-03-2011</c:v>
                </c:pt>
                <c:pt idx="21">
                  <c:v>07-03-2011</c:v>
                </c:pt>
                <c:pt idx="22">
                  <c:v>08-03-2011</c:v>
                </c:pt>
                <c:pt idx="23">
                  <c:v>09-03-2011</c:v>
                </c:pt>
                <c:pt idx="24">
                  <c:v>10-03-2011</c:v>
                </c:pt>
                <c:pt idx="25">
                  <c:v>11-03-2011</c:v>
                </c:pt>
                <c:pt idx="26">
                  <c:v>12-03-2011</c:v>
                </c:pt>
                <c:pt idx="27">
                  <c:v>13-03-2011</c:v>
                </c:pt>
              </c:strCache>
            </c:strRef>
          </c:cat>
          <c:val>
            <c:numRef>
              <c:f>'pri jecco'!$B$4:$B$31</c:f>
              <c:numCache>
                <c:formatCode>General</c:formatCode>
                <c:ptCount val="28"/>
                <c:pt idx="0">
                  <c:v>66.34</c:v>
                </c:pt>
                <c:pt idx="1">
                  <c:v>16.53</c:v>
                </c:pt>
                <c:pt idx="2">
                  <c:v>66.34</c:v>
                </c:pt>
                <c:pt idx="3">
                  <c:v>66.34</c:v>
                </c:pt>
                <c:pt idx="4">
                  <c:v>66.34</c:v>
                </c:pt>
                <c:pt idx="5">
                  <c:v>41.65</c:v>
                </c:pt>
                <c:pt idx="6">
                  <c:v>41.65</c:v>
                </c:pt>
                <c:pt idx="7">
                  <c:v>66.34</c:v>
                </c:pt>
                <c:pt idx="8">
                  <c:v>66.34</c:v>
                </c:pt>
                <c:pt idx="9">
                  <c:v>66.34</c:v>
                </c:pt>
                <c:pt idx="10">
                  <c:v>66.34</c:v>
                </c:pt>
                <c:pt idx="11">
                  <c:v>66.34</c:v>
                </c:pt>
                <c:pt idx="12">
                  <c:v>66.34</c:v>
                </c:pt>
                <c:pt idx="13">
                  <c:v>41.65</c:v>
                </c:pt>
                <c:pt idx="14">
                  <c:v>41.65</c:v>
                </c:pt>
                <c:pt idx="15">
                  <c:v>12.56</c:v>
                </c:pt>
                <c:pt idx="16">
                  <c:v>12.56</c:v>
                </c:pt>
                <c:pt idx="17">
                  <c:v>12.56</c:v>
                </c:pt>
                <c:pt idx="18">
                  <c:v>41.65</c:v>
                </c:pt>
                <c:pt idx="19">
                  <c:v>41.65</c:v>
                </c:pt>
                <c:pt idx="20">
                  <c:v>41.65</c:v>
                </c:pt>
                <c:pt idx="21">
                  <c:v>12.56</c:v>
                </c:pt>
                <c:pt idx="22">
                  <c:v>12.56</c:v>
                </c:pt>
                <c:pt idx="23">
                  <c:v>12.56</c:v>
                </c:pt>
                <c:pt idx="24">
                  <c:v>12.56</c:v>
                </c:pt>
                <c:pt idx="25">
                  <c:v>41.65</c:v>
                </c:pt>
                <c:pt idx="26">
                  <c:v>75.180000000000007</c:v>
                </c:pt>
                <c:pt idx="27">
                  <c:v>75.180000000000007</c:v>
                </c:pt>
              </c:numCache>
            </c:numRef>
          </c:val>
          <c:smooth val="0"/>
        </c:ser>
        <c:dLbls>
          <c:showLegendKey val="0"/>
          <c:showVal val="0"/>
          <c:showCatName val="0"/>
          <c:showSerName val="0"/>
          <c:showPercent val="0"/>
          <c:showBubbleSize val="0"/>
        </c:dLbls>
        <c:smooth val="0"/>
        <c:axId val="724251248"/>
        <c:axId val="724251792"/>
      </c:lineChart>
      <c:catAx>
        <c:axId val="72425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51792"/>
        <c:crosses val="autoZero"/>
        <c:auto val="1"/>
        <c:lblAlgn val="ctr"/>
        <c:lblOffset val="100"/>
        <c:noMultiLvlLbl val="0"/>
      </c:catAx>
      <c:valAx>
        <c:axId val="724251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51248"/>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[STOCK_Analysis.xlsx]maxp!PivotTable7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Maxp</a:t>
            </a:r>
            <a:r>
              <a:rPr lang="en-US" baseline="0"/>
              <a:t> Stock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maxp!$B$3</c:f>
              <c:strCache>
                <c:ptCount val="1"/>
                <c:pt idx="0">
                  <c:v>Total</c:v>
                </c:pt>
              </c:strCache>
            </c:strRef>
          </c:tx>
          <c:spPr>
            <a:ln w="28575" cap="rnd">
              <a:solidFill>
                <a:schemeClr val="accent1"/>
              </a:solidFill>
              <a:round/>
            </a:ln>
            <a:effectLst/>
          </c:spPr>
          <c:marker>
            <c:symbol val="none"/>
          </c:marker>
          <c:cat>
            <c:strRef>
              <c:f>maxp!$A$4:$A$31</c:f>
              <c:strCache>
                <c:ptCount val="28"/>
                <c:pt idx="0">
                  <c:v>14-02-2011</c:v>
                </c:pt>
                <c:pt idx="1">
                  <c:v>15-02-2011</c:v>
                </c:pt>
                <c:pt idx="2">
                  <c:v>16-02-2011</c:v>
                </c:pt>
                <c:pt idx="3">
                  <c:v>17-02-2011</c:v>
                </c:pt>
                <c:pt idx="4">
                  <c:v>18-02-2011</c:v>
                </c:pt>
                <c:pt idx="5">
                  <c:v>19-02-2011</c:v>
                </c:pt>
                <c:pt idx="6">
                  <c:v>20-02-2011</c:v>
                </c:pt>
                <c:pt idx="7">
                  <c:v>21-02-2011</c:v>
                </c:pt>
                <c:pt idx="8">
                  <c:v>22-02-2011</c:v>
                </c:pt>
                <c:pt idx="9">
                  <c:v>23-02-2011</c:v>
                </c:pt>
                <c:pt idx="10">
                  <c:v>24-02-2011</c:v>
                </c:pt>
                <c:pt idx="11">
                  <c:v>25-02-2011</c:v>
                </c:pt>
                <c:pt idx="12">
                  <c:v>26-02-2011</c:v>
                </c:pt>
                <c:pt idx="13">
                  <c:v>27-02-2011</c:v>
                </c:pt>
                <c:pt idx="14">
                  <c:v>28-02-2011</c:v>
                </c:pt>
                <c:pt idx="15">
                  <c:v>01-03-2011</c:v>
                </c:pt>
                <c:pt idx="16">
                  <c:v>02-03-2011</c:v>
                </c:pt>
                <c:pt idx="17">
                  <c:v>03-03-2011</c:v>
                </c:pt>
                <c:pt idx="18">
                  <c:v>04-03-2011</c:v>
                </c:pt>
                <c:pt idx="19">
                  <c:v>05-03-2011</c:v>
                </c:pt>
                <c:pt idx="20">
                  <c:v>06-03-2011</c:v>
                </c:pt>
                <c:pt idx="21">
                  <c:v>07-03-2011</c:v>
                </c:pt>
                <c:pt idx="22">
                  <c:v>08-03-2011</c:v>
                </c:pt>
                <c:pt idx="23">
                  <c:v>09-03-2011</c:v>
                </c:pt>
                <c:pt idx="24">
                  <c:v>10-03-2011</c:v>
                </c:pt>
                <c:pt idx="25">
                  <c:v>11-03-2011</c:v>
                </c:pt>
                <c:pt idx="26">
                  <c:v>12-03-2011</c:v>
                </c:pt>
                <c:pt idx="27">
                  <c:v>13-03-2011</c:v>
                </c:pt>
              </c:strCache>
            </c:strRef>
          </c:cat>
          <c:val>
            <c:numRef>
              <c:f>maxp!$B$4:$B$31</c:f>
              <c:numCache>
                <c:formatCode>General</c:formatCode>
                <c:ptCount val="28"/>
                <c:pt idx="0">
                  <c:v>31.33</c:v>
                </c:pt>
                <c:pt idx="1">
                  <c:v>67.900000000000006</c:v>
                </c:pt>
                <c:pt idx="2">
                  <c:v>67.900000000000006</c:v>
                </c:pt>
                <c:pt idx="3">
                  <c:v>16.53</c:v>
                </c:pt>
                <c:pt idx="4">
                  <c:v>67.900000000000006</c:v>
                </c:pt>
                <c:pt idx="5">
                  <c:v>16.53</c:v>
                </c:pt>
                <c:pt idx="6">
                  <c:v>41.65</c:v>
                </c:pt>
                <c:pt idx="7">
                  <c:v>16.53</c:v>
                </c:pt>
                <c:pt idx="8">
                  <c:v>67.900000000000006</c:v>
                </c:pt>
                <c:pt idx="9">
                  <c:v>16.53</c:v>
                </c:pt>
                <c:pt idx="10">
                  <c:v>41.65</c:v>
                </c:pt>
                <c:pt idx="11">
                  <c:v>75.180000000000007</c:v>
                </c:pt>
                <c:pt idx="12">
                  <c:v>16.53</c:v>
                </c:pt>
                <c:pt idx="13">
                  <c:v>12.56</c:v>
                </c:pt>
                <c:pt idx="14">
                  <c:v>31.33</c:v>
                </c:pt>
                <c:pt idx="15">
                  <c:v>16.53</c:v>
                </c:pt>
                <c:pt idx="16">
                  <c:v>31.33</c:v>
                </c:pt>
                <c:pt idx="17">
                  <c:v>41.65</c:v>
                </c:pt>
                <c:pt idx="18">
                  <c:v>75.180000000000007</c:v>
                </c:pt>
                <c:pt idx="19">
                  <c:v>67.900000000000006</c:v>
                </c:pt>
                <c:pt idx="20">
                  <c:v>75.180000000000007</c:v>
                </c:pt>
                <c:pt idx="21">
                  <c:v>67.900000000000006</c:v>
                </c:pt>
                <c:pt idx="22">
                  <c:v>75.180000000000007</c:v>
                </c:pt>
                <c:pt idx="23">
                  <c:v>67.900000000000006</c:v>
                </c:pt>
                <c:pt idx="24">
                  <c:v>75.180000000000007</c:v>
                </c:pt>
                <c:pt idx="25">
                  <c:v>16.53</c:v>
                </c:pt>
                <c:pt idx="26">
                  <c:v>75.180000000000007</c:v>
                </c:pt>
                <c:pt idx="27">
                  <c:v>16.53</c:v>
                </c:pt>
              </c:numCache>
            </c:numRef>
          </c:val>
          <c:smooth val="0"/>
        </c:ser>
        <c:dLbls>
          <c:showLegendKey val="0"/>
          <c:showVal val="0"/>
          <c:showCatName val="0"/>
          <c:showSerName val="0"/>
          <c:showPercent val="0"/>
          <c:showBubbleSize val="0"/>
        </c:dLbls>
        <c:smooth val="0"/>
        <c:axId val="274619296"/>
        <c:axId val="162710928"/>
      </c:lineChart>
      <c:catAx>
        <c:axId val="27461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10928"/>
        <c:crosses val="autoZero"/>
        <c:auto val="1"/>
        <c:lblAlgn val="ctr"/>
        <c:lblOffset val="100"/>
        <c:noMultiLvlLbl val="0"/>
      </c:catAx>
      <c:valAx>
        <c:axId val="162710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19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[STOCK_Analysis.xlsx]survelia!PivotTable1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Survelia</a:t>
            </a:r>
            <a:r>
              <a:rPr lang="en-IN" baseline="0"/>
              <a:t> Stock</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survelia!$B$3</c:f>
              <c:strCache>
                <c:ptCount val="1"/>
                <c:pt idx="0">
                  <c:v>Total</c:v>
                </c:pt>
              </c:strCache>
            </c:strRef>
          </c:tx>
          <c:spPr>
            <a:ln w="28575" cap="rnd">
              <a:solidFill>
                <a:schemeClr val="accent1"/>
              </a:solidFill>
              <a:round/>
            </a:ln>
            <a:effectLst/>
          </c:spPr>
          <c:marker>
            <c:symbol val="none"/>
          </c:marker>
          <c:cat>
            <c:strRef>
              <c:f>survelia!$A$4:$A$31</c:f>
              <c:strCache>
                <c:ptCount val="28"/>
                <c:pt idx="0">
                  <c:v>14-02-2011</c:v>
                </c:pt>
                <c:pt idx="1">
                  <c:v>15-02-2011</c:v>
                </c:pt>
                <c:pt idx="2">
                  <c:v>16-02-2011</c:v>
                </c:pt>
                <c:pt idx="3">
                  <c:v>17-02-2011</c:v>
                </c:pt>
                <c:pt idx="4">
                  <c:v>18-02-2011</c:v>
                </c:pt>
                <c:pt idx="5">
                  <c:v>19-02-2011</c:v>
                </c:pt>
                <c:pt idx="6">
                  <c:v>20-02-2011</c:v>
                </c:pt>
                <c:pt idx="7">
                  <c:v>21-02-2011</c:v>
                </c:pt>
                <c:pt idx="8">
                  <c:v>22-02-2011</c:v>
                </c:pt>
                <c:pt idx="9">
                  <c:v>23-02-2011</c:v>
                </c:pt>
                <c:pt idx="10">
                  <c:v>24-02-2011</c:v>
                </c:pt>
                <c:pt idx="11">
                  <c:v>25-02-2011</c:v>
                </c:pt>
                <c:pt idx="12">
                  <c:v>26-02-2011</c:v>
                </c:pt>
                <c:pt idx="13">
                  <c:v>27-02-2011</c:v>
                </c:pt>
                <c:pt idx="14">
                  <c:v>28-02-2011</c:v>
                </c:pt>
                <c:pt idx="15">
                  <c:v>01-03-2011</c:v>
                </c:pt>
                <c:pt idx="16">
                  <c:v>02-03-2011</c:v>
                </c:pt>
                <c:pt idx="17">
                  <c:v>03-03-2011</c:v>
                </c:pt>
                <c:pt idx="18">
                  <c:v>04-03-2011</c:v>
                </c:pt>
                <c:pt idx="19">
                  <c:v>05-03-2011</c:v>
                </c:pt>
                <c:pt idx="20">
                  <c:v>06-03-2011</c:v>
                </c:pt>
                <c:pt idx="21">
                  <c:v>07-03-2011</c:v>
                </c:pt>
                <c:pt idx="22">
                  <c:v>08-03-2011</c:v>
                </c:pt>
                <c:pt idx="23">
                  <c:v>09-03-2011</c:v>
                </c:pt>
                <c:pt idx="24">
                  <c:v>10-03-2011</c:v>
                </c:pt>
                <c:pt idx="25">
                  <c:v>11-03-2011</c:v>
                </c:pt>
                <c:pt idx="26">
                  <c:v>12-03-2011</c:v>
                </c:pt>
                <c:pt idx="27">
                  <c:v>13-03-2011</c:v>
                </c:pt>
              </c:strCache>
            </c:strRef>
          </c:cat>
          <c:val>
            <c:numRef>
              <c:f>survelia!$B$4:$B$31</c:f>
              <c:numCache>
                <c:formatCode>General</c:formatCode>
                <c:ptCount val="28"/>
                <c:pt idx="0">
                  <c:v>67.900000000000006</c:v>
                </c:pt>
                <c:pt idx="1">
                  <c:v>67.900000000000006</c:v>
                </c:pt>
                <c:pt idx="2">
                  <c:v>16.53</c:v>
                </c:pt>
                <c:pt idx="3">
                  <c:v>12.56</c:v>
                </c:pt>
                <c:pt idx="4">
                  <c:v>75.180000000000007</c:v>
                </c:pt>
                <c:pt idx="5">
                  <c:v>67.900000000000006</c:v>
                </c:pt>
                <c:pt idx="6">
                  <c:v>75.180000000000007</c:v>
                </c:pt>
                <c:pt idx="7">
                  <c:v>16.53</c:v>
                </c:pt>
                <c:pt idx="8">
                  <c:v>12.56</c:v>
                </c:pt>
                <c:pt idx="9">
                  <c:v>75.180000000000007</c:v>
                </c:pt>
                <c:pt idx="10">
                  <c:v>67.900000000000006</c:v>
                </c:pt>
                <c:pt idx="11">
                  <c:v>16.53</c:v>
                </c:pt>
                <c:pt idx="12">
                  <c:v>66.34</c:v>
                </c:pt>
                <c:pt idx="13">
                  <c:v>75.180000000000007</c:v>
                </c:pt>
                <c:pt idx="14">
                  <c:v>67.900000000000006</c:v>
                </c:pt>
                <c:pt idx="15">
                  <c:v>66.34</c:v>
                </c:pt>
                <c:pt idx="16">
                  <c:v>16.53</c:v>
                </c:pt>
                <c:pt idx="17">
                  <c:v>16.53</c:v>
                </c:pt>
                <c:pt idx="18">
                  <c:v>16.53</c:v>
                </c:pt>
                <c:pt idx="19">
                  <c:v>66.34</c:v>
                </c:pt>
                <c:pt idx="20">
                  <c:v>75.180000000000007</c:v>
                </c:pt>
                <c:pt idx="21">
                  <c:v>75.180000000000007</c:v>
                </c:pt>
                <c:pt idx="22">
                  <c:v>16.53</c:v>
                </c:pt>
                <c:pt idx="23">
                  <c:v>66.34</c:v>
                </c:pt>
                <c:pt idx="24">
                  <c:v>75.180000000000007</c:v>
                </c:pt>
                <c:pt idx="25">
                  <c:v>75.180000000000007</c:v>
                </c:pt>
                <c:pt idx="26">
                  <c:v>66.34</c:v>
                </c:pt>
                <c:pt idx="27">
                  <c:v>75.180000000000007</c:v>
                </c:pt>
              </c:numCache>
            </c:numRef>
          </c:val>
          <c:smooth val="0"/>
        </c:ser>
        <c:dLbls>
          <c:showLegendKey val="0"/>
          <c:showVal val="0"/>
          <c:showCatName val="0"/>
          <c:showSerName val="0"/>
          <c:showPercent val="0"/>
          <c:showBubbleSize val="0"/>
        </c:dLbls>
        <c:smooth val="0"/>
        <c:axId val="723396688"/>
        <c:axId val="723385264"/>
      </c:lineChart>
      <c:catAx>
        <c:axId val="72339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85264"/>
        <c:crosses val="autoZero"/>
        <c:auto val="1"/>
        <c:lblAlgn val="ctr"/>
        <c:lblOffset val="100"/>
        <c:noMultiLvlLbl val="0"/>
      </c:catAx>
      <c:valAx>
        <c:axId val="723385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96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[STOCK_Analysis.xlsx]jecco!PivotTable2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Jecco</a:t>
            </a:r>
            <a:r>
              <a:rPr lang="en-IN" baseline="0"/>
              <a:t> Stock</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jecco!$B$3</c:f>
              <c:strCache>
                <c:ptCount val="1"/>
                <c:pt idx="0">
                  <c:v>Total</c:v>
                </c:pt>
              </c:strCache>
            </c:strRef>
          </c:tx>
          <c:spPr>
            <a:ln w="28575" cap="rnd">
              <a:solidFill>
                <a:schemeClr val="accent1"/>
              </a:solidFill>
              <a:round/>
            </a:ln>
            <a:effectLst/>
          </c:spPr>
          <c:marker>
            <c:symbol val="none"/>
          </c:marker>
          <c:cat>
            <c:strRef>
              <c:f>jecco!$A$4:$A$31</c:f>
              <c:strCache>
                <c:ptCount val="28"/>
                <c:pt idx="0">
                  <c:v>14-02-2011</c:v>
                </c:pt>
                <c:pt idx="1">
                  <c:v>15-02-2011</c:v>
                </c:pt>
                <c:pt idx="2">
                  <c:v>16-02-2011</c:v>
                </c:pt>
                <c:pt idx="3">
                  <c:v>17-02-2011</c:v>
                </c:pt>
                <c:pt idx="4">
                  <c:v>18-02-2011</c:v>
                </c:pt>
                <c:pt idx="5">
                  <c:v>19-02-2011</c:v>
                </c:pt>
                <c:pt idx="6">
                  <c:v>20-02-2011</c:v>
                </c:pt>
                <c:pt idx="7">
                  <c:v>21-02-2011</c:v>
                </c:pt>
                <c:pt idx="8">
                  <c:v>22-02-2011</c:v>
                </c:pt>
                <c:pt idx="9">
                  <c:v>23-02-2011</c:v>
                </c:pt>
                <c:pt idx="10">
                  <c:v>24-02-2011</c:v>
                </c:pt>
                <c:pt idx="11">
                  <c:v>25-02-2011</c:v>
                </c:pt>
                <c:pt idx="12">
                  <c:v>26-02-2011</c:v>
                </c:pt>
                <c:pt idx="13">
                  <c:v>27-02-2011</c:v>
                </c:pt>
                <c:pt idx="14">
                  <c:v>28-02-2011</c:v>
                </c:pt>
                <c:pt idx="15">
                  <c:v>01-03-2011</c:v>
                </c:pt>
                <c:pt idx="16">
                  <c:v>02-03-2011</c:v>
                </c:pt>
                <c:pt idx="17">
                  <c:v>03-03-2011</c:v>
                </c:pt>
                <c:pt idx="18">
                  <c:v>04-03-2011</c:v>
                </c:pt>
                <c:pt idx="19">
                  <c:v>05-03-2011</c:v>
                </c:pt>
                <c:pt idx="20">
                  <c:v>06-03-2011</c:v>
                </c:pt>
                <c:pt idx="21">
                  <c:v>07-03-2011</c:v>
                </c:pt>
                <c:pt idx="22">
                  <c:v>08-03-2011</c:v>
                </c:pt>
                <c:pt idx="23">
                  <c:v>09-03-2011</c:v>
                </c:pt>
                <c:pt idx="24">
                  <c:v>10-03-2011</c:v>
                </c:pt>
                <c:pt idx="25">
                  <c:v>11-03-2011</c:v>
                </c:pt>
                <c:pt idx="26">
                  <c:v>12-03-2011</c:v>
                </c:pt>
                <c:pt idx="27">
                  <c:v>13-03-2011</c:v>
                </c:pt>
              </c:strCache>
            </c:strRef>
          </c:cat>
          <c:val>
            <c:numRef>
              <c:f>jecco!$B$4:$B$31</c:f>
              <c:numCache>
                <c:formatCode>General</c:formatCode>
                <c:ptCount val="28"/>
                <c:pt idx="0">
                  <c:v>66.34</c:v>
                </c:pt>
                <c:pt idx="1">
                  <c:v>16.53</c:v>
                </c:pt>
                <c:pt idx="2">
                  <c:v>66.34</c:v>
                </c:pt>
                <c:pt idx="3">
                  <c:v>66.34</c:v>
                </c:pt>
                <c:pt idx="4">
                  <c:v>66.34</c:v>
                </c:pt>
                <c:pt idx="5">
                  <c:v>41.65</c:v>
                </c:pt>
                <c:pt idx="6">
                  <c:v>41.65</c:v>
                </c:pt>
                <c:pt idx="7">
                  <c:v>66.34</c:v>
                </c:pt>
                <c:pt idx="8">
                  <c:v>66.34</c:v>
                </c:pt>
                <c:pt idx="9">
                  <c:v>66.34</c:v>
                </c:pt>
                <c:pt idx="10">
                  <c:v>66.34</c:v>
                </c:pt>
                <c:pt idx="11">
                  <c:v>66.34</c:v>
                </c:pt>
                <c:pt idx="12">
                  <c:v>66.34</c:v>
                </c:pt>
                <c:pt idx="13">
                  <c:v>41.65</c:v>
                </c:pt>
                <c:pt idx="14">
                  <c:v>41.65</c:v>
                </c:pt>
                <c:pt idx="15">
                  <c:v>12.56</c:v>
                </c:pt>
                <c:pt idx="16">
                  <c:v>12.56</c:v>
                </c:pt>
                <c:pt idx="17">
                  <c:v>12.56</c:v>
                </c:pt>
                <c:pt idx="18">
                  <c:v>41.65</c:v>
                </c:pt>
                <c:pt idx="19">
                  <c:v>41.65</c:v>
                </c:pt>
                <c:pt idx="20">
                  <c:v>41.65</c:v>
                </c:pt>
                <c:pt idx="21">
                  <c:v>12.56</c:v>
                </c:pt>
                <c:pt idx="22">
                  <c:v>12.56</c:v>
                </c:pt>
                <c:pt idx="23">
                  <c:v>12.56</c:v>
                </c:pt>
                <c:pt idx="24">
                  <c:v>12.56</c:v>
                </c:pt>
                <c:pt idx="25">
                  <c:v>41.65</c:v>
                </c:pt>
                <c:pt idx="26">
                  <c:v>75.180000000000007</c:v>
                </c:pt>
                <c:pt idx="27">
                  <c:v>75.180000000000007</c:v>
                </c:pt>
              </c:numCache>
            </c:numRef>
          </c:val>
          <c:smooth val="0"/>
        </c:ser>
        <c:dLbls>
          <c:showLegendKey val="0"/>
          <c:showVal val="0"/>
          <c:showCatName val="0"/>
          <c:showSerName val="0"/>
          <c:showPercent val="0"/>
          <c:showBubbleSize val="0"/>
        </c:dLbls>
        <c:smooth val="0"/>
        <c:axId val="723387440"/>
        <c:axId val="723391248"/>
      </c:lineChart>
      <c:catAx>
        <c:axId val="72338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91248"/>
        <c:crosses val="autoZero"/>
        <c:auto val="1"/>
        <c:lblAlgn val="ctr"/>
        <c:lblOffset val="100"/>
        <c:noMultiLvlLbl val="0"/>
      </c:catAx>
      <c:valAx>
        <c:axId val="723391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87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[STOCK_Analysis.xlsx]pri zorto!PivotTable1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on Upcoming dates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'pri zorto'!$B$3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poly"/>
            <c:order val="3"/>
            <c:forward val="7"/>
            <c:dispRSqr val="0"/>
            <c:dispEq val="0"/>
          </c:trendline>
          <c:cat>
            <c:strRef>
              <c:f>'pri zorto'!$A$4:$A$32</c:f>
              <c:strCache>
                <c:ptCount val="28"/>
                <c:pt idx="0">
                  <c:v>14-02-2011</c:v>
                </c:pt>
                <c:pt idx="1">
                  <c:v>15-02-2011</c:v>
                </c:pt>
                <c:pt idx="2">
                  <c:v>16-02-2011</c:v>
                </c:pt>
                <c:pt idx="3">
                  <c:v>17-02-2011</c:v>
                </c:pt>
                <c:pt idx="4">
                  <c:v>18-02-2011</c:v>
                </c:pt>
                <c:pt idx="5">
                  <c:v>19-02-2011</c:v>
                </c:pt>
                <c:pt idx="6">
                  <c:v>20-02-2011</c:v>
                </c:pt>
                <c:pt idx="7">
                  <c:v>21-02-2011</c:v>
                </c:pt>
                <c:pt idx="8">
                  <c:v>22-02-2011</c:v>
                </c:pt>
                <c:pt idx="9">
                  <c:v>23-02-2011</c:v>
                </c:pt>
                <c:pt idx="10">
                  <c:v>24-02-2011</c:v>
                </c:pt>
                <c:pt idx="11">
                  <c:v>25-02-2011</c:v>
                </c:pt>
                <c:pt idx="12">
                  <c:v>26-02-2011</c:v>
                </c:pt>
                <c:pt idx="13">
                  <c:v>27-02-2011</c:v>
                </c:pt>
                <c:pt idx="14">
                  <c:v>28-02-2011</c:v>
                </c:pt>
                <c:pt idx="15">
                  <c:v>01-03-2011</c:v>
                </c:pt>
                <c:pt idx="16">
                  <c:v>02-03-2011</c:v>
                </c:pt>
                <c:pt idx="17">
                  <c:v>03-03-2011</c:v>
                </c:pt>
                <c:pt idx="18">
                  <c:v>04-03-2011</c:v>
                </c:pt>
                <c:pt idx="19">
                  <c:v>05-03-2011</c:v>
                </c:pt>
                <c:pt idx="20">
                  <c:v>06-03-2011</c:v>
                </c:pt>
                <c:pt idx="21">
                  <c:v>07-03-2011</c:v>
                </c:pt>
                <c:pt idx="22">
                  <c:v>08-03-2011</c:v>
                </c:pt>
                <c:pt idx="23">
                  <c:v>09-03-2011</c:v>
                </c:pt>
                <c:pt idx="24">
                  <c:v>10-03-2011</c:v>
                </c:pt>
                <c:pt idx="25">
                  <c:v>11-03-2011</c:v>
                </c:pt>
                <c:pt idx="26">
                  <c:v>12-03-2011</c:v>
                </c:pt>
                <c:pt idx="27">
                  <c:v>13-03-2011</c:v>
                </c:pt>
              </c:strCache>
            </c:strRef>
          </c:cat>
          <c:val>
            <c:numRef>
              <c:f>'pri zorto'!$B$4:$B$32</c:f>
              <c:numCache>
                <c:formatCode>General</c:formatCode>
                <c:ptCount val="28"/>
                <c:pt idx="0">
                  <c:v>23.67</c:v>
                </c:pt>
                <c:pt idx="1">
                  <c:v>56.23</c:v>
                </c:pt>
                <c:pt idx="2">
                  <c:v>67.89</c:v>
                </c:pt>
                <c:pt idx="3">
                  <c:v>12.56</c:v>
                </c:pt>
                <c:pt idx="4">
                  <c:v>23.56</c:v>
                </c:pt>
                <c:pt idx="5">
                  <c:v>90.67</c:v>
                </c:pt>
                <c:pt idx="6">
                  <c:v>23.34</c:v>
                </c:pt>
                <c:pt idx="7">
                  <c:v>66.34</c:v>
                </c:pt>
                <c:pt idx="8">
                  <c:v>89.52</c:v>
                </c:pt>
                <c:pt idx="9">
                  <c:v>33.119999999999997</c:v>
                </c:pt>
                <c:pt idx="10">
                  <c:v>67.900000000000006</c:v>
                </c:pt>
                <c:pt idx="11">
                  <c:v>12.34</c:v>
                </c:pt>
                <c:pt idx="12">
                  <c:v>11.67</c:v>
                </c:pt>
                <c:pt idx="13">
                  <c:v>23.67</c:v>
                </c:pt>
                <c:pt idx="14">
                  <c:v>29.61</c:v>
                </c:pt>
                <c:pt idx="15">
                  <c:v>41.65</c:v>
                </c:pt>
                <c:pt idx="16">
                  <c:v>31.33</c:v>
                </c:pt>
                <c:pt idx="17">
                  <c:v>12.56</c:v>
                </c:pt>
                <c:pt idx="18">
                  <c:v>75.180000000000007</c:v>
                </c:pt>
                <c:pt idx="19">
                  <c:v>31.33</c:v>
                </c:pt>
                <c:pt idx="20">
                  <c:v>31.33</c:v>
                </c:pt>
                <c:pt idx="21">
                  <c:v>41.65</c:v>
                </c:pt>
                <c:pt idx="22">
                  <c:v>31.33</c:v>
                </c:pt>
                <c:pt idx="23">
                  <c:v>31.33</c:v>
                </c:pt>
                <c:pt idx="24">
                  <c:v>12.56</c:v>
                </c:pt>
                <c:pt idx="25">
                  <c:v>12.56</c:v>
                </c:pt>
                <c:pt idx="26">
                  <c:v>31.33</c:v>
                </c:pt>
                <c:pt idx="27">
                  <c:v>12.56</c:v>
                </c:pt>
              </c:numCache>
            </c:numRef>
          </c:val>
          <c:smooth val="0"/>
        </c:ser>
        <c:dLbls>
          <c:showLegendKey val="0"/>
          <c:showVal val="0"/>
          <c:showCatName val="0"/>
          <c:showSerName val="0"/>
          <c:showPercent val="0"/>
          <c:showBubbleSize val="0"/>
        </c:dLbls>
        <c:smooth val="0"/>
        <c:axId val="723387984"/>
        <c:axId val="723386896"/>
      </c:lineChart>
      <c:catAx>
        <c:axId val="72338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86896"/>
        <c:crosses val="autoZero"/>
        <c:auto val="1"/>
        <c:lblAlgn val="ctr"/>
        <c:lblOffset val="100"/>
        <c:noMultiLvlLbl val="0"/>
      </c:catAx>
      <c:valAx>
        <c:axId val="723386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87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[STOCK_Analysis.xlsx]pri maxp!PivotTable2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Price</a:t>
            </a:r>
            <a:r>
              <a:rPr lang="en-IN" baseline="0"/>
              <a:t> On Upcoming Dates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'pri maxp'!$B$3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poly"/>
            <c:order val="2"/>
            <c:forward val="7"/>
            <c:dispRSqr val="0"/>
            <c:dispEq val="0"/>
          </c:trendline>
          <c:cat>
            <c:strRef>
              <c:f>'pri maxp'!$A$4:$A$31</c:f>
              <c:strCache>
                <c:ptCount val="28"/>
                <c:pt idx="0">
                  <c:v>14-02-2011</c:v>
                </c:pt>
                <c:pt idx="1">
                  <c:v>15-02-2011</c:v>
                </c:pt>
                <c:pt idx="2">
                  <c:v>16-02-2011</c:v>
                </c:pt>
                <c:pt idx="3">
                  <c:v>17-02-2011</c:v>
                </c:pt>
                <c:pt idx="4">
                  <c:v>18-02-2011</c:v>
                </c:pt>
                <c:pt idx="5">
                  <c:v>19-02-2011</c:v>
                </c:pt>
                <c:pt idx="6">
                  <c:v>20-02-2011</c:v>
                </c:pt>
                <c:pt idx="7">
                  <c:v>21-02-2011</c:v>
                </c:pt>
                <c:pt idx="8">
                  <c:v>22-02-2011</c:v>
                </c:pt>
                <c:pt idx="9">
                  <c:v>23-02-2011</c:v>
                </c:pt>
                <c:pt idx="10">
                  <c:v>24-02-2011</c:v>
                </c:pt>
                <c:pt idx="11">
                  <c:v>25-02-2011</c:v>
                </c:pt>
                <c:pt idx="12">
                  <c:v>26-02-2011</c:v>
                </c:pt>
                <c:pt idx="13">
                  <c:v>27-02-2011</c:v>
                </c:pt>
                <c:pt idx="14">
                  <c:v>28-02-2011</c:v>
                </c:pt>
                <c:pt idx="15">
                  <c:v>01-03-2011</c:v>
                </c:pt>
                <c:pt idx="16">
                  <c:v>02-03-2011</c:v>
                </c:pt>
                <c:pt idx="17">
                  <c:v>03-03-2011</c:v>
                </c:pt>
                <c:pt idx="18">
                  <c:v>04-03-2011</c:v>
                </c:pt>
                <c:pt idx="19">
                  <c:v>05-03-2011</c:v>
                </c:pt>
                <c:pt idx="20">
                  <c:v>06-03-2011</c:v>
                </c:pt>
                <c:pt idx="21">
                  <c:v>07-03-2011</c:v>
                </c:pt>
                <c:pt idx="22">
                  <c:v>08-03-2011</c:v>
                </c:pt>
                <c:pt idx="23">
                  <c:v>09-03-2011</c:v>
                </c:pt>
                <c:pt idx="24">
                  <c:v>10-03-2011</c:v>
                </c:pt>
                <c:pt idx="25">
                  <c:v>11-03-2011</c:v>
                </c:pt>
                <c:pt idx="26">
                  <c:v>12-03-2011</c:v>
                </c:pt>
                <c:pt idx="27">
                  <c:v>13-03-2011</c:v>
                </c:pt>
              </c:strCache>
            </c:strRef>
          </c:cat>
          <c:val>
            <c:numRef>
              <c:f>'pri maxp'!$B$4:$B$31</c:f>
              <c:numCache>
                <c:formatCode>General</c:formatCode>
                <c:ptCount val="28"/>
                <c:pt idx="0">
                  <c:v>31.33</c:v>
                </c:pt>
                <c:pt idx="1">
                  <c:v>67.900000000000006</c:v>
                </c:pt>
                <c:pt idx="2">
                  <c:v>67.900000000000006</c:v>
                </c:pt>
                <c:pt idx="3">
                  <c:v>16.53</c:v>
                </c:pt>
                <c:pt idx="4">
                  <c:v>67.900000000000006</c:v>
                </c:pt>
                <c:pt idx="5">
                  <c:v>16.53</c:v>
                </c:pt>
                <c:pt idx="6">
                  <c:v>41.65</c:v>
                </c:pt>
                <c:pt idx="7">
                  <c:v>16.53</c:v>
                </c:pt>
                <c:pt idx="8">
                  <c:v>67.900000000000006</c:v>
                </c:pt>
                <c:pt idx="9">
                  <c:v>16.53</c:v>
                </c:pt>
                <c:pt idx="10">
                  <c:v>41.65</c:v>
                </c:pt>
                <c:pt idx="11">
                  <c:v>75.180000000000007</c:v>
                </c:pt>
                <c:pt idx="12">
                  <c:v>16.53</c:v>
                </c:pt>
                <c:pt idx="13">
                  <c:v>12.56</c:v>
                </c:pt>
                <c:pt idx="14">
                  <c:v>31.33</c:v>
                </c:pt>
                <c:pt idx="15">
                  <c:v>16.53</c:v>
                </c:pt>
                <c:pt idx="16">
                  <c:v>31.33</c:v>
                </c:pt>
                <c:pt idx="17">
                  <c:v>41.65</c:v>
                </c:pt>
                <c:pt idx="18">
                  <c:v>75.180000000000007</c:v>
                </c:pt>
                <c:pt idx="19">
                  <c:v>67.900000000000006</c:v>
                </c:pt>
                <c:pt idx="20">
                  <c:v>75.180000000000007</c:v>
                </c:pt>
                <c:pt idx="21">
                  <c:v>67.900000000000006</c:v>
                </c:pt>
                <c:pt idx="22">
                  <c:v>75.180000000000007</c:v>
                </c:pt>
                <c:pt idx="23">
                  <c:v>67.900000000000006</c:v>
                </c:pt>
                <c:pt idx="24">
                  <c:v>75.180000000000007</c:v>
                </c:pt>
                <c:pt idx="25">
                  <c:v>16.53</c:v>
                </c:pt>
                <c:pt idx="26">
                  <c:v>75.180000000000007</c:v>
                </c:pt>
                <c:pt idx="27">
                  <c:v>16.53</c:v>
                </c:pt>
              </c:numCache>
            </c:numRef>
          </c:val>
          <c:smooth val="0"/>
        </c:ser>
        <c:dLbls>
          <c:showLegendKey val="0"/>
          <c:showVal val="0"/>
          <c:showCatName val="0"/>
          <c:showSerName val="0"/>
          <c:showPercent val="0"/>
          <c:showBubbleSize val="0"/>
        </c:dLbls>
        <c:smooth val="0"/>
        <c:axId val="723393968"/>
        <c:axId val="723397776"/>
      </c:lineChart>
      <c:catAx>
        <c:axId val="72339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97776"/>
        <c:crosses val="autoZero"/>
        <c:auto val="1"/>
        <c:lblAlgn val="ctr"/>
        <c:lblOffset val="100"/>
        <c:noMultiLvlLbl val="0"/>
      </c:catAx>
      <c:valAx>
        <c:axId val="723397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93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[STOCK_Analysis.xlsx]pri survelia!PivotTable3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On Upcoming Dates</a:t>
            </a:r>
            <a:endParaRPr lang="en-US"/>
          </a:p>
        </c:rich>
      </c:tx>
      <c:layout>
        <c:manualLayout>
          <c:xMode val="edge"/>
          <c:yMode val="edge"/>
          <c:x val="0.300833333333333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'pri survelia'!$B$3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poly"/>
            <c:order val="2"/>
            <c:forward val="7"/>
            <c:dispRSqr val="0"/>
            <c:dispEq val="0"/>
          </c:trendline>
          <c:cat>
            <c:strRef>
              <c:f>'pri survelia'!$A$4:$A$31</c:f>
              <c:strCache>
                <c:ptCount val="28"/>
                <c:pt idx="0">
                  <c:v>14-02-2011</c:v>
                </c:pt>
                <c:pt idx="1">
                  <c:v>15-02-2011</c:v>
                </c:pt>
                <c:pt idx="2">
                  <c:v>16-02-2011</c:v>
                </c:pt>
                <c:pt idx="3">
                  <c:v>17-02-2011</c:v>
                </c:pt>
                <c:pt idx="4">
                  <c:v>18-02-2011</c:v>
                </c:pt>
                <c:pt idx="5">
                  <c:v>19-02-2011</c:v>
                </c:pt>
                <c:pt idx="6">
                  <c:v>20-02-2011</c:v>
                </c:pt>
                <c:pt idx="7">
                  <c:v>21-02-2011</c:v>
                </c:pt>
                <c:pt idx="8">
                  <c:v>22-02-2011</c:v>
                </c:pt>
                <c:pt idx="9">
                  <c:v>23-02-2011</c:v>
                </c:pt>
                <c:pt idx="10">
                  <c:v>24-02-2011</c:v>
                </c:pt>
                <c:pt idx="11">
                  <c:v>25-02-2011</c:v>
                </c:pt>
                <c:pt idx="12">
                  <c:v>26-02-2011</c:v>
                </c:pt>
                <c:pt idx="13">
                  <c:v>27-02-2011</c:v>
                </c:pt>
                <c:pt idx="14">
                  <c:v>28-02-2011</c:v>
                </c:pt>
                <c:pt idx="15">
                  <c:v>01-03-2011</c:v>
                </c:pt>
                <c:pt idx="16">
                  <c:v>02-03-2011</c:v>
                </c:pt>
                <c:pt idx="17">
                  <c:v>03-03-2011</c:v>
                </c:pt>
                <c:pt idx="18">
                  <c:v>04-03-2011</c:v>
                </c:pt>
                <c:pt idx="19">
                  <c:v>05-03-2011</c:v>
                </c:pt>
                <c:pt idx="20">
                  <c:v>06-03-2011</c:v>
                </c:pt>
                <c:pt idx="21">
                  <c:v>07-03-2011</c:v>
                </c:pt>
                <c:pt idx="22">
                  <c:v>08-03-2011</c:v>
                </c:pt>
                <c:pt idx="23">
                  <c:v>09-03-2011</c:v>
                </c:pt>
                <c:pt idx="24">
                  <c:v>10-03-2011</c:v>
                </c:pt>
                <c:pt idx="25">
                  <c:v>11-03-2011</c:v>
                </c:pt>
                <c:pt idx="26">
                  <c:v>12-03-2011</c:v>
                </c:pt>
                <c:pt idx="27">
                  <c:v>13-03-2011</c:v>
                </c:pt>
              </c:strCache>
            </c:strRef>
          </c:cat>
          <c:val>
            <c:numRef>
              <c:f>'pri survelia'!$B$4:$B$31</c:f>
              <c:numCache>
                <c:formatCode>General</c:formatCode>
                <c:ptCount val="28"/>
                <c:pt idx="0">
                  <c:v>67.900000000000006</c:v>
                </c:pt>
                <c:pt idx="1">
                  <c:v>67.900000000000006</c:v>
                </c:pt>
                <c:pt idx="2">
                  <c:v>16.53</c:v>
                </c:pt>
                <c:pt idx="3">
                  <c:v>12.56</c:v>
                </c:pt>
                <c:pt idx="4">
                  <c:v>75.180000000000007</c:v>
                </c:pt>
                <c:pt idx="5">
                  <c:v>67.900000000000006</c:v>
                </c:pt>
                <c:pt idx="6">
                  <c:v>75.180000000000007</c:v>
                </c:pt>
                <c:pt idx="7">
                  <c:v>16.53</c:v>
                </c:pt>
                <c:pt idx="8">
                  <c:v>12.56</c:v>
                </c:pt>
                <c:pt idx="9">
                  <c:v>75.180000000000007</c:v>
                </c:pt>
                <c:pt idx="10">
                  <c:v>67.900000000000006</c:v>
                </c:pt>
                <c:pt idx="11">
                  <c:v>16.53</c:v>
                </c:pt>
                <c:pt idx="12">
                  <c:v>66.34</c:v>
                </c:pt>
                <c:pt idx="13">
                  <c:v>75.180000000000007</c:v>
                </c:pt>
                <c:pt idx="14">
                  <c:v>67.900000000000006</c:v>
                </c:pt>
                <c:pt idx="15">
                  <c:v>66.34</c:v>
                </c:pt>
                <c:pt idx="16">
                  <c:v>16.53</c:v>
                </c:pt>
                <c:pt idx="17">
                  <c:v>16.53</c:v>
                </c:pt>
                <c:pt idx="18">
                  <c:v>16.53</c:v>
                </c:pt>
                <c:pt idx="19">
                  <c:v>66.34</c:v>
                </c:pt>
                <c:pt idx="20">
                  <c:v>75.180000000000007</c:v>
                </c:pt>
                <c:pt idx="21">
                  <c:v>75.180000000000007</c:v>
                </c:pt>
                <c:pt idx="22">
                  <c:v>16.53</c:v>
                </c:pt>
                <c:pt idx="23">
                  <c:v>66.34</c:v>
                </c:pt>
                <c:pt idx="24">
                  <c:v>75.180000000000007</c:v>
                </c:pt>
                <c:pt idx="25">
                  <c:v>75.180000000000007</c:v>
                </c:pt>
                <c:pt idx="26">
                  <c:v>66.34</c:v>
                </c:pt>
                <c:pt idx="27">
                  <c:v>75.180000000000007</c:v>
                </c:pt>
              </c:numCache>
            </c:numRef>
          </c:val>
          <c:smooth val="0"/>
        </c:ser>
        <c:dLbls>
          <c:showLegendKey val="0"/>
          <c:showVal val="0"/>
          <c:showCatName val="0"/>
          <c:showSerName val="0"/>
          <c:showPercent val="0"/>
          <c:showBubbleSize val="0"/>
        </c:dLbls>
        <c:smooth val="0"/>
        <c:axId val="723395056"/>
        <c:axId val="723390160"/>
      </c:lineChart>
      <c:catAx>
        <c:axId val="72339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90160"/>
        <c:crosses val="autoZero"/>
        <c:auto val="1"/>
        <c:lblAlgn val="ctr"/>
        <c:lblOffset val="100"/>
        <c:noMultiLvlLbl val="0"/>
      </c:catAx>
      <c:valAx>
        <c:axId val="723390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95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[STOCK_Analysis.xlsx]pri jecco!PivotTable4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On Upcoming Dates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'pri jecco'!$B$3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poly"/>
            <c:order val="2"/>
            <c:forward val="7"/>
            <c:dispRSqr val="0"/>
            <c:dispEq val="0"/>
          </c:trendline>
          <c:cat>
            <c:strRef>
              <c:f>'pri jecco'!$A$4:$A$31</c:f>
              <c:strCache>
                <c:ptCount val="28"/>
                <c:pt idx="0">
                  <c:v>14-02-2011</c:v>
                </c:pt>
                <c:pt idx="1">
                  <c:v>15-02-2011</c:v>
                </c:pt>
                <c:pt idx="2">
                  <c:v>16-02-2011</c:v>
                </c:pt>
                <c:pt idx="3">
                  <c:v>17-02-2011</c:v>
                </c:pt>
                <c:pt idx="4">
                  <c:v>18-02-2011</c:v>
                </c:pt>
                <c:pt idx="5">
                  <c:v>19-02-2011</c:v>
                </c:pt>
                <c:pt idx="6">
                  <c:v>20-02-2011</c:v>
                </c:pt>
                <c:pt idx="7">
                  <c:v>21-02-2011</c:v>
                </c:pt>
                <c:pt idx="8">
                  <c:v>22-02-2011</c:v>
                </c:pt>
                <c:pt idx="9">
                  <c:v>23-02-2011</c:v>
                </c:pt>
                <c:pt idx="10">
                  <c:v>24-02-2011</c:v>
                </c:pt>
                <c:pt idx="11">
                  <c:v>25-02-2011</c:v>
                </c:pt>
                <c:pt idx="12">
                  <c:v>26-02-2011</c:v>
                </c:pt>
                <c:pt idx="13">
                  <c:v>27-02-2011</c:v>
                </c:pt>
                <c:pt idx="14">
                  <c:v>28-02-2011</c:v>
                </c:pt>
                <c:pt idx="15">
                  <c:v>01-03-2011</c:v>
                </c:pt>
                <c:pt idx="16">
                  <c:v>02-03-2011</c:v>
                </c:pt>
                <c:pt idx="17">
                  <c:v>03-03-2011</c:v>
                </c:pt>
                <c:pt idx="18">
                  <c:v>04-03-2011</c:v>
                </c:pt>
                <c:pt idx="19">
                  <c:v>05-03-2011</c:v>
                </c:pt>
                <c:pt idx="20">
                  <c:v>06-03-2011</c:v>
                </c:pt>
                <c:pt idx="21">
                  <c:v>07-03-2011</c:v>
                </c:pt>
                <c:pt idx="22">
                  <c:v>08-03-2011</c:v>
                </c:pt>
                <c:pt idx="23">
                  <c:v>09-03-2011</c:v>
                </c:pt>
                <c:pt idx="24">
                  <c:v>10-03-2011</c:v>
                </c:pt>
                <c:pt idx="25">
                  <c:v>11-03-2011</c:v>
                </c:pt>
                <c:pt idx="26">
                  <c:v>12-03-2011</c:v>
                </c:pt>
                <c:pt idx="27">
                  <c:v>13-03-2011</c:v>
                </c:pt>
              </c:strCache>
            </c:strRef>
          </c:cat>
          <c:val>
            <c:numRef>
              <c:f>'pri jecco'!$B$4:$B$31</c:f>
              <c:numCache>
                <c:formatCode>General</c:formatCode>
                <c:ptCount val="28"/>
                <c:pt idx="0">
                  <c:v>66.34</c:v>
                </c:pt>
                <c:pt idx="1">
                  <c:v>16.53</c:v>
                </c:pt>
                <c:pt idx="2">
                  <c:v>66.34</c:v>
                </c:pt>
                <c:pt idx="3">
                  <c:v>66.34</c:v>
                </c:pt>
                <c:pt idx="4">
                  <c:v>66.34</c:v>
                </c:pt>
                <c:pt idx="5">
                  <c:v>41.65</c:v>
                </c:pt>
                <c:pt idx="6">
                  <c:v>41.65</c:v>
                </c:pt>
                <c:pt idx="7">
                  <c:v>66.34</c:v>
                </c:pt>
                <c:pt idx="8">
                  <c:v>66.34</c:v>
                </c:pt>
                <c:pt idx="9">
                  <c:v>66.34</c:v>
                </c:pt>
                <c:pt idx="10">
                  <c:v>66.34</c:v>
                </c:pt>
                <c:pt idx="11">
                  <c:v>66.34</c:v>
                </c:pt>
                <c:pt idx="12">
                  <c:v>66.34</c:v>
                </c:pt>
                <c:pt idx="13">
                  <c:v>41.65</c:v>
                </c:pt>
                <c:pt idx="14">
                  <c:v>41.65</c:v>
                </c:pt>
                <c:pt idx="15">
                  <c:v>12.56</c:v>
                </c:pt>
                <c:pt idx="16">
                  <c:v>12.56</c:v>
                </c:pt>
                <c:pt idx="17">
                  <c:v>12.56</c:v>
                </c:pt>
                <c:pt idx="18">
                  <c:v>41.65</c:v>
                </c:pt>
                <c:pt idx="19">
                  <c:v>41.65</c:v>
                </c:pt>
                <c:pt idx="20">
                  <c:v>41.65</c:v>
                </c:pt>
                <c:pt idx="21">
                  <c:v>12.56</c:v>
                </c:pt>
                <c:pt idx="22">
                  <c:v>12.56</c:v>
                </c:pt>
                <c:pt idx="23">
                  <c:v>12.56</c:v>
                </c:pt>
                <c:pt idx="24">
                  <c:v>12.56</c:v>
                </c:pt>
                <c:pt idx="25">
                  <c:v>41.65</c:v>
                </c:pt>
                <c:pt idx="26">
                  <c:v>75.180000000000007</c:v>
                </c:pt>
                <c:pt idx="27">
                  <c:v>75.180000000000007</c:v>
                </c:pt>
              </c:numCache>
            </c:numRef>
          </c:val>
          <c:smooth val="0"/>
        </c:ser>
        <c:dLbls>
          <c:showLegendKey val="0"/>
          <c:showVal val="0"/>
          <c:showCatName val="0"/>
          <c:showSerName val="0"/>
          <c:showPercent val="0"/>
          <c:showBubbleSize val="0"/>
        </c:dLbls>
        <c:smooth val="0"/>
        <c:axId val="723395600"/>
        <c:axId val="723396144"/>
      </c:lineChart>
      <c:catAx>
        <c:axId val="72339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96144"/>
        <c:crosses val="autoZero"/>
        <c:auto val="1"/>
        <c:lblAlgn val="ctr"/>
        <c:lblOffset val="100"/>
        <c:noMultiLvlLbl val="0"/>
      </c:catAx>
      <c:valAx>
        <c:axId val="723396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95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[STOCK_Analysis.xlsx]zorto!PivotTable6</c:name>
    <c:fmtId val="1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ZORTO STOCK</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zorto!$B$3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zorto!$A$4:$A$31</c:f>
              <c:strCache>
                <c:ptCount val="28"/>
                <c:pt idx="0">
                  <c:v>14-02-2011</c:v>
                </c:pt>
                <c:pt idx="1">
                  <c:v>15-02-2011</c:v>
                </c:pt>
                <c:pt idx="2">
                  <c:v>16-02-2011</c:v>
                </c:pt>
                <c:pt idx="3">
                  <c:v>17-02-2011</c:v>
                </c:pt>
                <c:pt idx="4">
                  <c:v>18-02-2011</c:v>
                </c:pt>
                <c:pt idx="5">
                  <c:v>19-02-2011</c:v>
                </c:pt>
                <c:pt idx="6">
                  <c:v>20-02-2011</c:v>
                </c:pt>
                <c:pt idx="7">
                  <c:v>21-02-2011</c:v>
                </c:pt>
                <c:pt idx="8">
                  <c:v>22-02-2011</c:v>
                </c:pt>
                <c:pt idx="9">
                  <c:v>23-02-2011</c:v>
                </c:pt>
                <c:pt idx="10">
                  <c:v>24-02-2011</c:v>
                </c:pt>
                <c:pt idx="11">
                  <c:v>25-02-2011</c:v>
                </c:pt>
                <c:pt idx="12">
                  <c:v>26-02-2011</c:v>
                </c:pt>
                <c:pt idx="13">
                  <c:v>27-02-2011</c:v>
                </c:pt>
                <c:pt idx="14">
                  <c:v>28-02-2011</c:v>
                </c:pt>
                <c:pt idx="15">
                  <c:v>01-03-2011</c:v>
                </c:pt>
                <c:pt idx="16">
                  <c:v>02-03-2011</c:v>
                </c:pt>
                <c:pt idx="17">
                  <c:v>03-03-2011</c:v>
                </c:pt>
                <c:pt idx="18">
                  <c:v>04-03-2011</c:v>
                </c:pt>
                <c:pt idx="19">
                  <c:v>05-03-2011</c:v>
                </c:pt>
                <c:pt idx="20">
                  <c:v>06-03-2011</c:v>
                </c:pt>
                <c:pt idx="21">
                  <c:v>07-03-2011</c:v>
                </c:pt>
                <c:pt idx="22">
                  <c:v>08-03-2011</c:v>
                </c:pt>
                <c:pt idx="23">
                  <c:v>09-03-2011</c:v>
                </c:pt>
                <c:pt idx="24">
                  <c:v>10-03-2011</c:v>
                </c:pt>
                <c:pt idx="25">
                  <c:v>11-03-2011</c:v>
                </c:pt>
                <c:pt idx="26">
                  <c:v>12-03-2011</c:v>
                </c:pt>
                <c:pt idx="27">
                  <c:v>13-03-2011</c:v>
                </c:pt>
              </c:strCache>
            </c:strRef>
          </c:cat>
          <c:val>
            <c:numRef>
              <c:f>zorto!$B$4:$B$31</c:f>
              <c:numCache>
                <c:formatCode>General</c:formatCode>
                <c:ptCount val="28"/>
                <c:pt idx="0">
                  <c:v>23.67</c:v>
                </c:pt>
                <c:pt idx="1">
                  <c:v>56.23</c:v>
                </c:pt>
                <c:pt idx="2">
                  <c:v>67.89</c:v>
                </c:pt>
                <c:pt idx="3">
                  <c:v>12.56</c:v>
                </c:pt>
                <c:pt idx="4">
                  <c:v>23.56</c:v>
                </c:pt>
                <c:pt idx="5">
                  <c:v>90.67</c:v>
                </c:pt>
                <c:pt idx="6">
                  <c:v>23.34</c:v>
                </c:pt>
                <c:pt idx="7">
                  <c:v>66.34</c:v>
                </c:pt>
                <c:pt idx="8">
                  <c:v>89.52</c:v>
                </c:pt>
                <c:pt idx="9">
                  <c:v>33.119999999999997</c:v>
                </c:pt>
                <c:pt idx="10">
                  <c:v>67.900000000000006</c:v>
                </c:pt>
                <c:pt idx="11">
                  <c:v>12.34</c:v>
                </c:pt>
                <c:pt idx="12">
                  <c:v>11.67</c:v>
                </c:pt>
                <c:pt idx="13">
                  <c:v>23.67</c:v>
                </c:pt>
                <c:pt idx="14">
                  <c:v>29.61</c:v>
                </c:pt>
                <c:pt idx="15">
                  <c:v>41.65</c:v>
                </c:pt>
                <c:pt idx="16">
                  <c:v>31.33</c:v>
                </c:pt>
                <c:pt idx="17">
                  <c:v>12.56</c:v>
                </c:pt>
                <c:pt idx="18">
                  <c:v>75.180000000000007</c:v>
                </c:pt>
                <c:pt idx="19">
                  <c:v>31.33</c:v>
                </c:pt>
                <c:pt idx="20">
                  <c:v>31.33</c:v>
                </c:pt>
                <c:pt idx="21">
                  <c:v>41.65</c:v>
                </c:pt>
                <c:pt idx="22">
                  <c:v>31.33</c:v>
                </c:pt>
                <c:pt idx="23">
                  <c:v>31.33</c:v>
                </c:pt>
                <c:pt idx="24">
                  <c:v>12.56</c:v>
                </c:pt>
                <c:pt idx="25">
                  <c:v>12.56</c:v>
                </c:pt>
                <c:pt idx="26">
                  <c:v>31.33</c:v>
                </c:pt>
                <c:pt idx="27">
                  <c:v>12.56</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23382544"/>
        <c:axId val="723386352"/>
      </c:lineChart>
      <c:catAx>
        <c:axId val="7233825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23386352"/>
        <c:crosses val="autoZero"/>
        <c:auto val="1"/>
        <c:lblAlgn val="ctr"/>
        <c:lblOffset val="100"/>
        <c:noMultiLvlLbl val="0"/>
      </c:catAx>
      <c:valAx>
        <c:axId val="723386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2338254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289560</xdr:colOff>
      <xdr:row>5</xdr:row>
      <xdr:rowOff>38100</xdr:rowOff>
    </xdr:from>
    <xdr:to>
      <xdr:col>12</xdr:col>
      <xdr:colOff>403860</xdr:colOff>
      <xdr:row>22</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647700</xdr:colOff>
      <xdr:row>5</xdr:row>
      <xdr:rowOff>11430</xdr:rowOff>
    </xdr:from>
    <xdr:to>
      <xdr:col>11</xdr:col>
      <xdr:colOff>525780</xdr:colOff>
      <xdr:row>18</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121920</xdr:colOff>
      <xdr:row>5</xdr:row>
      <xdr:rowOff>121920</xdr:rowOff>
    </xdr:from>
    <xdr:to>
      <xdr:col>13</xdr:col>
      <xdr:colOff>137160</xdr:colOff>
      <xdr:row>21</xdr:row>
      <xdr:rowOff>41910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220980</xdr:colOff>
      <xdr:row>5</xdr:row>
      <xdr:rowOff>167640</xdr:rowOff>
    </xdr:from>
    <xdr:to>
      <xdr:col>13</xdr:col>
      <xdr:colOff>320040</xdr:colOff>
      <xdr:row>21</xdr:row>
      <xdr:rowOff>41910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548640</xdr:colOff>
      <xdr:row>3</xdr:row>
      <xdr:rowOff>95250</xdr:rowOff>
    </xdr:from>
    <xdr:to>
      <xdr:col>12</xdr:col>
      <xdr:colOff>358140</xdr:colOff>
      <xdr:row>17</xdr:row>
      <xdr:rowOff>64770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76200</xdr:colOff>
      <xdr:row>7</xdr:row>
      <xdr:rowOff>72390</xdr:rowOff>
    </xdr:from>
    <xdr:to>
      <xdr:col>10</xdr:col>
      <xdr:colOff>624840</xdr:colOff>
      <xdr:row>21</xdr:row>
      <xdr:rowOff>41910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259080</xdr:colOff>
      <xdr:row>7</xdr:row>
      <xdr:rowOff>72390</xdr:rowOff>
    </xdr:from>
    <xdr:to>
      <xdr:col>13</xdr:col>
      <xdr:colOff>137160</xdr:colOff>
      <xdr:row>21</xdr:row>
      <xdr:rowOff>41910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426720</xdr:colOff>
      <xdr:row>7</xdr:row>
      <xdr:rowOff>72390</xdr:rowOff>
    </xdr:from>
    <xdr:to>
      <xdr:col>11</xdr:col>
      <xdr:colOff>304800</xdr:colOff>
      <xdr:row>21</xdr:row>
      <xdr:rowOff>41910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479163</xdr:colOff>
      <xdr:row>5</xdr:row>
      <xdr:rowOff>190500</xdr:rowOff>
    </xdr:from>
    <xdr:to>
      <xdr:col>8</xdr:col>
      <xdr:colOff>591671</xdr:colOff>
      <xdr:row>18</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116542</xdr:colOff>
      <xdr:row>5</xdr:row>
      <xdr:rowOff>125504</xdr:rowOff>
    </xdr:from>
    <xdr:to>
      <xdr:col>21</xdr:col>
      <xdr:colOff>313764</xdr:colOff>
      <xdr:row>18</xdr:row>
      <xdr:rowOff>165099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326571</xdr:colOff>
      <xdr:row>22</xdr:row>
      <xdr:rowOff>32657</xdr:rowOff>
    </xdr:from>
    <xdr:to>
      <xdr:col>14</xdr:col>
      <xdr:colOff>283030</xdr:colOff>
      <xdr:row>36</xdr:row>
      <xdr:rowOff>43543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304800</xdr:colOff>
      <xdr:row>22</xdr:row>
      <xdr:rowOff>54428</xdr:rowOff>
    </xdr:from>
    <xdr:to>
      <xdr:col>29</xdr:col>
      <xdr:colOff>631372</xdr:colOff>
      <xdr:row>36</xdr:row>
      <xdr:rowOff>54428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446315</xdr:colOff>
      <xdr:row>43</xdr:row>
      <xdr:rowOff>174171</xdr:rowOff>
    </xdr:from>
    <xdr:to>
      <xdr:col>9</xdr:col>
      <xdr:colOff>152400</xdr:colOff>
      <xdr:row>59</xdr:row>
      <xdr:rowOff>128995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468086</xdr:colOff>
      <xdr:row>43</xdr:row>
      <xdr:rowOff>108857</xdr:rowOff>
    </xdr:from>
    <xdr:to>
      <xdr:col>23</xdr:col>
      <xdr:colOff>174171</xdr:colOff>
      <xdr:row>59</xdr:row>
      <xdr:rowOff>87086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526473</xdr:colOff>
      <xdr:row>68</xdr:row>
      <xdr:rowOff>180109</xdr:rowOff>
    </xdr:from>
    <xdr:to>
      <xdr:col>15</xdr:col>
      <xdr:colOff>249382</xdr:colOff>
      <xdr:row>85</xdr:row>
      <xdr:rowOff>69273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124691</xdr:colOff>
      <xdr:row>69</xdr:row>
      <xdr:rowOff>13855</xdr:rowOff>
    </xdr:from>
    <xdr:to>
      <xdr:col>29</xdr:col>
      <xdr:colOff>581891</xdr:colOff>
      <xdr:row>85</xdr:row>
      <xdr:rowOff>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29</xdr:col>
      <xdr:colOff>110837</xdr:colOff>
      <xdr:row>7</xdr:row>
      <xdr:rowOff>1386</xdr:rowOff>
    </xdr:from>
    <xdr:to>
      <xdr:col>34</xdr:col>
      <xdr:colOff>152400</xdr:colOff>
      <xdr:row>12</xdr:row>
      <xdr:rowOff>114300</xdr:rowOff>
    </xdr:to>
    <mc:AlternateContent xmlns:mc="http://schemas.openxmlformats.org/markup-compatibility/2006" xmlns:a14="http://schemas.microsoft.com/office/drawing/2010/main">
      <mc:Choice Requires="a14">
        <xdr:graphicFrame macro="">
          <xdr:nvGraphicFramePr>
            <xdr:cNvPr id="2"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9630737" y="1423786"/>
              <a:ext cx="3407063" cy="1128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81.524159375003" createdVersion="5" refreshedVersion="5" minRefreshableVersion="3" recordCount="28">
  <cacheSource type="worksheet">
    <worksheetSource ref="A1:F29" sheet="stock data"/>
  </cacheSource>
  <cacheFields count="6">
    <cacheField name="Document Date" numFmtId="164">
      <sharedItems containsSemiMixedTypes="0" containsNonDate="0" containsDate="1" containsString="0" minDate="2011-02-14T00:00:00" maxDate="2011-03-14T00:00:00" count="28">
        <d v="2011-02-14T00:00:00"/>
        <d v="2011-02-15T00:00:00"/>
        <d v="2011-02-16T00:00:00"/>
        <d v="2011-02-17T00:00:00"/>
        <d v="2011-02-18T00:00:00"/>
        <d v="2011-02-19T00:00:00"/>
        <d v="2011-02-20T00:00:00"/>
        <d v="2011-02-21T00:00:00"/>
        <d v="2011-02-22T00:00:00"/>
        <d v="2011-02-23T00:00:00"/>
        <d v="2011-02-24T00:00:00"/>
        <d v="2011-02-25T00:00:00"/>
        <d v="2011-02-26T00:00:00"/>
        <d v="2011-02-27T00:00:00"/>
        <d v="2011-02-28T00:00:00"/>
        <d v="2011-03-01T00:00:00"/>
        <d v="2011-03-02T00:00:00"/>
        <d v="2011-03-03T00:00:00"/>
        <d v="2011-03-04T00:00:00"/>
        <d v="2011-03-05T00:00:00"/>
        <d v="2011-03-06T00:00:00"/>
        <d v="2011-03-07T00:00:00"/>
        <d v="2011-03-08T00:00:00"/>
        <d v="2011-03-09T00:00:00"/>
        <d v="2011-03-10T00:00:00"/>
        <d v="2011-03-11T00:00:00"/>
        <d v="2011-03-12T00:00:00"/>
        <d v="2011-03-13T00:00:00"/>
      </sharedItems>
    </cacheField>
    <cacheField name="Zorto" numFmtId="2">
      <sharedItems containsSemiMixedTypes="0" containsString="0" containsNumber="1" minValue="11.67" maxValue="90.67"/>
    </cacheField>
    <cacheField name="Maxp" numFmtId="0">
      <sharedItems containsSemiMixedTypes="0" containsString="0" containsNumber="1" minValue="12.56" maxValue="75.180000000000007"/>
    </cacheField>
    <cacheField name="Survelia" numFmtId="0">
      <sharedItems containsSemiMixedTypes="0" containsString="0" containsNumber="1" minValue="12.56" maxValue="75.180000000000007"/>
    </cacheField>
    <cacheField name="Jecco" numFmtId="0">
      <sharedItems containsSemiMixedTypes="0" containsString="0" containsNumber="1" minValue="12.56" maxValue="75.180000000000007"/>
    </cacheField>
    <cacheField name="Month" numFmtId="0">
      <sharedItems count="2">
        <s v="Feb"/>
        <s v="Mar"/>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
  <r>
    <x v="0"/>
    <n v="23.67"/>
    <n v="31.33"/>
    <n v="67.900000000000006"/>
    <n v="66.34"/>
    <x v="0"/>
  </r>
  <r>
    <x v="1"/>
    <n v="56.23"/>
    <n v="67.900000000000006"/>
    <n v="67.900000000000006"/>
    <n v="16.53"/>
    <x v="0"/>
  </r>
  <r>
    <x v="2"/>
    <n v="67.89"/>
    <n v="67.900000000000006"/>
    <n v="16.53"/>
    <n v="66.34"/>
    <x v="0"/>
  </r>
  <r>
    <x v="3"/>
    <n v="12.56"/>
    <n v="16.53"/>
    <n v="12.56"/>
    <n v="66.34"/>
    <x v="0"/>
  </r>
  <r>
    <x v="4"/>
    <n v="23.56"/>
    <n v="67.900000000000006"/>
    <n v="75.180000000000007"/>
    <n v="66.34"/>
    <x v="0"/>
  </r>
  <r>
    <x v="5"/>
    <n v="90.67"/>
    <n v="16.53"/>
    <n v="67.900000000000006"/>
    <n v="41.65"/>
    <x v="0"/>
  </r>
  <r>
    <x v="6"/>
    <n v="23.34"/>
    <n v="41.65"/>
    <n v="75.180000000000007"/>
    <n v="41.65"/>
    <x v="0"/>
  </r>
  <r>
    <x v="7"/>
    <n v="66.34"/>
    <n v="16.53"/>
    <n v="16.53"/>
    <n v="66.34"/>
    <x v="0"/>
  </r>
  <r>
    <x v="8"/>
    <n v="89.52"/>
    <n v="67.900000000000006"/>
    <n v="12.56"/>
    <n v="66.34"/>
    <x v="0"/>
  </r>
  <r>
    <x v="9"/>
    <n v="33.119999999999997"/>
    <n v="16.53"/>
    <n v="75.180000000000007"/>
    <n v="66.34"/>
    <x v="0"/>
  </r>
  <r>
    <x v="10"/>
    <n v="67.900000000000006"/>
    <n v="41.65"/>
    <n v="67.900000000000006"/>
    <n v="66.34"/>
    <x v="0"/>
  </r>
  <r>
    <x v="11"/>
    <n v="12.34"/>
    <n v="75.180000000000007"/>
    <n v="16.53"/>
    <n v="66.34"/>
    <x v="0"/>
  </r>
  <r>
    <x v="12"/>
    <n v="11.67"/>
    <n v="16.53"/>
    <n v="66.34"/>
    <n v="66.34"/>
    <x v="0"/>
  </r>
  <r>
    <x v="13"/>
    <n v="23.67"/>
    <n v="12.56"/>
    <n v="75.180000000000007"/>
    <n v="41.65"/>
    <x v="0"/>
  </r>
  <r>
    <x v="14"/>
    <n v="29.61"/>
    <n v="31.33"/>
    <n v="67.900000000000006"/>
    <n v="41.65"/>
    <x v="0"/>
  </r>
  <r>
    <x v="15"/>
    <n v="41.65"/>
    <n v="16.53"/>
    <n v="66.34"/>
    <n v="12.56"/>
    <x v="1"/>
  </r>
  <r>
    <x v="16"/>
    <n v="31.33"/>
    <n v="31.33"/>
    <n v="16.53"/>
    <n v="12.56"/>
    <x v="1"/>
  </r>
  <r>
    <x v="17"/>
    <n v="12.56"/>
    <n v="41.65"/>
    <n v="16.53"/>
    <n v="12.56"/>
    <x v="1"/>
  </r>
  <r>
    <x v="18"/>
    <n v="75.180000000000007"/>
    <n v="75.180000000000007"/>
    <n v="16.53"/>
    <n v="41.65"/>
    <x v="1"/>
  </r>
  <r>
    <x v="19"/>
    <n v="31.33"/>
    <n v="67.900000000000006"/>
    <n v="66.34"/>
    <n v="41.65"/>
    <x v="1"/>
  </r>
  <r>
    <x v="20"/>
    <n v="31.33"/>
    <n v="75.180000000000007"/>
    <n v="75.180000000000007"/>
    <n v="41.65"/>
    <x v="1"/>
  </r>
  <r>
    <x v="21"/>
    <n v="41.65"/>
    <n v="67.900000000000006"/>
    <n v="75.180000000000007"/>
    <n v="12.56"/>
    <x v="1"/>
  </r>
  <r>
    <x v="22"/>
    <n v="31.33"/>
    <n v="75.180000000000007"/>
    <n v="16.53"/>
    <n v="12.56"/>
    <x v="1"/>
  </r>
  <r>
    <x v="23"/>
    <n v="31.33"/>
    <n v="67.900000000000006"/>
    <n v="66.34"/>
    <n v="12.56"/>
    <x v="1"/>
  </r>
  <r>
    <x v="24"/>
    <n v="12.56"/>
    <n v="75.180000000000007"/>
    <n v="75.180000000000007"/>
    <n v="12.56"/>
    <x v="1"/>
  </r>
  <r>
    <x v="25"/>
    <n v="12.56"/>
    <n v="16.53"/>
    <n v="75.180000000000007"/>
    <n v="41.65"/>
    <x v="1"/>
  </r>
  <r>
    <x v="26"/>
    <n v="31.33"/>
    <n v="75.180000000000007"/>
    <n v="66.34"/>
    <n v="75.180000000000007"/>
    <x v="1"/>
  </r>
  <r>
    <x v="27"/>
    <n v="12.56"/>
    <n v="16.53"/>
    <n v="75.180000000000007"/>
    <n v="75.18000000000000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7">
  <location ref="A3:B31" firstHeaderRow="1" firstDataRow="1" firstDataCol="1" rowPageCount="1" colPageCount="1"/>
  <pivotFields count="6">
    <pivotField axis="axisRow" numFmtId="164"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dataField="1" numFmtId="2" showAll="0"/>
    <pivotField showAll="0"/>
    <pivotField showAll="0"/>
    <pivotField showAll="0"/>
    <pivotField axis="axisPage" showAll="0">
      <items count="3">
        <item x="0"/>
        <item x="1"/>
        <item t="default"/>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pageFields count="1">
    <pageField fld="5" hier="-1"/>
  </pageFields>
  <dataFields count="1">
    <dataField name="Sum of Zorto" fld="1" baseField="0" baseItem="0"/>
  </dataFields>
  <chartFormats count="2">
    <chartFormat chart="5"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9">
  <location ref="A3:B31" firstHeaderRow="1" firstDataRow="1" firstDataCol="1"/>
  <pivotFields count="6">
    <pivotField axis="axisRow" numFmtId="164"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2" showAll="0"/>
    <pivotField dataField="1" showAll="0"/>
    <pivotField showAll="0"/>
    <pivotField showAll="0"/>
    <pivotField showAll="0">
      <items count="3">
        <item x="0"/>
        <item x="1"/>
        <item t="default"/>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dataFields count="1">
    <dataField name="Sum of Maxp" fld="2"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8">
  <location ref="A3:B31" firstHeaderRow="1" firstDataRow="1" firstDataCol="1"/>
  <pivotFields count="6">
    <pivotField axis="axisRow" numFmtId="164"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2" showAll="0"/>
    <pivotField showAll="0"/>
    <pivotField dataField="1" showAll="0"/>
    <pivotField showAll="0"/>
    <pivotField showAll="0">
      <items count="3">
        <item x="0"/>
        <item x="1"/>
        <item t="default"/>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dataFields count="1">
    <dataField name="Sum of Survelia" fld="3"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location ref="A3:B31" firstHeaderRow="1" firstDataRow="1" firstDataCol="1"/>
  <pivotFields count="6">
    <pivotField axis="axisRow" numFmtId="164"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2" showAll="0"/>
    <pivotField showAll="0"/>
    <pivotField showAll="0"/>
    <pivotField dataField="1" showAll="0"/>
    <pivotField showAll="0">
      <items count="3">
        <item x="0"/>
        <item x="1"/>
        <item t="default"/>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dataFields count="1">
    <dataField name="Sum of Jecco" fld="4"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32" firstHeaderRow="1" firstDataRow="1" firstDataCol="1"/>
  <pivotFields count="6">
    <pivotField axis="axisRow" numFmtId="164"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dataField="1" numFmtId="2" showAll="0"/>
    <pivotField showAll="0"/>
    <pivotField showAll="0"/>
    <pivotField showAll="0"/>
    <pivotField showAll="0">
      <items count="3">
        <item x="0"/>
        <item x="1"/>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Sum of Zorto" fld="1"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8">
  <location ref="A3:B31" firstHeaderRow="1" firstDataRow="1" firstDataCol="1"/>
  <pivotFields count="6">
    <pivotField axis="axisRow" numFmtId="164"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2" showAll="0"/>
    <pivotField dataField="1" showAll="0"/>
    <pivotField showAll="0"/>
    <pivotField showAll="0"/>
    <pivotField showAll="0">
      <items count="3">
        <item x="0"/>
        <item x="1"/>
        <item t="default"/>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dataFields count="1">
    <dataField name="Sum of Maxp" fld="2"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6">
  <location ref="A3:B31" firstHeaderRow="1" firstDataRow="1" firstDataCol="1"/>
  <pivotFields count="6">
    <pivotField axis="axisRow" numFmtId="164"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2" showAll="0"/>
    <pivotField showAll="0"/>
    <pivotField dataField="1" showAll="0"/>
    <pivotField showAll="0"/>
    <pivotField showAll="0">
      <items count="3">
        <item x="0"/>
        <item x="1"/>
        <item t="default"/>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dataFields count="1">
    <dataField name="Sum of Survelia" fld="3"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6">
  <location ref="A3:B31" firstHeaderRow="1" firstDataRow="1" firstDataCol="1"/>
  <pivotFields count="6">
    <pivotField axis="axisRow" numFmtId="164"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umFmtId="2" showAll="0"/>
    <pivotField showAll="0"/>
    <pivotField showAll="0"/>
    <pivotField dataField="1" showAll="0"/>
    <pivotField showAll="0">
      <items count="3">
        <item x="0"/>
        <item x="1"/>
        <item t="default"/>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dataFields count="1">
    <dataField name="Sum of Jecco" fld="4"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6" name="PivotTable6"/>
    <pivotTable tabId="9" name="PivotTable2"/>
    <pivotTable tabId="7" name="PivotTable7"/>
    <pivotTable tabId="13" name="PivotTable4"/>
    <pivotTable tabId="11" name="PivotTable2"/>
    <pivotTable tabId="12" name="PivotTable3"/>
    <pivotTable tabId="10" name="PivotTable1"/>
    <pivotTable tabId="8"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topLeftCell="A6" workbookViewId="0">
      <selection activeCell="P27" sqref="P27"/>
    </sheetView>
  </sheetViews>
  <sheetFormatPr defaultRowHeight="15.6" x14ac:dyDescent="0.3"/>
  <cols>
    <col min="1" max="1" width="12.19921875" bestFit="1" customWidth="1"/>
    <col min="2" max="2" width="11.69921875" bestFit="1" customWidth="1"/>
  </cols>
  <sheetData>
    <row r="1" spans="1:2" x14ac:dyDescent="0.3">
      <c r="A1" s="4" t="s">
        <v>5</v>
      </c>
      <c r="B1" t="s">
        <v>33</v>
      </c>
    </row>
    <row r="3" spans="1:2" x14ac:dyDescent="0.3">
      <c r="A3" s="4" t="s">
        <v>6</v>
      </c>
      <c r="B3" t="s">
        <v>7</v>
      </c>
    </row>
    <row r="4" spans="1:2" x14ac:dyDescent="0.3">
      <c r="A4" s="5">
        <v>40588</v>
      </c>
      <c r="B4">
        <v>23.67</v>
      </c>
    </row>
    <row r="5" spans="1:2" x14ac:dyDescent="0.3">
      <c r="A5" s="5">
        <v>40589</v>
      </c>
      <c r="B5">
        <v>56.23</v>
      </c>
    </row>
    <row r="6" spans="1:2" x14ac:dyDescent="0.3">
      <c r="A6" s="5">
        <v>40590</v>
      </c>
      <c r="B6">
        <v>67.89</v>
      </c>
    </row>
    <row r="7" spans="1:2" x14ac:dyDescent="0.3">
      <c r="A7" s="5">
        <v>40591</v>
      </c>
      <c r="B7">
        <v>12.56</v>
      </c>
    </row>
    <row r="8" spans="1:2" x14ac:dyDescent="0.3">
      <c r="A8" s="5">
        <v>40592</v>
      </c>
      <c r="B8">
        <v>23.56</v>
      </c>
    </row>
    <row r="9" spans="1:2" x14ac:dyDescent="0.3">
      <c r="A9" s="5">
        <v>40593</v>
      </c>
      <c r="B9">
        <v>90.67</v>
      </c>
    </row>
    <row r="10" spans="1:2" x14ac:dyDescent="0.3">
      <c r="A10" s="5">
        <v>40594</v>
      </c>
      <c r="B10">
        <v>23.34</v>
      </c>
    </row>
    <row r="11" spans="1:2" x14ac:dyDescent="0.3">
      <c r="A11" s="5">
        <v>40595</v>
      </c>
      <c r="B11">
        <v>66.34</v>
      </c>
    </row>
    <row r="12" spans="1:2" x14ac:dyDescent="0.3">
      <c r="A12" s="5">
        <v>40596</v>
      </c>
      <c r="B12">
        <v>89.52</v>
      </c>
    </row>
    <row r="13" spans="1:2" x14ac:dyDescent="0.3">
      <c r="A13" s="5">
        <v>40597</v>
      </c>
      <c r="B13">
        <v>33.119999999999997</v>
      </c>
    </row>
    <row r="14" spans="1:2" x14ac:dyDescent="0.3">
      <c r="A14" s="5">
        <v>40598</v>
      </c>
      <c r="B14">
        <v>67.900000000000006</v>
      </c>
    </row>
    <row r="15" spans="1:2" x14ac:dyDescent="0.3">
      <c r="A15" s="5">
        <v>40599</v>
      </c>
      <c r="B15">
        <v>12.34</v>
      </c>
    </row>
    <row r="16" spans="1:2" x14ac:dyDescent="0.3">
      <c r="A16" s="5">
        <v>40600</v>
      </c>
      <c r="B16">
        <v>11.67</v>
      </c>
    </row>
    <row r="17" spans="1:2" x14ac:dyDescent="0.3">
      <c r="A17" s="5">
        <v>40601</v>
      </c>
      <c r="B17">
        <v>23.67</v>
      </c>
    </row>
    <row r="18" spans="1:2" x14ac:dyDescent="0.3">
      <c r="A18" s="5">
        <v>40602</v>
      </c>
      <c r="B18">
        <v>29.61</v>
      </c>
    </row>
    <row r="19" spans="1:2" x14ac:dyDescent="0.3">
      <c r="A19" s="5">
        <v>40603</v>
      </c>
      <c r="B19">
        <v>41.65</v>
      </c>
    </row>
    <row r="20" spans="1:2" x14ac:dyDescent="0.3">
      <c r="A20" s="5">
        <v>40604</v>
      </c>
      <c r="B20">
        <v>31.33</v>
      </c>
    </row>
    <row r="21" spans="1:2" x14ac:dyDescent="0.3">
      <c r="A21" s="5">
        <v>40605</v>
      </c>
      <c r="B21">
        <v>12.56</v>
      </c>
    </row>
    <row r="22" spans="1:2" x14ac:dyDescent="0.3">
      <c r="A22" s="5">
        <v>40606</v>
      </c>
      <c r="B22">
        <v>75.180000000000007</v>
      </c>
    </row>
    <row r="23" spans="1:2" x14ac:dyDescent="0.3">
      <c r="A23" s="5">
        <v>40607</v>
      </c>
      <c r="B23">
        <v>31.33</v>
      </c>
    </row>
    <row r="24" spans="1:2" x14ac:dyDescent="0.3">
      <c r="A24" s="5">
        <v>40608</v>
      </c>
      <c r="B24">
        <v>31.33</v>
      </c>
    </row>
    <row r="25" spans="1:2" x14ac:dyDescent="0.3">
      <c r="A25" s="5">
        <v>40609</v>
      </c>
      <c r="B25">
        <v>41.65</v>
      </c>
    </row>
    <row r="26" spans="1:2" x14ac:dyDescent="0.3">
      <c r="A26" s="5">
        <v>40610</v>
      </c>
      <c r="B26">
        <v>31.33</v>
      </c>
    </row>
    <row r="27" spans="1:2" x14ac:dyDescent="0.3">
      <c r="A27" s="5">
        <v>40611</v>
      </c>
      <c r="B27">
        <v>31.33</v>
      </c>
    </row>
    <row r="28" spans="1:2" x14ac:dyDescent="0.3">
      <c r="A28" s="5">
        <v>40612</v>
      </c>
      <c r="B28">
        <v>12.56</v>
      </c>
    </row>
    <row r="29" spans="1:2" x14ac:dyDescent="0.3">
      <c r="A29" s="5">
        <v>40613</v>
      </c>
      <c r="B29">
        <v>12.56</v>
      </c>
    </row>
    <row r="30" spans="1:2" x14ac:dyDescent="0.3">
      <c r="A30" s="5">
        <v>40614</v>
      </c>
      <c r="B30">
        <v>31.33</v>
      </c>
    </row>
    <row r="31" spans="1:2" x14ac:dyDescent="0.3">
      <c r="A31" s="5">
        <v>40615</v>
      </c>
      <c r="B31">
        <v>12.56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6"/>
  <sheetViews>
    <sheetView showGridLines="0" tabSelected="1" zoomScale="60" zoomScaleNormal="60" workbookViewId="0">
      <selection activeCell="N44" sqref="N44"/>
    </sheetView>
  </sheetViews>
  <sheetFormatPr defaultRowHeight="15.6" x14ac:dyDescent="0.3"/>
  <sheetData>
    <row r="1" spans="1:39" ht="15.6" customHeight="1" x14ac:dyDescent="0.3">
      <c r="A1" s="7"/>
      <c r="B1" s="7"/>
      <c r="C1" s="7"/>
      <c r="D1" s="7"/>
      <c r="E1" s="7"/>
      <c r="F1" s="7"/>
      <c r="G1" s="7"/>
      <c r="H1" s="17" t="s">
        <v>8</v>
      </c>
      <c r="I1" s="17"/>
      <c r="J1" s="17"/>
      <c r="K1" s="17"/>
      <c r="L1" s="17"/>
      <c r="M1" s="17"/>
      <c r="N1" s="17"/>
      <c r="O1" s="17"/>
      <c r="P1" s="17"/>
      <c r="Q1" s="17"/>
      <c r="R1" s="17"/>
      <c r="S1" s="17"/>
      <c r="T1" s="17"/>
      <c r="U1" s="17"/>
      <c r="V1" s="17"/>
      <c r="W1" s="17"/>
      <c r="X1" s="17"/>
      <c r="Y1" s="7"/>
      <c r="Z1" s="7"/>
      <c r="AA1" s="7"/>
      <c r="AB1" s="7"/>
      <c r="AC1" s="7"/>
      <c r="AD1" s="7"/>
      <c r="AE1" s="7"/>
      <c r="AF1" s="7"/>
      <c r="AG1" s="7"/>
      <c r="AH1" s="7"/>
      <c r="AI1" s="7"/>
      <c r="AJ1" s="7"/>
      <c r="AK1" s="7"/>
      <c r="AL1" s="7"/>
      <c r="AM1" s="7"/>
    </row>
    <row r="2" spans="1:39" ht="15.6" customHeight="1" x14ac:dyDescent="0.3">
      <c r="A2" s="7"/>
      <c r="B2" s="7"/>
      <c r="C2" s="7"/>
      <c r="D2" s="7"/>
      <c r="E2" s="7"/>
      <c r="F2" s="7"/>
      <c r="G2" s="7"/>
      <c r="H2" s="17"/>
      <c r="I2" s="17"/>
      <c r="J2" s="17"/>
      <c r="K2" s="17"/>
      <c r="L2" s="17"/>
      <c r="M2" s="17"/>
      <c r="N2" s="17"/>
      <c r="O2" s="17"/>
      <c r="P2" s="17"/>
      <c r="Q2" s="17"/>
      <c r="R2" s="17"/>
      <c r="S2" s="17"/>
      <c r="T2" s="17"/>
      <c r="U2" s="17"/>
      <c r="V2" s="17"/>
      <c r="W2" s="17"/>
      <c r="X2" s="17"/>
      <c r="Y2" s="7"/>
      <c r="Z2" s="7"/>
      <c r="AA2" s="7"/>
      <c r="AB2" s="7"/>
      <c r="AC2" s="7"/>
      <c r="AD2" s="7"/>
      <c r="AE2" s="7"/>
      <c r="AF2" s="7"/>
      <c r="AG2" s="7"/>
      <c r="AH2" s="7"/>
      <c r="AI2" s="7"/>
      <c r="AJ2" s="7"/>
      <c r="AK2" s="7"/>
      <c r="AL2" s="7"/>
      <c r="AM2" s="7"/>
    </row>
    <row r="3" spans="1:39" ht="15.6" customHeight="1" x14ac:dyDescent="0.3">
      <c r="A3" s="7"/>
      <c r="B3" s="7"/>
      <c r="C3" s="7"/>
      <c r="D3" s="7"/>
      <c r="E3" s="7"/>
      <c r="F3" s="7"/>
      <c r="G3" s="7"/>
      <c r="H3" s="17"/>
      <c r="I3" s="17"/>
      <c r="J3" s="17"/>
      <c r="K3" s="17"/>
      <c r="L3" s="17"/>
      <c r="M3" s="17"/>
      <c r="N3" s="17"/>
      <c r="O3" s="17"/>
      <c r="P3" s="17"/>
      <c r="Q3" s="17"/>
      <c r="R3" s="17"/>
      <c r="S3" s="17"/>
      <c r="T3" s="17"/>
      <c r="U3" s="17"/>
      <c r="V3" s="17"/>
      <c r="W3" s="17"/>
      <c r="X3" s="17"/>
      <c r="Y3" s="7"/>
      <c r="Z3" s="7"/>
      <c r="AA3" s="7"/>
      <c r="AB3" s="7"/>
      <c r="AC3" s="7"/>
      <c r="AD3" s="7"/>
      <c r="AE3" s="7"/>
      <c r="AF3" s="7"/>
      <c r="AG3" s="7"/>
      <c r="AH3" s="7"/>
      <c r="AI3" s="7"/>
      <c r="AJ3" s="7"/>
      <c r="AK3" s="7"/>
      <c r="AL3" s="7"/>
      <c r="AM3" s="7"/>
    </row>
    <row r="4" spans="1:39"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row>
    <row r="5" spans="1:39" ht="15.6" customHeight="1" x14ac:dyDescent="0.3">
      <c r="A5" s="18" t="s">
        <v>10</v>
      </c>
      <c r="B5" s="18"/>
      <c r="C5" s="18"/>
      <c r="D5" s="18"/>
      <c r="E5" s="18"/>
      <c r="F5" s="18"/>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row>
    <row r="6" spans="1:39" ht="15.6" customHeight="1" x14ac:dyDescent="0.3">
      <c r="A6" s="18"/>
      <c r="B6" s="18"/>
      <c r="C6" s="18"/>
      <c r="D6" s="18"/>
      <c r="E6" s="18"/>
      <c r="F6" s="18"/>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row>
    <row r="7" spans="1:39"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row>
    <row r="8" spans="1:39" x14ac:dyDescent="0.3">
      <c r="A8" s="7"/>
      <c r="B8" s="7"/>
      <c r="C8" s="7"/>
      <c r="D8" s="7"/>
      <c r="E8" s="7"/>
      <c r="F8" s="7"/>
      <c r="G8" s="7"/>
      <c r="H8" s="7"/>
      <c r="I8" s="7"/>
      <c r="J8" s="7"/>
      <c r="K8" s="7"/>
      <c r="L8" s="7"/>
      <c r="M8" s="7"/>
      <c r="N8" s="7"/>
      <c r="O8" s="7"/>
      <c r="P8" s="7"/>
      <c r="Q8" s="7"/>
      <c r="R8" s="7"/>
      <c r="S8" s="7"/>
      <c r="T8" s="7"/>
      <c r="U8" s="7"/>
      <c r="V8" s="7"/>
      <c r="W8" s="16"/>
      <c r="X8" s="16"/>
      <c r="Y8" s="16" t="s">
        <v>35</v>
      </c>
      <c r="Z8" s="16"/>
      <c r="AA8" s="16" t="s">
        <v>36</v>
      </c>
      <c r="AB8" s="16"/>
      <c r="AC8" s="7"/>
      <c r="AD8" s="7"/>
      <c r="AE8" s="7"/>
      <c r="AF8" s="7"/>
      <c r="AG8" s="7"/>
      <c r="AH8" s="7"/>
      <c r="AI8" s="7"/>
      <c r="AJ8" s="7"/>
      <c r="AK8" s="7"/>
      <c r="AL8" s="7"/>
      <c r="AM8" s="7"/>
    </row>
    <row r="9" spans="1:39" ht="15.6" customHeight="1" x14ac:dyDescent="0.3">
      <c r="A9" s="7"/>
      <c r="B9" s="7"/>
      <c r="C9" s="7"/>
      <c r="D9" s="7"/>
      <c r="E9" s="7"/>
      <c r="F9" s="7"/>
      <c r="G9" s="7"/>
      <c r="H9" s="7"/>
      <c r="I9" s="7"/>
      <c r="J9" s="16" t="s">
        <v>30</v>
      </c>
      <c r="K9" s="16"/>
      <c r="L9" s="16">
        <v>90.67</v>
      </c>
      <c r="M9" s="16"/>
      <c r="N9" s="7"/>
      <c r="O9" s="7"/>
      <c r="P9" s="7"/>
      <c r="Q9" s="7"/>
      <c r="R9" s="7"/>
      <c r="S9" s="7"/>
      <c r="T9" s="7"/>
      <c r="U9" s="7"/>
      <c r="V9" s="7"/>
      <c r="W9" s="16"/>
      <c r="X9" s="16"/>
      <c r="Y9" s="16"/>
      <c r="Z9" s="16"/>
      <c r="AA9" s="16"/>
      <c r="AB9" s="16"/>
      <c r="AC9" s="7"/>
      <c r="AD9" s="7"/>
      <c r="AE9" s="7"/>
      <c r="AF9" s="7"/>
      <c r="AG9" s="7"/>
      <c r="AH9" s="7"/>
      <c r="AI9" s="7"/>
      <c r="AJ9" s="7"/>
      <c r="AK9" s="7"/>
      <c r="AL9" s="7"/>
      <c r="AM9" s="7"/>
    </row>
    <row r="10" spans="1:39" ht="15.6" customHeight="1" x14ac:dyDescent="0.4">
      <c r="A10" s="7"/>
      <c r="B10" s="7"/>
      <c r="C10" s="7"/>
      <c r="D10" s="7"/>
      <c r="E10" s="7"/>
      <c r="F10" s="7"/>
      <c r="G10" s="7"/>
      <c r="H10" s="7"/>
      <c r="I10" s="7"/>
      <c r="J10" s="16"/>
      <c r="K10" s="16"/>
      <c r="L10" s="16"/>
      <c r="M10" s="16"/>
      <c r="N10" s="7"/>
      <c r="O10" s="7"/>
      <c r="P10" s="7"/>
      <c r="Q10" s="7"/>
      <c r="R10" s="7"/>
      <c r="S10" s="7"/>
      <c r="T10" s="7"/>
      <c r="U10" s="7"/>
      <c r="V10" s="7"/>
      <c r="W10" s="10"/>
      <c r="X10" s="10"/>
      <c r="Y10" s="10"/>
      <c r="Z10" s="10"/>
      <c r="AA10" s="10"/>
      <c r="AB10" s="10"/>
      <c r="AC10" s="7"/>
      <c r="AD10" s="7"/>
      <c r="AE10" s="7"/>
      <c r="AF10" s="7"/>
      <c r="AG10" s="7"/>
      <c r="AH10" s="7"/>
      <c r="AI10" s="7"/>
      <c r="AJ10" s="7"/>
      <c r="AK10" s="7"/>
      <c r="AL10" s="7"/>
      <c r="AM10" s="7"/>
    </row>
    <row r="11" spans="1:39" ht="15.6" customHeight="1" x14ac:dyDescent="0.3">
      <c r="A11" s="7"/>
      <c r="B11" s="7"/>
      <c r="C11" s="7"/>
      <c r="D11" s="7"/>
      <c r="E11" s="7"/>
      <c r="F11" s="7"/>
      <c r="G11" s="7"/>
      <c r="H11" s="7"/>
      <c r="I11" s="7"/>
      <c r="J11" s="16" t="s">
        <v>31</v>
      </c>
      <c r="K11" s="16"/>
      <c r="L11" s="16">
        <v>11.67</v>
      </c>
      <c r="M11" s="16"/>
      <c r="N11" s="7"/>
      <c r="O11" s="7"/>
      <c r="P11" s="7"/>
      <c r="Q11" s="7"/>
      <c r="R11" s="7"/>
      <c r="S11" s="7"/>
      <c r="T11" s="7"/>
      <c r="U11" s="7"/>
      <c r="V11" s="7"/>
      <c r="W11" s="16" t="s">
        <v>30</v>
      </c>
      <c r="X11" s="16"/>
      <c r="Y11" s="16">
        <v>90.67</v>
      </c>
      <c r="Z11" s="16"/>
      <c r="AA11" s="16">
        <v>75.180000000000007</v>
      </c>
      <c r="AB11" s="16"/>
      <c r="AC11" s="7"/>
      <c r="AD11" s="7"/>
      <c r="AE11" s="7"/>
      <c r="AF11" s="7"/>
      <c r="AG11" s="7"/>
      <c r="AH11" s="7"/>
      <c r="AI11" s="7"/>
      <c r="AJ11" s="7"/>
      <c r="AK11" s="7"/>
      <c r="AL11" s="7"/>
      <c r="AM11" s="7"/>
    </row>
    <row r="12" spans="1:39" ht="15.6" customHeight="1" x14ac:dyDescent="0.3">
      <c r="A12" s="7"/>
      <c r="B12" s="7"/>
      <c r="C12" s="7"/>
      <c r="D12" s="7"/>
      <c r="E12" s="7"/>
      <c r="F12" s="7"/>
      <c r="G12" s="7"/>
      <c r="H12" s="7"/>
      <c r="I12" s="7"/>
      <c r="J12" s="16"/>
      <c r="K12" s="16"/>
      <c r="L12" s="16"/>
      <c r="M12" s="16"/>
      <c r="N12" s="7"/>
      <c r="O12" s="7"/>
      <c r="P12" s="7"/>
      <c r="Q12" s="7"/>
      <c r="R12" s="7"/>
      <c r="S12" s="7"/>
      <c r="T12" s="7"/>
      <c r="U12" s="7"/>
      <c r="V12" s="7"/>
      <c r="W12" s="16"/>
      <c r="X12" s="16"/>
      <c r="Y12" s="16"/>
      <c r="Z12" s="16"/>
      <c r="AA12" s="16"/>
      <c r="AB12" s="16"/>
      <c r="AC12" s="7"/>
      <c r="AD12" s="7"/>
      <c r="AE12" s="7"/>
      <c r="AF12" s="7"/>
      <c r="AG12" s="7"/>
      <c r="AH12" s="7"/>
      <c r="AI12" s="7"/>
      <c r="AJ12" s="7"/>
      <c r="AK12" s="7"/>
      <c r="AL12" s="7"/>
      <c r="AM12" s="7"/>
    </row>
    <row r="13" spans="1:39" ht="15.6" customHeight="1" x14ac:dyDescent="0.3">
      <c r="A13" s="7"/>
      <c r="B13" s="7"/>
      <c r="C13" s="7"/>
      <c r="D13" s="7"/>
      <c r="E13" s="7"/>
      <c r="F13" s="7"/>
      <c r="G13" s="8"/>
      <c r="H13" s="7"/>
      <c r="I13" s="7"/>
      <c r="J13" s="16" t="s">
        <v>32</v>
      </c>
      <c r="K13" s="16"/>
      <c r="L13" s="20">
        <v>36.7425</v>
      </c>
      <c r="M13" s="20"/>
      <c r="N13" s="7"/>
      <c r="O13" s="7"/>
      <c r="P13" s="7"/>
      <c r="Q13" s="7"/>
      <c r="R13" s="7"/>
      <c r="S13" s="7"/>
      <c r="T13" s="7"/>
      <c r="U13" s="7"/>
      <c r="V13" s="7"/>
      <c r="W13" s="16" t="s">
        <v>31</v>
      </c>
      <c r="X13" s="16"/>
      <c r="Y13" s="16">
        <v>11.67</v>
      </c>
      <c r="Z13" s="16"/>
      <c r="AA13" s="16">
        <v>12.56</v>
      </c>
      <c r="AB13" s="16"/>
      <c r="AC13" s="7"/>
      <c r="AD13" s="7"/>
      <c r="AE13" s="7"/>
      <c r="AF13" s="7"/>
      <c r="AG13" s="7"/>
      <c r="AH13" s="7"/>
      <c r="AI13" s="7"/>
      <c r="AJ13" s="7"/>
      <c r="AK13" s="7"/>
      <c r="AL13" s="7"/>
      <c r="AM13" s="7"/>
    </row>
    <row r="14" spans="1:39" ht="15.6" customHeight="1" x14ac:dyDescent="0.3">
      <c r="A14" s="7"/>
      <c r="B14" s="7"/>
      <c r="C14" s="7"/>
      <c r="D14" s="7"/>
      <c r="E14" s="7"/>
      <c r="F14" s="7"/>
      <c r="G14" s="8"/>
      <c r="H14" s="7"/>
      <c r="I14" s="7"/>
      <c r="J14" s="16"/>
      <c r="K14" s="16"/>
      <c r="L14" s="20"/>
      <c r="M14" s="20"/>
      <c r="N14" s="7"/>
      <c r="O14" s="7"/>
      <c r="P14" s="7"/>
      <c r="Q14" s="7"/>
      <c r="R14" s="7"/>
      <c r="S14" s="7"/>
      <c r="T14" s="7"/>
      <c r="U14" s="7"/>
      <c r="V14" s="7"/>
      <c r="W14" s="16"/>
      <c r="X14" s="16"/>
      <c r="Y14" s="16"/>
      <c r="Z14" s="16"/>
      <c r="AA14" s="16"/>
      <c r="AB14" s="16"/>
      <c r="AC14" s="7"/>
      <c r="AD14" s="7"/>
      <c r="AE14" s="7"/>
      <c r="AF14" s="7"/>
      <c r="AG14" s="7"/>
      <c r="AH14" s="7"/>
      <c r="AI14" s="7"/>
      <c r="AJ14" s="7"/>
      <c r="AK14" s="7"/>
      <c r="AL14" s="7"/>
      <c r="AM14" s="7"/>
    </row>
    <row r="15" spans="1:39" ht="21" customHeight="1" x14ac:dyDescent="0.3">
      <c r="A15" s="7"/>
      <c r="B15" s="7"/>
      <c r="C15" s="7"/>
      <c r="D15" s="7"/>
      <c r="E15" s="7"/>
      <c r="F15" s="7"/>
      <c r="G15" s="8"/>
      <c r="H15" s="9"/>
      <c r="I15" s="7"/>
      <c r="J15" s="7"/>
      <c r="K15" s="7"/>
      <c r="L15" s="7"/>
      <c r="M15" s="7"/>
      <c r="N15" s="7"/>
      <c r="O15" s="7"/>
      <c r="P15" s="7"/>
      <c r="Q15" s="7"/>
      <c r="R15" s="7"/>
      <c r="S15" s="7"/>
      <c r="T15" s="7"/>
      <c r="U15" s="7"/>
      <c r="V15" s="7"/>
      <c r="W15" s="16" t="s">
        <v>32</v>
      </c>
      <c r="X15" s="16"/>
      <c r="Y15" s="16">
        <v>42.14</v>
      </c>
      <c r="Z15" s="16"/>
      <c r="AA15" s="16">
        <v>30.52</v>
      </c>
      <c r="AB15" s="16"/>
      <c r="AC15" s="7"/>
      <c r="AD15" s="7"/>
      <c r="AE15" s="7"/>
      <c r="AF15" s="7"/>
      <c r="AG15" s="7"/>
      <c r="AH15" s="7"/>
      <c r="AI15" s="7"/>
      <c r="AJ15" s="7"/>
      <c r="AK15" s="7"/>
      <c r="AL15" s="7"/>
      <c r="AM15" s="7"/>
    </row>
    <row r="16" spans="1:39" ht="21" customHeight="1" x14ac:dyDescent="0.3">
      <c r="A16" s="7"/>
      <c r="B16" s="7"/>
      <c r="C16" s="7"/>
      <c r="D16" s="7"/>
      <c r="E16" s="7"/>
      <c r="F16" s="7"/>
      <c r="G16" s="7"/>
      <c r="H16" s="7"/>
      <c r="I16" s="7"/>
      <c r="J16" s="7"/>
      <c r="K16" s="7"/>
      <c r="L16" s="7"/>
      <c r="M16" s="7"/>
      <c r="N16" s="7"/>
      <c r="O16" s="7"/>
      <c r="P16" s="7"/>
      <c r="Q16" s="7"/>
      <c r="R16" s="7"/>
      <c r="S16" s="7"/>
      <c r="T16" s="7"/>
      <c r="U16" s="7"/>
      <c r="V16" s="7"/>
      <c r="W16" s="16"/>
      <c r="X16" s="16"/>
      <c r="Y16" s="16"/>
      <c r="Z16" s="16"/>
      <c r="AA16" s="16"/>
      <c r="AB16" s="16"/>
      <c r="AC16" s="7"/>
      <c r="AD16" s="7"/>
      <c r="AE16" s="7"/>
      <c r="AF16" s="7"/>
      <c r="AG16" s="7"/>
      <c r="AH16" s="7"/>
      <c r="AI16" s="7"/>
      <c r="AJ16" s="7"/>
      <c r="AK16" s="7"/>
      <c r="AL16" s="7"/>
      <c r="AM16" s="7"/>
    </row>
    <row r="17" spans="1:39"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row>
    <row r="18" spans="1:39"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row>
    <row r="19" spans="1:39"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row>
    <row r="20" spans="1:39"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row>
    <row r="21" spans="1:39" x14ac:dyDescent="0.3">
      <c r="A21" s="19" t="s">
        <v>37</v>
      </c>
      <c r="B21" s="19"/>
      <c r="C21" s="19"/>
      <c r="D21" s="19"/>
      <c r="E21" s="19"/>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row>
    <row r="22" spans="1:39" ht="23.4" customHeight="1" x14ac:dyDescent="0.3">
      <c r="A22" s="19"/>
      <c r="B22" s="19"/>
      <c r="C22" s="19"/>
      <c r="D22" s="19"/>
      <c r="E22" s="19"/>
      <c r="F22" s="7"/>
      <c r="G22" s="7"/>
      <c r="H22" s="7"/>
      <c r="I22" s="7"/>
      <c r="J22" s="7"/>
      <c r="K22" s="7"/>
      <c r="L22" s="7"/>
      <c r="M22" s="7"/>
      <c r="N22" s="7"/>
      <c r="O22" s="7"/>
      <c r="P22" s="7"/>
      <c r="Q22" s="7"/>
      <c r="R22" s="7"/>
      <c r="S22" s="7"/>
      <c r="T22" s="7"/>
      <c r="U22" s="7"/>
      <c r="V22" s="7"/>
      <c r="W22" s="7"/>
      <c r="X22" s="11"/>
      <c r="Y22" s="11"/>
      <c r="Z22" s="7"/>
      <c r="AA22" s="7"/>
      <c r="AB22" s="7"/>
      <c r="AC22" s="7"/>
      <c r="AD22" s="7"/>
      <c r="AE22" s="7"/>
      <c r="AF22" s="7"/>
      <c r="AG22" s="7"/>
      <c r="AH22" s="7"/>
      <c r="AI22" s="7"/>
      <c r="AJ22" s="7"/>
      <c r="AK22" s="7"/>
      <c r="AL22" s="7"/>
      <c r="AM22" s="7"/>
    </row>
    <row r="23" spans="1:39"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row>
    <row r="24" spans="1:39"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row>
    <row r="25" spans="1:39"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row>
    <row r="26" spans="1:39" ht="15.6" customHeight="1" x14ac:dyDescent="0.3">
      <c r="A26" s="7"/>
      <c r="B26" s="7"/>
      <c r="C26" s="7"/>
      <c r="D26" s="7"/>
      <c r="E26" s="7"/>
      <c r="F26" s="7"/>
      <c r="G26" s="7"/>
      <c r="H26" s="7"/>
      <c r="I26" s="7"/>
      <c r="J26" s="7"/>
      <c r="K26" s="7"/>
      <c r="L26" s="7"/>
      <c r="M26" s="7"/>
      <c r="N26" s="7"/>
      <c r="O26" s="7"/>
      <c r="P26" s="16"/>
      <c r="Q26" s="16"/>
      <c r="R26" s="16" t="s">
        <v>35</v>
      </c>
      <c r="S26" s="16"/>
      <c r="T26" s="16" t="s">
        <v>36</v>
      </c>
      <c r="U26" s="16"/>
      <c r="V26" s="13"/>
      <c r="W26" s="7"/>
      <c r="X26" s="7"/>
      <c r="Y26" s="7"/>
      <c r="Z26" s="7"/>
      <c r="AA26" s="7"/>
      <c r="AB26" s="7"/>
      <c r="AC26" s="7"/>
      <c r="AD26" s="7"/>
      <c r="AE26" s="7"/>
      <c r="AF26" s="7"/>
      <c r="AG26" s="7"/>
      <c r="AH26" s="7"/>
      <c r="AI26" s="7"/>
      <c r="AJ26" s="7"/>
      <c r="AK26" s="7"/>
      <c r="AL26" s="7"/>
      <c r="AM26" s="7"/>
    </row>
    <row r="27" spans="1:39" ht="15.6" customHeight="1" x14ac:dyDescent="0.3">
      <c r="A27" s="7"/>
      <c r="B27" s="7"/>
      <c r="C27" s="7"/>
      <c r="D27" s="7"/>
      <c r="E27" s="7"/>
      <c r="F27" s="7"/>
      <c r="G27" s="7"/>
      <c r="H27" s="7"/>
      <c r="I27" s="7"/>
      <c r="J27" s="7"/>
      <c r="K27" s="7"/>
      <c r="L27" s="7"/>
      <c r="M27" s="7"/>
      <c r="N27" s="7"/>
      <c r="O27" s="7"/>
      <c r="P27" s="16"/>
      <c r="Q27" s="16"/>
      <c r="R27" s="16"/>
      <c r="S27" s="16"/>
      <c r="T27" s="16"/>
      <c r="U27" s="16"/>
      <c r="V27" s="13"/>
      <c r="W27" s="7"/>
      <c r="X27" s="7"/>
      <c r="Y27" s="7"/>
      <c r="Z27" s="7"/>
      <c r="AA27" s="7"/>
      <c r="AB27" s="7"/>
      <c r="AC27" s="7"/>
      <c r="AD27" s="7"/>
      <c r="AE27" s="7"/>
      <c r="AF27" s="7"/>
      <c r="AG27" s="7"/>
      <c r="AH27" s="7"/>
      <c r="AI27" s="7"/>
      <c r="AJ27" s="7"/>
      <c r="AK27" s="7"/>
      <c r="AL27" s="7"/>
      <c r="AM27" s="7"/>
    </row>
    <row r="28" spans="1:39" ht="15.6" customHeight="1" x14ac:dyDescent="0.4">
      <c r="A28" s="7"/>
      <c r="B28" s="16" t="s">
        <v>30</v>
      </c>
      <c r="C28" s="16"/>
      <c r="D28" s="16">
        <v>75.180000000000007</v>
      </c>
      <c r="E28" s="16"/>
      <c r="F28" s="7"/>
      <c r="G28" s="7"/>
      <c r="H28" s="7"/>
      <c r="I28" s="7"/>
      <c r="J28" s="7"/>
      <c r="K28" s="7"/>
      <c r="L28" s="7"/>
      <c r="M28" s="7"/>
      <c r="N28" s="7"/>
      <c r="O28" s="7"/>
      <c r="P28" s="16" t="s">
        <v>38</v>
      </c>
      <c r="Q28" s="16"/>
      <c r="R28" s="16">
        <v>75.180000000000007</v>
      </c>
      <c r="S28" s="16"/>
      <c r="T28" s="16">
        <v>75.180000000000007</v>
      </c>
      <c r="U28" s="16"/>
      <c r="V28" s="12"/>
      <c r="W28" s="7"/>
      <c r="X28" s="7"/>
      <c r="Y28" s="7"/>
      <c r="Z28" s="7"/>
      <c r="AA28" s="7"/>
      <c r="AB28" s="7"/>
      <c r="AC28" s="7"/>
      <c r="AD28" s="7"/>
      <c r="AE28" s="7"/>
      <c r="AF28" s="7"/>
      <c r="AG28" s="7"/>
      <c r="AH28" s="7"/>
      <c r="AI28" s="7"/>
      <c r="AJ28" s="7"/>
      <c r="AK28" s="7"/>
      <c r="AL28" s="7"/>
      <c r="AM28" s="7"/>
    </row>
    <row r="29" spans="1:39" ht="15.6" customHeight="1" x14ac:dyDescent="0.3">
      <c r="A29" s="7"/>
      <c r="B29" s="16"/>
      <c r="C29" s="16"/>
      <c r="D29" s="16"/>
      <c r="E29" s="16"/>
      <c r="F29" s="7"/>
      <c r="G29" s="7"/>
      <c r="H29" s="7"/>
      <c r="I29" s="7"/>
      <c r="J29" s="7"/>
      <c r="K29" s="7"/>
      <c r="L29" s="7"/>
      <c r="M29" s="7"/>
      <c r="N29" s="7"/>
      <c r="O29" s="7"/>
      <c r="P29" s="16"/>
      <c r="Q29" s="16"/>
      <c r="R29" s="16"/>
      <c r="S29" s="16"/>
      <c r="T29" s="16"/>
      <c r="U29" s="16"/>
      <c r="V29" s="13"/>
      <c r="W29" s="7"/>
      <c r="X29" s="7"/>
      <c r="Y29" s="7"/>
      <c r="Z29" s="7"/>
      <c r="AA29" s="7"/>
      <c r="AB29" s="7"/>
      <c r="AC29" s="7"/>
      <c r="AD29" s="7"/>
      <c r="AE29" s="7"/>
      <c r="AF29" s="7"/>
      <c r="AG29" s="7"/>
      <c r="AH29" s="7"/>
      <c r="AI29" s="7"/>
      <c r="AJ29" s="7"/>
      <c r="AK29" s="7"/>
      <c r="AL29" s="7"/>
      <c r="AM29" s="7"/>
    </row>
    <row r="30" spans="1:39" ht="15.6" customHeight="1" x14ac:dyDescent="0.3">
      <c r="A30" s="7"/>
      <c r="B30" s="16" t="s">
        <v>31</v>
      </c>
      <c r="C30" s="16"/>
      <c r="D30" s="16">
        <v>12.56</v>
      </c>
      <c r="E30" s="16"/>
      <c r="F30" s="7"/>
      <c r="G30" s="7"/>
      <c r="H30" s="7"/>
      <c r="I30" s="7"/>
      <c r="J30" s="7"/>
      <c r="K30" s="7"/>
      <c r="L30" s="7"/>
      <c r="M30" s="7"/>
      <c r="N30" s="7"/>
      <c r="O30" s="7"/>
      <c r="P30" s="16" t="s">
        <v>31</v>
      </c>
      <c r="Q30" s="16"/>
      <c r="R30" s="16">
        <v>12.56</v>
      </c>
      <c r="S30" s="16"/>
      <c r="T30" s="16">
        <v>16.53</v>
      </c>
      <c r="U30" s="16"/>
      <c r="V30" s="13"/>
      <c r="W30" s="7"/>
      <c r="X30" s="7"/>
      <c r="Y30" s="7"/>
      <c r="Z30" s="7"/>
      <c r="AA30" s="7"/>
      <c r="AB30" s="7"/>
      <c r="AC30" s="7"/>
      <c r="AD30" s="7"/>
      <c r="AE30" s="7"/>
      <c r="AF30" s="7"/>
      <c r="AG30" s="7"/>
      <c r="AH30" s="7"/>
      <c r="AI30" s="7"/>
      <c r="AJ30" s="7"/>
      <c r="AK30" s="7"/>
      <c r="AL30" s="7"/>
      <c r="AM30" s="7"/>
    </row>
    <row r="31" spans="1:39" ht="15.6" customHeight="1" x14ac:dyDescent="0.3">
      <c r="A31" s="7"/>
      <c r="B31" s="16"/>
      <c r="C31" s="16"/>
      <c r="D31" s="16"/>
      <c r="E31" s="16"/>
      <c r="F31" s="7"/>
      <c r="G31" s="7"/>
      <c r="H31" s="7"/>
      <c r="I31" s="7"/>
      <c r="J31" s="7"/>
      <c r="K31" s="7"/>
      <c r="L31" s="7"/>
      <c r="M31" s="7"/>
      <c r="N31" s="7"/>
      <c r="O31" s="7"/>
      <c r="P31" s="16"/>
      <c r="Q31" s="16"/>
      <c r="R31" s="16"/>
      <c r="S31" s="16"/>
      <c r="T31" s="16"/>
      <c r="U31" s="16"/>
      <c r="V31" s="13"/>
      <c r="W31" s="7"/>
      <c r="X31" s="7"/>
      <c r="Y31" s="7"/>
      <c r="Z31" s="7"/>
      <c r="AA31" s="7"/>
      <c r="AB31" s="7"/>
      <c r="AC31" s="7"/>
      <c r="AD31" s="7"/>
      <c r="AE31" s="7"/>
      <c r="AF31" s="7"/>
      <c r="AG31" s="7"/>
      <c r="AH31" s="7"/>
      <c r="AI31" s="7"/>
      <c r="AJ31" s="7"/>
      <c r="AK31" s="7"/>
      <c r="AL31" s="7"/>
      <c r="AM31" s="7"/>
    </row>
    <row r="32" spans="1:39" ht="15.6" customHeight="1" x14ac:dyDescent="0.3">
      <c r="A32" s="7"/>
      <c r="B32" s="16" t="s">
        <v>32</v>
      </c>
      <c r="C32" s="16"/>
      <c r="D32" s="20">
        <v>46.07</v>
      </c>
      <c r="E32" s="20"/>
      <c r="F32" s="7"/>
      <c r="G32" s="7"/>
      <c r="H32" s="7"/>
      <c r="I32" s="7"/>
      <c r="J32" s="7"/>
      <c r="K32" s="7"/>
      <c r="L32" s="7"/>
      <c r="M32" s="7"/>
      <c r="N32" s="7"/>
      <c r="O32" s="7"/>
      <c r="P32" s="16" t="s">
        <v>32</v>
      </c>
      <c r="Q32" s="16"/>
      <c r="R32" s="20">
        <v>39.196666666666665</v>
      </c>
      <c r="S32" s="20"/>
      <c r="T32" s="20">
        <v>54.01307692307693</v>
      </c>
      <c r="U32" s="20"/>
      <c r="V32" s="13"/>
      <c r="W32" s="7"/>
      <c r="X32" s="7"/>
      <c r="Y32" s="7"/>
      <c r="Z32" s="7"/>
      <c r="AA32" s="7"/>
      <c r="AB32" s="7"/>
      <c r="AC32" s="7"/>
      <c r="AD32" s="7"/>
      <c r="AE32" s="7"/>
      <c r="AF32" s="7"/>
      <c r="AG32" s="7"/>
      <c r="AH32" s="7"/>
      <c r="AI32" s="7"/>
      <c r="AJ32" s="7"/>
      <c r="AK32" s="7"/>
      <c r="AL32" s="7"/>
      <c r="AM32" s="7"/>
    </row>
    <row r="33" spans="1:39" ht="15.6" customHeight="1" x14ac:dyDescent="0.3">
      <c r="A33" s="7"/>
      <c r="B33" s="16"/>
      <c r="C33" s="16"/>
      <c r="D33" s="20"/>
      <c r="E33" s="20"/>
      <c r="F33" s="7"/>
      <c r="G33" s="7"/>
      <c r="H33" s="7"/>
      <c r="I33" s="7"/>
      <c r="J33" s="7"/>
      <c r="K33" s="7"/>
      <c r="L33" s="7"/>
      <c r="M33" s="7"/>
      <c r="N33" s="7"/>
      <c r="O33" s="7"/>
      <c r="P33" s="16"/>
      <c r="Q33" s="16"/>
      <c r="R33" s="20"/>
      <c r="S33" s="20"/>
      <c r="T33" s="20"/>
      <c r="U33" s="20"/>
      <c r="V33" s="13"/>
      <c r="W33" s="7"/>
      <c r="X33" s="7"/>
      <c r="Y33" s="7"/>
      <c r="Z33" s="7"/>
      <c r="AA33" s="7"/>
      <c r="AB33" s="7"/>
      <c r="AC33" s="7"/>
      <c r="AD33" s="7"/>
      <c r="AE33" s="7"/>
      <c r="AF33" s="7"/>
      <c r="AG33" s="7"/>
      <c r="AH33" s="7"/>
      <c r="AI33" s="7"/>
      <c r="AJ33" s="7"/>
      <c r="AK33" s="7"/>
      <c r="AL33" s="7"/>
      <c r="AM33" s="7"/>
    </row>
    <row r="34" spans="1:39" ht="15.6" customHeight="1" x14ac:dyDescent="0.3">
      <c r="A34" s="7"/>
      <c r="B34" s="7"/>
      <c r="C34" s="7"/>
      <c r="D34" s="7"/>
      <c r="E34" s="7"/>
      <c r="F34" s="7"/>
      <c r="G34" s="7"/>
      <c r="H34" s="7"/>
      <c r="I34" s="7"/>
      <c r="J34" s="7"/>
      <c r="K34" s="7"/>
      <c r="L34" s="7"/>
      <c r="M34" s="7"/>
      <c r="N34" s="7"/>
      <c r="O34" s="7"/>
      <c r="P34" s="7"/>
      <c r="Q34" s="7"/>
      <c r="R34" s="7"/>
      <c r="S34" s="7"/>
      <c r="T34" s="7"/>
      <c r="U34" s="7"/>
      <c r="V34" s="13"/>
      <c r="W34" s="7"/>
      <c r="X34" s="7"/>
      <c r="Y34" s="7"/>
      <c r="Z34" s="7"/>
      <c r="AA34" s="7"/>
      <c r="AB34" s="7"/>
      <c r="AC34" s="7"/>
      <c r="AD34" s="7"/>
      <c r="AE34" s="7"/>
      <c r="AF34" s="7"/>
      <c r="AG34" s="7"/>
      <c r="AH34" s="7"/>
      <c r="AI34" s="7"/>
      <c r="AJ34" s="7"/>
      <c r="AK34" s="7"/>
      <c r="AL34" s="7"/>
      <c r="AM34" s="7"/>
    </row>
    <row r="35" spans="1:39"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row>
    <row r="36" spans="1:39"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row>
    <row r="37" spans="1:39"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row>
    <row r="38" spans="1:39"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row>
    <row r="39" spans="1:39"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row>
    <row r="40" spans="1:39"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row>
    <row r="41" spans="1:39" x14ac:dyDescent="0.3">
      <c r="A41" s="19" t="s">
        <v>39</v>
      </c>
      <c r="B41" s="21"/>
      <c r="C41" s="21"/>
      <c r="D41" s="21"/>
      <c r="E41" s="21"/>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row>
    <row r="42" spans="1:39" x14ac:dyDescent="0.3">
      <c r="A42" s="21"/>
      <c r="B42" s="21"/>
      <c r="C42" s="21"/>
      <c r="D42" s="21"/>
      <c r="E42" s="21"/>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row>
    <row r="43" spans="1:39" x14ac:dyDescent="0.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row>
    <row r="44" spans="1:39" x14ac:dyDescent="0.3">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row>
    <row r="45" spans="1:39" x14ac:dyDescent="0.3">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row>
    <row r="46" spans="1:39" x14ac:dyDescent="0.3">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row>
    <row r="47" spans="1:39" x14ac:dyDescent="0.3">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row>
    <row r="48" spans="1:39" x14ac:dyDescent="0.3">
      <c r="A48" s="7"/>
      <c r="B48" s="7"/>
      <c r="C48" s="7"/>
      <c r="D48" s="7"/>
      <c r="E48" s="7"/>
      <c r="F48" s="7"/>
      <c r="G48" s="7"/>
      <c r="H48" s="7"/>
      <c r="I48" s="7"/>
      <c r="J48" s="7"/>
      <c r="K48" s="7"/>
      <c r="L48" s="7"/>
      <c r="M48" s="7"/>
      <c r="N48" s="7"/>
      <c r="O48" s="7"/>
      <c r="P48" s="7"/>
      <c r="Q48" s="7"/>
      <c r="R48" s="7"/>
      <c r="S48" s="7"/>
      <c r="T48" s="7"/>
      <c r="U48" s="7"/>
      <c r="V48" s="7"/>
      <c r="W48" s="7"/>
      <c r="X48" s="7"/>
      <c r="Y48" s="16"/>
      <c r="Z48" s="16"/>
      <c r="AA48" s="16" t="s">
        <v>35</v>
      </c>
      <c r="AB48" s="16"/>
      <c r="AC48" s="16" t="s">
        <v>36</v>
      </c>
      <c r="AD48" s="16"/>
      <c r="AE48" s="7"/>
      <c r="AF48" s="7"/>
      <c r="AG48" s="7"/>
      <c r="AH48" s="7"/>
      <c r="AI48" s="7"/>
      <c r="AJ48" s="7"/>
      <c r="AK48" s="7"/>
      <c r="AL48" s="7"/>
      <c r="AM48" s="7"/>
    </row>
    <row r="49" spans="1:39" x14ac:dyDescent="0.3">
      <c r="A49" s="7"/>
      <c r="B49" s="7"/>
      <c r="C49" s="7"/>
      <c r="D49" s="7"/>
      <c r="E49" s="7"/>
      <c r="F49" s="7"/>
      <c r="G49" s="7"/>
      <c r="H49" s="7"/>
      <c r="I49" s="7"/>
      <c r="J49" s="7"/>
      <c r="K49" s="7"/>
      <c r="L49" s="7"/>
      <c r="M49" s="7"/>
      <c r="N49" s="7"/>
      <c r="O49" s="7"/>
      <c r="P49" s="7"/>
      <c r="Q49" s="7"/>
      <c r="R49" s="7"/>
      <c r="S49" s="7"/>
      <c r="T49" s="7"/>
      <c r="U49" s="7"/>
      <c r="V49" s="7"/>
      <c r="W49" s="7"/>
      <c r="X49" s="7"/>
      <c r="Y49" s="16"/>
      <c r="Z49" s="16"/>
      <c r="AA49" s="16"/>
      <c r="AB49" s="16"/>
      <c r="AC49" s="16"/>
      <c r="AD49" s="16"/>
      <c r="AE49" s="7"/>
      <c r="AF49" s="7"/>
      <c r="AG49" s="7"/>
      <c r="AH49" s="7"/>
      <c r="AI49" s="7"/>
      <c r="AJ49" s="7"/>
      <c r="AK49" s="7"/>
      <c r="AL49" s="7"/>
      <c r="AM49" s="7"/>
    </row>
    <row r="50" spans="1:39" ht="15.6" customHeight="1" x14ac:dyDescent="0.3">
      <c r="A50" s="7"/>
      <c r="B50" s="7"/>
      <c r="C50" s="7"/>
      <c r="D50" s="7"/>
      <c r="E50" s="7"/>
      <c r="F50" s="7"/>
      <c r="G50" s="7"/>
      <c r="H50" s="7"/>
      <c r="I50" s="7"/>
      <c r="J50" s="7"/>
      <c r="K50" s="16" t="s">
        <v>30</v>
      </c>
      <c r="L50" s="16"/>
      <c r="M50" s="16">
        <v>75.180000000000007</v>
      </c>
      <c r="N50" s="16"/>
      <c r="O50" s="7"/>
      <c r="P50" s="7"/>
      <c r="Q50" s="7"/>
      <c r="R50" s="7"/>
      <c r="S50" s="7"/>
      <c r="T50" s="7"/>
      <c r="U50" s="7"/>
      <c r="V50" s="7"/>
      <c r="W50" s="7"/>
      <c r="X50" s="7"/>
      <c r="Y50" s="16" t="s">
        <v>38</v>
      </c>
      <c r="Z50" s="16"/>
      <c r="AA50" s="16">
        <v>75.180000000000007</v>
      </c>
      <c r="AB50" s="16"/>
      <c r="AC50" s="16">
        <v>75.180000000000007</v>
      </c>
      <c r="AD50" s="16"/>
      <c r="AE50" s="7"/>
      <c r="AF50" s="7"/>
      <c r="AG50" s="7"/>
      <c r="AH50" s="7"/>
      <c r="AI50" s="7"/>
      <c r="AJ50" s="7"/>
      <c r="AK50" s="7"/>
      <c r="AL50" s="7"/>
      <c r="AM50" s="7"/>
    </row>
    <row r="51" spans="1:39" ht="15.6" customHeight="1" x14ac:dyDescent="0.3">
      <c r="A51" s="7"/>
      <c r="B51" s="7"/>
      <c r="C51" s="7"/>
      <c r="D51" s="7"/>
      <c r="E51" s="7"/>
      <c r="F51" s="7"/>
      <c r="G51" s="7"/>
      <c r="H51" s="7"/>
      <c r="I51" s="7"/>
      <c r="J51" s="7"/>
      <c r="K51" s="16"/>
      <c r="L51" s="16"/>
      <c r="M51" s="16"/>
      <c r="N51" s="16"/>
      <c r="O51" s="7"/>
      <c r="P51" s="7"/>
      <c r="Q51" s="7"/>
      <c r="R51" s="7"/>
      <c r="S51" s="7"/>
      <c r="T51" s="7"/>
      <c r="U51" s="7"/>
      <c r="V51" s="7"/>
      <c r="W51" s="7"/>
      <c r="X51" s="7"/>
      <c r="Y51" s="16"/>
      <c r="Z51" s="16"/>
      <c r="AA51" s="16"/>
      <c r="AB51" s="16"/>
      <c r="AC51" s="16"/>
      <c r="AD51" s="16"/>
      <c r="AE51" s="7"/>
      <c r="AF51" s="7"/>
      <c r="AG51" s="7"/>
      <c r="AH51" s="7"/>
      <c r="AI51" s="7"/>
      <c r="AJ51" s="7"/>
      <c r="AK51" s="7"/>
      <c r="AL51" s="7"/>
      <c r="AM51" s="7"/>
    </row>
    <row r="52" spans="1:39" ht="15.6" customHeight="1" x14ac:dyDescent="0.3">
      <c r="A52" s="7"/>
      <c r="B52" s="7"/>
      <c r="C52" s="7"/>
      <c r="D52" s="7"/>
      <c r="E52" s="7"/>
      <c r="F52" s="7"/>
      <c r="G52" s="7"/>
      <c r="H52" s="7"/>
      <c r="I52" s="7"/>
      <c r="J52" s="7"/>
      <c r="K52" s="16" t="s">
        <v>31</v>
      </c>
      <c r="L52" s="16"/>
      <c r="M52" s="16">
        <v>12.56</v>
      </c>
      <c r="N52" s="16"/>
      <c r="O52" s="7"/>
      <c r="P52" s="7"/>
      <c r="Q52" s="7"/>
      <c r="R52" s="7"/>
      <c r="S52" s="7"/>
      <c r="T52" s="7"/>
      <c r="U52" s="7"/>
      <c r="V52" s="7"/>
      <c r="W52" s="7"/>
      <c r="X52" s="7"/>
      <c r="Y52" s="16" t="s">
        <v>31</v>
      </c>
      <c r="Z52" s="16"/>
      <c r="AA52" s="16">
        <v>12.56</v>
      </c>
      <c r="AB52" s="16"/>
      <c r="AC52" s="16">
        <v>16.53</v>
      </c>
      <c r="AD52" s="16"/>
      <c r="AE52" s="7"/>
      <c r="AF52" s="7"/>
      <c r="AG52" s="7"/>
      <c r="AH52" s="7"/>
      <c r="AI52" s="7"/>
      <c r="AJ52" s="7"/>
      <c r="AK52" s="7"/>
      <c r="AL52" s="7"/>
      <c r="AM52" s="7"/>
    </row>
    <row r="53" spans="1:39" ht="15.6" customHeight="1" x14ac:dyDescent="0.3">
      <c r="A53" s="7"/>
      <c r="B53" s="7"/>
      <c r="C53" s="7"/>
      <c r="D53" s="7"/>
      <c r="E53" s="7"/>
      <c r="F53" s="7"/>
      <c r="G53" s="7"/>
      <c r="H53" s="7"/>
      <c r="I53" s="7"/>
      <c r="J53" s="7"/>
      <c r="K53" s="16"/>
      <c r="L53" s="16"/>
      <c r="M53" s="16"/>
      <c r="N53" s="16"/>
      <c r="O53" s="7"/>
      <c r="P53" s="7"/>
      <c r="Q53" s="7"/>
      <c r="R53" s="7"/>
      <c r="S53" s="7"/>
      <c r="T53" s="7"/>
      <c r="U53" s="7"/>
      <c r="V53" s="7"/>
      <c r="W53" s="7"/>
      <c r="X53" s="7"/>
      <c r="Y53" s="16"/>
      <c r="Z53" s="16"/>
      <c r="AA53" s="16"/>
      <c r="AB53" s="16"/>
      <c r="AC53" s="16"/>
      <c r="AD53" s="16"/>
      <c r="AE53" s="7"/>
      <c r="AF53" s="7"/>
      <c r="AG53" s="7"/>
      <c r="AH53" s="7"/>
      <c r="AI53" s="7"/>
      <c r="AJ53" s="7"/>
      <c r="AK53" s="7"/>
      <c r="AL53" s="7"/>
      <c r="AM53" s="7"/>
    </row>
    <row r="54" spans="1:39" ht="21" customHeight="1" x14ac:dyDescent="0.3">
      <c r="A54" s="7"/>
      <c r="B54" s="7"/>
      <c r="C54" s="7"/>
      <c r="D54" s="7"/>
      <c r="E54" s="7"/>
      <c r="F54" s="7"/>
      <c r="G54" s="7"/>
      <c r="H54" s="7"/>
      <c r="I54" s="7"/>
      <c r="J54" s="7"/>
      <c r="K54" s="16" t="s">
        <v>32</v>
      </c>
      <c r="L54" s="16"/>
      <c r="M54" s="20">
        <v>53.166071428571435</v>
      </c>
      <c r="N54" s="20"/>
      <c r="O54" s="7"/>
      <c r="P54" s="7"/>
      <c r="Q54" s="7"/>
      <c r="R54" s="7"/>
      <c r="S54" s="7"/>
      <c r="T54" s="7"/>
      <c r="U54" s="7"/>
      <c r="V54" s="7"/>
      <c r="W54" s="7"/>
      <c r="X54" s="7"/>
      <c r="Y54" s="16" t="s">
        <v>32</v>
      </c>
      <c r="Z54" s="16"/>
      <c r="AA54" s="20">
        <v>52.084666666666671</v>
      </c>
      <c r="AB54" s="20"/>
      <c r="AC54" s="20">
        <v>54.413846153846166</v>
      </c>
      <c r="AD54" s="20"/>
      <c r="AE54" s="7"/>
      <c r="AF54" s="7"/>
      <c r="AG54" s="7"/>
      <c r="AH54" s="7"/>
      <c r="AI54" s="7"/>
      <c r="AJ54" s="7"/>
      <c r="AK54" s="7"/>
      <c r="AL54" s="7"/>
      <c r="AM54" s="7"/>
    </row>
    <row r="55" spans="1:39" ht="21" customHeight="1" x14ac:dyDescent="0.3">
      <c r="A55" s="7"/>
      <c r="B55" s="7"/>
      <c r="C55" s="7"/>
      <c r="D55" s="7"/>
      <c r="E55" s="7"/>
      <c r="F55" s="7"/>
      <c r="G55" s="7"/>
      <c r="H55" s="7"/>
      <c r="I55" s="7"/>
      <c r="J55" s="7"/>
      <c r="K55" s="16"/>
      <c r="L55" s="16"/>
      <c r="M55" s="20"/>
      <c r="N55" s="20"/>
      <c r="O55" s="7"/>
      <c r="P55" s="7"/>
      <c r="Q55" s="7"/>
      <c r="R55" s="7"/>
      <c r="S55" s="7"/>
      <c r="T55" s="7"/>
      <c r="U55" s="7"/>
      <c r="V55" s="7"/>
      <c r="W55" s="7"/>
      <c r="X55" s="7"/>
      <c r="Y55" s="16"/>
      <c r="Z55" s="16"/>
      <c r="AA55" s="20"/>
      <c r="AB55" s="20"/>
      <c r="AC55" s="20"/>
      <c r="AD55" s="20"/>
      <c r="AE55" s="7"/>
      <c r="AF55" s="7"/>
      <c r="AG55" s="7"/>
      <c r="AH55" s="7"/>
      <c r="AI55" s="7"/>
      <c r="AJ55" s="7"/>
      <c r="AK55" s="7"/>
      <c r="AL55" s="7"/>
      <c r="AM55" s="7"/>
    </row>
    <row r="56" spans="1:39" x14ac:dyDescent="0.3">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row>
    <row r="57" spans="1:39" x14ac:dyDescent="0.3">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row>
    <row r="58" spans="1:39" x14ac:dyDescent="0.3">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row>
    <row r="59" spans="1:39" x14ac:dyDescent="0.3">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row>
    <row r="60" spans="1:39" x14ac:dyDescent="0.3">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row>
    <row r="61" spans="1:39" x14ac:dyDescent="0.3">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row>
    <row r="62" spans="1:39" x14ac:dyDescent="0.3">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row>
    <row r="63" spans="1:39" x14ac:dyDescent="0.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row>
    <row r="64" spans="1:39" x14ac:dyDescent="0.3">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row>
    <row r="65" spans="1:39" x14ac:dyDescent="0.3">
      <c r="A65" s="19" t="s">
        <v>40</v>
      </c>
      <c r="B65" s="19"/>
      <c r="C65" s="19"/>
      <c r="D65" s="19"/>
      <c r="E65" s="19"/>
      <c r="F65" s="19"/>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row>
    <row r="66" spans="1:39" x14ac:dyDescent="0.3">
      <c r="A66" s="19"/>
      <c r="B66" s="19"/>
      <c r="C66" s="19"/>
      <c r="D66" s="19"/>
      <c r="E66" s="19"/>
      <c r="F66" s="19"/>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row>
    <row r="67" spans="1:39" x14ac:dyDescent="0.3">
      <c r="A67" s="19"/>
      <c r="B67" s="19"/>
      <c r="C67" s="19"/>
      <c r="D67" s="19"/>
      <c r="E67" s="19"/>
      <c r="F67" s="19"/>
      <c r="G67" s="7"/>
      <c r="H67" s="7"/>
      <c r="I67" s="7"/>
      <c r="J67" s="7"/>
      <c r="K67" s="7"/>
      <c r="L67" s="7"/>
      <c r="M67" s="7"/>
      <c r="N67" s="7"/>
      <c r="O67" s="7"/>
      <c r="P67" s="7"/>
      <c r="Q67" s="7"/>
      <c r="R67" s="11"/>
      <c r="S67" s="11"/>
      <c r="T67" s="7"/>
      <c r="U67" s="7"/>
      <c r="V67" s="7"/>
      <c r="W67" s="7"/>
      <c r="X67" s="7"/>
      <c r="Y67" s="7"/>
      <c r="Z67" s="7"/>
      <c r="AA67" s="7"/>
      <c r="AB67" s="7"/>
      <c r="AC67" s="7"/>
      <c r="AD67" s="7"/>
      <c r="AE67" s="7"/>
      <c r="AF67" s="7"/>
      <c r="AG67" s="7"/>
      <c r="AH67" s="7"/>
      <c r="AI67" s="7"/>
      <c r="AJ67" s="7"/>
      <c r="AK67" s="7"/>
      <c r="AL67" s="7"/>
      <c r="AM67" s="7"/>
    </row>
    <row r="68" spans="1:39" x14ac:dyDescent="0.3">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row>
    <row r="69" spans="1:39" x14ac:dyDescent="0.3">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row>
    <row r="70" spans="1:39" x14ac:dyDescent="0.3">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row>
    <row r="71" spans="1:39" x14ac:dyDescent="0.3">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row>
    <row r="72" spans="1:39" x14ac:dyDescent="0.3">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row>
    <row r="73" spans="1:39" x14ac:dyDescent="0.3">
      <c r="A73" s="7"/>
      <c r="B73" s="7"/>
      <c r="C73" s="7"/>
      <c r="D73" s="7"/>
      <c r="E73" s="7"/>
      <c r="F73" s="7"/>
      <c r="G73" s="7"/>
      <c r="H73" s="7"/>
      <c r="I73" s="7"/>
      <c r="J73" s="7"/>
      <c r="K73" s="7"/>
      <c r="L73" s="7"/>
      <c r="M73" s="7"/>
      <c r="N73" s="7"/>
      <c r="O73" s="7"/>
      <c r="P73" s="7"/>
      <c r="Q73" s="16"/>
      <c r="R73" s="16"/>
      <c r="S73" s="16" t="s">
        <v>35</v>
      </c>
      <c r="T73" s="16"/>
      <c r="U73" s="16" t="s">
        <v>36</v>
      </c>
      <c r="V73" s="16"/>
      <c r="W73" s="7"/>
      <c r="X73" s="7"/>
      <c r="Y73" s="7"/>
      <c r="Z73" s="7"/>
      <c r="AA73" s="7"/>
      <c r="AB73" s="7"/>
      <c r="AC73" s="7"/>
      <c r="AD73" s="7"/>
      <c r="AE73" s="7"/>
      <c r="AF73" s="7"/>
      <c r="AG73" s="7"/>
      <c r="AH73" s="7"/>
      <c r="AI73" s="7"/>
      <c r="AJ73" s="7"/>
      <c r="AK73" s="7"/>
      <c r="AL73" s="7"/>
      <c r="AM73" s="7"/>
    </row>
    <row r="74" spans="1:39" x14ac:dyDescent="0.3">
      <c r="A74" s="7"/>
      <c r="B74" s="7"/>
      <c r="C74" s="7"/>
      <c r="D74" s="7"/>
      <c r="E74" s="7"/>
      <c r="F74" s="7"/>
      <c r="G74" s="7"/>
      <c r="H74" s="7"/>
      <c r="I74" s="7"/>
      <c r="J74" s="7"/>
      <c r="K74" s="7"/>
      <c r="L74" s="7"/>
      <c r="M74" s="7"/>
      <c r="N74" s="7"/>
      <c r="O74" s="7"/>
      <c r="P74" s="7"/>
      <c r="Q74" s="16"/>
      <c r="R74" s="16"/>
      <c r="S74" s="16"/>
      <c r="T74" s="16"/>
      <c r="U74" s="16"/>
      <c r="V74" s="16"/>
      <c r="W74" s="7"/>
      <c r="X74" s="7"/>
      <c r="Y74" s="7"/>
      <c r="Z74" s="7"/>
      <c r="AA74" s="7"/>
      <c r="AB74" s="7"/>
      <c r="AC74" s="7"/>
      <c r="AD74" s="7"/>
      <c r="AE74" s="7"/>
      <c r="AF74" s="7"/>
      <c r="AG74" s="7"/>
      <c r="AH74" s="7"/>
      <c r="AI74" s="7"/>
      <c r="AJ74" s="7"/>
      <c r="AK74" s="7"/>
      <c r="AL74" s="7"/>
      <c r="AM74" s="7"/>
    </row>
    <row r="75" spans="1:39" x14ac:dyDescent="0.3">
      <c r="A75" s="7"/>
      <c r="B75" s="16" t="s">
        <v>30</v>
      </c>
      <c r="C75" s="16"/>
      <c r="D75" s="16">
        <v>75.180000000000007</v>
      </c>
      <c r="E75" s="16"/>
      <c r="F75" s="7"/>
      <c r="G75" s="7"/>
      <c r="H75" s="7"/>
      <c r="I75" s="7"/>
      <c r="J75" s="7"/>
      <c r="K75" s="7"/>
      <c r="L75" s="7"/>
      <c r="M75" s="7"/>
      <c r="N75" s="7"/>
      <c r="O75" s="7"/>
      <c r="P75" s="7"/>
      <c r="Q75" s="16" t="s">
        <v>38</v>
      </c>
      <c r="R75" s="16"/>
      <c r="S75" s="16">
        <v>66.34</v>
      </c>
      <c r="T75" s="16"/>
      <c r="U75" s="16">
        <v>75.180000000000007</v>
      </c>
      <c r="V75" s="16"/>
      <c r="W75" s="7"/>
      <c r="X75" s="7"/>
      <c r="Y75" s="7"/>
      <c r="Z75" s="7"/>
      <c r="AA75" s="7"/>
      <c r="AB75" s="7"/>
      <c r="AC75" s="7"/>
      <c r="AD75" s="7"/>
      <c r="AE75" s="7"/>
      <c r="AF75" s="7"/>
      <c r="AG75" s="7"/>
      <c r="AH75" s="7"/>
      <c r="AI75" s="7"/>
      <c r="AJ75" s="7"/>
      <c r="AK75" s="7"/>
      <c r="AL75" s="7"/>
      <c r="AM75" s="7"/>
    </row>
    <row r="76" spans="1:39" x14ac:dyDescent="0.3">
      <c r="A76" s="7"/>
      <c r="B76" s="16"/>
      <c r="C76" s="16"/>
      <c r="D76" s="16"/>
      <c r="E76" s="16"/>
      <c r="F76" s="7"/>
      <c r="G76" s="7"/>
      <c r="H76" s="7"/>
      <c r="I76" s="7"/>
      <c r="J76" s="7"/>
      <c r="K76" s="7"/>
      <c r="L76" s="7"/>
      <c r="M76" s="7"/>
      <c r="N76" s="7"/>
      <c r="O76" s="7"/>
      <c r="P76" s="7"/>
      <c r="Q76" s="16"/>
      <c r="R76" s="16"/>
      <c r="S76" s="16"/>
      <c r="T76" s="16"/>
      <c r="U76" s="16"/>
      <c r="V76" s="16"/>
      <c r="W76" s="7"/>
      <c r="X76" s="7"/>
      <c r="Y76" s="7"/>
      <c r="Z76" s="7"/>
      <c r="AA76" s="7"/>
      <c r="AB76" s="7"/>
      <c r="AC76" s="7"/>
      <c r="AD76" s="7"/>
      <c r="AE76" s="7"/>
      <c r="AF76" s="7"/>
      <c r="AG76" s="7"/>
      <c r="AH76" s="7"/>
      <c r="AI76" s="7"/>
      <c r="AJ76" s="7"/>
      <c r="AK76" s="7"/>
      <c r="AL76" s="7"/>
      <c r="AM76" s="7"/>
    </row>
    <row r="77" spans="1:39" x14ac:dyDescent="0.3">
      <c r="A77" s="7"/>
      <c r="B77" s="16" t="s">
        <v>31</v>
      </c>
      <c r="C77" s="16"/>
      <c r="D77" s="16">
        <v>12.56</v>
      </c>
      <c r="E77" s="16"/>
      <c r="F77" s="7"/>
      <c r="G77" s="7"/>
      <c r="H77" s="7"/>
      <c r="I77" s="7"/>
      <c r="J77" s="7"/>
      <c r="K77" s="7"/>
      <c r="L77" s="7"/>
      <c r="M77" s="7"/>
      <c r="N77" s="7"/>
      <c r="O77" s="7"/>
      <c r="P77" s="7"/>
      <c r="Q77" s="16" t="s">
        <v>31</v>
      </c>
      <c r="R77" s="16"/>
      <c r="S77" s="16">
        <v>16.53</v>
      </c>
      <c r="T77" s="16"/>
      <c r="U77" s="16">
        <v>12.56</v>
      </c>
      <c r="V77" s="16"/>
      <c r="W77" s="7"/>
      <c r="X77" s="7"/>
      <c r="Y77" s="7"/>
      <c r="Z77" s="7"/>
      <c r="AA77" s="7"/>
      <c r="AB77" s="7"/>
      <c r="AC77" s="7"/>
      <c r="AD77" s="7"/>
      <c r="AE77" s="7"/>
      <c r="AF77" s="7"/>
      <c r="AG77" s="7"/>
      <c r="AH77" s="7"/>
      <c r="AI77" s="7"/>
      <c r="AJ77" s="7"/>
      <c r="AK77" s="7"/>
      <c r="AL77" s="7"/>
      <c r="AM77" s="7"/>
    </row>
    <row r="78" spans="1:39" x14ac:dyDescent="0.3">
      <c r="A78" s="7"/>
      <c r="B78" s="16"/>
      <c r="C78" s="16"/>
      <c r="D78" s="16"/>
      <c r="E78" s="16"/>
      <c r="F78" s="7"/>
      <c r="G78" s="7"/>
      <c r="H78" s="7"/>
      <c r="I78" s="7"/>
      <c r="J78" s="7"/>
      <c r="K78" s="7"/>
      <c r="L78" s="7"/>
      <c r="M78" s="7"/>
      <c r="N78" s="7"/>
      <c r="O78" s="7"/>
      <c r="P78" s="7"/>
      <c r="Q78" s="16"/>
      <c r="R78" s="16"/>
      <c r="S78" s="16"/>
      <c r="T78" s="16"/>
      <c r="U78" s="16"/>
      <c r="V78" s="16"/>
      <c r="W78" s="7"/>
      <c r="X78" s="7"/>
      <c r="Y78" s="7"/>
      <c r="Z78" s="7"/>
      <c r="AA78" s="7"/>
      <c r="AB78" s="7"/>
      <c r="AC78" s="7"/>
      <c r="AD78" s="7"/>
      <c r="AE78" s="7"/>
      <c r="AF78" s="7"/>
      <c r="AG78" s="7"/>
      <c r="AH78" s="7"/>
      <c r="AI78" s="7"/>
      <c r="AJ78" s="7"/>
      <c r="AK78" s="7"/>
      <c r="AL78" s="7"/>
      <c r="AM78" s="7"/>
    </row>
    <row r="79" spans="1:39" x14ac:dyDescent="0.3">
      <c r="A79" s="7"/>
      <c r="B79" s="16" t="s">
        <v>32</v>
      </c>
      <c r="C79" s="16"/>
      <c r="D79" s="20">
        <v>44.693214285714284</v>
      </c>
      <c r="E79" s="20"/>
      <c r="F79" s="7"/>
      <c r="G79" s="7"/>
      <c r="H79" s="7"/>
      <c r="I79" s="7"/>
      <c r="J79" s="7"/>
      <c r="K79" s="7"/>
      <c r="L79" s="7"/>
      <c r="M79" s="7"/>
      <c r="N79" s="7"/>
      <c r="O79" s="7"/>
      <c r="P79" s="7"/>
      <c r="Q79" s="16" t="s">
        <v>32</v>
      </c>
      <c r="R79" s="16"/>
      <c r="S79" s="20">
        <v>56.43533333333334</v>
      </c>
      <c r="T79" s="20"/>
      <c r="U79" s="20">
        <v>31.144615384615388</v>
      </c>
      <c r="V79" s="20"/>
      <c r="W79" s="7"/>
      <c r="X79" s="7"/>
      <c r="Y79" s="7"/>
      <c r="Z79" s="7"/>
      <c r="AA79" s="7"/>
      <c r="AB79" s="7"/>
      <c r="AC79" s="7"/>
      <c r="AD79" s="7"/>
      <c r="AE79" s="7"/>
      <c r="AF79" s="7"/>
      <c r="AG79" s="7"/>
      <c r="AH79" s="7"/>
      <c r="AI79" s="7"/>
      <c r="AJ79" s="7"/>
      <c r="AK79" s="7"/>
      <c r="AL79" s="7"/>
      <c r="AM79" s="7"/>
    </row>
    <row r="80" spans="1:39" x14ac:dyDescent="0.3">
      <c r="A80" s="7"/>
      <c r="B80" s="16"/>
      <c r="C80" s="16"/>
      <c r="D80" s="20"/>
      <c r="E80" s="20"/>
      <c r="F80" s="7"/>
      <c r="G80" s="7"/>
      <c r="H80" s="7"/>
      <c r="I80" s="7"/>
      <c r="J80" s="7"/>
      <c r="K80" s="7"/>
      <c r="L80" s="7"/>
      <c r="M80" s="7"/>
      <c r="N80" s="7"/>
      <c r="O80" s="7"/>
      <c r="P80" s="7"/>
      <c r="Q80" s="16"/>
      <c r="R80" s="16"/>
      <c r="S80" s="20"/>
      <c r="T80" s="20"/>
      <c r="U80" s="20"/>
      <c r="V80" s="20"/>
      <c r="W80" s="7"/>
      <c r="X80" s="7"/>
      <c r="Y80" s="7"/>
      <c r="Z80" s="7"/>
      <c r="AA80" s="7"/>
      <c r="AB80" s="7"/>
      <c r="AC80" s="7"/>
      <c r="AD80" s="7"/>
      <c r="AE80" s="7"/>
      <c r="AF80" s="7"/>
      <c r="AG80" s="7"/>
      <c r="AH80" s="7"/>
      <c r="AI80" s="7"/>
      <c r="AJ80" s="7"/>
      <c r="AK80" s="7"/>
      <c r="AL80" s="7"/>
      <c r="AM80" s="7"/>
    </row>
    <row r="81" spans="1:39" x14ac:dyDescent="0.3">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row>
    <row r="82" spans="1:39" x14ac:dyDescent="0.3">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row>
    <row r="83" spans="1:39" x14ac:dyDescent="0.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row>
    <row r="84" spans="1:39" x14ac:dyDescent="0.3">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row>
    <row r="85" spans="1:39" x14ac:dyDescent="0.3">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row>
    <row r="86" spans="1:39" x14ac:dyDescent="0.3">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row>
    <row r="87" spans="1:39" x14ac:dyDescent="0.3">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row>
    <row r="88" spans="1:39" x14ac:dyDescent="0.3">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row>
    <row r="89" spans="1:39" x14ac:dyDescent="0.3">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row>
    <row r="90" spans="1:39" x14ac:dyDescent="0.3">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row>
    <row r="91" spans="1:39" x14ac:dyDescent="0.3">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row>
    <row r="92" spans="1:39" x14ac:dyDescent="0.3">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row>
    <row r="93" spans="1:39" x14ac:dyDescent="0.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row>
    <row r="94" spans="1:39" x14ac:dyDescent="0.3">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row>
    <row r="95" spans="1:39" x14ac:dyDescent="0.3">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row>
    <row r="96" spans="1:39" x14ac:dyDescent="0.3">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row>
  </sheetData>
  <mergeCells count="77">
    <mergeCell ref="B79:C80"/>
    <mergeCell ref="D79:E80"/>
    <mergeCell ref="Q73:R74"/>
    <mergeCell ref="S73:T74"/>
    <mergeCell ref="U73:V74"/>
    <mergeCell ref="Q75:R76"/>
    <mergeCell ref="S75:T76"/>
    <mergeCell ref="U75:V76"/>
    <mergeCell ref="Q77:R78"/>
    <mergeCell ref="S77:T78"/>
    <mergeCell ref="U77:V78"/>
    <mergeCell ref="Q79:R80"/>
    <mergeCell ref="S79:T80"/>
    <mergeCell ref="U79:V80"/>
    <mergeCell ref="A65:F67"/>
    <mergeCell ref="B75:C76"/>
    <mergeCell ref="D75:E76"/>
    <mergeCell ref="B77:C78"/>
    <mergeCell ref="D77:E78"/>
    <mergeCell ref="AA52:AB53"/>
    <mergeCell ref="AC52:AD53"/>
    <mergeCell ref="Y54:Z55"/>
    <mergeCell ref="AA54:AB55"/>
    <mergeCell ref="AC54:AD55"/>
    <mergeCell ref="AA48:AB49"/>
    <mergeCell ref="AC48:AD49"/>
    <mergeCell ref="Y50:Z51"/>
    <mergeCell ref="AA50:AB51"/>
    <mergeCell ref="AC50:AD51"/>
    <mergeCell ref="K52:L53"/>
    <mergeCell ref="M52:N53"/>
    <mergeCell ref="K54:L55"/>
    <mergeCell ref="M54:N55"/>
    <mergeCell ref="Y48:Z49"/>
    <mergeCell ref="Y52:Z53"/>
    <mergeCell ref="A41:E42"/>
    <mergeCell ref="K50:L51"/>
    <mergeCell ref="M50:N51"/>
    <mergeCell ref="P30:Q31"/>
    <mergeCell ref="P32:Q33"/>
    <mergeCell ref="B30:C31"/>
    <mergeCell ref="D30:E31"/>
    <mergeCell ref="B32:C33"/>
    <mergeCell ref="D32:E33"/>
    <mergeCell ref="R30:S31"/>
    <mergeCell ref="R32:S33"/>
    <mergeCell ref="T30:U31"/>
    <mergeCell ref="T32:U33"/>
    <mergeCell ref="P26:Q27"/>
    <mergeCell ref="R26:S27"/>
    <mergeCell ref="T26:U27"/>
    <mergeCell ref="P28:Q29"/>
    <mergeCell ref="R28:S29"/>
    <mergeCell ref="T28:U29"/>
    <mergeCell ref="A5:F6"/>
    <mergeCell ref="A21:E22"/>
    <mergeCell ref="B28:C29"/>
    <mergeCell ref="D28:E29"/>
    <mergeCell ref="W15:X16"/>
    <mergeCell ref="L11:M12"/>
    <mergeCell ref="L13:M14"/>
    <mergeCell ref="Y15:Z16"/>
    <mergeCell ref="AA15:AB16"/>
    <mergeCell ref="H1:X3"/>
    <mergeCell ref="Y8:Z9"/>
    <mergeCell ref="AA8:AB9"/>
    <mergeCell ref="W8:X9"/>
    <mergeCell ref="W11:X12"/>
    <mergeCell ref="W13:X14"/>
    <mergeCell ref="Y11:Z12"/>
    <mergeCell ref="Y13:Z14"/>
    <mergeCell ref="AA11:AB12"/>
    <mergeCell ref="AA13:AB14"/>
    <mergeCell ref="J11:K12"/>
    <mergeCell ref="J13:K14"/>
    <mergeCell ref="L9:M10"/>
    <mergeCell ref="J9:K10"/>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1"/>
  <sheetViews>
    <sheetView workbookViewId="0">
      <selection activeCell="A32" sqref="A32"/>
    </sheetView>
  </sheetViews>
  <sheetFormatPr defaultRowHeight="15.6" x14ac:dyDescent="0.3"/>
  <cols>
    <col min="1" max="1" width="12.19921875" bestFit="1" customWidth="1"/>
    <col min="2" max="2" width="11.8984375" bestFit="1" customWidth="1"/>
  </cols>
  <sheetData>
    <row r="3" spans="1:2" x14ac:dyDescent="0.3">
      <c r="A3" s="4" t="s">
        <v>6</v>
      </c>
      <c r="B3" t="s">
        <v>9</v>
      </c>
    </row>
    <row r="4" spans="1:2" x14ac:dyDescent="0.3">
      <c r="A4" s="5">
        <v>40588</v>
      </c>
      <c r="B4">
        <v>31.33</v>
      </c>
    </row>
    <row r="5" spans="1:2" x14ac:dyDescent="0.3">
      <c r="A5" s="5">
        <v>40589</v>
      </c>
      <c r="B5">
        <v>67.900000000000006</v>
      </c>
    </row>
    <row r="6" spans="1:2" x14ac:dyDescent="0.3">
      <c r="A6" s="5">
        <v>40590</v>
      </c>
      <c r="B6">
        <v>67.900000000000006</v>
      </c>
    </row>
    <row r="7" spans="1:2" x14ac:dyDescent="0.3">
      <c r="A7" s="5">
        <v>40591</v>
      </c>
      <c r="B7">
        <v>16.53</v>
      </c>
    </row>
    <row r="8" spans="1:2" x14ac:dyDescent="0.3">
      <c r="A8" s="5">
        <v>40592</v>
      </c>
      <c r="B8">
        <v>67.900000000000006</v>
      </c>
    </row>
    <row r="9" spans="1:2" x14ac:dyDescent="0.3">
      <c r="A9" s="5">
        <v>40593</v>
      </c>
      <c r="B9">
        <v>16.53</v>
      </c>
    </row>
    <row r="10" spans="1:2" x14ac:dyDescent="0.3">
      <c r="A10" s="5">
        <v>40594</v>
      </c>
      <c r="B10">
        <v>41.65</v>
      </c>
    </row>
    <row r="11" spans="1:2" x14ac:dyDescent="0.3">
      <c r="A11" s="5">
        <v>40595</v>
      </c>
      <c r="B11">
        <v>16.53</v>
      </c>
    </row>
    <row r="12" spans="1:2" x14ac:dyDescent="0.3">
      <c r="A12" s="5">
        <v>40596</v>
      </c>
      <c r="B12">
        <v>67.900000000000006</v>
      </c>
    </row>
    <row r="13" spans="1:2" x14ac:dyDescent="0.3">
      <c r="A13" s="5">
        <v>40597</v>
      </c>
      <c r="B13">
        <v>16.53</v>
      </c>
    </row>
    <row r="14" spans="1:2" x14ac:dyDescent="0.3">
      <c r="A14" s="5">
        <v>40598</v>
      </c>
      <c r="B14">
        <v>41.65</v>
      </c>
    </row>
    <row r="15" spans="1:2" x14ac:dyDescent="0.3">
      <c r="A15" s="5">
        <v>40599</v>
      </c>
      <c r="B15">
        <v>75.180000000000007</v>
      </c>
    </row>
    <row r="16" spans="1:2" x14ac:dyDescent="0.3">
      <c r="A16" s="5">
        <v>40600</v>
      </c>
      <c r="B16">
        <v>16.53</v>
      </c>
    </row>
    <row r="17" spans="1:2" x14ac:dyDescent="0.3">
      <c r="A17" s="5">
        <v>40601</v>
      </c>
      <c r="B17">
        <v>12.56</v>
      </c>
    </row>
    <row r="18" spans="1:2" x14ac:dyDescent="0.3">
      <c r="A18" s="5">
        <v>40602</v>
      </c>
      <c r="B18">
        <v>31.33</v>
      </c>
    </row>
    <row r="19" spans="1:2" x14ac:dyDescent="0.3">
      <c r="A19" s="5">
        <v>40603</v>
      </c>
      <c r="B19">
        <v>16.53</v>
      </c>
    </row>
    <row r="20" spans="1:2" x14ac:dyDescent="0.3">
      <c r="A20" s="5">
        <v>40604</v>
      </c>
      <c r="B20">
        <v>31.33</v>
      </c>
    </row>
    <row r="21" spans="1:2" x14ac:dyDescent="0.3">
      <c r="A21" s="5">
        <v>40605</v>
      </c>
      <c r="B21">
        <v>41.65</v>
      </c>
    </row>
    <row r="22" spans="1:2" x14ac:dyDescent="0.3">
      <c r="A22" s="5">
        <v>40606</v>
      </c>
      <c r="B22">
        <v>75.180000000000007</v>
      </c>
    </row>
    <row r="23" spans="1:2" x14ac:dyDescent="0.3">
      <c r="A23" s="5">
        <v>40607</v>
      </c>
      <c r="B23">
        <v>67.900000000000006</v>
      </c>
    </row>
    <row r="24" spans="1:2" x14ac:dyDescent="0.3">
      <c r="A24" s="5">
        <v>40608</v>
      </c>
      <c r="B24">
        <v>75.180000000000007</v>
      </c>
    </row>
    <row r="25" spans="1:2" x14ac:dyDescent="0.3">
      <c r="A25" s="5">
        <v>40609</v>
      </c>
      <c r="B25">
        <v>67.900000000000006</v>
      </c>
    </row>
    <row r="26" spans="1:2" x14ac:dyDescent="0.3">
      <c r="A26" s="5">
        <v>40610</v>
      </c>
      <c r="B26">
        <v>75.180000000000007</v>
      </c>
    </row>
    <row r="27" spans="1:2" x14ac:dyDescent="0.3">
      <c r="A27" s="5">
        <v>40611</v>
      </c>
      <c r="B27">
        <v>67.900000000000006</v>
      </c>
    </row>
    <row r="28" spans="1:2" x14ac:dyDescent="0.3">
      <c r="A28" s="5">
        <v>40612</v>
      </c>
      <c r="B28">
        <v>75.180000000000007</v>
      </c>
    </row>
    <row r="29" spans="1:2" x14ac:dyDescent="0.3">
      <c r="A29" s="5">
        <v>40613</v>
      </c>
      <c r="B29">
        <v>16.53</v>
      </c>
    </row>
    <row r="30" spans="1:2" x14ac:dyDescent="0.3">
      <c r="A30" s="5">
        <v>40614</v>
      </c>
      <c r="B30">
        <v>75.180000000000007</v>
      </c>
    </row>
    <row r="31" spans="1:2" x14ac:dyDescent="0.3">
      <c r="A31" s="5">
        <v>40615</v>
      </c>
      <c r="B31">
        <v>16.53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1"/>
  <sheetViews>
    <sheetView workbookViewId="0">
      <selection activeCell="L4" sqref="L4"/>
    </sheetView>
  </sheetViews>
  <sheetFormatPr defaultRowHeight="15.6" x14ac:dyDescent="0.3"/>
  <cols>
    <col min="1" max="1" width="12.19921875" bestFit="1" customWidth="1"/>
    <col min="2" max="2" width="13.8984375" bestFit="1" customWidth="1"/>
  </cols>
  <sheetData>
    <row r="3" spans="1:2" x14ac:dyDescent="0.3">
      <c r="A3" s="4" t="s">
        <v>6</v>
      </c>
      <c r="B3" t="s">
        <v>19</v>
      </c>
    </row>
    <row r="4" spans="1:2" x14ac:dyDescent="0.3">
      <c r="A4" s="5">
        <v>40588</v>
      </c>
      <c r="B4">
        <v>67.900000000000006</v>
      </c>
    </row>
    <row r="5" spans="1:2" x14ac:dyDescent="0.3">
      <c r="A5" s="5">
        <v>40589</v>
      </c>
      <c r="B5">
        <v>67.900000000000006</v>
      </c>
    </row>
    <row r="6" spans="1:2" x14ac:dyDescent="0.3">
      <c r="A6" s="5">
        <v>40590</v>
      </c>
      <c r="B6">
        <v>16.53</v>
      </c>
    </row>
    <row r="7" spans="1:2" x14ac:dyDescent="0.3">
      <c r="A7" s="5">
        <v>40591</v>
      </c>
      <c r="B7">
        <v>12.56</v>
      </c>
    </row>
    <row r="8" spans="1:2" x14ac:dyDescent="0.3">
      <c r="A8" s="5">
        <v>40592</v>
      </c>
      <c r="B8">
        <v>75.180000000000007</v>
      </c>
    </row>
    <row r="9" spans="1:2" x14ac:dyDescent="0.3">
      <c r="A9" s="5">
        <v>40593</v>
      </c>
      <c r="B9">
        <v>67.900000000000006</v>
      </c>
    </row>
    <row r="10" spans="1:2" x14ac:dyDescent="0.3">
      <c r="A10" s="5">
        <v>40594</v>
      </c>
      <c r="B10">
        <v>75.180000000000007</v>
      </c>
    </row>
    <row r="11" spans="1:2" x14ac:dyDescent="0.3">
      <c r="A11" s="5">
        <v>40595</v>
      </c>
      <c r="B11">
        <v>16.53</v>
      </c>
    </row>
    <row r="12" spans="1:2" x14ac:dyDescent="0.3">
      <c r="A12" s="5">
        <v>40596</v>
      </c>
      <c r="B12">
        <v>12.56</v>
      </c>
    </row>
    <row r="13" spans="1:2" x14ac:dyDescent="0.3">
      <c r="A13" s="5">
        <v>40597</v>
      </c>
      <c r="B13">
        <v>75.180000000000007</v>
      </c>
    </row>
    <row r="14" spans="1:2" x14ac:dyDescent="0.3">
      <c r="A14" s="5">
        <v>40598</v>
      </c>
      <c r="B14">
        <v>67.900000000000006</v>
      </c>
    </row>
    <row r="15" spans="1:2" x14ac:dyDescent="0.3">
      <c r="A15" s="5">
        <v>40599</v>
      </c>
      <c r="B15">
        <v>16.53</v>
      </c>
    </row>
    <row r="16" spans="1:2" x14ac:dyDescent="0.3">
      <c r="A16" s="5">
        <v>40600</v>
      </c>
      <c r="B16">
        <v>66.34</v>
      </c>
    </row>
    <row r="17" spans="1:2" x14ac:dyDescent="0.3">
      <c r="A17" s="5">
        <v>40601</v>
      </c>
      <c r="B17">
        <v>75.180000000000007</v>
      </c>
    </row>
    <row r="18" spans="1:2" x14ac:dyDescent="0.3">
      <c r="A18" s="5">
        <v>40602</v>
      </c>
      <c r="B18">
        <v>67.900000000000006</v>
      </c>
    </row>
    <row r="19" spans="1:2" x14ac:dyDescent="0.3">
      <c r="A19" s="5">
        <v>40603</v>
      </c>
      <c r="B19">
        <v>66.34</v>
      </c>
    </row>
    <row r="20" spans="1:2" x14ac:dyDescent="0.3">
      <c r="A20" s="5">
        <v>40604</v>
      </c>
      <c r="B20">
        <v>16.53</v>
      </c>
    </row>
    <row r="21" spans="1:2" x14ac:dyDescent="0.3">
      <c r="A21" s="5">
        <v>40605</v>
      </c>
      <c r="B21">
        <v>16.53</v>
      </c>
    </row>
    <row r="22" spans="1:2" x14ac:dyDescent="0.3">
      <c r="A22" s="5">
        <v>40606</v>
      </c>
      <c r="B22">
        <v>16.53</v>
      </c>
    </row>
    <row r="23" spans="1:2" x14ac:dyDescent="0.3">
      <c r="A23" s="5">
        <v>40607</v>
      </c>
      <c r="B23">
        <v>66.34</v>
      </c>
    </row>
    <row r="24" spans="1:2" x14ac:dyDescent="0.3">
      <c r="A24" s="5">
        <v>40608</v>
      </c>
      <c r="B24">
        <v>75.180000000000007</v>
      </c>
    </row>
    <row r="25" spans="1:2" x14ac:dyDescent="0.3">
      <c r="A25" s="5">
        <v>40609</v>
      </c>
      <c r="B25">
        <v>75.180000000000007</v>
      </c>
    </row>
    <row r="26" spans="1:2" x14ac:dyDescent="0.3">
      <c r="A26" s="5">
        <v>40610</v>
      </c>
      <c r="B26">
        <v>16.53</v>
      </c>
    </row>
    <row r="27" spans="1:2" x14ac:dyDescent="0.3">
      <c r="A27" s="5">
        <v>40611</v>
      </c>
      <c r="B27">
        <v>66.34</v>
      </c>
    </row>
    <row r="28" spans="1:2" x14ac:dyDescent="0.3">
      <c r="A28" s="5">
        <v>40612</v>
      </c>
      <c r="B28">
        <v>75.180000000000007</v>
      </c>
    </row>
    <row r="29" spans="1:2" x14ac:dyDescent="0.3">
      <c r="A29" s="5">
        <v>40613</v>
      </c>
      <c r="B29">
        <v>75.180000000000007</v>
      </c>
    </row>
    <row r="30" spans="1:2" x14ac:dyDescent="0.3">
      <c r="A30" s="5">
        <v>40614</v>
      </c>
      <c r="B30">
        <v>66.34</v>
      </c>
    </row>
    <row r="31" spans="1:2" x14ac:dyDescent="0.3">
      <c r="A31" s="5">
        <v>40615</v>
      </c>
      <c r="B31">
        <v>75.180000000000007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1"/>
  <sheetViews>
    <sheetView workbookViewId="0">
      <selection activeCell="D12" sqref="D12"/>
    </sheetView>
  </sheetViews>
  <sheetFormatPr defaultRowHeight="15.6" x14ac:dyDescent="0.3"/>
  <cols>
    <col min="1" max="1" width="12.19921875" bestFit="1" customWidth="1"/>
    <col min="2" max="2" width="11.5" bestFit="1" customWidth="1"/>
  </cols>
  <sheetData>
    <row r="3" spans="1:2" x14ac:dyDescent="0.3">
      <c r="A3" s="4" t="s">
        <v>6</v>
      </c>
      <c r="B3" t="s">
        <v>20</v>
      </c>
    </row>
    <row r="4" spans="1:2" x14ac:dyDescent="0.3">
      <c r="A4" s="5">
        <v>40588</v>
      </c>
      <c r="B4">
        <v>66.34</v>
      </c>
    </row>
    <row r="5" spans="1:2" x14ac:dyDescent="0.3">
      <c r="A5" s="5">
        <v>40589</v>
      </c>
      <c r="B5">
        <v>16.53</v>
      </c>
    </row>
    <row r="6" spans="1:2" x14ac:dyDescent="0.3">
      <c r="A6" s="5">
        <v>40590</v>
      </c>
      <c r="B6">
        <v>66.34</v>
      </c>
    </row>
    <row r="7" spans="1:2" x14ac:dyDescent="0.3">
      <c r="A7" s="5">
        <v>40591</v>
      </c>
      <c r="B7">
        <v>66.34</v>
      </c>
    </row>
    <row r="8" spans="1:2" x14ac:dyDescent="0.3">
      <c r="A8" s="5">
        <v>40592</v>
      </c>
      <c r="B8">
        <v>66.34</v>
      </c>
    </row>
    <row r="9" spans="1:2" x14ac:dyDescent="0.3">
      <c r="A9" s="5">
        <v>40593</v>
      </c>
      <c r="B9">
        <v>41.65</v>
      </c>
    </row>
    <row r="10" spans="1:2" x14ac:dyDescent="0.3">
      <c r="A10" s="5">
        <v>40594</v>
      </c>
      <c r="B10">
        <v>41.65</v>
      </c>
    </row>
    <row r="11" spans="1:2" x14ac:dyDescent="0.3">
      <c r="A11" s="5">
        <v>40595</v>
      </c>
      <c r="B11">
        <v>66.34</v>
      </c>
    </row>
    <row r="12" spans="1:2" x14ac:dyDescent="0.3">
      <c r="A12" s="5">
        <v>40596</v>
      </c>
      <c r="B12">
        <v>66.34</v>
      </c>
    </row>
    <row r="13" spans="1:2" x14ac:dyDescent="0.3">
      <c r="A13" s="5">
        <v>40597</v>
      </c>
      <c r="B13">
        <v>66.34</v>
      </c>
    </row>
    <row r="14" spans="1:2" x14ac:dyDescent="0.3">
      <c r="A14" s="5">
        <v>40598</v>
      </c>
      <c r="B14">
        <v>66.34</v>
      </c>
    </row>
    <row r="15" spans="1:2" x14ac:dyDescent="0.3">
      <c r="A15" s="5">
        <v>40599</v>
      </c>
      <c r="B15">
        <v>66.34</v>
      </c>
    </row>
    <row r="16" spans="1:2" x14ac:dyDescent="0.3">
      <c r="A16" s="5">
        <v>40600</v>
      </c>
      <c r="B16">
        <v>66.34</v>
      </c>
    </row>
    <row r="17" spans="1:2" x14ac:dyDescent="0.3">
      <c r="A17" s="5">
        <v>40601</v>
      </c>
      <c r="B17">
        <v>41.65</v>
      </c>
    </row>
    <row r="18" spans="1:2" x14ac:dyDescent="0.3">
      <c r="A18" s="5">
        <v>40602</v>
      </c>
      <c r="B18">
        <v>41.65</v>
      </c>
    </row>
    <row r="19" spans="1:2" x14ac:dyDescent="0.3">
      <c r="A19" s="5">
        <v>40603</v>
      </c>
      <c r="B19">
        <v>12.56</v>
      </c>
    </row>
    <row r="20" spans="1:2" x14ac:dyDescent="0.3">
      <c r="A20" s="5">
        <v>40604</v>
      </c>
      <c r="B20">
        <v>12.56</v>
      </c>
    </row>
    <row r="21" spans="1:2" x14ac:dyDescent="0.3">
      <c r="A21" s="5">
        <v>40605</v>
      </c>
      <c r="B21">
        <v>12.56</v>
      </c>
    </row>
    <row r="22" spans="1:2" x14ac:dyDescent="0.3">
      <c r="A22" s="5">
        <v>40606</v>
      </c>
      <c r="B22">
        <v>41.65</v>
      </c>
    </row>
    <row r="23" spans="1:2" x14ac:dyDescent="0.3">
      <c r="A23" s="5">
        <v>40607</v>
      </c>
      <c r="B23">
        <v>41.65</v>
      </c>
    </row>
    <row r="24" spans="1:2" x14ac:dyDescent="0.3">
      <c r="A24" s="5">
        <v>40608</v>
      </c>
      <c r="B24">
        <v>41.65</v>
      </c>
    </row>
    <row r="25" spans="1:2" x14ac:dyDescent="0.3">
      <c r="A25" s="5">
        <v>40609</v>
      </c>
      <c r="B25">
        <v>12.56</v>
      </c>
    </row>
    <row r="26" spans="1:2" x14ac:dyDescent="0.3">
      <c r="A26" s="5">
        <v>40610</v>
      </c>
      <c r="B26">
        <v>12.56</v>
      </c>
    </row>
    <row r="27" spans="1:2" x14ac:dyDescent="0.3">
      <c r="A27" s="5">
        <v>40611</v>
      </c>
      <c r="B27">
        <v>12.56</v>
      </c>
    </row>
    <row r="28" spans="1:2" x14ac:dyDescent="0.3">
      <c r="A28" s="5">
        <v>40612</v>
      </c>
      <c r="B28">
        <v>12.56</v>
      </c>
    </row>
    <row r="29" spans="1:2" x14ac:dyDescent="0.3">
      <c r="A29" s="5">
        <v>40613</v>
      </c>
      <c r="B29">
        <v>41.65</v>
      </c>
    </row>
    <row r="30" spans="1:2" x14ac:dyDescent="0.3">
      <c r="A30" s="5">
        <v>40614</v>
      </c>
      <c r="B30">
        <v>75.180000000000007</v>
      </c>
    </row>
    <row r="31" spans="1:2" x14ac:dyDescent="0.3">
      <c r="A31" s="5">
        <v>40615</v>
      </c>
      <c r="B31">
        <v>75.180000000000007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2"/>
  <sheetViews>
    <sheetView workbookViewId="0">
      <selection activeCell="N21" sqref="N21"/>
    </sheetView>
  </sheetViews>
  <sheetFormatPr defaultRowHeight="15.6" x14ac:dyDescent="0.3"/>
  <cols>
    <col min="1" max="1" width="12.19921875" bestFit="1" customWidth="1"/>
    <col min="2" max="2" width="11.69921875" bestFit="1" customWidth="1"/>
  </cols>
  <sheetData>
    <row r="3" spans="1:2" x14ac:dyDescent="0.3">
      <c r="A3" s="4" t="s">
        <v>6</v>
      </c>
      <c r="B3" t="s">
        <v>7</v>
      </c>
    </row>
    <row r="4" spans="1:2" x14ac:dyDescent="0.3">
      <c r="A4" s="5">
        <v>40588</v>
      </c>
      <c r="B4">
        <v>23.67</v>
      </c>
    </row>
    <row r="5" spans="1:2" x14ac:dyDescent="0.3">
      <c r="A5" s="5">
        <v>40589</v>
      </c>
      <c r="B5">
        <v>56.23</v>
      </c>
    </row>
    <row r="6" spans="1:2" x14ac:dyDescent="0.3">
      <c r="A6" s="5">
        <v>40590</v>
      </c>
      <c r="B6">
        <v>67.89</v>
      </c>
    </row>
    <row r="7" spans="1:2" x14ac:dyDescent="0.3">
      <c r="A7" s="5">
        <v>40591</v>
      </c>
      <c r="B7">
        <v>12.56</v>
      </c>
    </row>
    <row r="8" spans="1:2" x14ac:dyDescent="0.3">
      <c r="A8" s="5">
        <v>40592</v>
      </c>
      <c r="B8">
        <v>23.56</v>
      </c>
    </row>
    <row r="9" spans="1:2" x14ac:dyDescent="0.3">
      <c r="A9" s="5">
        <v>40593</v>
      </c>
      <c r="B9">
        <v>90.67</v>
      </c>
    </row>
    <row r="10" spans="1:2" x14ac:dyDescent="0.3">
      <c r="A10" s="5">
        <v>40594</v>
      </c>
      <c r="B10">
        <v>23.34</v>
      </c>
    </row>
    <row r="11" spans="1:2" x14ac:dyDescent="0.3">
      <c r="A11" s="5">
        <v>40595</v>
      </c>
      <c r="B11">
        <v>66.34</v>
      </c>
    </row>
    <row r="12" spans="1:2" x14ac:dyDescent="0.3">
      <c r="A12" s="5">
        <v>40596</v>
      </c>
      <c r="B12">
        <v>89.52</v>
      </c>
    </row>
    <row r="13" spans="1:2" x14ac:dyDescent="0.3">
      <c r="A13" s="5">
        <v>40597</v>
      </c>
      <c r="B13">
        <v>33.119999999999997</v>
      </c>
    </row>
    <row r="14" spans="1:2" x14ac:dyDescent="0.3">
      <c r="A14" s="5">
        <v>40598</v>
      </c>
      <c r="B14">
        <v>67.900000000000006</v>
      </c>
    </row>
    <row r="15" spans="1:2" x14ac:dyDescent="0.3">
      <c r="A15" s="5">
        <v>40599</v>
      </c>
      <c r="B15">
        <v>12.34</v>
      </c>
    </row>
    <row r="16" spans="1:2" x14ac:dyDescent="0.3">
      <c r="A16" s="5">
        <v>40600</v>
      </c>
      <c r="B16">
        <v>11.67</v>
      </c>
    </row>
    <row r="17" spans="1:2" x14ac:dyDescent="0.3">
      <c r="A17" s="5">
        <v>40601</v>
      </c>
      <c r="B17">
        <v>23.67</v>
      </c>
    </row>
    <row r="18" spans="1:2" x14ac:dyDescent="0.3">
      <c r="A18" s="5">
        <v>40602</v>
      </c>
      <c r="B18">
        <v>29.61</v>
      </c>
    </row>
    <row r="19" spans="1:2" x14ac:dyDescent="0.3">
      <c r="A19" s="5">
        <v>40603</v>
      </c>
      <c r="B19">
        <v>41.65</v>
      </c>
    </row>
    <row r="20" spans="1:2" x14ac:dyDescent="0.3">
      <c r="A20" s="5">
        <v>40604</v>
      </c>
      <c r="B20">
        <v>31.33</v>
      </c>
    </row>
    <row r="21" spans="1:2" x14ac:dyDescent="0.3">
      <c r="A21" s="5">
        <v>40605</v>
      </c>
      <c r="B21">
        <v>12.56</v>
      </c>
    </row>
    <row r="22" spans="1:2" x14ac:dyDescent="0.3">
      <c r="A22" s="5">
        <v>40606</v>
      </c>
      <c r="B22">
        <v>75.180000000000007</v>
      </c>
    </row>
    <row r="23" spans="1:2" x14ac:dyDescent="0.3">
      <c r="A23" s="5">
        <v>40607</v>
      </c>
      <c r="B23">
        <v>31.33</v>
      </c>
    </row>
    <row r="24" spans="1:2" x14ac:dyDescent="0.3">
      <c r="A24" s="5">
        <v>40608</v>
      </c>
      <c r="B24">
        <v>31.33</v>
      </c>
    </row>
    <row r="25" spans="1:2" x14ac:dyDescent="0.3">
      <c r="A25" s="5">
        <v>40609</v>
      </c>
      <c r="B25">
        <v>41.65</v>
      </c>
    </row>
    <row r="26" spans="1:2" x14ac:dyDescent="0.3">
      <c r="A26" s="5">
        <v>40610</v>
      </c>
      <c r="B26">
        <v>31.33</v>
      </c>
    </row>
    <row r="27" spans="1:2" x14ac:dyDescent="0.3">
      <c r="A27" s="5">
        <v>40611</v>
      </c>
      <c r="B27">
        <v>31.33</v>
      </c>
    </row>
    <row r="28" spans="1:2" x14ac:dyDescent="0.3">
      <c r="A28" s="5">
        <v>40612</v>
      </c>
      <c r="B28">
        <v>12.56</v>
      </c>
    </row>
    <row r="29" spans="1:2" x14ac:dyDescent="0.3">
      <c r="A29" s="5">
        <v>40613</v>
      </c>
      <c r="B29">
        <v>12.56</v>
      </c>
    </row>
    <row r="30" spans="1:2" x14ac:dyDescent="0.3">
      <c r="A30" s="5">
        <v>40614</v>
      </c>
      <c r="B30">
        <v>31.33</v>
      </c>
    </row>
    <row r="31" spans="1:2" x14ac:dyDescent="0.3">
      <c r="A31" s="5">
        <v>40615</v>
      </c>
      <c r="B31">
        <v>12.56</v>
      </c>
    </row>
    <row r="32" spans="1:2" x14ac:dyDescent="0.3">
      <c r="A32" s="5" t="s">
        <v>34</v>
      </c>
      <c r="B32">
        <v>1028.79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1"/>
  <sheetViews>
    <sheetView workbookViewId="0">
      <selection activeCell="M14" sqref="M14"/>
    </sheetView>
  </sheetViews>
  <sheetFormatPr defaultRowHeight="15.6" x14ac:dyDescent="0.3"/>
  <cols>
    <col min="1" max="1" width="12.19921875" bestFit="1" customWidth="1"/>
    <col min="2" max="2" width="11.8984375" bestFit="1" customWidth="1"/>
  </cols>
  <sheetData>
    <row r="3" spans="1:2" x14ac:dyDescent="0.3">
      <c r="A3" s="4" t="s">
        <v>6</v>
      </c>
      <c r="B3" t="s">
        <v>9</v>
      </c>
    </row>
    <row r="4" spans="1:2" x14ac:dyDescent="0.3">
      <c r="A4" s="5">
        <v>40588</v>
      </c>
      <c r="B4">
        <v>31.33</v>
      </c>
    </row>
    <row r="5" spans="1:2" x14ac:dyDescent="0.3">
      <c r="A5" s="5">
        <v>40589</v>
      </c>
      <c r="B5">
        <v>67.900000000000006</v>
      </c>
    </row>
    <row r="6" spans="1:2" x14ac:dyDescent="0.3">
      <c r="A6" s="5">
        <v>40590</v>
      </c>
      <c r="B6">
        <v>67.900000000000006</v>
      </c>
    </row>
    <row r="7" spans="1:2" x14ac:dyDescent="0.3">
      <c r="A7" s="5">
        <v>40591</v>
      </c>
      <c r="B7">
        <v>16.53</v>
      </c>
    </row>
    <row r="8" spans="1:2" x14ac:dyDescent="0.3">
      <c r="A8" s="5">
        <v>40592</v>
      </c>
      <c r="B8">
        <v>67.900000000000006</v>
      </c>
    </row>
    <row r="9" spans="1:2" x14ac:dyDescent="0.3">
      <c r="A9" s="5">
        <v>40593</v>
      </c>
      <c r="B9">
        <v>16.53</v>
      </c>
    </row>
    <row r="10" spans="1:2" x14ac:dyDescent="0.3">
      <c r="A10" s="5">
        <v>40594</v>
      </c>
      <c r="B10">
        <v>41.65</v>
      </c>
    </row>
    <row r="11" spans="1:2" x14ac:dyDescent="0.3">
      <c r="A11" s="5">
        <v>40595</v>
      </c>
      <c r="B11">
        <v>16.53</v>
      </c>
    </row>
    <row r="12" spans="1:2" x14ac:dyDescent="0.3">
      <c r="A12" s="5">
        <v>40596</v>
      </c>
      <c r="B12">
        <v>67.900000000000006</v>
      </c>
    </row>
    <row r="13" spans="1:2" x14ac:dyDescent="0.3">
      <c r="A13" s="5">
        <v>40597</v>
      </c>
      <c r="B13">
        <v>16.53</v>
      </c>
    </row>
    <row r="14" spans="1:2" x14ac:dyDescent="0.3">
      <c r="A14" s="5">
        <v>40598</v>
      </c>
      <c r="B14">
        <v>41.65</v>
      </c>
    </row>
    <row r="15" spans="1:2" x14ac:dyDescent="0.3">
      <c r="A15" s="5">
        <v>40599</v>
      </c>
      <c r="B15">
        <v>75.180000000000007</v>
      </c>
    </row>
    <row r="16" spans="1:2" x14ac:dyDescent="0.3">
      <c r="A16" s="5">
        <v>40600</v>
      </c>
      <c r="B16">
        <v>16.53</v>
      </c>
    </row>
    <row r="17" spans="1:2" x14ac:dyDescent="0.3">
      <c r="A17" s="5">
        <v>40601</v>
      </c>
      <c r="B17">
        <v>12.56</v>
      </c>
    </row>
    <row r="18" spans="1:2" x14ac:dyDescent="0.3">
      <c r="A18" s="5">
        <v>40602</v>
      </c>
      <c r="B18">
        <v>31.33</v>
      </c>
    </row>
    <row r="19" spans="1:2" x14ac:dyDescent="0.3">
      <c r="A19" s="5">
        <v>40603</v>
      </c>
      <c r="B19">
        <v>16.53</v>
      </c>
    </row>
    <row r="20" spans="1:2" x14ac:dyDescent="0.3">
      <c r="A20" s="5">
        <v>40604</v>
      </c>
      <c r="B20">
        <v>31.33</v>
      </c>
    </row>
    <row r="21" spans="1:2" x14ac:dyDescent="0.3">
      <c r="A21" s="5">
        <v>40605</v>
      </c>
      <c r="B21">
        <v>41.65</v>
      </c>
    </row>
    <row r="22" spans="1:2" x14ac:dyDescent="0.3">
      <c r="A22" s="5">
        <v>40606</v>
      </c>
      <c r="B22">
        <v>75.180000000000007</v>
      </c>
    </row>
    <row r="23" spans="1:2" x14ac:dyDescent="0.3">
      <c r="A23" s="5">
        <v>40607</v>
      </c>
      <c r="B23">
        <v>67.900000000000006</v>
      </c>
    </row>
    <row r="24" spans="1:2" x14ac:dyDescent="0.3">
      <c r="A24" s="5">
        <v>40608</v>
      </c>
      <c r="B24">
        <v>75.180000000000007</v>
      </c>
    </row>
    <row r="25" spans="1:2" x14ac:dyDescent="0.3">
      <c r="A25" s="5">
        <v>40609</v>
      </c>
      <c r="B25">
        <v>67.900000000000006</v>
      </c>
    </row>
    <row r="26" spans="1:2" x14ac:dyDescent="0.3">
      <c r="A26" s="5">
        <v>40610</v>
      </c>
      <c r="B26">
        <v>75.180000000000007</v>
      </c>
    </row>
    <row r="27" spans="1:2" x14ac:dyDescent="0.3">
      <c r="A27" s="5">
        <v>40611</v>
      </c>
      <c r="B27">
        <v>67.900000000000006</v>
      </c>
    </row>
    <row r="28" spans="1:2" x14ac:dyDescent="0.3">
      <c r="A28" s="5">
        <v>40612</v>
      </c>
      <c r="B28">
        <v>75.180000000000007</v>
      </c>
    </row>
    <row r="29" spans="1:2" x14ac:dyDescent="0.3">
      <c r="A29" s="5">
        <v>40613</v>
      </c>
      <c r="B29">
        <v>16.53</v>
      </c>
    </row>
    <row r="30" spans="1:2" x14ac:dyDescent="0.3">
      <c r="A30" s="5">
        <v>40614</v>
      </c>
      <c r="B30">
        <v>75.180000000000007</v>
      </c>
    </row>
    <row r="31" spans="1:2" x14ac:dyDescent="0.3">
      <c r="A31" s="5">
        <v>40615</v>
      </c>
      <c r="B31">
        <v>16.53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1"/>
  <sheetViews>
    <sheetView workbookViewId="0">
      <selection activeCell="O16" sqref="O16"/>
    </sheetView>
  </sheetViews>
  <sheetFormatPr defaultRowHeight="15.6" x14ac:dyDescent="0.3"/>
  <cols>
    <col min="1" max="1" width="12.19921875" bestFit="1" customWidth="1"/>
    <col min="2" max="2" width="13.8984375" bestFit="1" customWidth="1"/>
  </cols>
  <sheetData>
    <row r="3" spans="1:2" x14ac:dyDescent="0.3">
      <c r="A3" s="4" t="s">
        <v>6</v>
      </c>
      <c r="B3" t="s">
        <v>19</v>
      </c>
    </row>
    <row r="4" spans="1:2" x14ac:dyDescent="0.3">
      <c r="A4" s="5">
        <v>40588</v>
      </c>
      <c r="B4">
        <v>67.900000000000006</v>
      </c>
    </row>
    <row r="5" spans="1:2" x14ac:dyDescent="0.3">
      <c r="A5" s="5">
        <v>40589</v>
      </c>
      <c r="B5">
        <v>67.900000000000006</v>
      </c>
    </row>
    <row r="6" spans="1:2" x14ac:dyDescent="0.3">
      <c r="A6" s="5">
        <v>40590</v>
      </c>
      <c r="B6">
        <v>16.53</v>
      </c>
    </row>
    <row r="7" spans="1:2" x14ac:dyDescent="0.3">
      <c r="A7" s="5">
        <v>40591</v>
      </c>
      <c r="B7">
        <v>12.56</v>
      </c>
    </row>
    <row r="8" spans="1:2" x14ac:dyDescent="0.3">
      <c r="A8" s="5">
        <v>40592</v>
      </c>
      <c r="B8">
        <v>75.180000000000007</v>
      </c>
    </row>
    <row r="9" spans="1:2" x14ac:dyDescent="0.3">
      <c r="A9" s="5">
        <v>40593</v>
      </c>
      <c r="B9">
        <v>67.900000000000006</v>
      </c>
    </row>
    <row r="10" spans="1:2" x14ac:dyDescent="0.3">
      <c r="A10" s="5">
        <v>40594</v>
      </c>
      <c r="B10">
        <v>75.180000000000007</v>
      </c>
    </row>
    <row r="11" spans="1:2" x14ac:dyDescent="0.3">
      <c r="A11" s="5">
        <v>40595</v>
      </c>
      <c r="B11">
        <v>16.53</v>
      </c>
    </row>
    <row r="12" spans="1:2" x14ac:dyDescent="0.3">
      <c r="A12" s="5">
        <v>40596</v>
      </c>
      <c r="B12">
        <v>12.56</v>
      </c>
    </row>
    <row r="13" spans="1:2" x14ac:dyDescent="0.3">
      <c r="A13" s="5">
        <v>40597</v>
      </c>
      <c r="B13">
        <v>75.180000000000007</v>
      </c>
    </row>
    <row r="14" spans="1:2" x14ac:dyDescent="0.3">
      <c r="A14" s="5">
        <v>40598</v>
      </c>
      <c r="B14">
        <v>67.900000000000006</v>
      </c>
    </row>
    <row r="15" spans="1:2" x14ac:dyDescent="0.3">
      <c r="A15" s="5">
        <v>40599</v>
      </c>
      <c r="B15">
        <v>16.53</v>
      </c>
    </row>
    <row r="16" spans="1:2" x14ac:dyDescent="0.3">
      <c r="A16" s="5">
        <v>40600</v>
      </c>
      <c r="B16">
        <v>66.34</v>
      </c>
    </row>
    <row r="17" spans="1:2" x14ac:dyDescent="0.3">
      <c r="A17" s="5">
        <v>40601</v>
      </c>
      <c r="B17">
        <v>75.180000000000007</v>
      </c>
    </row>
    <row r="18" spans="1:2" x14ac:dyDescent="0.3">
      <c r="A18" s="5">
        <v>40602</v>
      </c>
      <c r="B18">
        <v>67.900000000000006</v>
      </c>
    </row>
    <row r="19" spans="1:2" x14ac:dyDescent="0.3">
      <c r="A19" s="5">
        <v>40603</v>
      </c>
      <c r="B19">
        <v>66.34</v>
      </c>
    </row>
    <row r="20" spans="1:2" x14ac:dyDescent="0.3">
      <c r="A20" s="5">
        <v>40604</v>
      </c>
      <c r="B20">
        <v>16.53</v>
      </c>
    </row>
    <row r="21" spans="1:2" x14ac:dyDescent="0.3">
      <c r="A21" s="5">
        <v>40605</v>
      </c>
      <c r="B21">
        <v>16.53</v>
      </c>
    </row>
    <row r="22" spans="1:2" x14ac:dyDescent="0.3">
      <c r="A22" s="5">
        <v>40606</v>
      </c>
      <c r="B22">
        <v>16.53</v>
      </c>
    </row>
    <row r="23" spans="1:2" x14ac:dyDescent="0.3">
      <c r="A23" s="5">
        <v>40607</v>
      </c>
      <c r="B23">
        <v>66.34</v>
      </c>
    </row>
    <row r="24" spans="1:2" x14ac:dyDescent="0.3">
      <c r="A24" s="5">
        <v>40608</v>
      </c>
      <c r="B24">
        <v>75.180000000000007</v>
      </c>
    </row>
    <row r="25" spans="1:2" x14ac:dyDescent="0.3">
      <c r="A25" s="5">
        <v>40609</v>
      </c>
      <c r="B25">
        <v>75.180000000000007</v>
      </c>
    </row>
    <row r="26" spans="1:2" x14ac:dyDescent="0.3">
      <c r="A26" s="5">
        <v>40610</v>
      </c>
      <c r="B26">
        <v>16.53</v>
      </c>
    </row>
    <row r="27" spans="1:2" x14ac:dyDescent="0.3">
      <c r="A27" s="5">
        <v>40611</v>
      </c>
      <c r="B27">
        <v>66.34</v>
      </c>
    </row>
    <row r="28" spans="1:2" x14ac:dyDescent="0.3">
      <c r="A28" s="5">
        <v>40612</v>
      </c>
      <c r="B28">
        <v>75.180000000000007</v>
      </c>
    </row>
    <row r="29" spans="1:2" x14ac:dyDescent="0.3">
      <c r="A29" s="5">
        <v>40613</v>
      </c>
      <c r="B29">
        <v>75.180000000000007</v>
      </c>
    </row>
    <row r="30" spans="1:2" x14ac:dyDescent="0.3">
      <c r="A30" s="5">
        <v>40614</v>
      </c>
      <c r="B30">
        <v>66.34</v>
      </c>
    </row>
    <row r="31" spans="1:2" x14ac:dyDescent="0.3">
      <c r="A31" s="5">
        <v>40615</v>
      </c>
      <c r="B31">
        <v>75.180000000000007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1"/>
  <sheetViews>
    <sheetView workbookViewId="0">
      <selection activeCell="A32" sqref="A32"/>
    </sheetView>
  </sheetViews>
  <sheetFormatPr defaultRowHeight="15.6" x14ac:dyDescent="0.3"/>
  <cols>
    <col min="1" max="1" width="12.19921875" bestFit="1" customWidth="1"/>
    <col min="2" max="2" width="11.5" bestFit="1" customWidth="1"/>
  </cols>
  <sheetData>
    <row r="3" spans="1:2" x14ac:dyDescent="0.3">
      <c r="A3" s="4" t="s">
        <v>6</v>
      </c>
      <c r="B3" t="s">
        <v>20</v>
      </c>
    </row>
    <row r="4" spans="1:2" x14ac:dyDescent="0.3">
      <c r="A4" s="5">
        <v>40588</v>
      </c>
      <c r="B4">
        <v>66.34</v>
      </c>
    </row>
    <row r="5" spans="1:2" x14ac:dyDescent="0.3">
      <c r="A5" s="5">
        <v>40589</v>
      </c>
      <c r="B5">
        <v>16.53</v>
      </c>
    </row>
    <row r="6" spans="1:2" x14ac:dyDescent="0.3">
      <c r="A6" s="5">
        <v>40590</v>
      </c>
      <c r="B6">
        <v>66.34</v>
      </c>
    </row>
    <row r="7" spans="1:2" x14ac:dyDescent="0.3">
      <c r="A7" s="5">
        <v>40591</v>
      </c>
      <c r="B7">
        <v>66.34</v>
      </c>
    </row>
    <row r="8" spans="1:2" x14ac:dyDescent="0.3">
      <c r="A8" s="5">
        <v>40592</v>
      </c>
      <c r="B8">
        <v>66.34</v>
      </c>
    </row>
    <row r="9" spans="1:2" x14ac:dyDescent="0.3">
      <c r="A9" s="5">
        <v>40593</v>
      </c>
      <c r="B9">
        <v>41.65</v>
      </c>
    </row>
    <row r="10" spans="1:2" x14ac:dyDescent="0.3">
      <c r="A10" s="5">
        <v>40594</v>
      </c>
      <c r="B10">
        <v>41.65</v>
      </c>
    </row>
    <row r="11" spans="1:2" x14ac:dyDescent="0.3">
      <c r="A11" s="5">
        <v>40595</v>
      </c>
      <c r="B11">
        <v>66.34</v>
      </c>
    </row>
    <row r="12" spans="1:2" x14ac:dyDescent="0.3">
      <c r="A12" s="5">
        <v>40596</v>
      </c>
      <c r="B12">
        <v>66.34</v>
      </c>
    </row>
    <row r="13" spans="1:2" x14ac:dyDescent="0.3">
      <c r="A13" s="5">
        <v>40597</v>
      </c>
      <c r="B13">
        <v>66.34</v>
      </c>
    </row>
    <row r="14" spans="1:2" x14ac:dyDescent="0.3">
      <c r="A14" s="5">
        <v>40598</v>
      </c>
      <c r="B14">
        <v>66.34</v>
      </c>
    </row>
    <row r="15" spans="1:2" x14ac:dyDescent="0.3">
      <c r="A15" s="5">
        <v>40599</v>
      </c>
      <c r="B15">
        <v>66.34</v>
      </c>
    </row>
    <row r="16" spans="1:2" x14ac:dyDescent="0.3">
      <c r="A16" s="5">
        <v>40600</v>
      </c>
      <c r="B16">
        <v>66.34</v>
      </c>
    </row>
    <row r="17" spans="1:2" x14ac:dyDescent="0.3">
      <c r="A17" s="5">
        <v>40601</v>
      </c>
      <c r="B17">
        <v>41.65</v>
      </c>
    </row>
    <row r="18" spans="1:2" x14ac:dyDescent="0.3">
      <c r="A18" s="5">
        <v>40602</v>
      </c>
      <c r="B18">
        <v>41.65</v>
      </c>
    </row>
    <row r="19" spans="1:2" x14ac:dyDescent="0.3">
      <c r="A19" s="5">
        <v>40603</v>
      </c>
      <c r="B19">
        <v>12.56</v>
      </c>
    </row>
    <row r="20" spans="1:2" x14ac:dyDescent="0.3">
      <c r="A20" s="5">
        <v>40604</v>
      </c>
      <c r="B20">
        <v>12.56</v>
      </c>
    </row>
    <row r="21" spans="1:2" x14ac:dyDescent="0.3">
      <c r="A21" s="5">
        <v>40605</v>
      </c>
      <c r="B21">
        <v>12.56</v>
      </c>
    </row>
    <row r="22" spans="1:2" x14ac:dyDescent="0.3">
      <c r="A22" s="5">
        <v>40606</v>
      </c>
      <c r="B22">
        <v>41.65</v>
      </c>
    </row>
    <row r="23" spans="1:2" x14ac:dyDescent="0.3">
      <c r="A23" s="5">
        <v>40607</v>
      </c>
      <c r="B23">
        <v>41.65</v>
      </c>
    </row>
    <row r="24" spans="1:2" x14ac:dyDescent="0.3">
      <c r="A24" s="5">
        <v>40608</v>
      </c>
      <c r="B24">
        <v>41.65</v>
      </c>
    </row>
    <row r="25" spans="1:2" x14ac:dyDescent="0.3">
      <c r="A25" s="5">
        <v>40609</v>
      </c>
      <c r="B25">
        <v>12.56</v>
      </c>
    </row>
    <row r="26" spans="1:2" x14ac:dyDescent="0.3">
      <c r="A26" s="5">
        <v>40610</v>
      </c>
      <c r="B26">
        <v>12.56</v>
      </c>
    </row>
    <row r="27" spans="1:2" x14ac:dyDescent="0.3">
      <c r="A27" s="5">
        <v>40611</v>
      </c>
      <c r="B27">
        <v>12.56</v>
      </c>
    </row>
    <row r="28" spans="1:2" x14ac:dyDescent="0.3">
      <c r="A28" s="5">
        <v>40612</v>
      </c>
      <c r="B28">
        <v>12.56</v>
      </c>
    </row>
    <row r="29" spans="1:2" x14ac:dyDescent="0.3">
      <c r="A29" s="5">
        <v>40613</v>
      </c>
      <c r="B29">
        <v>41.65</v>
      </c>
    </row>
    <row r="30" spans="1:2" x14ac:dyDescent="0.3">
      <c r="A30" s="5">
        <v>40614</v>
      </c>
      <c r="B30">
        <v>75.180000000000007</v>
      </c>
    </row>
    <row r="31" spans="1:2" x14ac:dyDescent="0.3">
      <c r="A31" s="5">
        <v>40615</v>
      </c>
      <c r="B31">
        <v>75.180000000000007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zoomScale="70" zoomScaleNormal="70" workbookViewId="0">
      <selection activeCell="I20" sqref="I20:J22"/>
    </sheetView>
  </sheetViews>
  <sheetFormatPr defaultRowHeight="15.6" x14ac:dyDescent="0.3"/>
  <cols>
    <col min="1" max="1" width="14" style="2" bestFit="1" customWidth="1"/>
    <col min="2" max="2" width="9.59765625" style="6" customWidth="1"/>
    <col min="3" max="3" width="9.296875" customWidth="1"/>
    <col min="4" max="4" width="9" customWidth="1"/>
    <col min="5" max="5" width="9.3984375" customWidth="1"/>
    <col min="8" max="8" width="13.19921875" customWidth="1"/>
    <col min="13" max="13" width="11.296875" customWidth="1"/>
  </cols>
  <sheetData>
    <row r="1" spans="1:18" x14ac:dyDescent="0.3">
      <c r="A1" s="3" t="s">
        <v>0</v>
      </c>
      <c r="B1" s="1" t="s">
        <v>1</v>
      </c>
      <c r="C1" s="1" t="s">
        <v>2</v>
      </c>
      <c r="D1" s="1" t="s">
        <v>3</v>
      </c>
      <c r="E1" s="1" t="s">
        <v>4</v>
      </c>
      <c r="F1" s="1" t="s">
        <v>5</v>
      </c>
      <c r="I1" s="15" t="s">
        <v>14</v>
      </c>
      <c r="J1" s="15"/>
      <c r="K1" s="15"/>
      <c r="N1" s="15" t="s">
        <v>23</v>
      </c>
      <c r="O1" s="15"/>
      <c r="P1" s="15"/>
    </row>
    <row r="2" spans="1:18" x14ac:dyDescent="0.3">
      <c r="A2" s="2">
        <v>40588</v>
      </c>
      <c r="B2" s="6">
        <v>23.67</v>
      </c>
      <c r="C2">
        <v>31.33</v>
      </c>
      <c r="D2">
        <v>67.900000000000006</v>
      </c>
      <c r="E2">
        <v>66.34</v>
      </c>
      <c r="F2" t="str">
        <f>TEXT(A2,"mmm")</f>
        <v>Feb</v>
      </c>
      <c r="I2" t="s">
        <v>11</v>
      </c>
      <c r="J2" t="s">
        <v>12</v>
      </c>
      <c r="K2" t="s">
        <v>13</v>
      </c>
      <c r="N2" t="s">
        <v>11</v>
      </c>
      <c r="O2" t="s">
        <v>12</v>
      </c>
      <c r="P2" t="s">
        <v>13</v>
      </c>
    </row>
    <row r="3" spans="1:18" x14ac:dyDescent="0.3">
      <c r="A3" s="2">
        <v>40589</v>
      </c>
      <c r="B3" s="6">
        <v>56.23</v>
      </c>
      <c r="C3">
        <v>67.900000000000006</v>
      </c>
      <c r="D3">
        <v>67.900000000000006</v>
      </c>
      <c r="E3">
        <v>16.53</v>
      </c>
      <c r="F3" t="str">
        <f>TEXT(A3,"mmm")</f>
        <v>Feb</v>
      </c>
      <c r="H3" t="s">
        <v>15</v>
      </c>
      <c r="I3" s="6">
        <f>MAX(B2:B16)</f>
        <v>90.67</v>
      </c>
      <c r="J3" s="6">
        <f>MIN(B2:B16)</f>
        <v>11.67</v>
      </c>
      <c r="K3" s="6">
        <f>AVERAGE(B2:B16)</f>
        <v>42.139333333333326</v>
      </c>
      <c r="M3" t="s">
        <v>15</v>
      </c>
      <c r="N3" s="6">
        <f>MAX(B17:B29)</f>
        <v>75.180000000000007</v>
      </c>
      <c r="O3" s="6">
        <f>MIN(B17:B29)</f>
        <v>12.56</v>
      </c>
      <c r="P3" s="6">
        <f>AVERAGE(B17:B29)</f>
        <v>30.515384615384612</v>
      </c>
    </row>
    <row r="4" spans="1:18" x14ac:dyDescent="0.3">
      <c r="A4" s="2">
        <v>40590</v>
      </c>
      <c r="B4" s="6">
        <v>67.89</v>
      </c>
      <c r="C4" s="6">
        <v>67.900000000000006</v>
      </c>
      <c r="D4" s="6">
        <v>16.53</v>
      </c>
      <c r="E4" s="6">
        <v>66.34</v>
      </c>
      <c r="F4" t="str">
        <f t="shared" ref="F4:F29" si="0">TEXT(A4,"mmm")</f>
        <v>Feb</v>
      </c>
      <c r="H4" t="s">
        <v>16</v>
      </c>
      <c r="I4">
        <f>MAX(C2:C16)</f>
        <v>75.180000000000007</v>
      </c>
      <c r="J4">
        <f>MIN(C2:C16)</f>
        <v>12.56</v>
      </c>
      <c r="K4" s="6">
        <f>AVERAGE(C2:C16)</f>
        <v>39.196666666666665</v>
      </c>
      <c r="M4" t="s">
        <v>16</v>
      </c>
      <c r="N4" s="6">
        <f>MAX(C17:C29)</f>
        <v>75.180000000000007</v>
      </c>
      <c r="O4" s="6">
        <f>MIN(C17:C29)</f>
        <v>16.53</v>
      </c>
      <c r="P4" s="6">
        <f>AVERAGE(C17:C29)</f>
        <v>54.01307692307693</v>
      </c>
    </row>
    <row r="5" spans="1:18" x14ac:dyDescent="0.3">
      <c r="A5" s="2">
        <v>40591</v>
      </c>
      <c r="B5" s="6">
        <v>12.56</v>
      </c>
      <c r="C5" s="6">
        <v>16.53</v>
      </c>
      <c r="D5" s="6">
        <v>12.56</v>
      </c>
      <c r="E5" s="6">
        <v>66.34</v>
      </c>
      <c r="F5" t="str">
        <f t="shared" si="0"/>
        <v>Feb</v>
      </c>
      <c r="H5" t="s">
        <v>17</v>
      </c>
      <c r="I5">
        <f>MAX(D2:D16)</f>
        <v>75.180000000000007</v>
      </c>
      <c r="J5">
        <f>MIN(D2:D16)</f>
        <v>12.56</v>
      </c>
      <c r="K5" s="6">
        <f>AVERAGE(D2:D16)</f>
        <v>52.084666666666671</v>
      </c>
      <c r="M5" t="s">
        <v>17</v>
      </c>
      <c r="N5" s="6">
        <f>MAX(D17:D29)</f>
        <v>75.180000000000007</v>
      </c>
      <c r="O5" s="6">
        <f>MIN(D17:D29)</f>
        <v>16.53</v>
      </c>
      <c r="P5" s="6">
        <f>AVERAGE(D17:D29)</f>
        <v>54.413846153846166</v>
      </c>
    </row>
    <row r="6" spans="1:18" x14ac:dyDescent="0.3">
      <c r="A6" s="2">
        <v>40592</v>
      </c>
      <c r="B6" s="6">
        <v>23.56</v>
      </c>
      <c r="C6" s="6">
        <v>67.900000000000006</v>
      </c>
      <c r="D6" s="6">
        <v>75.180000000000007</v>
      </c>
      <c r="E6" s="6">
        <v>66.34</v>
      </c>
      <c r="F6" t="str">
        <f t="shared" si="0"/>
        <v>Feb</v>
      </c>
      <c r="H6" t="s">
        <v>18</v>
      </c>
      <c r="I6">
        <f>MAX(E2:E16)</f>
        <v>66.34</v>
      </c>
      <c r="J6">
        <f>MIN(E2:E16)</f>
        <v>16.53</v>
      </c>
      <c r="K6" s="6">
        <f>AVERAGE(E2:E16)</f>
        <v>56.43533333333334</v>
      </c>
      <c r="M6" t="s">
        <v>18</v>
      </c>
      <c r="N6" s="6">
        <f>MAX(E17:E29)</f>
        <v>75.180000000000007</v>
      </c>
      <c r="O6" s="6">
        <f>MIN(E17:E29)</f>
        <v>12.56</v>
      </c>
      <c r="P6" s="6">
        <f>AVERAGE(E17:E29)</f>
        <v>31.144615384615388</v>
      </c>
    </row>
    <row r="7" spans="1:18" x14ac:dyDescent="0.3">
      <c r="A7" s="2">
        <v>40593</v>
      </c>
      <c r="B7" s="6">
        <v>90.67</v>
      </c>
      <c r="C7" s="6">
        <v>16.53</v>
      </c>
      <c r="D7" s="6">
        <v>67.900000000000006</v>
      </c>
      <c r="E7" s="6">
        <v>41.65</v>
      </c>
      <c r="F7" t="str">
        <f t="shared" si="0"/>
        <v>Feb</v>
      </c>
    </row>
    <row r="8" spans="1:18" x14ac:dyDescent="0.3">
      <c r="A8" s="2">
        <v>40594</v>
      </c>
      <c r="B8" s="6">
        <v>23.34</v>
      </c>
      <c r="C8" s="6">
        <v>41.65</v>
      </c>
      <c r="D8" s="6">
        <v>75.180000000000007</v>
      </c>
      <c r="E8" s="6">
        <v>41.65</v>
      </c>
      <c r="F8" t="str">
        <f t="shared" si="0"/>
        <v>Feb</v>
      </c>
    </row>
    <row r="9" spans="1:18" x14ac:dyDescent="0.3">
      <c r="A9" s="2">
        <v>40595</v>
      </c>
      <c r="B9" s="6">
        <v>66.34</v>
      </c>
      <c r="C9" s="6">
        <v>16.53</v>
      </c>
      <c r="D9" s="6">
        <v>16.53</v>
      </c>
      <c r="E9" s="6">
        <v>66.34</v>
      </c>
      <c r="F9" t="str">
        <f t="shared" si="0"/>
        <v>Feb</v>
      </c>
    </row>
    <row r="10" spans="1:18" x14ac:dyDescent="0.3">
      <c r="A10" s="2">
        <v>40596</v>
      </c>
      <c r="B10" s="6">
        <v>89.52</v>
      </c>
      <c r="C10" s="6">
        <v>67.900000000000006</v>
      </c>
      <c r="D10" s="6">
        <v>12.56</v>
      </c>
      <c r="E10" s="6">
        <v>66.34</v>
      </c>
      <c r="F10" t="str">
        <f t="shared" si="0"/>
        <v>Feb</v>
      </c>
    </row>
    <row r="11" spans="1:18" x14ac:dyDescent="0.3">
      <c r="A11" s="2">
        <v>40597</v>
      </c>
      <c r="B11" s="6">
        <v>33.119999999999997</v>
      </c>
      <c r="C11" s="6">
        <v>16.53</v>
      </c>
      <c r="D11" s="6">
        <v>75.180000000000007</v>
      </c>
      <c r="E11" s="6">
        <v>66.34</v>
      </c>
      <c r="F11" t="str">
        <f t="shared" si="0"/>
        <v>Feb</v>
      </c>
      <c r="H11" s="14" t="s">
        <v>21</v>
      </c>
      <c r="I11" s="14"/>
      <c r="J11" s="14"/>
      <c r="L11" s="14" t="s">
        <v>27</v>
      </c>
      <c r="M11" s="14"/>
      <c r="N11" s="14"/>
      <c r="P11" s="14" t="s">
        <v>28</v>
      </c>
      <c r="Q11" s="14"/>
      <c r="R11" s="14"/>
    </row>
    <row r="12" spans="1:18" x14ac:dyDescent="0.3">
      <c r="A12" s="2">
        <v>40598</v>
      </c>
      <c r="B12" s="6">
        <v>67.900000000000006</v>
      </c>
      <c r="C12" s="6">
        <v>41.65</v>
      </c>
      <c r="D12" s="6">
        <v>67.900000000000006</v>
      </c>
      <c r="E12" s="6">
        <v>66.34</v>
      </c>
      <c r="F12" t="str">
        <f t="shared" si="0"/>
        <v>Feb</v>
      </c>
      <c r="I12" t="s">
        <v>22</v>
      </c>
      <c r="J12" t="s">
        <v>23</v>
      </c>
      <c r="M12" t="s">
        <v>22</v>
      </c>
      <c r="N12" t="s">
        <v>23</v>
      </c>
      <c r="Q12" t="s">
        <v>22</v>
      </c>
      <c r="R12" t="s">
        <v>23</v>
      </c>
    </row>
    <row r="13" spans="1:18" x14ac:dyDescent="0.3">
      <c r="A13" s="2">
        <v>40599</v>
      </c>
      <c r="B13" s="6">
        <v>12.34</v>
      </c>
      <c r="C13" s="6">
        <v>75.180000000000007</v>
      </c>
      <c r="D13" s="6">
        <v>16.53</v>
      </c>
      <c r="E13" s="6">
        <v>66.34</v>
      </c>
      <c r="F13" t="str">
        <f t="shared" si="0"/>
        <v>Feb</v>
      </c>
      <c r="H13" t="s">
        <v>24</v>
      </c>
      <c r="I13">
        <v>90.67</v>
      </c>
      <c r="J13">
        <v>75.180000000000007</v>
      </c>
      <c r="L13" t="s">
        <v>24</v>
      </c>
      <c r="M13">
        <v>75.180000000000007</v>
      </c>
      <c r="N13">
        <v>75.180000000000007</v>
      </c>
      <c r="P13" t="s">
        <v>24</v>
      </c>
      <c r="Q13">
        <v>75.180000000000007</v>
      </c>
      <c r="R13">
        <v>75.180000000000007</v>
      </c>
    </row>
    <row r="14" spans="1:18" x14ac:dyDescent="0.3">
      <c r="A14" s="2">
        <v>40600</v>
      </c>
      <c r="B14" s="6">
        <v>11.67</v>
      </c>
      <c r="C14" s="6">
        <v>16.53</v>
      </c>
      <c r="D14" s="6">
        <v>66.34</v>
      </c>
      <c r="E14" s="6">
        <v>66.34</v>
      </c>
      <c r="F14" t="str">
        <f t="shared" si="0"/>
        <v>Feb</v>
      </c>
      <c r="H14" t="s">
        <v>25</v>
      </c>
      <c r="I14">
        <v>11.67</v>
      </c>
      <c r="J14">
        <v>12.56</v>
      </c>
      <c r="L14" t="s">
        <v>25</v>
      </c>
      <c r="M14">
        <v>12.56</v>
      </c>
      <c r="N14">
        <v>16.53</v>
      </c>
      <c r="P14" t="s">
        <v>25</v>
      </c>
      <c r="Q14">
        <v>12.56</v>
      </c>
      <c r="R14">
        <v>16.53</v>
      </c>
    </row>
    <row r="15" spans="1:18" x14ac:dyDescent="0.3">
      <c r="A15" s="2">
        <v>40601</v>
      </c>
      <c r="B15" s="6">
        <v>23.67</v>
      </c>
      <c r="C15" s="6">
        <v>12.56</v>
      </c>
      <c r="D15" s="6">
        <v>75.180000000000007</v>
      </c>
      <c r="E15" s="6">
        <v>41.65</v>
      </c>
      <c r="F15" t="str">
        <f t="shared" si="0"/>
        <v>Feb</v>
      </c>
      <c r="H15" t="s">
        <v>26</v>
      </c>
      <c r="I15" s="6">
        <v>42.139333333333326</v>
      </c>
      <c r="J15" s="6">
        <v>30.515384615384612</v>
      </c>
      <c r="L15" t="s">
        <v>26</v>
      </c>
      <c r="M15" s="6">
        <v>39.196666666666665</v>
      </c>
      <c r="N15" s="6">
        <v>54.01307692307693</v>
      </c>
      <c r="P15" t="s">
        <v>26</v>
      </c>
      <c r="Q15" s="6">
        <v>52.084666666666671</v>
      </c>
      <c r="R15" s="6">
        <v>54.413846153846166</v>
      </c>
    </row>
    <row r="16" spans="1:18" x14ac:dyDescent="0.3">
      <c r="A16" s="2">
        <v>40602</v>
      </c>
      <c r="B16" s="6">
        <v>29.61</v>
      </c>
      <c r="C16" s="6">
        <v>31.33</v>
      </c>
      <c r="D16" s="6">
        <v>67.900000000000006</v>
      </c>
      <c r="E16" s="6">
        <v>41.65</v>
      </c>
      <c r="F16" t="str">
        <f t="shared" si="0"/>
        <v>Feb</v>
      </c>
    </row>
    <row r="17" spans="1:10" x14ac:dyDescent="0.3">
      <c r="A17" s="2">
        <v>40603</v>
      </c>
      <c r="B17" s="6">
        <v>41.65</v>
      </c>
      <c r="C17" s="6">
        <v>16.53</v>
      </c>
      <c r="D17" s="6">
        <v>66.34</v>
      </c>
      <c r="E17" s="6">
        <v>12.56</v>
      </c>
      <c r="F17" t="str">
        <f t="shared" si="0"/>
        <v>Mar</v>
      </c>
    </row>
    <row r="18" spans="1:10" x14ac:dyDescent="0.3">
      <c r="A18" s="2">
        <v>40604</v>
      </c>
      <c r="B18" s="6">
        <v>31.33</v>
      </c>
      <c r="C18" s="6">
        <v>31.33</v>
      </c>
      <c r="D18" s="6">
        <v>16.53</v>
      </c>
      <c r="E18" s="6">
        <v>12.56</v>
      </c>
      <c r="F18" t="str">
        <f t="shared" si="0"/>
        <v>Mar</v>
      </c>
      <c r="H18" s="14" t="s">
        <v>29</v>
      </c>
      <c r="I18" s="14"/>
      <c r="J18" s="14"/>
    </row>
    <row r="19" spans="1:10" x14ac:dyDescent="0.3">
      <c r="A19" s="2">
        <v>40605</v>
      </c>
      <c r="B19" s="6">
        <v>12.56</v>
      </c>
      <c r="C19" s="6">
        <v>41.65</v>
      </c>
      <c r="D19" s="6">
        <v>16.53</v>
      </c>
      <c r="E19" s="6">
        <v>12.56</v>
      </c>
      <c r="F19" t="str">
        <f t="shared" si="0"/>
        <v>Mar</v>
      </c>
      <c r="I19" t="s">
        <v>22</v>
      </c>
      <c r="J19" t="s">
        <v>23</v>
      </c>
    </row>
    <row r="20" spans="1:10" x14ac:dyDescent="0.3">
      <c r="A20" s="2">
        <v>40606</v>
      </c>
      <c r="B20" s="6">
        <v>75.180000000000007</v>
      </c>
      <c r="C20" s="6">
        <v>75.180000000000007</v>
      </c>
      <c r="D20" s="6">
        <v>16.53</v>
      </c>
      <c r="E20" s="6">
        <v>41.65</v>
      </c>
      <c r="F20" t="str">
        <f t="shared" si="0"/>
        <v>Mar</v>
      </c>
      <c r="H20" t="s">
        <v>24</v>
      </c>
      <c r="I20">
        <v>66.34</v>
      </c>
      <c r="J20">
        <v>75.180000000000007</v>
      </c>
    </row>
    <row r="21" spans="1:10" x14ac:dyDescent="0.3">
      <c r="A21" s="2">
        <v>40607</v>
      </c>
      <c r="B21" s="6">
        <v>31.33</v>
      </c>
      <c r="C21" s="6">
        <v>67.900000000000006</v>
      </c>
      <c r="D21" s="6">
        <v>66.34</v>
      </c>
      <c r="E21" s="6">
        <v>41.65</v>
      </c>
      <c r="F21" t="str">
        <f t="shared" si="0"/>
        <v>Mar</v>
      </c>
      <c r="H21" t="s">
        <v>25</v>
      </c>
      <c r="I21">
        <v>16.53</v>
      </c>
      <c r="J21">
        <v>12.56</v>
      </c>
    </row>
    <row r="22" spans="1:10" x14ac:dyDescent="0.3">
      <c r="A22" s="2">
        <v>40608</v>
      </c>
      <c r="B22" s="6">
        <v>31.33</v>
      </c>
      <c r="C22" s="6">
        <v>75.180000000000007</v>
      </c>
      <c r="D22" s="6">
        <v>75.180000000000007</v>
      </c>
      <c r="E22" s="6">
        <v>41.65</v>
      </c>
      <c r="F22" t="str">
        <f t="shared" si="0"/>
        <v>Mar</v>
      </c>
      <c r="H22" t="s">
        <v>26</v>
      </c>
      <c r="I22" s="6">
        <v>56.43533333333334</v>
      </c>
      <c r="J22" s="6">
        <v>31.144615384615388</v>
      </c>
    </row>
    <row r="23" spans="1:10" x14ac:dyDescent="0.3">
      <c r="A23" s="2">
        <v>40609</v>
      </c>
      <c r="B23" s="6">
        <v>41.65</v>
      </c>
      <c r="C23" s="6">
        <v>67.900000000000006</v>
      </c>
      <c r="D23" s="6">
        <v>75.180000000000007</v>
      </c>
      <c r="E23" s="6">
        <v>12.56</v>
      </c>
      <c r="F23" t="str">
        <f t="shared" si="0"/>
        <v>Mar</v>
      </c>
    </row>
    <row r="24" spans="1:10" x14ac:dyDescent="0.3">
      <c r="A24" s="2">
        <v>40610</v>
      </c>
      <c r="B24" s="6">
        <v>31.33</v>
      </c>
      <c r="C24" s="6">
        <v>75.180000000000007</v>
      </c>
      <c r="D24" s="6">
        <v>16.53</v>
      </c>
      <c r="E24" s="6">
        <v>12.56</v>
      </c>
      <c r="F24" t="str">
        <f t="shared" si="0"/>
        <v>Mar</v>
      </c>
    </row>
    <row r="25" spans="1:10" x14ac:dyDescent="0.3">
      <c r="A25" s="2">
        <v>40611</v>
      </c>
      <c r="B25" s="6">
        <v>31.33</v>
      </c>
      <c r="C25" s="6">
        <v>67.900000000000006</v>
      </c>
      <c r="D25" s="6">
        <v>66.34</v>
      </c>
      <c r="E25" s="6">
        <v>12.56</v>
      </c>
      <c r="F25" t="str">
        <f t="shared" si="0"/>
        <v>Mar</v>
      </c>
    </row>
    <row r="26" spans="1:10" x14ac:dyDescent="0.3">
      <c r="A26" s="2">
        <v>40612</v>
      </c>
      <c r="B26" s="6">
        <v>12.56</v>
      </c>
      <c r="C26" s="6">
        <v>75.180000000000007</v>
      </c>
      <c r="D26" s="6">
        <v>75.180000000000007</v>
      </c>
      <c r="E26" s="6">
        <v>12.56</v>
      </c>
      <c r="F26" t="str">
        <f t="shared" si="0"/>
        <v>Mar</v>
      </c>
    </row>
    <row r="27" spans="1:10" x14ac:dyDescent="0.3">
      <c r="A27" s="2">
        <v>40613</v>
      </c>
      <c r="B27" s="6">
        <v>12.56</v>
      </c>
      <c r="C27" s="6">
        <v>16.53</v>
      </c>
      <c r="D27" s="6">
        <v>75.180000000000007</v>
      </c>
      <c r="E27" s="6">
        <v>41.65</v>
      </c>
      <c r="F27" t="str">
        <f t="shared" si="0"/>
        <v>Mar</v>
      </c>
    </row>
    <row r="28" spans="1:10" x14ac:dyDescent="0.3">
      <c r="A28" s="2">
        <v>40614</v>
      </c>
      <c r="B28" s="6">
        <v>31.33</v>
      </c>
      <c r="C28" s="6">
        <v>75.180000000000007</v>
      </c>
      <c r="D28" s="6">
        <v>66.34</v>
      </c>
      <c r="E28" s="6">
        <v>75.180000000000007</v>
      </c>
      <c r="F28" t="str">
        <f t="shared" si="0"/>
        <v>Mar</v>
      </c>
    </row>
    <row r="29" spans="1:10" x14ac:dyDescent="0.3">
      <c r="A29" s="2">
        <v>40615</v>
      </c>
      <c r="B29" s="6">
        <v>12.56</v>
      </c>
      <c r="C29" s="6">
        <v>16.53</v>
      </c>
      <c r="D29" s="6">
        <v>75.180000000000007</v>
      </c>
      <c r="E29" s="6">
        <v>75.180000000000007</v>
      </c>
      <c r="F29" t="str">
        <f t="shared" si="0"/>
        <v>Mar</v>
      </c>
    </row>
    <row r="31" spans="1:10" x14ac:dyDescent="0.3">
      <c r="A31" s="2" t="s">
        <v>11</v>
      </c>
      <c r="B31" s="6">
        <f>MAX(B2:B29)</f>
        <v>90.67</v>
      </c>
      <c r="C31" s="6">
        <f t="shared" ref="C31:E31" si="1">MAX(C2:C29)</f>
        <v>75.180000000000007</v>
      </c>
      <c r="D31" s="6">
        <f t="shared" si="1"/>
        <v>75.180000000000007</v>
      </c>
      <c r="E31" s="6">
        <f t="shared" si="1"/>
        <v>75.180000000000007</v>
      </c>
    </row>
    <row r="32" spans="1:10" x14ac:dyDescent="0.3">
      <c r="A32" s="2" t="s">
        <v>12</v>
      </c>
      <c r="B32" s="6">
        <f>MIN(B2:B29)</f>
        <v>11.67</v>
      </c>
      <c r="C32" s="6">
        <f t="shared" ref="C32:E32" si="2">MIN(C2:C29)</f>
        <v>12.56</v>
      </c>
      <c r="D32" s="6">
        <f t="shared" si="2"/>
        <v>12.56</v>
      </c>
      <c r="E32" s="6">
        <f t="shared" si="2"/>
        <v>12.56</v>
      </c>
    </row>
    <row r="33" spans="1:5" x14ac:dyDescent="0.3">
      <c r="A33" s="2" t="s">
        <v>13</v>
      </c>
      <c r="B33" s="6">
        <f>AVERAGE(B2:B29)</f>
        <v>36.7425</v>
      </c>
      <c r="C33" s="6">
        <f t="shared" ref="C33:E33" si="3">AVERAGE(C2:C29)</f>
        <v>46.075714285714284</v>
      </c>
      <c r="D33" s="6">
        <f t="shared" si="3"/>
        <v>53.166071428571435</v>
      </c>
      <c r="E33" s="6">
        <f t="shared" si="3"/>
        <v>44.693214285714284</v>
      </c>
    </row>
  </sheetData>
  <mergeCells count="6">
    <mergeCell ref="H18:J18"/>
    <mergeCell ref="I1:K1"/>
    <mergeCell ref="N1:P1"/>
    <mergeCell ref="H11:J11"/>
    <mergeCell ref="L11:N11"/>
    <mergeCell ref="P11:R11"/>
  </mergeCells>
  <pageMargins left="0.7" right="0.7" top="0.75" bottom="0.75" header="0.3" footer="0.3"/>
  <pageSetup paperSize="9" orientation="portrait" r:id="rId1"/>
  <ignoredErrors>
    <ignoredError sqref="A1 C1:E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zorto</vt:lpstr>
      <vt:lpstr>maxp</vt:lpstr>
      <vt:lpstr>survelia</vt:lpstr>
      <vt:lpstr>jecco</vt:lpstr>
      <vt:lpstr>pri zorto</vt:lpstr>
      <vt:lpstr>pri maxp</vt:lpstr>
      <vt:lpstr>pri survelia</vt:lpstr>
      <vt:lpstr>pri jecco</vt:lpstr>
      <vt:lpstr>stock data</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2024-10-17T06:26:33Z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