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yalestari/Downloads/"/>
    </mc:Choice>
  </mc:AlternateContent>
  <xr:revisionPtr revIDLastSave="0" documentId="13_ncr:1_{D6A73B7A-317C-1246-84A0-DCDDB85C36EE}" xr6:coauthVersionLast="47" xr6:coauthVersionMax="47" xr10:uidLastSave="{00000000-0000-0000-0000-000000000000}"/>
  <bookViews>
    <workbookView xWindow="580" yWindow="2040" windowWidth="28800" windowHeight="15740" firstSheet="5" activeTab="1" xr2:uid="{CB7A848A-40F3-4303-87A8-E0246FF7C340}"/>
  </bookViews>
  <sheets>
    <sheet name="sociodemo" sheetId="2" r:id="rId1"/>
    <sheet name="preuni" sheetId="5" r:id="rId2"/>
    <sheet name="pro1" sheetId="1" r:id="rId3"/>
    <sheet name="pro2" sheetId="3" r:id="rId4"/>
    <sheet name="pro3" sheetId="4" r:id="rId5"/>
    <sheet name="pro4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5" l="1"/>
  <c r="K8" i="5"/>
  <c r="K9" i="5"/>
  <c r="K11" i="5"/>
  <c r="K13" i="5"/>
  <c r="K14" i="5"/>
  <c r="K15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7" i="5"/>
  <c r="K38" i="5"/>
  <c r="K39" i="5"/>
  <c r="K40" i="5"/>
  <c r="K41" i="5"/>
  <c r="K42" i="5"/>
  <c r="K43" i="5"/>
  <c r="K44" i="5"/>
  <c r="K45" i="5"/>
  <c r="K46" i="5"/>
  <c r="K47" i="5"/>
  <c r="K49" i="5"/>
  <c r="K50" i="5"/>
  <c r="K51" i="5"/>
  <c r="K52" i="5"/>
  <c r="K53" i="5"/>
  <c r="K54" i="5"/>
  <c r="K6" i="5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7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I48" i="3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7" i="4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7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9" i="3"/>
  <c r="I50" i="3"/>
  <c r="I51" i="3"/>
  <c r="I52" i="3"/>
  <c r="I53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62" i="2"/>
  <c r="D54" i="2"/>
  <c r="D57" i="2"/>
  <c r="T52" i="6"/>
  <c r="T51" i="6"/>
  <c r="T50" i="6"/>
  <c r="T49" i="6"/>
  <c r="T48" i="6"/>
  <c r="T47" i="6"/>
  <c r="T46" i="6"/>
  <c r="T45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Q52" i="6"/>
  <c r="Q51" i="6"/>
  <c r="Q50" i="6"/>
  <c r="Q49" i="6"/>
  <c r="Q48" i="6"/>
  <c r="Q47" i="6"/>
  <c r="Q46" i="6"/>
  <c r="Q45" i="6"/>
  <c r="Q43" i="6"/>
  <c r="Q41" i="6"/>
  <c r="Q39" i="6"/>
  <c r="Q38" i="6"/>
  <c r="Q37" i="6"/>
  <c r="Q36" i="6"/>
  <c r="Q35" i="6"/>
  <c r="Q34" i="6"/>
  <c r="Q33" i="6"/>
  <c r="Q32" i="6"/>
  <c r="Q31" i="6"/>
  <c r="Q30" i="6"/>
  <c r="Q28" i="6"/>
  <c r="Q27" i="6"/>
  <c r="Q26" i="6"/>
  <c r="Q25" i="6"/>
  <c r="Q24" i="6"/>
  <c r="Q23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N44" i="6"/>
  <c r="N11" i="6"/>
  <c r="K52" i="6"/>
  <c r="N52" i="6" s="1"/>
  <c r="K51" i="6"/>
  <c r="N51" i="6" s="1"/>
  <c r="K50" i="6"/>
  <c r="N50" i="6" s="1"/>
  <c r="K49" i="6"/>
  <c r="N49" i="6" s="1"/>
  <c r="K48" i="6"/>
  <c r="K47" i="6"/>
  <c r="N47" i="6" s="1"/>
  <c r="K46" i="6"/>
  <c r="N46" i="6" s="1"/>
  <c r="K45" i="6"/>
  <c r="N45" i="6" s="1"/>
  <c r="K43" i="6"/>
  <c r="N43" i="6" s="1"/>
  <c r="K42" i="6"/>
  <c r="N42" i="6" s="1"/>
  <c r="K41" i="6"/>
  <c r="N41" i="6" s="1"/>
  <c r="K40" i="6"/>
  <c r="N40" i="6" s="1"/>
  <c r="K39" i="6"/>
  <c r="N39" i="6" s="1"/>
  <c r="K38" i="6"/>
  <c r="N38" i="6" s="1"/>
  <c r="K37" i="6"/>
  <c r="N37" i="6" s="1"/>
  <c r="K36" i="6"/>
  <c r="N36" i="6" s="1"/>
  <c r="K35" i="6"/>
  <c r="N35" i="6" s="1"/>
  <c r="K34" i="6"/>
  <c r="N34" i="6" s="1"/>
  <c r="K33" i="6"/>
  <c r="N33" i="6" s="1"/>
  <c r="K32" i="6"/>
  <c r="N32" i="6" s="1"/>
  <c r="K31" i="6"/>
  <c r="N31" i="6" s="1"/>
  <c r="K30" i="6"/>
  <c r="K29" i="6"/>
  <c r="N29" i="6" s="1"/>
  <c r="K28" i="6"/>
  <c r="N28" i="6" s="1"/>
  <c r="K27" i="6"/>
  <c r="K26" i="6"/>
  <c r="K25" i="6"/>
  <c r="K24" i="6"/>
  <c r="N24" i="6" s="1"/>
  <c r="K23" i="6"/>
  <c r="N23" i="6" s="1"/>
  <c r="K22" i="6"/>
  <c r="N22" i="6" s="1"/>
  <c r="K21" i="6"/>
  <c r="N21" i="6" s="1"/>
  <c r="K20" i="6"/>
  <c r="K19" i="6"/>
  <c r="K18" i="6"/>
  <c r="N18" i="6" s="1"/>
  <c r="K17" i="6"/>
  <c r="N17" i="6" s="1"/>
  <c r="K16" i="6"/>
  <c r="N16" i="6" s="1"/>
  <c r="K15" i="6"/>
  <c r="N15" i="6" s="1"/>
  <c r="K14" i="6"/>
  <c r="N14" i="6" s="1"/>
  <c r="K13" i="6"/>
  <c r="N13" i="6" s="1"/>
  <c r="K12" i="6"/>
  <c r="N12" i="6" s="1"/>
  <c r="K10" i="6"/>
  <c r="N10" i="6" s="1"/>
  <c r="K9" i="6"/>
  <c r="N9" i="6" s="1"/>
  <c r="K8" i="6"/>
  <c r="N8" i="6" s="1"/>
  <c r="K7" i="6"/>
  <c r="N7" i="6" s="1"/>
  <c r="E52" i="6"/>
  <c r="E51" i="6"/>
  <c r="E50" i="6"/>
  <c r="E49" i="6"/>
  <c r="E48" i="6"/>
  <c r="E47" i="6"/>
  <c r="E46" i="6"/>
  <c r="E45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5" i="2"/>
  <c r="D56" i="2"/>
  <c r="D58" i="2"/>
  <c r="D59" i="2"/>
  <c r="D60" i="2"/>
  <c r="D61" i="2"/>
  <c r="D63" i="2"/>
  <c r="D7" i="2"/>
  <c r="A1048576" i="1"/>
</calcChain>
</file>

<file path=xl/sharedStrings.xml><?xml version="1.0" encoding="utf-8"?>
<sst xmlns="http://schemas.openxmlformats.org/spreadsheetml/2006/main" count="1268" uniqueCount="194">
  <si>
    <t>SOCIODEMOGRAPHIC DATA BATCH INTAKE 2015/2016</t>
  </si>
  <si>
    <t>SOCIODEMOGRAPHIC DATA</t>
  </si>
  <si>
    <t>NO.</t>
  </si>
  <si>
    <t xml:space="preserve">STUDENT'S IDENTITY NO. </t>
  </si>
  <si>
    <t>LAST DIGIT MATRIC NO.</t>
  </si>
  <si>
    <t>GENDER</t>
  </si>
  <si>
    <t>AGE DURING ADMISSION</t>
  </si>
  <si>
    <t>BIRTH DATE</t>
  </si>
  <si>
    <t>MIDDLE I/C NO.</t>
  </si>
  <si>
    <t>DISTRICT</t>
  </si>
  <si>
    <t>POSCODE</t>
  </si>
  <si>
    <t>STATE</t>
  </si>
  <si>
    <t>COUNTRY</t>
  </si>
  <si>
    <t>14-15-04</t>
  </si>
  <si>
    <t xml:space="preserve"> KOTA BHARU </t>
  </si>
  <si>
    <t>KELANTAN</t>
  </si>
  <si>
    <t>MALAYSIA</t>
  </si>
  <si>
    <t>14-15-10</t>
  </si>
  <si>
    <t>KOTA BHARU</t>
  </si>
  <si>
    <t>14-15-11</t>
  </si>
  <si>
    <t>SEPANG</t>
  </si>
  <si>
    <t>SELANGOR</t>
  </si>
  <si>
    <t>14-15-19</t>
  </si>
  <si>
    <t>ALOR SETAR</t>
  </si>
  <si>
    <t>*06550</t>
  </si>
  <si>
    <t>KEDAH</t>
  </si>
  <si>
    <t>14-15-23</t>
  </si>
  <si>
    <t>PRESINT 5</t>
  </si>
  <si>
    <t>PUTRAJAYA</t>
  </si>
  <si>
    <t>14-15-28</t>
  </si>
  <si>
    <t>SEREMBAN</t>
  </si>
  <si>
    <t>NEGERI SEMBILAN</t>
  </si>
  <si>
    <t>14-15-30</t>
  </si>
  <si>
    <t>KAJANG</t>
  </si>
  <si>
    <t>14-15-36</t>
  </si>
  <si>
    <t>KUALA TERENGGANU</t>
  </si>
  <si>
    <t>TERENGGANU</t>
  </si>
  <si>
    <t>14-15-41</t>
  </si>
  <si>
    <t>RAWANG</t>
  </si>
  <si>
    <t>14-15-44</t>
  </si>
  <si>
    <t>15-16-01</t>
  </si>
  <si>
    <t>KOTA KINABALU</t>
  </si>
  <si>
    <t>SABAH</t>
  </si>
  <si>
    <t>15-16-02</t>
  </si>
  <si>
    <t>TELUK INTAN</t>
  </si>
  <si>
    <t>PERAK</t>
  </si>
  <si>
    <t>15-16-03</t>
  </si>
  <si>
    <t>JOHOR BHARU</t>
  </si>
  <si>
    <t>JOHOR</t>
  </si>
  <si>
    <t>15-16-04</t>
  </si>
  <si>
    <t>15-16-05</t>
  </si>
  <si>
    <t>BATU CAVES</t>
  </si>
  <si>
    <t>15-16-06</t>
  </si>
  <si>
    <t>KEPALA BATAS</t>
  </si>
  <si>
    <t>PULAU PINANG</t>
  </si>
  <si>
    <t>15-16-07</t>
  </si>
  <si>
    <t>15-16-08</t>
  </si>
  <si>
    <t>TANAH MERAH</t>
  </si>
  <si>
    <t>15-16-09</t>
  </si>
  <si>
    <t>NILAI</t>
  </si>
  <si>
    <t>15-16-10</t>
  </si>
  <si>
    <t>BANDAR TENGGOR</t>
  </si>
  <si>
    <t>15-16-11</t>
  </si>
  <si>
    <t>SRI AMAN</t>
  </si>
  <si>
    <t>SARAWAK</t>
  </si>
  <si>
    <t>15-16-12</t>
  </si>
  <si>
    <t>KUANTAN</t>
  </si>
  <si>
    <t>PAHANG</t>
  </si>
  <si>
    <t>15-16-13</t>
  </si>
  <si>
    <t>15-16-14</t>
  </si>
  <si>
    <t>PETALING JAYA</t>
  </si>
  <si>
    <t>15-16-15</t>
  </si>
  <si>
    <t>15-16-16</t>
  </si>
  <si>
    <t>15-16-17</t>
  </si>
  <si>
    <t>15-16-18</t>
  </si>
  <si>
    <t>KUALA NERANG</t>
  </si>
  <si>
    <t>15-16-19</t>
  </si>
  <si>
    <t>BACHOK</t>
  </si>
  <si>
    <t>15-16-20</t>
  </si>
  <si>
    <t>BATU PAHAT</t>
  </si>
  <si>
    <t>15-16-21</t>
  </si>
  <si>
    <t>PASIR PUTEH</t>
  </si>
  <si>
    <t>15-16-22</t>
  </si>
  <si>
    <t>PEKAN</t>
  </si>
  <si>
    <t>15-16-23</t>
  </si>
  <si>
    <t>IPOH</t>
  </si>
  <si>
    <t>15-16-24</t>
  </si>
  <si>
    <t>BAGAN SERAI</t>
  </si>
  <si>
    <t>15-16-25</t>
  </si>
  <si>
    <t>15-16-26</t>
  </si>
  <si>
    <t>15-16-27</t>
  </si>
  <si>
    <t>PRESINT 11</t>
  </si>
  <si>
    <t>15-16-28</t>
  </si>
  <si>
    <t>JERTEH</t>
  </si>
  <si>
    <t>15-16-29</t>
  </si>
  <si>
    <t>PASIR MAS</t>
  </si>
  <si>
    <t>15-16-30</t>
  </si>
  <si>
    <t>MUADZAM SHAH</t>
  </si>
  <si>
    <t>15-16-31</t>
  </si>
  <si>
    <t>15-16-32</t>
  </si>
  <si>
    <t>KANGAR</t>
  </si>
  <si>
    <t>*01000</t>
  </si>
  <si>
    <t>PERLIS</t>
  </si>
  <si>
    <t>15-16-33</t>
  </si>
  <si>
    <t>BEDONG</t>
  </si>
  <si>
    <t>*08100</t>
  </si>
  <si>
    <t>15-16-34</t>
  </si>
  <si>
    <t>MUAR</t>
  </si>
  <si>
    <t>15-16-35</t>
  </si>
  <si>
    <t>BESUT</t>
  </si>
  <si>
    <t>15-16-36</t>
  </si>
  <si>
    <t>15-16-37</t>
  </si>
  <si>
    <t>BUTTERWORTH</t>
  </si>
  <si>
    <t>15-16-38</t>
  </si>
  <si>
    <t>KUALA KRAI</t>
  </si>
  <si>
    <t>15-16-39</t>
  </si>
  <si>
    <t>15-16-40</t>
  </si>
  <si>
    <t>SHAH ALAM</t>
  </si>
  <si>
    <t>15-16-41</t>
  </si>
  <si>
    <t>AYER KEROH</t>
  </si>
  <si>
    <t>MELAKA</t>
  </si>
  <si>
    <t>15-16-42</t>
  </si>
  <si>
    <t>SUNGAI BESAR</t>
  </si>
  <si>
    <t>15-16-43</t>
  </si>
  <si>
    <t>15-16-44</t>
  </si>
  <si>
    <t>TAWAU</t>
  </si>
  <si>
    <t>15-16-45</t>
  </si>
  <si>
    <t>15-16-46</t>
  </si>
  <si>
    <t>15-16-47</t>
  </si>
  <si>
    <t>TAIPING</t>
  </si>
  <si>
    <t>PRE-UNIVERSITY CGPA BATCH INTAKE 2015-2016</t>
  </si>
  <si>
    <t>PRE-UNIVERSITY ACADEMIC RECORDS</t>
  </si>
  <si>
    <t>PRE-UNIVERSITY</t>
  </si>
  <si>
    <t xml:space="preserve"> SEM 1</t>
  </si>
  <si>
    <t>SEM 2</t>
  </si>
  <si>
    <t>SEM 3</t>
  </si>
  <si>
    <t>SEM 4</t>
  </si>
  <si>
    <t>SEM 5</t>
  </si>
  <si>
    <t>SEM 6</t>
  </si>
  <si>
    <t>TOTAL_SEM</t>
  </si>
  <si>
    <t>AVERAGE_CGPA</t>
  </si>
  <si>
    <t>FINAL_CGPA</t>
  </si>
  <si>
    <t>CFS IIUM</t>
  </si>
  <si>
    <t>PROFESSIONAL 1 EXAM (ACADEMIC YEAR 2015/2016)</t>
  </si>
  <si>
    <t>PROFESSIONAL 1 EXAM</t>
  </si>
  <si>
    <t>ANATOMY MARK</t>
  </si>
  <si>
    <t>GRADING</t>
  </si>
  <si>
    <t>ANATOMY STATUS</t>
  </si>
  <si>
    <t>PHYSIOLOGY MARK</t>
  </si>
  <si>
    <t>PHYSIOLOGY STATUS</t>
  </si>
  <si>
    <t>BIOCHEMISTRY MARK</t>
  </si>
  <si>
    <t>BIOCHEMISTRY STATUS</t>
  </si>
  <si>
    <t>ORAL BIOLOGY MARK</t>
  </si>
  <si>
    <t>ORAL BIOLOGY STATUS</t>
  </si>
  <si>
    <t>ORAL BIOLOGY RESIT</t>
  </si>
  <si>
    <t>RESIT STATUS</t>
  </si>
  <si>
    <t>PASS</t>
  </si>
  <si>
    <t>DISTINCTION</t>
  </si>
  <si>
    <t>FAIL</t>
  </si>
  <si>
    <t>A</t>
  </si>
  <si>
    <t>PROFESSIONAL 2 EXAM (ACADEMIC YEAR 2016-2017)</t>
  </si>
  <si>
    <t>PROFESSIONAL 2 EXAM</t>
  </si>
  <si>
    <t>PATHOLOGY MARK</t>
  </si>
  <si>
    <t>PATHOLOGY STATUS</t>
  </si>
  <si>
    <t>PATHOLOGY RESIT</t>
  </si>
  <si>
    <t>MICROBIOLOGY MARK</t>
  </si>
  <si>
    <t>MICROBIOLOGY STATUS</t>
  </si>
  <si>
    <t>PHARMACOLOGY MARK</t>
  </si>
  <si>
    <t>PHARMACOLOGY STATUS</t>
  </si>
  <si>
    <t xml:space="preserve">DENTAL MATERIAL SCIENCE MARK </t>
  </si>
  <si>
    <t>DENTAL MATERIAL SCIENCE STATUS</t>
  </si>
  <si>
    <t>DMS RESIT</t>
  </si>
  <si>
    <t>PROFESSIONAL 3 EXAM (ACADEMIC YEAR 2017/2018)</t>
  </si>
  <si>
    <t>PROFESSIONAL 3 EXAM</t>
  </si>
  <si>
    <t>GMGS</t>
  </si>
  <si>
    <t>STATUS</t>
  </si>
  <si>
    <t>PROFESSIONAL 4 EXAM (ACADEMIC YEAR 2019/2020)</t>
  </si>
  <si>
    <t>PROFESSIONAL 4 EXAM</t>
  </si>
  <si>
    <t>CONS</t>
  </si>
  <si>
    <t>PROSTHO</t>
  </si>
  <si>
    <t>OMFS</t>
  </si>
  <si>
    <t>DPH</t>
  </si>
  <si>
    <t>OMOP</t>
  </si>
  <si>
    <t>PERIO</t>
  </si>
  <si>
    <t>PAEDS</t>
  </si>
  <si>
    <t>ORTHO</t>
  </si>
  <si>
    <t>IDP</t>
  </si>
  <si>
    <t>76 &gt; 85</t>
  </si>
  <si>
    <t>BARRED</t>
  </si>
  <si>
    <t>75 &gt; 85</t>
  </si>
  <si>
    <t>78 &gt; 85</t>
  </si>
  <si>
    <t>77 &gt; 85</t>
  </si>
  <si>
    <t>82 &gt; 85</t>
  </si>
  <si>
    <t>84 &gt;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</si>
</sst>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2F5496"/>
      <name val="Calibri"/>
      <family val="2"/>
      <scheme val="minor"/>
    </font>
    <font>
      <b/>
      <sz val="12"/>
      <color rgb="FF1E4E79"/>
      <name val="Calibri"/>
      <family val="2"/>
      <scheme val="minor"/>
    </font>
    <font>
      <b/>
      <sz val="12"/>
      <color rgb="FF2E75B5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7B7B"/>
        <bgColor rgb="FF7B7B7B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11" fillId="7" borderId="1" xfId="0" applyNumberFormat="1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2" fillId="0" borderId="0" xfId="0" applyFont="1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0" fillId="10" borderId="0" xfId="0" applyFill="1"/>
    <xf numFmtId="0" fontId="12" fillId="0" borderId="0" xfId="0" applyFont="1" applyAlignment="1">
      <alignment horizontal="center"/>
    </xf>
    <xf numFmtId="0" fontId="12" fillId="0" borderId="0" xfId="0" applyFont="1"/>
    <xf numFmtId="0" fontId="10" fillId="4" borderId="1" xfId="0" applyFont="1" applyFill="1" applyBorder="1" applyAlignment="1">
      <alignment horizontal="center"/>
    </xf>
    <xf numFmtId="0" fontId="5" fillId="4" borderId="0" xfId="0" applyFont="1" applyFill="1"/>
    <xf numFmtId="0" fontId="7" fillId="6" borderId="1" xfId="0" applyFont="1" applyFill="1" applyBorder="1" applyAlignment="1">
      <alignment horizontal="center" vertical="center"/>
    </xf>
    <xf numFmtId="0" fontId="5" fillId="6" borderId="0" xfId="0" applyFont="1" applyFill="1"/>
    <xf numFmtId="1" fontId="13" fillId="6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7" fillId="10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4" fillId="9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13" fillId="6" borderId="4" xfId="0" applyNumberFormat="1" applyFont="1" applyFill="1" applyBorder="1" applyAlignment="1">
      <alignment horizontal="center" vertical="center"/>
    </xf>
    <xf numFmtId="0" fontId="0" fillId="6" borderId="0" xfId="0" applyFill="1"/>
    <xf numFmtId="0" fontId="10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2" fontId="21" fillId="0" borderId="0" xfId="0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0" fontId="1" fillId="10" borderId="1" xfId="0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u/>
        <color rgb="FFFF0000"/>
      </font>
    </dxf>
    <dxf>
      <font>
        <u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BFBA-46B4-42ED-BD67-ADA30D77EE35}">
  <dimension ref="A1:K69"/>
  <sheetViews>
    <sheetView workbookViewId="0">
      <selection activeCell="D11" sqref="D11"/>
    </sheetView>
  </sheetViews>
  <sheetFormatPr defaultColWidth="8.7109375" defaultRowHeight="15.95"/>
  <cols>
    <col min="1" max="1" width="8.7109375" style="15"/>
    <col min="2" max="2" width="25.85546875" style="15" customWidth="1"/>
    <col min="3" max="3" width="37.140625" style="15" customWidth="1"/>
    <col min="4" max="4" width="17.140625" style="20" customWidth="1"/>
    <col min="5" max="5" width="24.140625" style="20" customWidth="1"/>
    <col min="6" max="6" width="23.42578125" style="9" customWidth="1"/>
    <col min="7" max="7" width="23.42578125" style="10" customWidth="1"/>
    <col min="8" max="8" width="22.28515625" style="20" customWidth="1"/>
    <col min="9" max="9" width="14.42578125" style="20" customWidth="1"/>
    <col min="10" max="10" width="20.28515625" style="20" customWidth="1"/>
    <col min="11" max="11" width="20.140625" style="15" customWidth="1"/>
    <col min="12" max="16384" width="8.7109375" style="15"/>
  </cols>
  <sheetData>
    <row r="1" spans="1:11">
      <c r="A1" s="85"/>
      <c r="B1" s="85"/>
      <c r="C1" s="85"/>
      <c r="D1" s="86"/>
      <c r="E1" s="86"/>
      <c r="F1" s="87"/>
      <c r="G1" s="87"/>
      <c r="H1" s="86"/>
      <c r="I1" s="86"/>
      <c r="J1" s="86"/>
      <c r="K1" s="85"/>
    </row>
    <row r="2" spans="1:11">
      <c r="A2" s="85"/>
      <c r="B2" s="85"/>
      <c r="C2" s="88"/>
      <c r="D2" s="89"/>
      <c r="E2" s="74"/>
      <c r="F2" s="87"/>
      <c r="G2" s="87"/>
      <c r="H2" s="86"/>
      <c r="I2" s="86"/>
      <c r="J2" s="86"/>
      <c r="K2" s="85"/>
    </row>
    <row r="3" spans="1:11">
      <c r="A3" s="85"/>
      <c r="B3" s="85"/>
      <c r="C3" s="85"/>
      <c r="D3" s="86"/>
      <c r="E3" s="86"/>
      <c r="F3" s="87"/>
      <c r="G3" s="87"/>
      <c r="H3" s="86"/>
      <c r="I3" s="86"/>
      <c r="J3" s="86"/>
      <c r="K3" s="85"/>
    </row>
    <row r="4" spans="1:11">
      <c r="A4" s="78" t="s">
        <v>0</v>
      </c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1:11">
      <c r="A5" s="79" t="s">
        <v>1</v>
      </c>
      <c r="B5" s="79"/>
      <c r="C5" s="79"/>
      <c r="D5" s="79"/>
      <c r="E5" s="79"/>
      <c r="F5" s="79"/>
      <c r="G5" s="79"/>
      <c r="H5" s="79"/>
      <c r="I5" s="79"/>
      <c r="J5" s="79"/>
      <c r="K5" s="79"/>
    </row>
    <row r="6" spans="1:11">
      <c r="A6" s="90" t="s">
        <v>2</v>
      </c>
      <c r="B6" s="90" t="s">
        <v>3</v>
      </c>
      <c r="C6" s="90" t="s">
        <v>4</v>
      </c>
      <c r="D6" s="91" t="s">
        <v>5</v>
      </c>
      <c r="E6" s="91" t="s">
        <v>6</v>
      </c>
      <c r="F6" s="92" t="s">
        <v>7</v>
      </c>
      <c r="G6" s="93" t="s">
        <v>8</v>
      </c>
      <c r="H6" s="94" t="s">
        <v>9</v>
      </c>
      <c r="I6" s="90" t="s">
        <v>10</v>
      </c>
      <c r="J6" s="90" t="s">
        <v>11</v>
      </c>
      <c r="K6" s="95" t="s">
        <v>12</v>
      </c>
    </row>
    <row r="7" spans="1:11" s="38" customFormat="1">
      <c r="A7" s="96">
        <v>1</v>
      </c>
      <c r="B7" s="97" t="s">
        <v>13</v>
      </c>
      <c r="C7" s="98">
        <v>7</v>
      </c>
      <c r="D7" s="99" t="str">
        <f>IF(EVEN(C7)=C7,"FEMALE","MALE")</f>
        <v>MALE</v>
      </c>
      <c r="E7" s="99">
        <v>20</v>
      </c>
      <c r="F7" s="98">
        <v>941203</v>
      </c>
      <c r="G7" s="100">
        <v>3</v>
      </c>
      <c r="H7" s="101" t="s">
        <v>14</v>
      </c>
      <c r="I7" s="75">
        <v>15350</v>
      </c>
      <c r="J7" s="75" t="s">
        <v>15</v>
      </c>
      <c r="K7" s="96" t="s">
        <v>16</v>
      </c>
    </row>
    <row r="8" spans="1:11" s="38" customFormat="1">
      <c r="A8" s="96">
        <v>2</v>
      </c>
      <c r="B8" s="97" t="s">
        <v>17</v>
      </c>
      <c r="C8" s="98">
        <v>0</v>
      </c>
      <c r="D8" s="99" t="str">
        <f t="shared" ref="D8:D63" si="0">IF(EVEN(C8)=C8,"FEMALE","MALE")</f>
        <v>FEMALE</v>
      </c>
      <c r="E8" s="99">
        <v>20</v>
      </c>
      <c r="F8" s="102">
        <v>940927</v>
      </c>
      <c r="G8" s="103">
        <v>3</v>
      </c>
      <c r="H8" s="101" t="s">
        <v>18</v>
      </c>
      <c r="I8" s="75">
        <v>15200</v>
      </c>
      <c r="J8" s="75" t="s">
        <v>15</v>
      </c>
      <c r="K8" s="96" t="s">
        <v>16</v>
      </c>
    </row>
    <row r="9" spans="1:11" s="38" customFormat="1">
      <c r="A9" s="96">
        <v>3</v>
      </c>
      <c r="B9" s="97" t="s">
        <v>19</v>
      </c>
      <c r="C9" s="98">
        <v>8</v>
      </c>
      <c r="D9" s="99" t="str">
        <f t="shared" si="0"/>
        <v>FEMALE</v>
      </c>
      <c r="E9" s="99">
        <v>20</v>
      </c>
      <c r="F9" s="102">
        <v>940829</v>
      </c>
      <c r="G9" s="103">
        <v>9</v>
      </c>
      <c r="H9" s="101" t="s">
        <v>20</v>
      </c>
      <c r="I9" s="75">
        <v>43900</v>
      </c>
      <c r="J9" s="75" t="s">
        <v>21</v>
      </c>
      <c r="K9" s="96" t="s">
        <v>16</v>
      </c>
    </row>
    <row r="10" spans="1:11" s="38" customFormat="1">
      <c r="A10" s="96">
        <v>4</v>
      </c>
      <c r="B10" s="97" t="s">
        <v>22</v>
      </c>
      <c r="C10" s="98">
        <v>8</v>
      </c>
      <c r="D10" s="99" t="str">
        <f t="shared" si="0"/>
        <v>FEMALE</v>
      </c>
      <c r="E10" s="99">
        <v>20</v>
      </c>
      <c r="F10" s="102">
        <v>940303</v>
      </c>
      <c r="G10" s="103">
        <v>2</v>
      </c>
      <c r="H10" s="101" t="s">
        <v>23</v>
      </c>
      <c r="I10" s="75" t="s">
        <v>24</v>
      </c>
      <c r="J10" s="75" t="s">
        <v>25</v>
      </c>
      <c r="K10" s="96" t="s">
        <v>16</v>
      </c>
    </row>
    <row r="11" spans="1:11" s="38" customFormat="1">
      <c r="A11" s="96">
        <v>5</v>
      </c>
      <c r="B11" s="97" t="s">
        <v>26</v>
      </c>
      <c r="C11" s="98">
        <v>1</v>
      </c>
      <c r="D11" s="99" t="str">
        <f t="shared" si="0"/>
        <v>MALE</v>
      </c>
      <c r="E11" s="99">
        <v>20</v>
      </c>
      <c r="F11" s="102">
        <v>940823</v>
      </c>
      <c r="G11" s="103">
        <v>8</v>
      </c>
      <c r="H11" s="101" t="s">
        <v>27</v>
      </c>
      <c r="I11" s="75">
        <v>62000</v>
      </c>
      <c r="J11" s="75" t="s">
        <v>28</v>
      </c>
      <c r="K11" s="96" t="s">
        <v>16</v>
      </c>
    </row>
    <row r="12" spans="1:11" s="38" customFormat="1">
      <c r="A12" s="96">
        <v>6</v>
      </c>
      <c r="B12" s="97" t="s">
        <v>29</v>
      </c>
      <c r="C12" s="98">
        <v>7</v>
      </c>
      <c r="D12" s="99" t="str">
        <f t="shared" si="0"/>
        <v>MALE</v>
      </c>
      <c r="E12" s="99">
        <v>20</v>
      </c>
      <c r="F12" s="102">
        <v>940518</v>
      </c>
      <c r="G12" s="103">
        <v>5</v>
      </c>
      <c r="H12" s="101" t="s">
        <v>30</v>
      </c>
      <c r="I12" s="75">
        <v>70400</v>
      </c>
      <c r="J12" s="75" t="s">
        <v>31</v>
      </c>
      <c r="K12" s="96" t="s">
        <v>16</v>
      </c>
    </row>
    <row r="13" spans="1:11" s="38" customFormat="1">
      <c r="A13" s="96">
        <v>7</v>
      </c>
      <c r="B13" s="97" t="s">
        <v>32</v>
      </c>
      <c r="C13" s="98">
        <v>6</v>
      </c>
      <c r="D13" s="99" t="str">
        <f t="shared" si="0"/>
        <v>FEMALE</v>
      </c>
      <c r="E13" s="99">
        <v>20</v>
      </c>
      <c r="F13" s="102">
        <v>940607</v>
      </c>
      <c r="G13" s="103">
        <v>14</v>
      </c>
      <c r="H13" s="101" t="s">
        <v>33</v>
      </c>
      <c r="I13" s="75">
        <v>43000</v>
      </c>
      <c r="J13" s="75" t="s">
        <v>21</v>
      </c>
      <c r="K13" s="96" t="s">
        <v>16</v>
      </c>
    </row>
    <row r="14" spans="1:11" s="38" customFormat="1">
      <c r="A14" s="96">
        <v>8</v>
      </c>
      <c r="B14" s="97" t="s">
        <v>34</v>
      </c>
      <c r="C14" s="98">
        <v>1</v>
      </c>
      <c r="D14" s="99" t="str">
        <f t="shared" si="0"/>
        <v>MALE</v>
      </c>
      <c r="E14" s="99">
        <v>20</v>
      </c>
      <c r="F14" s="102">
        <v>941123</v>
      </c>
      <c r="G14" s="103">
        <v>11</v>
      </c>
      <c r="H14" s="101" t="s">
        <v>35</v>
      </c>
      <c r="I14" s="75">
        <v>21070</v>
      </c>
      <c r="J14" s="75" t="s">
        <v>36</v>
      </c>
      <c r="K14" s="96" t="s">
        <v>16</v>
      </c>
    </row>
    <row r="15" spans="1:11" s="38" customFormat="1">
      <c r="A15" s="96">
        <v>9</v>
      </c>
      <c r="B15" s="97" t="s">
        <v>37</v>
      </c>
      <c r="C15" s="98">
        <v>2</v>
      </c>
      <c r="D15" s="99" t="str">
        <f t="shared" si="0"/>
        <v>FEMALE</v>
      </c>
      <c r="E15" s="99">
        <v>20</v>
      </c>
      <c r="F15" s="102">
        <v>940614</v>
      </c>
      <c r="G15" s="103">
        <v>14</v>
      </c>
      <c r="H15" s="101" t="s">
        <v>38</v>
      </c>
      <c r="I15" s="75"/>
      <c r="J15" s="75" t="s">
        <v>21</v>
      </c>
      <c r="K15" s="97" t="s">
        <v>16</v>
      </c>
    </row>
    <row r="16" spans="1:11" s="38" customFormat="1">
      <c r="A16" s="96">
        <v>10</v>
      </c>
      <c r="B16" s="97" t="s">
        <v>39</v>
      </c>
      <c r="C16" s="98">
        <v>6</v>
      </c>
      <c r="D16" s="99" t="str">
        <f t="shared" si="0"/>
        <v>FEMALE</v>
      </c>
      <c r="E16" s="99">
        <v>20</v>
      </c>
      <c r="F16" s="102">
        <v>941207</v>
      </c>
      <c r="G16" s="103">
        <v>10</v>
      </c>
      <c r="H16" s="101" t="s">
        <v>33</v>
      </c>
      <c r="I16" s="75">
        <v>43000</v>
      </c>
      <c r="J16" s="75" t="s">
        <v>21</v>
      </c>
      <c r="K16" s="97" t="s">
        <v>16</v>
      </c>
    </row>
    <row r="17" spans="1:11">
      <c r="A17" s="96">
        <v>11</v>
      </c>
      <c r="B17" s="96" t="s">
        <v>40</v>
      </c>
      <c r="C17" s="104">
        <v>7</v>
      </c>
      <c r="D17" s="105" t="str">
        <f t="shared" si="0"/>
        <v>MALE</v>
      </c>
      <c r="E17" s="105">
        <v>20</v>
      </c>
      <c r="F17" s="106">
        <v>950109</v>
      </c>
      <c r="G17" s="107">
        <v>12</v>
      </c>
      <c r="H17" s="108" t="s">
        <v>41</v>
      </c>
      <c r="I17" s="96"/>
      <c r="J17" s="96" t="s">
        <v>42</v>
      </c>
      <c r="K17" s="96" t="s">
        <v>16</v>
      </c>
    </row>
    <row r="18" spans="1:11">
      <c r="A18" s="96">
        <v>12</v>
      </c>
      <c r="B18" s="96" t="s">
        <v>43</v>
      </c>
      <c r="C18" s="104">
        <v>7</v>
      </c>
      <c r="D18" s="105" t="str">
        <f t="shared" si="0"/>
        <v>MALE</v>
      </c>
      <c r="E18" s="105">
        <v>20</v>
      </c>
      <c r="F18" s="106">
        <v>950709</v>
      </c>
      <c r="G18" s="107">
        <v>8</v>
      </c>
      <c r="H18" s="108" t="s">
        <v>44</v>
      </c>
      <c r="I18" s="96">
        <v>36000</v>
      </c>
      <c r="J18" s="96" t="s">
        <v>45</v>
      </c>
      <c r="K18" s="96" t="s">
        <v>16</v>
      </c>
    </row>
    <row r="19" spans="1:11">
      <c r="A19" s="96">
        <v>13</v>
      </c>
      <c r="B19" s="96" t="s">
        <v>46</v>
      </c>
      <c r="C19" s="104">
        <v>6</v>
      </c>
      <c r="D19" s="105" t="str">
        <f t="shared" si="0"/>
        <v>FEMALE</v>
      </c>
      <c r="E19" s="105">
        <v>20</v>
      </c>
      <c r="F19" s="106">
        <v>951011</v>
      </c>
      <c r="G19" s="107">
        <v>1</v>
      </c>
      <c r="H19" s="108" t="s">
        <v>47</v>
      </c>
      <c r="I19" s="96">
        <v>81200</v>
      </c>
      <c r="J19" s="96" t="s">
        <v>48</v>
      </c>
      <c r="K19" s="96" t="s">
        <v>16</v>
      </c>
    </row>
    <row r="20" spans="1:11">
      <c r="A20" s="96">
        <v>14</v>
      </c>
      <c r="B20" s="96" t="s">
        <v>49</v>
      </c>
      <c r="C20" s="104">
        <v>7</v>
      </c>
      <c r="D20" s="105" t="str">
        <f t="shared" si="0"/>
        <v>MALE</v>
      </c>
      <c r="E20" s="105">
        <v>19</v>
      </c>
      <c r="F20" s="106">
        <v>960104</v>
      </c>
      <c r="G20" s="107">
        <v>2</v>
      </c>
      <c r="H20" s="108" t="s">
        <v>23</v>
      </c>
      <c r="I20" s="96">
        <v>5300</v>
      </c>
      <c r="J20" s="96" t="s">
        <v>25</v>
      </c>
      <c r="K20" s="96" t="s">
        <v>16</v>
      </c>
    </row>
    <row r="21" spans="1:11">
      <c r="A21" s="96">
        <v>15</v>
      </c>
      <c r="B21" s="96" t="s">
        <v>50</v>
      </c>
      <c r="C21" s="104">
        <v>0</v>
      </c>
      <c r="D21" s="105" t="str">
        <f t="shared" si="0"/>
        <v>FEMALE</v>
      </c>
      <c r="E21" s="105">
        <v>20</v>
      </c>
      <c r="F21" s="106">
        <v>950827</v>
      </c>
      <c r="G21" s="107">
        <v>3</v>
      </c>
      <c r="H21" s="108" t="s">
        <v>51</v>
      </c>
      <c r="I21" s="96">
        <v>68100</v>
      </c>
      <c r="J21" s="96" t="s">
        <v>21</v>
      </c>
      <c r="K21" s="96" t="s">
        <v>16</v>
      </c>
    </row>
    <row r="22" spans="1:11">
      <c r="A22" s="96">
        <v>16</v>
      </c>
      <c r="B22" s="96" t="s">
        <v>52</v>
      </c>
      <c r="C22" s="104">
        <v>1</v>
      </c>
      <c r="D22" s="105" t="str">
        <f t="shared" si="0"/>
        <v>MALE</v>
      </c>
      <c r="E22" s="105">
        <v>20</v>
      </c>
      <c r="F22" s="106">
        <v>950227</v>
      </c>
      <c r="G22" s="107">
        <v>7</v>
      </c>
      <c r="H22" s="108" t="s">
        <v>53</v>
      </c>
      <c r="I22" s="96">
        <v>13200</v>
      </c>
      <c r="J22" s="96" t="s">
        <v>54</v>
      </c>
      <c r="K22" s="96" t="s">
        <v>16</v>
      </c>
    </row>
    <row r="23" spans="1:11">
      <c r="A23" s="96">
        <v>17</v>
      </c>
      <c r="B23" s="96" t="s">
        <v>55</v>
      </c>
      <c r="C23" s="104">
        <v>4</v>
      </c>
      <c r="D23" s="105" t="str">
        <f t="shared" si="0"/>
        <v>FEMALE</v>
      </c>
      <c r="E23" s="105">
        <v>19</v>
      </c>
      <c r="F23" s="106">
        <v>960403</v>
      </c>
      <c r="G23" s="107">
        <v>3</v>
      </c>
      <c r="H23" s="108" t="s">
        <v>18</v>
      </c>
      <c r="I23" s="96">
        <v>15150</v>
      </c>
      <c r="J23" s="96" t="s">
        <v>15</v>
      </c>
      <c r="K23" s="96" t="s">
        <v>16</v>
      </c>
    </row>
    <row r="24" spans="1:11">
      <c r="A24" s="96">
        <v>18</v>
      </c>
      <c r="B24" s="96" t="s">
        <v>56</v>
      </c>
      <c r="C24" s="104">
        <v>6</v>
      </c>
      <c r="D24" s="105" t="str">
        <f t="shared" si="0"/>
        <v>FEMALE</v>
      </c>
      <c r="E24" s="105">
        <v>20</v>
      </c>
      <c r="F24" s="106">
        <v>950412</v>
      </c>
      <c r="G24" s="107">
        <v>3</v>
      </c>
      <c r="H24" s="108" t="s">
        <v>57</v>
      </c>
      <c r="I24" s="96">
        <v>17500</v>
      </c>
      <c r="J24" s="96" t="s">
        <v>15</v>
      </c>
      <c r="K24" s="96" t="s">
        <v>16</v>
      </c>
    </row>
    <row r="25" spans="1:11">
      <c r="A25" s="96">
        <v>19</v>
      </c>
      <c r="B25" s="96" t="s">
        <v>58</v>
      </c>
      <c r="C25" s="104">
        <v>6</v>
      </c>
      <c r="D25" s="105" t="str">
        <f t="shared" si="0"/>
        <v>FEMALE</v>
      </c>
      <c r="E25" s="105">
        <v>21</v>
      </c>
      <c r="F25" s="106">
        <v>940725</v>
      </c>
      <c r="G25" s="107">
        <v>1</v>
      </c>
      <c r="H25" s="108" t="s">
        <v>59</v>
      </c>
      <c r="I25" s="96">
        <v>71800</v>
      </c>
      <c r="J25" s="96" t="s">
        <v>31</v>
      </c>
      <c r="K25" s="96" t="s">
        <v>16</v>
      </c>
    </row>
    <row r="26" spans="1:11">
      <c r="A26" s="96">
        <v>20</v>
      </c>
      <c r="B26" s="96" t="s">
        <v>60</v>
      </c>
      <c r="C26" s="104">
        <v>2</v>
      </c>
      <c r="D26" s="105" t="str">
        <f t="shared" si="0"/>
        <v>FEMALE</v>
      </c>
      <c r="E26" s="105">
        <v>20</v>
      </c>
      <c r="F26" s="106">
        <v>950705</v>
      </c>
      <c r="G26" s="107">
        <v>1</v>
      </c>
      <c r="H26" s="108" t="s">
        <v>61</v>
      </c>
      <c r="I26" s="96">
        <v>81440</v>
      </c>
      <c r="J26" s="96" t="s">
        <v>48</v>
      </c>
      <c r="K26" s="96" t="s">
        <v>16</v>
      </c>
    </row>
    <row r="27" spans="1:11">
      <c r="A27" s="96">
        <v>21</v>
      </c>
      <c r="B27" s="96" t="s">
        <v>62</v>
      </c>
      <c r="C27" s="104">
        <v>9</v>
      </c>
      <c r="D27" s="105" t="str">
        <f t="shared" si="0"/>
        <v>MALE</v>
      </c>
      <c r="E27" s="105">
        <v>21</v>
      </c>
      <c r="F27" s="106">
        <v>940719</v>
      </c>
      <c r="G27" s="107">
        <v>13</v>
      </c>
      <c r="H27" s="108" t="s">
        <v>63</v>
      </c>
      <c r="I27" s="96">
        <v>95000</v>
      </c>
      <c r="J27" s="96" t="s">
        <v>64</v>
      </c>
      <c r="K27" s="96" t="s">
        <v>16</v>
      </c>
    </row>
    <row r="28" spans="1:11">
      <c r="A28" s="96">
        <v>22</v>
      </c>
      <c r="B28" s="96" t="s">
        <v>65</v>
      </c>
      <c r="C28" s="104">
        <v>6</v>
      </c>
      <c r="D28" s="105" t="str">
        <f t="shared" si="0"/>
        <v>FEMALE</v>
      </c>
      <c r="E28" s="105">
        <v>20</v>
      </c>
      <c r="F28" s="106">
        <v>950217</v>
      </c>
      <c r="G28" s="107">
        <v>10</v>
      </c>
      <c r="H28" s="108" t="s">
        <v>66</v>
      </c>
      <c r="I28" s="96">
        <v>25200</v>
      </c>
      <c r="J28" s="96" t="s">
        <v>67</v>
      </c>
      <c r="K28" s="96" t="s">
        <v>16</v>
      </c>
    </row>
    <row r="29" spans="1:11">
      <c r="A29" s="96">
        <v>23</v>
      </c>
      <c r="B29" s="96" t="s">
        <v>68</v>
      </c>
      <c r="C29" s="104">
        <v>8</v>
      </c>
      <c r="D29" s="105" t="str">
        <f t="shared" si="0"/>
        <v>FEMALE</v>
      </c>
      <c r="E29" s="105">
        <v>20</v>
      </c>
      <c r="F29" s="106">
        <v>950311</v>
      </c>
      <c r="G29" s="107">
        <v>3</v>
      </c>
      <c r="H29" s="108" t="s">
        <v>18</v>
      </c>
      <c r="I29" s="96">
        <v>15400</v>
      </c>
      <c r="J29" s="96" t="s">
        <v>15</v>
      </c>
      <c r="K29" s="96" t="s">
        <v>16</v>
      </c>
    </row>
    <row r="30" spans="1:11">
      <c r="A30" s="96">
        <v>24</v>
      </c>
      <c r="B30" s="96" t="s">
        <v>69</v>
      </c>
      <c r="C30" s="104">
        <v>2</v>
      </c>
      <c r="D30" s="105" t="str">
        <f t="shared" si="0"/>
        <v>FEMALE</v>
      </c>
      <c r="E30" s="105">
        <v>20</v>
      </c>
      <c r="F30" s="106">
        <v>950719</v>
      </c>
      <c r="G30" s="107">
        <v>91</v>
      </c>
      <c r="H30" s="108" t="s">
        <v>70</v>
      </c>
      <c r="I30" s="96">
        <v>46350</v>
      </c>
      <c r="J30" s="96" t="s">
        <v>21</v>
      </c>
      <c r="K30" s="96" t="s">
        <v>16</v>
      </c>
    </row>
    <row r="31" spans="1:11">
      <c r="A31" s="96">
        <v>25</v>
      </c>
      <c r="B31" s="96" t="s">
        <v>71</v>
      </c>
      <c r="C31" s="104">
        <v>2</v>
      </c>
      <c r="D31" s="105" t="str">
        <f t="shared" si="0"/>
        <v>FEMALE</v>
      </c>
      <c r="E31" s="105">
        <v>20</v>
      </c>
      <c r="F31" s="106">
        <v>950611</v>
      </c>
      <c r="G31" s="107">
        <v>11</v>
      </c>
      <c r="H31" s="108" t="s">
        <v>30</v>
      </c>
      <c r="I31" s="96">
        <v>70300</v>
      </c>
      <c r="J31" s="96" t="s">
        <v>31</v>
      </c>
      <c r="K31" s="96" t="s">
        <v>16</v>
      </c>
    </row>
    <row r="32" spans="1:11">
      <c r="A32" s="96">
        <v>26</v>
      </c>
      <c r="B32" s="96" t="s">
        <v>72</v>
      </c>
      <c r="C32" s="104">
        <v>4</v>
      </c>
      <c r="D32" s="105" t="str">
        <f t="shared" si="0"/>
        <v>FEMALE</v>
      </c>
      <c r="E32" s="105">
        <v>20</v>
      </c>
      <c r="F32" s="106">
        <v>950108</v>
      </c>
      <c r="G32" s="107">
        <v>6</v>
      </c>
      <c r="H32" s="108" t="s">
        <v>66</v>
      </c>
      <c r="I32" s="96"/>
      <c r="J32" s="96" t="s">
        <v>67</v>
      </c>
      <c r="K32" s="96" t="s">
        <v>16</v>
      </c>
    </row>
    <row r="33" spans="1:11">
      <c r="A33" s="96">
        <v>27</v>
      </c>
      <c r="B33" s="96" t="s">
        <v>73</v>
      </c>
      <c r="C33" s="104">
        <v>6</v>
      </c>
      <c r="D33" s="105" t="str">
        <f t="shared" si="0"/>
        <v>FEMALE</v>
      </c>
      <c r="E33" s="105">
        <v>19</v>
      </c>
      <c r="F33" s="106">
        <v>961223</v>
      </c>
      <c r="G33" s="107">
        <v>14</v>
      </c>
      <c r="H33" s="108" t="s">
        <v>33</v>
      </c>
      <c r="I33" s="96">
        <v>43000</v>
      </c>
      <c r="J33" s="96" t="s">
        <v>21</v>
      </c>
      <c r="K33" s="96" t="s">
        <v>16</v>
      </c>
    </row>
    <row r="34" spans="1:11">
      <c r="A34" s="96">
        <v>28</v>
      </c>
      <c r="B34" s="96" t="s">
        <v>74</v>
      </c>
      <c r="C34" s="104">
        <v>2</v>
      </c>
      <c r="D34" s="105" t="str">
        <f t="shared" si="0"/>
        <v>FEMALE</v>
      </c>
      <c r="E34" s="105">
        <v>19</v>
      </c>
      <c r="F34" s="106">
        <v>960701</v>
      </c>
      <c r="G34" s="107">
        <v>2</v>
      </c>
      <c r="H34" s="108" t="s">
        <v>75</v>
      </c>
      <c r="I34" s="96">
        <v>6300</v>
      </c>
      <c r="J34" s="96" t="s">
        <v>25</v>
      </c>
      <c r="K34" s="96" t="s">
        <v>16</v>
      </c>
    </row>
    <row r="35" spans="1:11">
      <c r="A35" s="96">
        <v>29</v>
      </c>
      <c r="B35" s="96" t="s">
        <v>76</v>
      </c>
      <c r="C35" s="104">
        <v>4</v>
      </c>
      <c r="D35" s="105" t="str">
        <f t="shared" si="0"/>
        <v>FEMALE</v>
      </c>
      <c r="E35" s="105">
        <v>20</v>
      </c>
      <c r="F35" s="106">
        <v>950423</v>
      </c>
      <c r="G35" s="107">
        <v>3</v>
      </c>
      <c r="H35" s="108" t="s">
        <v>77</v>
      </c>
      <c r="I35" s="96">
        <v>16300</v>
      </c>
      <c r="J35" s="96" t="s">
        <v>15</v>
      </c>
      <c r="K35" s="96" t="s">
        <v>16</v>
      </c>
    </row>
    <row r="36" spans="1:11">
      <c r="A36" s="96">
        <v>30</v>
      </c>
      <c r="B36" s="96" t="s">
        <v>78</v>
      </c>
      <c r="C36" s="104">
        <v>3</v>
      </c>
      <c r="D36" s="105" t="str">
        <f t="shared" si="0"/>
        <v>MALE</v>
      </c>
      <c r="E36" s="105">
        <v>20</v>
      </c>
      <c r="F36" s="106">
        <v>950720</v>
      </c>
      <c r="G36" s="107">
        <v>14</v>
      </c>
      <c r="H36" s="108" t="s">
        <v>79</v>
      </c>
      <c r="I36" s="96">
        <v>86400</v>
      </c>
      <c r="J36" s="96" t="s">
        <v>48</v>
      </c>
      <c r="K36" s="96" t="s">
        <v>16</v>
      </c>
    </row>
    <row r="37" spans="1:11">
      <c r="A37" s="96">
        <v>31</v>
      </c>
      <c r="B37" s="96" t="s">
        <v>80</v>
      </c>
      <c r="C37" s="104">
        <v>7</v>
      </c>
      <c r="D37" s="105" t="str">
        <f t="shared" si="0"/>
        <v>MALE</v>
      </c>
      <c r="E37" s="105">
        <v>20</v>
      </c>
      <c r="F37" s="106">
        <v>950418</v>
      </c>
      <c r="G37" s="107">
        <v>3</v>
      </c>
      <c r="H37" s="108" t="s">
        <v>81</v>
      </c>
      <c r="I37" s="96">
        <v>16800</v>
      </c>
      <c r="J37" s="96" t="s">
        <v>15</v>
      </c>
      <c r="K37" s="96" t="s">
        <v>16</v>
      </c>
    </row>
    <row r="38" spans="1:11">
      <c r="A38" s="96">
        <v>32</v>
      </c>
      <c r="B38" s="96" t="s">
        <v>82</v>
      </c>
      <c r="C38" s="104">
        <v>0</v>
      </c>
      <c r="D38" s="105" t="str">
        <f t="shared" si="0"/>
        <v>FEMALE</v>
      </c>
      <c r="E38" s="105">
        <v>20</v>
      </c>
      <c r="F38" s="106">
        <v>950223</v>
      </c>
      <c r="G38" s="107">
        <v>6</v>
      </c>
      <c r="H38" s="108" t="s">
        <v>83</v>
      </c>
      <c r="I38" s="96">
        <v>26600</v>
      </c>
      <c r="J38" s="96" t="s">
        <v>67</v>
      </c>
      <c r="K38" s="96" t="s">
        <v>16</v>
      </c>
    </row>
    <row r="39" spans="1:11">
      <c r="A39" s="96">
        <v>33</v>
      </c>
      <c r="B39" s="96" t="s">
        <v>84</v>
      </c>
      <c r="C39" s="104">
        <v>8</v>
      </c>
      <c r="D39" s="105" t="str">
        <f t="shared" si="0"/>
        <v>FEMALE</v>
      </c>
      <c r="E39" s="105">
        <v>19</v>
      </c>
      <c r="F39" s="106">
        <v>960103</v>
      </c>
      <c r="G39" s="107">
        <v>8</v>
      </c>
      <c r="H39" s="108" t="s">
        <v>85</v>
      </c>
      <c r="I39" s="96">
        <v>31650</v>
      </c>
      <c r="J39" s="96" t="s">
        <v>45</v>
      </c>
      <c r="K39" s="96" t="s">
        <v>16</v>
      </c>
    </row>
    <row r="40" spans="1:11">
      <c r="A40" s="96">
        <v>34</v>
      </c>
      <c r="B40" s="96" t="s">
        <v>86</v>
      </c>
      <c r="C40" s="104">
        <v>5</v>
      </c>
      <c r="D40" s="105" t="str">
        <f t="shared" si="0"/>
        <v>MALE</v>
      </c>
      <c r="E40" s="105">
        <v>20</v>
      </c>
      <c r="F40" s="106">
        <v>950819</v>
      </c>
      <c r="G40" s="107">
        <v>8</v>
      </c>
      <c r="H40" s="108" t="s">
        <v>87</v>
      </c>
      <c r="I40" s="96">
        <v>34300</v>
      </c>
      <c r="J40" s="96" t="s">
        <v>45</v>
      </c>
      <c r="K40" s="96" t="s">
        <v>16</v>
      </c>
    </row>
    <row r="41" spans="1:11">
      <c r="A41" s="96">
        <v>35</v>
      </c>
      <c r="B41" s="96" t="s">
        <v>88</v>
      </c>
      <c r="C41" s="104">
        <v>0</v>
      </c>
      <c r="D41" s="105" t="str">
        <f t="shared" si="0"/>
        <v>FEMALE</v>
      </c>
      <c r="E41" s="105">
        <v>20</v>
      </c>
      <c r="F41" s="106">
        <v>950525</v>
      </c>
      <c r="G41" s="107">
        <v>6</v>
      </c>
      <c r="H41" s="108" t="s">
        <v>66</v>
      </c>
      <c r="I41" s="96">
        <v>25200</v>
      </c>
      <c r="J41" s="96" t="s">
        <v>67</v>
      </c>
      <c r="K41" s="96" t="s">
        <v>16</v>
      </c>
    </row>
    <row r="42" spans="1:11">
      <c r="A42" s="96">
        <v>36</v>
      </c>
      <c r="B42" s="96" t="s">
        <v>89</v>
      </c>
      <c r="C42" s="104">
        <v>4</v>
      </c>
      <c r="D42" s="105" t="str">
        <f t="shared" si="0"/>
        <v>FEMALE</v>
      </c>
      <c r="E42" s="105">
        <v>20</v>
      </c>
      <c r="F42" s="106">
        <v>950609</v>
      </c>
      <c r="G42" s="107">
        <v>2</v>
      </c>
      <c r="H42" s="108" t="s">
        <v>23</v>
      </c>
      <c r="I42" s="96">
        <v>5300</v>
      </c>
      <c r="J42" s="96" t="s">
        <v>25</v>
      </c>
      <c r="K42" s="96" t="s">
        <v>16</v>
      </c>
    </row>
    <row r="43" spans="1:11">
      <c r="A43" s="96">
        <v>37</v>
      </c>
      <c r="B43" s="96" t="s">
        <v>90</v>
      </c>
      <c r="C43" s="104">
        <v>4</v>
      </c>
      <c r="D43" s="105" t="str">
        <f t="shared" si="0"/>
        <v>FEMALE</v>
      </c>
      <c r="E43" s="105">
        <v>20</v>
      </c>
      <c r="F43" s="106">
        <v>950914</v>
      </c>
      <c r="G43" s="107">
        <v>4</v>
      </c>
      <c r="H43" s="108" t="s">
        <v>91</v>
      </c>
      <c r="I43" s="96"/>
      <c r="J43" s="96" t="s">
        <v>28</v>
      </c>
      <c r="K43" s="96" t="s">
        <v>16</v>
      </c>
    </row>
    <row r="44" spans="1:11">
      <c r="A44" s="96">
        <v>38</v>
      </c>
      <c r="B44" s="96" t="s">
        <v>92</v>
      </c>
      <c r="C44" s="104">
        <v>8</v>
      </c>
      <c r="D44" s="105" t="str">
        <f t="shared" si="0"/>
        <v>FEMALE</v>
      </c>
      <c r="E44" s="105">
        <v>20</v>
      </c>
      <c r="F44" s="106">
        <v>950502</v>
      </c>
      <c r="G44" s="107">
        <v>10</v>
      </c>
      <c r="H44" s="108" t="s">
        <v>93</v>
      </c>
      <c r="I44" s="96">
        <v>22020</v>
      </c>
      <c r="J44" s="96" t="s">
        <v>36</v>
      </c>
      <c r="K44" s="96" t="s">
        <v>16</v>
      </c>
    </row>
    <row r="45" spans="1:11">
      <c r="A45" s="96">
        <v>39</v>
      </c>
      <c r="B45" s="96" t="s">
        <v>94</v>
      </c>
      <c r="C45" s="104">
        <v>6</v>
      </c>
      <c r="D45" s="105" t="str">
        <f t="shared" si="0"/>
        <v>FEMALE</v>
      </c>
      <c r="E45" s="105">
        <v>19</v>
      </c>
      <c r="F45" s="106">
        <v>960907</v>
      </c>
      <c r="G45" s="107">
        <v>3</v>
      </c>
      <c r="H45" s="108" t="s">
        <v>95</v>
      </c>
      <c r="I45" s="96">
        <v>17000</v>
      </c>
      <c r="J45" s="96" t="s">
        <v>15</v>
      </c>
      <c r="K45" s="96" t="s">
        <v>16</v>
      </c>
    </row>
    <row r="46" spans="1:11">
      <c r="A46" s="96">
        <v>40</v>
      </c>
      <c r="B46" s="96" t="s">
        <v>96</v>
      </c>
      <c r="C46" s="104">
        <v>2</v>
      </c>
      <c r="D46" s="105" t="str">
        <f t="shared" si="0"/>
        <v>FEMALE</v>
      </c>
      <c r="E46" s="105">
        <v>20</v>
      </c>
      <c r="F46" s="106">
        <v>950225</v>
      </c>
      <c r="G46" s="107">
        <v>6</v>
      </c>
      <c r="H46" s="108" t="s">
        <v>97</v>
      </c>
      <c r="I46" s="96">
        <v>26700</v>
      </c>
      <c r="J46" s="96" t="s">
        <v>67</v>
      </c>
      <c r="K46" s="96" t="s">
        <v>16</v>
      </c>
    </row>
    <row r="47" spans="1:11">
      <c r="A47" s="96">
        <v>41</v>
      </c>
      <c r="B47" s="96" t="s">
        <v>98</v>
      </c>
      <c r="C47" s="104">
        <v>3</v>
      </c>
      <c r="D47" s="105" t="str">
        <f t="shared" si="0"/>
        <v>MALE</v>
      </c>
      <c r="E47" s="105">
        <v>19</v>
      </c>
      <c r="F47" s="106">
        <v>961007</v>
      </c>
      <c r="G47" s="107">
        <v>3</v>
      </c>
      <c r="H47" s="108" t="s">
        <v>77</v>
      </c>
      <c r="I47" s="96">
        <v>16300</v>
      </c>
      <c r="J47" s="96" t="s">
        <v>15</v>
      </c>
      <c r="K47" s="96" t="s">
        <v>16</v>
      </c>
    </row>
    <row r="48" spans="1:11">
      <c r="A48" s="96">
        <v>42</v>
      </c>
      <c r="B48" s="96" t="s">
        <v>99</v>
      </c>
      <c r="C48" s="104">
        <v>2</v>
      </c>
      <c r="D48" s="105" t="str">
        <f t="shared" si="0"/>
        <v>FEMALE</v>
      </c>
      <c r="E48" s="105">
        <v>20</v>
      </c>
      <c r="F48" s="106">
        <v>951109</v>
      </c>
      <c r="G48" s="107">
        <v>8</v>
      </c>
      <c r="H48" s="108" t="s">
        <v>100</v>
      </c>
      <c r="I48" s="96" t="s">
        <v>101</v>
      </c>
      <c r="J48" s="96" t="s">
        <v>102</v>
      </c>
      <c r="K48" s="96" t="s">
        <v>16</v>
      </c>
    </row>
    <row r="49" spans="1:11">
      <c r="A49" s="96">
        <v>43</v>
      </c>
      <c r="B49" s="96" t="s">
        <v>103</v>
      </c>
      <c r="C49" s="104">
        <v>8</v>
      </c>
      <c r="D49" s="105" t="str">
        <f t="shared" si="0"/>
        <v>FEMALE</v>
      </c>
      <c r="E49" s="105">
        <v>20</v>
      </c>
      <c r="F49" s="106">
        <v>950302</v>
      </c>
      <c r="G49" s="107">
        <v>2</v>
      </c>
      <c r="H49" s="108" t="s">
        <v>104</v>
      </c>
      <c r="I49" s="96" t="s">
        <v>105</v>
      </c>
      <c r="J49" s="96" t="s">
        <v>25</v>
      </c>
      <c r="K49" s="96" t="s">
        <v>16</v>
      </c>
    </row>
    <row r="50" spans="1:11">
      <c r="A50" s="96">
        <v>44</v>
      </c>
      <c r="B50" s="96" t="s">
        <v>106</v>
      </c>
      <c r="C50" s="104">
        <v>2</v>
      </c>
      <c r="D50" s="105" t="str">
        <f t="shared" si="0"/>
        <v>FEMALE</v>
      </c>
      <c r="E50" s="105">
        <v>20</v>
      </c>
      <c r="F50" s="106">
        <v>951009</v>
      </c>
      <c r="G50" s="107">
        <v>1</v>
      </c>
      <c r="H50" s="108" t="s">
        <v>107</v>
      </c>
      <c r="I50" s="96"/>
      <c r="J50" s="96" t="s">
        <v>48</v>
      </c>
      <c r="K50" s="96" t="s">
        <v>16</v>
      </c>
    </row>
    <row r="51" spans="1:11">
      <c r="A51" s="96">
        <v>45</v>
      </c>
      <c r="B51" s="96" t="s">
        <v>108</v>
      </c>
      <c r="C51" s="104">
        <v>6</v>
      </c>
      <c r="D51" s="105" t="str">
        <f t="shared" si="0"/>
        <v>FEMALE</v>
      </c>
      <c r="E51" s="105">
        <v>20</v>
      </c>
      <c r="F51" s="106">
        <v>951212</v>
      </c>
      <c r="G51" s="107">
        <v>6</v>
      </c>
      <c r="H51" s="108" t="s">
        <v>109</v>
      </c>
      <c r="I51" s="96">
        <v>22200</v>
      </c>
      <c r="J51" s="96" t="s">
        <v>36</v>
      </c>
      <c r="K51" s="96" t="s">
        <v>16</v>
      </c>
    </row>
    <row r="52" spans="1:11">
      <c r="A52" s="96">
        <v>46</v>
      </c>
      <c r="B52" s="96" t="s">
        <v>110</v>
      </c>
      <c r="C52" s="104">
        <v>2</v>
      </c>
      <c r="D52" s="105" t="str">
        <f t="shared" si="0"/>
        <v>FEMALE</v>
      </c>
      <c r="E52" s="105">
        <v>20</v>
      </c>
      <c r="F52" s="106">
        <v>951221</v>
      </c>
      <c r="G52" s="107">
        <v>3</v>
      </c>
      <c r="H52" s="108" t="s">
        <v>18</v>
      </c>
      <c r="I52" s="96">
        <v>16150</v>
      </c>
      <c r="J52" s="96" t="s">
        <v>15</v>
      </c>
      <c r="K52" s="96" t="s">
        <v>16</v>
      </c>
    </row>
    <row r="53" spans="1:11">
      <c r="A53" s="96">
        <v>47</v>
      </c>
      <c r="B53" s="96" t="s">
        <v>111</v>
      </c>
      <c r="C53" s="104">
        <v>4</v>
      </c>
      <c r="D53" s="105" t="str">
        <f t="shared" si="0"/>
        <v>FEMALE</v>
      </c>
      <c r="E53" s="105">
        <v>20</v>
      </c>
      <c r="F53" s="106">
        <v>951214</v>
      </c>
      <c r="G53" s="107">
        <v>7</v>
      </c>
      <c r="H53" s="108" t="s">
        <v>112</v>
      </c>
      <c r="I53" s="96"/>
      <c r="J53" s="96" t="s">
        <v>54</v>
      </c>
      <c r="K53" s="96" t="s">
        <v>16</v>
      </c>
    </row>
    <row r="54" spans="1:11" s="40" customFormat="1">
      <c r="A54" s="97">
        <v>48</v>
      </c>
      <c r="B54" s="97" t="s">
        <v>113</v>
      </c>
      <c r="C54" s="109">
        <v>7</v>
      </c>
      <c r="D54" s="97" t="str">
        <f t="shared" si="0"/>
        <v>MALE</v>
      </c>
      <c r="E54" s="110">
        <v>20</v>
      </c>
      <c r="F54" s="41">
        <v>951026</v>
      </c>
      <c r="G54" s="72">
        <v>3</v>
      </c>
      <c r="H54" s="111" t="s">
        <v>114</v>
      </c>
      <c r="I54" s="97"/>
      <c r="J54" s="97" t="s">
        <v>15</v>
      </c>
      <c r="K54" s="97" t="s">
        <v>16</v>
      </c>
    </row>
    <row r="55" spans="1:11">
      <c r="A55" s="96">
        <v>49</v>
      </c>
      <c r="B55" s="96" t="s">
        <v>115</v>
      </c>
      <c r="C55" s="104">
        <v>8</v>
      </c>
      <c r="D55" s="105" t="str">
        <f t="shared" si="0"/>
        <v>FEMALE</v>
      </c>
      <c r="E55" s="105">
        <v>20</v>
      </c>
      <c r="F55" s="106">
        <v>951201</v>
      </c>
      <c r="G55" s="107">
        <v>8</v>
      </c>
      <c r="H55" s="108" t="s">
        <v>66</v>
      </c>
      <c r="I55" s="96">
        <v>26070</v>
      </c>
      <c r="J55" s="96" t="s">
        <v>67</v>
      </c>
      <c r="K55" s="96" t="s">
        <v>16</v>
      </c>
    </row>
    <row r="56" spans="1:11">
      <c r="A56" s="96">
        <v>50</v>
      </c>
      <c r="B56" s="96" t="s">
        <v>116</v>
      </c>
      <c r="C56" s="104">
        <v>3</v>
      </c>
      <c r="D56" s="105" t="str">
        <f t="shared" si="0"/>
        <v>MALE</v>
      </c>
      <c r="E56" s="105">
        <v>21</v>
      </c>
      <c r="F56" s="106">
        <v>940812</v>
      </c>
      <c r="G56" s="107">
        <v>14</v>
      </c>
      <c r="H56" s="108" t="s">
        <v>117</v>
      </c>
      <c r="I56" s="96">
        <v>40000</v>
      </c>
      <c r="J56" s="96" t="s">
        <v>21</v>
      </c>
      <c r="K56" s="96" t="s">
        <v>16</v>
      </c>
    </row>
    <row r="57" spans="1:11" s="40" customFormat="1">
      <c r="A57" s="97">
        <v>51</v>
      </c>
      <c r="B57" s="97" t="s">
        <v>118</v>
      </c>
      <c r="C57" s="109">
        <v>8</v>
      </c>
      <c r="D57" s="110" t="str">
        <f t="shared" si="0"/>
        <v>FEMALE</v>
      </c>
      <c r="E57" s="110">
        <v>21</v>
      </c>
      <c r="F57" s="41">
        <v>940812</v>
      </c>
      <c r="G57" s="72">
        <v>2</v>
      </c>
      <c r="H57" s="111" t="s">
        <v>119</v>
      </c>
      <c r="I57" s="97">
        <v>75450</v>
      </c>
      <c r="J57" s="97" t="s">
        <v>120</v>
      </c>
      <c r="K57" s="97" t="s">
        <v>16</v>
      </c>
    </row>
    <row r="58" spans="1:11">
      <c r="A58" s="96">
        <v>52</v>
      </c>
      <c r="B58" s="96" t="s">
        <v>121</v>
      </c>
      <c r="C58" s="104">
        <v>2</v>
      </c>
      <c r="D58" s="105" t="str">
        <f t="shared" si="0"/>
        <v>FEMALE</v>
      </c>
      <c r="E58" s="105">
        <v>19</v>
      </c>
      <c r="F58" s="106">
        <v>960322</v>
      </c>
      <c r="G58" s="107">
        <v>43</v>
      </c>
      <c r="H58" s="108" t="s">
        <v>122</v>
      </c>
      <c r="I58" s="96">
        <v>45300</v>
      </c>
      <c r="J58" s="96" t="s">
        <v>21</v>
      </c>
      <c r="K58" s="96" t="s">
        <v>16</v>
      </c>
    </row>
    <row r="59" spans="1:11">
      <c r="A59" s="96">
        <v>53</v>
      </c>
      <c r="B59" s="96" t="s">
        <v>123</v>
      </c>
      <c r="C59" s="104">
        <v>8</v>
      </c>
      <c r="D59" s="105" t="str">
        <f t="shared" si="0"/>
        <v>FEMALE</v>
      </c>
      <c r="E59" s="105">
        <v>20</v>
      </c>
      <c r="F59" s="106">
        <v>950922</v>
      </c>
      <c r="G59" s="107">
        <v>6</v>
      </c>
      <c r="H59" s="108" t="s">
        <v>66</v>
      </c>
      <c r="I59" s="96">
        <v>25200</v>
      </c>
      <c r="J59" s="96" t="s">
        <v>67</v>
      </c>
      <c r="K59" s="96" t="s">
        <v>16</v>
      </c>
    </row>
    <row r="60" spans="1:11">
      <c r="A60" s="96">
        <v>54</v>
      </c>
      <c r="B60" s="96" t="s">
        <v>124</v>
      </c>
      <c r="C60" s="104">
        <v>2</v>
      </c>
      <c r="D60" s="105" t="str">
        <f t="shared" si="0"/>
        <v>FEMALE</v>
      </c>
      <c r="E60" s="105">
        <v>20</v>
      </c>
      <c r="F60" s="106">
        <v>951201</v>
      </c>
      <c r="G60" s="107">
        <v>12</v>
      </c>
      <c r="H60" s="108" t="s">
        <v>125</v>
      </c>
      <c r="I60" s="96">
        <v>91000</v>
      </c>
      <c r="J60" s="96" t="s">
        <v>42</v>
      </c>
      <c r="K60" s="96" t="s">
        <v>16</v>
      </c>
    </row>
    <row r="61" spans="1:11">
      <c r="A61" s="112">
        <v>55</v>
      </c>
      <c r="B61" s="96" t="s">
        <v>126</v>
      </c>
      <c r="C61" s="104">
        <v>4</v>
      </c>
      <c r="D61" s="105" t="str">
        <f t="shared" si="0"/>
        <v>FEMALE</v>
      </c>
      <c r="E61" s="105">
        <v>20</v>
      </c>
      <c r="F61" s="106">
        <v>950618</v>
      </c>
      <c r="G61" s="107">
        <v>14</v>
      </c>
      <c r="H61" s="108" t="s">
        <v>30</v>
      </c>
      <c r="I61" s="96">
        <v>70300</v>
      </c>
      <c r="J61" s="96" t="s">
        <v>31</v>
      </c>
      <c r="K61" s="96" t="s">
        <v>16</v>
      </c>
    </row>
    <row r="62" spans="1:11" s="40" customFormat="1">
      <c r="A62" s="97">
        <v>56</v>
      </c>
      <c r="B62" s="97" t="s">
        <v>127</v>
      </c>
      <c r="C62" s="39">
        <v>2</v>
      </c>
      <c r="D62" s="110" t="str">
        <f t="shared" si="0"/>
        <v>FEMALE</v>
      </c>
      <c r="E62" s="97">
        <v>20</v>
      </c>
      <c r="F62" s="41">
        <v>950827</v>
      </c>
      <c r="G62" s="41">
        <v>7</v>
      </c>
      <c r="H62" s="41" t="s">
        <v>53</v>
      </c>
      <c r="I62" s="41">
        <v>13200</v>
      </c>
      <c r="J62" s="97" t="s">
        <v>54</v>
      </c>
      <c r="K62" s="97" t="s">
        <v>16</v>
      </c>
    </row>
    <row r="63" spans="1:11">
      <c r="A63" s="96">
        <v>57</v>
      </c>
      <c r="B63" s="96" t="s">
        <v>128</v>
      </c>
      <c r="C63" s="104">
        <v>4</v>
      </c>
      <c r="D63" s="105" t="str">
        <f t="shared" si="0"/>
        <v>FEMALE</v>
      </c>
      <c r="E63" s="105">
        <v>20</v>
      </c>
      <c r="F63" s="106">
        <v>951201</v>
      </c>
      <c r="G63" s="107">
        <v>8</v>
      </c>
      <c r="H63" s="108" t="s">
        <v>129</v>
      </c>
      <c r="I63" s="96">
        <v>34000</v>
      </c>
      <c r="J63" s="96" t="s">
        <v>45</v>
      </c>
      <c r="K63" s="96" t="s">
        <v>16</v>
      </c>
    </row>
    <row r="64" spans="1:11">
      <c r="A64" s="85"/>
      <c r="B64" s="85"/>
      <c r="C64" s="85"/>
      <c r="D64" s="85"/>
      <c r="E64" s="85"/>
      <c r="F64" s="85"/>
      <c r="G64" s="85"/>
      <c r="H64" s="86"/>
      <c r="I64" s="85"/>
      <c r="J64" s="85"/>
      <c r="K64" s="85"/>
    </row>
    <row r="65" spans="8:8" s="15" customFormat="1">
      <c r="H65" s="86"/>
    </row>
    <row r="66" spans="8:8" s="15" customFormat="1">
      <c r="H66" s="86"/>
    </row>
    <row r="67" spans="8:8" s="15" customFormat="1">
      <c r="H67" s="86"/>
    </row>
    <row r="68" spans="8:8" s="15" customFormat="1">
      <c r="H68" s="86"/>
    </row>
    <row r="69" spans="8:8" s="15" customFormat="1">
      <c r="H69" s="86"/>
    </row>
  </sheetData>
  <sortState xmlns:xlrd2="http://schemas.microsoft.com/office/spreadsheetml/2017/richdata2" ref="B7:I69">
    <sortCondition ref="C7:C69"/>
  </sortState>
  <mergeCells count="2">
    <mergeCell ref="A4:K4"/>
    <mergeCell ref="A5:K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F695-3263-4F26-819D-A67B78B1B946}">
  <dimension ref="A1:L76"/>
  <sheetViews>
    <sheetView tabSelected="1" topLeftCell="D1" workbookViewId="0">
      <selection activeCell="O11" sqref="O11"/>
    </sheetView>
  </sheetViews>
  <sheetFormatPr defaultColWidth="8.85546875" defaultRowHeight="15.95"/>
  <cols>
    <col min="2" max="2" width="22.28515625" bestFit="1" customWidth="1"/>
    <col min="3" max="3" width="15.28515625" customWidth="1"/>
    <col min="4" max="4" width="19.7109375" style="7" customWidth="1"/>
    <col min="5" max="5" width="18" style="8" customWidth="1"/>
    <col min="6" max="6" width="16.42578125" style="8" customWidth="1"/>
    <col min="7" max="7" width="11.42578125" customWidth="1"/>
    <col min="10" max="10" width="14.85546875" style="1" customWidth="1"/>
    <col min="11" max="11" width="15.42578125" style="1" customWidth="1"/>
    <col min="12" max="12" width="13.42578125" style="1" customWidth="1"/>
  </cols>
  <sheetData>
    <row r="1" spans="1:12">
      <c r="E1" s="113"/>
      <c r="F1" s="113"/>
    </row>
    <row r="3" spans="1:12" ht="15.6" customHeight="1">
      <c r="A3" s="81" t="s">
        <v>130</v>
      </c>
      <c r="B3" s="81"/>
      <c r="C3" s="81"/>
      <c r="D3" s="81"/>
      <c r="E3" s="81"/>
      <c r="F3" s="81"/>
      <c r="G3" s="81"/>
      <c r="H3" s="81"/>
      <c r="I3" s="81"/>
    </row>
    <row r="4" spans="1:12" ht="15">
      <c r="A4" s="80"/>
      <c r="B4" s="80"/>
      <c r="C4" s="82" t="s">
        <v>131</v>
      </c>
      <c r="D4" s="82"/>
      <c r="E4" s="82"/>
      <c r="F4" s="82"/>
      <c r="G4" s="82"/>
      <c r="H4" s="82"/>
      <c r="I4" s="82"/>
    </row>
    <row r="5" spans="1:12">
      <c r="A5" s="2" t="s">
        <v>2</v>
      </c>
      <c r="B5" s="2" t="s">
        <v>3</v>
      </c>
      <c r="C5" s="2" t="s">
        <v>132</v>
      </c>
      <c r="D5" s="6" t="s">
        <v>133</v>
      </c>
      <c r="E5" s="114" t="s">
        <v>134</v>
      </c>
      <c r="F5" s="114" t="s">
        <v>135</v>
      </c>
      <c r="G5" s="114" t="s">
        <v>136</v>
      </c>
      <c r="H5" s="114" t="s">
        <v>137</v>
      </c>
      <c r="I5" s="115" t="s">
        <v>138</v>
      </c>
      <c r="J5" s="1" t="s">
        <v>139</v>
      </c>
      <c r="K5" s="1" t="s">
        <v>140</v>
      </c>
      <c r="L5" s="1" t="s">
        <v>141</v>
      </c>
    </row>
    <row r="6" spans="1:12" ht="15.75">
      <c r="A6" s="96">
        <v>1</v>
      </c>
      <c r="B6" s="97" t="s">
        <v>37</v>
      </c>
      <c r="C6" s="3" t="s">
        <v>142</v>
      </c>
      <c r="D6" s="13">
        <v>4</v>
      </c>
      <c r="E6" s="116">
        <v>3.94</v>
      </c>
      <c r="F6" s="117">
        <v>4</v>
      </c>
      <c r="G6" s="71">
        <v>3.89</v>
      </c>
      <c r="H6" s="71">
        <v>3.84</v>
      </c>
      <c r="I6" s="71"/>
      <c r="J6" s="83">
        <v>5</v>
      </c>
      <c r="K6" s="84">
        <f>AVERAGE(D6:I6)</f>
        <v>3.9340000000000002</v>
      </c>
      <c r="L6" s="83">
        <v>3.84</v>
      </c>
    </row>
    <row r="7" spans="1:12" ht="15.75">
      <c r="A7" s="96">
        <v>2</v>
      </c>
      <c r="B7" s="97" t="s">
        <v>39</v>
      </c>
      <c r="C7" s="3" t="s">
        <v>142</v>
      </c>
      <c r="D7" s="12">
        <v>3.67</v>
      </c>
      <c r="E7" s="116">
        <v>3.67</v>
      </c>
      <c r="F7" s="117">
        <v>3.76</v>
      </c>
      <c r="G7" s="71">
        <v>3.74</v>
      </c>
      <c r="H7" s="71"/>
      <c r="I7" s="14"/>
      <c r="J7" s="83">
        <v>4</v>
      </c>
      <c r="K7" s="84">
        <f t="shared" ref="K7:K54" si="0">AVERAGE(D7:I7)</f>
        <v>3.71</v>
      </c>
      <c r="L7" s="83">
        <v>3.74</v>
      </c>
    </row>
    <row r="8" spans="1:12" ht="15.75">
      <c r="A8" s="96">
        <v>3</v>
      </c>
      <c r="B8" s="96" t="s">
        <v>40</v>
      </c>
      <c r="C8" s="3" t="s">
        <v>142</v>
      </c>
      <c r="D8" s="71">
        <v>3.79</v>
      </c>
      <c r="E8" s="14">
        <v>3.84</v>
      </c>
      <c r="F8" s="117">
        <v>3.79</v>
      </c>
      <c r="G8" s="117">
        <v>3.69</v>
      </c>
      <c r="H8" s="71">
        <v>3.71</v>
      </c>
      <c r="I8" s="71"/>
      <c r="J8" s="83">
        <v>5</v>
      </c>
      <c r="K8" s="84">
        <f t="shared" si="0"/>
        <v>3.7640000000000002</v>
      </c>
      <c r="L8" s="83">
        <v>3.71</v>
      </c>
    </row>
    <row r="9" spans="1:12" ht="15.75">
      <c r="A9" s="96">
        <v>4</v>
      </c>
      <c r="B9" s="96" t="s">
        <v>43</v>
      </c>
      <c r="C9" s="3" t="s">
        <v>142</v>
      </c>
      <c r="D9" s="71">
        <v>3.67</v>
      </c>
      <c r="E9" s="117">
        <v>3.57</v>
      </c>
      <c r="F9" s="117">
        <v>3.67</v>
      </c>
      <c r="G9" s="117">
        <v>3.63</v>
      </c>
      <c r="H9" s="13">
        <v>3.55</v>
      </c>
      <c r="I9" s="117"/>
      <c r="J9" s="83">
        <v>5</v>
      </c>
      <c r="K9" s="84">
        <f t="shared" si="0"/>
        <v>3.6179999999999999</v>
      </c>
      <c r="L9" s="83">
        <v>3.55</v>
      </c>
    </row>
    <row r="10" spans="1:12" ht="15.75">
      <c r="A10" s="96">
        <v>5</v>
      </c>
      <c r="B10" s="96" t="s">
        <v>46</v>
      </c>
      <c r="C10" s="3" t="s">
        <v>142</v>
      </c>
      <c r="D10" s="71"/>
      <c r="E10" s="13"/>
      <c r="F10" s="116"/>
      <c r="G10" s="117"/>
      <c r="H10" s="71"/>
      <c r="I10" s="71"/>
      <c r="K10" s="84"/>
    </row>
    <row r="11" spans="1:12" ht="15.75">
      <c r="A11" s="96">
        <v>6</v>
      </c>
      <c r="B11" s="96" t="s">
        <v>49</v>
      </c>
      <c r="C11" s="3" t="s">
        <v>142</v>
      </c>
      <c r="D11" s="71">
        <v>3.51</v>
      </c>
      <c r="E11" s="12">
        <v>3.51</v>
      </c>
      <c r="F11" s="116">
        <v>3.6</v>
      </c>
      <c r="G11" s="117"/>
      <c r="H11" s="71"/>
      <c r="I11" s="71"/>
      <c r="J11" s="83">
        <v>3</v>
      </c>
      <c r="K11" s="84">
        <f t="shared" si="0"/>
        <v>3.5399999999999996</v>
      </c>
      <c r="L11" s="83">
        <v>3.6</v>
      </c>
    </row>
    <row r="12" spans="1:12" ht="15.75">
      <c r="A12" s="96">
        <v>7</v>
      </c>
      <c r="B12" s="96" t="s">
        <v>50</v>
      </c>
      <c r="C12" s="3" t="s">
        <v>142</v>
      </c>
      <c r="D12" s="71"/>
      <c r="E12" s="13"/>
      <c r="F12" s="116"/>
      <c r="G12" s="117"/>
      <c r="H12" s="71"/>
      <c r="I12" s="71"/>
      <c r="K12" s="84"/>
    </row>
    <row r="13" spans="1:12" ht="15.75">
      <c r="A13" s="96">
        <v>8</v>
      </c>
      <c r="B13" s="96" t="s">
        <v>52</v>
      </c>
      <c r="C13" s="3" t="s">
        <v>142</v>
      </c>
      <c r="D13" s="71">
        <v>3.81</v>
      </c>
      <c r="E13" s="12">
        <v>3.93</v>
      </c>
      <c r="F13" s="116">
        <v>3.85</v>
      </c>
      <c r="G13" s="117">
        <v>3.93</v>
      </c>
      <c r="H13" s="71">
        <v>3.92</v>
      </c>
      <c r="I13" s="71">
        <v>3.86</v>
      </c>
      <c r="J13" s="83">
        <v>6</v>
      </c>
      <c r="K13" s="84">
        <f t="shared" si="0"/>
        <v>3.8833333333333329</v>
      </c>
      <c r="L13" s="83">
        <v>3.86</v>
      </c>
    </row>
    <row r="14" spans="1:12" ht="15.75">
      <c r="A14" s="96">
        <v>9</v>
      </c>
      <c r="B14" s="96" t="s">
        <v>55</v>
      </c>
      <c r="C14" s="3" t="s">
        <v>142</v>
      </c>
      <c r="D14" s="71">
        <v>3.51</v>
      </c>
      <c r="E14" s="13">
        <v>3.68</v>
      </c>
      <c r="F14" s="116">
        <v>3.59</v>
      </c>
      <c r="G14" s="117"/>
      <c r="H14" s="71"/>
      <c r="I14" s="71"/>
      <c r="J14" s="83">
        <v>3</v>
      </c>
      <c r="K14" s="84">
        <f t="shared" si="0"/>
        <v>3.5933333333333333</v>
      </c>
      <c r="L14" s="83">
        <v>3.59</v>
      </c>
    </row>
    <row r="15" spans="1:12" ht="15.75">
      <c r="A15" s="96">
        <v>10</v>
      </c>
      <c r="B15" s="96" t="s">
        <v>56</v>
      </c>
      <c r="C15" s="3" t="s">
        <v>142</v>
      </c>
      <c r="D15" s="71">
        <v>3.85</v>
      </c>
      <c r="E15" s="12">
        <v>3.81</v>
      </c>
      <c r="F15" s="116">
        <v>3.81</v>
      </c>
      <c r="G15" s="117">
        <v>3.74</v>
      </c>
      <c r="H15" s="71">
        <v>3.74</v>
      </c>
      <c r="I15" s="71"/>
      <c r="J15" s="83">
        <v>5</v>
      </c>
      <c r="K15" s="84">
        <f t="shared" si="0"/>
        <v>3.7900000000000005</v>
      </c>
      <c r="L15" s="83">
        <v>3.74</v>
      </c>
    </row>
    <row r="16" spans="1:12" ht="15.75">
      <c r="A16" s="96">
        <v>11</v>
      </c>
      <c r="B16" s="96" t="s">
        <v>58</v>
      </c>
      <c r="C16" s="3" t="s">
        <v>142</v>
      </c>
      <c r="D16" s="71"/>
      <c r="E16" s="12"/>
      <c r="F16" s="116"/>
      <c r="G16" s="117"/>
      <c r="H16" s="71"/>
      <c r="I16" s="71"/>
      <c r="K16" s="84"/>
    </row>
    <row r="17" spans="1:12" ht="15.75">
      <c r="A17" s="96">
        <v>12</v>
      </c>
      <c r="B17" s="96" t="s">
        <v>60</v>
      </c>
      <c r="C17" s="3" t="s">
        <v>142</v>
      </c>
      <c r="D17" s="71">
        <v>4</v>
      </c>
      <c r="E17" s="13">
        <v>4</v>
      </c>
      <c r="F17" s="116">
        <v>4</v>
      </c>
      <c r="G17" s="117">
        <v>4</v>
      </c>
      <c r="H17" s="71">
        <v>4</v>
      </c>
      <c r="I17" s="71"/>
      <c r="J17" s="83">
        <v>5</v>
      </c>
      <c r="K17" s="84">
        <f t="shared" si="0"/>
        <v>4</v>
      </c>
      <c r="L17" s="83">
        <v>4</v>
      </c>
    </row>
    <row r="18" spans="1:12" ht="15.75">
      <c r="A18" s="96">
        <v>13</v>
      </c>
      <c r="B18" s="96" t="s">
        <v>62</v>
      </c>
      <c r="C18" s="3" t="s">
        <v>142</v>
      </c>
      <c r="D18" s="71">
        <v>3.89</v>
      </c>
      <c r="E18" s="13">
        <v>3.81</v>
      </c>
      <c r="F18" s="116">
        <v>3.85</v>
      </c>
      <c r="G18" s="117">
        <v>3.74</v>
      </c>
      <c r="H18" s="71">
        <v>3.69</v>
      </c>
      <c r="I18" s="71"/>
      <c r="J18" s="83">
        <v>5</v>
      </c>
      <c r="K18" s="84">
        <f t="shared" si="0"/>
        <v>3.7960000000000003</v>
      </c>
      <c r="L18" s="83">
        <v>3.69</v>
      </c>
    </row>
    <row r="19" spans="1:12" ht="15.75">
      <c r="A19" s="96">
        <v>14</v>
      </c>
      <c r="B19" s="96" t="s">
        <v>65</v>
      </c>
      <c r="C19" s="3" t="s">
        <v>142</v>
      </c>
      <c r="D19" s="71">
        <v>3.86</v>
      </c>
      <c r="E19" s="12">
        <v>3.84</v>
      </c>
      <c r="F19" s="116">
        <v>3.79</v>
      </c>
      <c r="G19" s="117">
        <v>3.7</v>
      </c>
      <c r="H19" s="71">
        <v>3.69</v>
      </c>
      <c r="I19" s="71"/>
      <c r="J19" s="83">
        <v>5</v>
      </c>
      <c r="K19" s="84">
        <f t="shared" si="0"/>
        <v>3.7759999999999998</v>
      </c>
      <c r="L19" s="83">
        <v>3.69</v>
      </c>
    </row>
    <row r="20" spans="1:12" ht="15.75">
      <c r="A20" s="96">
        <v>15</v>
      </c>
      <c r="B20" s="96" t="s">
        <v>68</v>
      </c>
      <c r="C20" s="3" t="s">
        <v>142</v>
      </c>
      <c r="D20" s="71">
        <v>3.76</v>
      </c>
      <c r="E20" s="13">
        <v>3.57</v>
      </c>
      <c r="F20" s="116">
        <v>3.62</v>
      </c>
      <c r="G20" s="117">
        <v>3.76</v>
      </c>
      <c r="H20" s="71">
        <v>3.75</v>
      </c>
      <c r="I20" s="71"/>
      <c r="J20" s="83">
        <v>5</v>
      </c>
      <c r="K20" s="84">
        <f t="shared" si="0"/>
        <v>3.6920000000000002</v>
      </c>
      <c r="L20" s="83">
        <v>3.75</v>
      </c>
    </row>
    <row r="21" spans="1:12" ht="15.75">
      <c r="A21" s="96">
        <v>16</v>
      </c>
      <c r="B21" s="96" t="s">
        <v>69</v>
      </c>
      <c r="C21" s="3" t="s">
        <v>142</v>
      </c>
      <c r="D21" s="71">
        <v>3.87</v>
      </c>
      <c r="E21" s="12">
        <v>3.89</v>
      </c>
      <c r="F21" s="116">
        <v>3.88</v>
      </c>
      <c r="G21" s="117">
        <v>3.88</v>
      </c>
      <c r="H21" s="71">
        <v>3.91</v>
      </c>
      <c r="I21" s="71"/>
      <c r="J21" s="83">
        <v>5</v>
      </c>
      <c r="K21" s="84">
        <f t="shared" si="0"/>
        <v>3.8860000000000001</v>
      </c>
      <c r="L21" s="83">
        <v>3.91</v>
      </c>
    </row>
    <row r="22" spans="1:12" ht="15.75">
      <c r="A22" s="96">
        <v>17</v>
      </c>
      <c r="B22" s="96" t="s">
        <v>71</v>
      </c>
      <c r="C22" s="3" t="s">
        <v>142</v>
      </c>
      <c r="D22" s="71">
        <v>3.62</v>
      </c>
      <c r="E22" s="13">
        <v>3.67</v>
      </c>
      <c r="F22" s="116">
        <v>3.67</v>
      </c>
      <c r="G22" s="117">
        <v>3.67</v>
      </c>
      <c r="H22" s="71">
        <v>3.69</v>
      </c>
      <c r="I22" s="71"/>
      <c r="J22" s="83">
        <v>5</v>
      </c>
      <c r="K22" s="84">
        <f t="shared" si="0"/>
        <v>3.6640000000000001</v>
      </c>
      <c r="L22" s="83">
        <v>3.69</v>
      </c>
    </row>
    <row r="23" spans="1:12" ht="15.75">
      <c r="A23" s="96">
        <v>18</v>
      </c>
      <c r="B23" s="96" t="s">
        <v>72</v>
      </c>
      <c r="C23" s="3" t="s">
        <v>142</v>
      </c>
      <c r="D23" s="71">
        <v>3.81</v>
      </c>
      <c r="E23" s="13">
        <v>3.89</v>
      </c>
      <c r="F23" s="116">
        <v>3.77</v>
      </c>
      <c r="G23" s="117">
        <v>3.72</v>
      </c>
      <c r="H23" s="71">
        <v>3.73</v>
      </c>
      <c r="I23" s="71"/>
      <c r="J23" s="83">
        <v>5</v>
      </c>
      <c r="K23" s="84">
        <f t="shared" si="0"/>
        <v>3.7840000000000003</v>
      </c>
      <c r="L23" s="83">
        <v>3.73</v>
      </c>
    </row>
    <row r="24" spans="1:12" ht="15.75">
      <c r="A24" s="96">
        <v>19</v>
      </c>
      <c r="B24" s="96" t="s">
        <v>73</v>
      </c>
      <c r="C24" s="3" t="s">
        <v>142</v>
      </c>
      <c r="D24" s="71">
        <v>3.77</v>
      </c>
      <c r="E24" s="12">
        <v>3.83</v>
      </c>
      <c r="F24" s="116">
        <v>3.82</v>
      </c>
      <c r="G24" s="117"/>
      <c r="H24" s="71"/>
      <c r="I24" s="71"/>
      <c r="J24" s="83">
        <v>3</v>
      </c>
      <c r="K24" s="84">
        <f t="shared" si="0"/>
        <v>3.8066666666666666</v>
      </c>
      <c r="L24" s="83">
        <v>3.82</v>
      </c>
    </row>
    <row r="25" spans="1:12" ht="15.75">
      <c r="A25" s="96">
        <v>20</v>
      </c>
      <c r="B25" s="96" t="s">
        <v>74</v>
      </c>
      <c r="C25" s="3" t="s">
        <v>142</v>
      </c>
      <c r="D25" s="71">
        <v>3.82</v>
      </c>
      <c r="E25" s="13">
        <v>3.76</v>
      </c>
      <c r="F25" s="116">
        <v>3.87</v>
      </c>
      <c r="G25" s="117"/>
      <c r="H25" s="71"/>
      <c r="I25" s="71"/>
      <c r="J25" s="83">
        <v>3</v>
      </c>
      <c r="K25" s="84">
        <f t="shared" si="0"/>
        <v>3.8166666666666664</v>
      </c>
      <c r="L25" s="83">
        <v>3.87</v>
      </c>
    </row>
    <row r="26" spans="1:12" ht="15.75">
      <c r="A26" s="96">
        <v>21</v>
      </c>
      <c r="B26" s="96" t="s">
        <v>76</v>
      </c>
      <c r="C26" s="3" t="s">
        <v>142</v>
      </c>
      <c r="D26" s="71">
        <v>3.84</v>
      </c>
      <c r="E26" s="13">
        <v>3.93</v>
      </c>
      <c r="F26" s="116">
        <v>3.79</v>
      </c>
      <c r="G26" s="117">
        <v>3.97</v>
      </c>
      <c r="H26" s="71">
        <v>3.96</v>
      </c>
      <c r="I26" s="71"/>
      <c r="J26" s="83">
        <v>5</v>
      </c>
      <c r="K26" s="84">
        <f t="shared" si="0"/>
        <v>3.8979999999999997</v>
      </c>
      <c r="L26" s="83">
        <v>3.96</v>
      </c>
    </row>
    <row r="27" spans="1:12" ht="15.75">
      <c r="A27" s="96">
        <v>22</v>
      </c>
      <c r="B27" s="96" t="s">
        <v>78</v>
      </c>
      <c r="C27" s="3" t="s">
        <v>142</v>
      </c>
      <c r="D27" s="71">
        <v>4</v>
      </c>
      <c r="E27" s="13">
        <v>3.88</v>
      </c>
      <c r="F27" s="116">
        <v>4</v>
      </c>
      <c r="G27" s="117">
        <v>3.84</v>
      </c>
      <c r="H27" s="71">
        <v>3.79</v>
      </c>
      <c r="I27" s="71"/>
      <c r="J27" s="83">
        <v>5</v>
      </c>
      <c r="K27" s="84">
        <f t="shared" si="0"/>
        <v>3.9019999999999997</v>
      </c>
      <c r="L27" s="83">
        <v>3.79</v>
      </c>
    </row>
    <row r="28" spans="1:12" ht="15.75">
      <c r="A28" s="96">
        <v>23</v>
      </c>
      <c r="B28" s="96" t="s">
        <v>80</v>
      </c>
      <c r="C28" s="3" t="s">
        <v>142</v>
      </c>
      <c r="D28" s="71">
        <v>3.84</v>
      </c>
      <c r="E28" s="13">
        <v>3.88</v>
      </c>
      <c r="F28" s="32">
        <v>3.79</v>
      </c>
      <c r="G28" s="117">
        <v>3.8</v>
      </c>
      <c r="H28" s="71">
        <v>3.79</v>
      </c>
      <c r="I28" s="71"/>
      <c r="J28" s="83">
        <v>5</v>
      </c>
      <c r="K28" s="84">
        <f t="shared" si="0"/>
        <v>3.8199999999999994</v>
      </c>
      <c r="L28" s="83">
        <v>3.79</v>
      </c>
    </row>
    <row r="29" spans="1:12" ht="15.75">
      <c r="A29" s="96">
        <v>24</v>
      </c>
      <c r="B29" s="96" t="s">
        <v>82</v>
      </c>
      <c r="C29" s="3" t="s">
        <v>142</v>
      </c>
      <c r="D29" s="71">
        <v>3.95</v>
      </c>
      <c r="E29" s="12">
        <v>3.85</v>
      </c>
      <c r="F29" s="116">
        <v>3.81</v>
      </c>
      <c r="G29" s="117">
        <v>3.91</v>
      </c>
      <c r="H29" s="71">
        <v>3.88</v>
      </c>
      <c r="I29" s="71"/>
      <c r="J29" s="83">
        <v>5</v>
      </c>
      <c r="K29" s="84">
        <f t="shared" si="0"/>
        <v>3.8800000000000003</v>
      </c>
      <c r="L29" s="83">
        <v>3.88</v>
      </c>
    </row>
    <row r="30" spans="1:12" ht="15.75">
      <c r="A30" s="96">
        <v>25</v>
      </c>
      <c r="B30" s="96" t="s">
        <v>84</v>
      </c>
      <c r="C30" s="3" t="s">
        <v>142</v>
      </c>
      <c r="D30" s="71">
        <v>3.93</v>
      </c>
      <c r="E30" s="13">
        <v>3.95</v>
      </c>
      <c r="F30" s="116">
        <v>3.97</v>
      </c>
      <c r="G30" s="117"/>
      <c r="H30" s="71"/>
      <c r="I30" s="71"/>
      <c r="J30" s="83">
        <v>3</v>
      </c>
      <c r="K30" s="84">
        <f t="shared" si="0"/>
        <v>3.9500000000000006</v>
      </c>
      <c r="L30" s="83">
        <v>3.97</v>
      </c>
    </row>
    <row r="31" spans="1:12" ht="15.75">
      <c r="A31" s="96">
        <v>26</v>
      </c>
      <c r="B31" s="96" t="s">
        <v>86</v>
      </c>
      <c r="C31" s="3" t="s">
        <v>142</v>
      </c>
      <c r="D31" s="71">
        <v>3.93</v>
      </c>
      <c r="E31" s="12">
        <v>3.85</v>
      </c>
      <c r="F31" s="116">
        <v>3.87</v>
      </c>
      <c r="G31" s="117">
        <v>3.9</v>
      </c>
      <c r="H31" s="71"/>
      <c r="I31" s="71"/>
      <c r="J31" s="83">
        <v>4</v>
      </c>
      <c r="K31" s="84">
        <f t="shared" si="0"/>
        <v>3.8875000000000002</v>
      </c>
      <c r="L31" s="83">
        <v>3.9</v>
      </c>
    </row>
    <row r="32" spans="1:12" ht="15.75">
      <c r="A32" s="96">
        <v>27</v>
      </c>
      <c r="B32" s="96" t="s">
        <v>88</v>
      </c>
      <c r="C32" s="3" t="s">
        <v>142</v>
      </c>
      <c r="D32" s="71">
        <v>3.84</v>
      </c>
      <c r="E32" s="12">
        <v>3.33</v>
      </c>
      <c r="F32" s="116">
        <v>3.52</v>
      </c>
      <c r="G32" s="117">
        <v>3.5</v>
      </c>
      <c r="H32" s="71">
        <v>3.55</v>
      </c>
      <c r="I32" s="71"/>
      <c r="J32" s="83">
        <v>5</v>
      </c>
      <c r="K32" s="84">
        <f t="shared" si="0"/>
        <v>3.5479999999999996</v>
      </c>
      <c r="L32" s="83">
        <v>3.55</v>
      </c>
    </row>
    <row r="33" spans="1:12" ht="15.75">
      <c r="A33" s="96">
        <v>28</v>
      </c>
      <c r="B33" s="96" t="s">
        <v>89</v>
      </c>
      <c r="C33" s="3" t="s">
        <v>142</v>
      </c>
      <c r="D33" s="71">
        <v>4</v>
      </c>
      <c r="E33" s="12">
        <v>4</v>
      </c>
      <c r="F33" s="116">
        <v>3.95</v>
      </c>
      <c r="G33" s="117">
        <v>3.92</v>
      </c>
      <c r="H33" s="71">
        <v>3.94</v>
      </c>
      <c r="I33" s="71"/>
      <c r="J33" s="83">
        <v>5</v>
      </c>
      <c r="K33" s="84">
        <f t="shared" si="0"/>
        <v>3.9619999999999997</v>
      </c>
      <c r="L33" s="83">
        <v>3.94</v>
      </c>
    </row>
    <row r="34" spans="1:12" ht="15.75">
      <c r="A34" s="96">
        <v>29</v>
      </c>
      <c r="B34" s="96" t="s">
        <v>90</v>
      </c>
      <c r="C34" s="3" t="s">
        <v>142</v>
      </c>
      <c r="D34" s="71">
        <v>3.7</v>
      </c>
      <c r="E34" s="13">
        <v>3.86</v>
      </c>
      <c r="F34" s="116">
        <v>3.75</v>
      </c>
      <c r="G34" s="117">
        <v>3.87</v>
      </c>
      <c r="H34" s="71"/>
      <c r="I34" s="71"/>
      <c r="J34" s="83">
        <v>4</v>
      </c>
      <c r="K34" s="84">
        <f t="shared" si="0"/>
        <v>3.7949999999999999</v>
      </c>
      <c r="L34" s="83">
        <v>3.87</v>
      </c>
    </row>
    <row r="35" spans="1:12" ht="15.75">
      <c r="A35" s="96">
        <v>30</v>
      </c>
      <c r="B35" s="96" t="s">
        <v>92</v>
      </c>
      <c r="C35" s="3" t="s">
        <v>142</v>
      </c>
      <c r="D35" s="71">
        <v>3.81</v>
      </c>
      <c r="E35" s="12">
        <v>3.85</v>
      </c>
      <c r="F35" s="116">
        <v>3.95</v>
      </c>
      <c r="G35" s="117">
        <v>3.88</v>
      </c>
      <c r="H35" s="71">
        <v>3.87</v>
      </c>
      <c r="I35" s="71"/>
      <c r="J35" s="83">
        <v>5</v>
      </c>
      <c r="K35" s="84">
        <f t="shared" si="0"/>
        <v>3.8719999999999999</v>
      </c>
      <c r="L35" s="83">
        <v>3.87</v>
      </c>
    </row>
    <row r="36" spans="1:12" ht="15.75">
      <c r="A36" s="96">
        <v>31</v>
      </c>
      <c r="B36" s="96" t="s">
        <v>94</v>
      </c>
      <c r="C36" s="3" t="s">
        <v>142</v>
      </c>
      <c r="D36" s="71"/>
      <c r="E36" s="13"/>
      <c r="F36" s="116"/>
      <c r="G36" s="117"/>
      <c r="H36" s="71"/>
      <c r="I36" s="71"/>
      <c r="K36" s="84"/>
    </row>
    <row r="37" spans="1:12" ht="15.75">
      <c r="A37" s="96">
        <v>32</v>
      </c>
      <c r="B37" s="96" t="s">
        <v>96</v>
      </c>
      <c r="C37" s="3" t="s">
        <v>142</v>
      </c>
      <c r="D37" s="71">
        <v>3.63</v>
      </c>
      <c r="E37" s="13">
        <v>3.74</v>
      </c>
      <c r="F37" s="116">
        <v>3.52</v>
      </c>
      <c r="G37" s="117">
        <v>3.62</v>
      </c>
      <c r="H37" s="71">
        <v>3.65</v>
      </c>
      <c r="I37" s="71"/>
      <c r="J37" s="83">
        <v>5</v>
      </c>
      <c r="K37" s="84">
        <f t="shared" si="0"/>
        <v>3.6320000000000001</v>
      </c>
      <c r="L37" s="83">
        <v>3.65</v>
      </c>
    </row>
    <row r="38" spans="1:12" ht="15.75">
      <c r="A38" s="96">
        <v>33</v>
      </c>
      <c r="B38" s="96" t="s">
        <v>98</v>
      </c>
      <c r="C38" s="3" t="s">
        <v>142</v>
      </c>
      <c r="D38" s="71">
        <v>3.63</v>
      </c>
      <c r="E38" s="12">
        <v>3.63</v>
      </c>
      <c r="F38" s="116">
        <v>3.56</v>
      </c>
      <c r="G38" s="117"/>
      <c r="H38" s="71"/>
      <c r="I38" s="71"/>
      <c r="J38" s="83">
        <v>3</v>
      </c>
      <c r="K38" s="84">
        <f t="shared" si="0"/>
        <v>3.6066666666666669</v>
      </c>
      <c r="L38" s="83">
        <v>3.56</v>
      </c>
    </row>
    <row r="39" spans="1:12" ht="15.75">
      <c r="A39" s="96">
        <v>34</v>
      </c>
      <c r="B39" s="96" t="s">
        <v>99</v>
      </c>
      <c r="C39" s="3" t="s">
        <v>142</v>
      </c>
      <c r="D39" s="71">
        <v>3.87</v>
      </c>
      <c r="E39" s="12">
        <v>3.93</v>
      </c>
      <c r="F39" s="116">
        <v>3.89</v>
      </c>
      <c r="G39" s="117">
        <v>3.93</v>
      </c>
      <c r="H39" s="71">
        <v>3.91</v>
      </c>
      <c r="I39" s="71"/>
      <c r="J39" s="83">
        <v>5</v>
      </c>
      <c r="K39" s="84">
        <f t="shared" si="0"/>
        <v>3.9060000000000001</v>
      </c>
      <c r="L39" s="83">
        <v>3.91</v>
      </c>
    </row>
    <row r="40" spans="1:12" ht="15.75">
      <c r="A40" s="96">
        <v>35</v>
      </c>
      <c r="B40" s="96" t="s">
        <v>103</v>
      </c>
      <c r="C40" s="3" t="s">
        <v>142</v>
      </c>
      <c r="D40" s="71">
        <v>3.93</v>
      </c>
      <c r="E40" s="12">
        <v>3.74</v>
      </c>
      <c r="F40" s="116">
        <v>3.94</v>
      </c>
      <c r="G40" s="117">
        <v>3.9</v>
      </c>
      <c r="H40" s="71"/>
      <c r="I40" s="71"/>
      <c r="J40" s="83">
        <v>4</v>
      </c>
      <c r="K40" s="84">
        <f t="shared" si="0"/>
        <v>3.8774999999999999</v>
      </c>
      <c r="L40" s="83">
        <v>3.9</v>
      </c>
    </row>
    <row r="41" spans="1:12" ht="15.75">
      <c r="A41" s="96">
        <v>36</v>
      </c>
      <c r="B41" s="96" t="s">
        <v>106</v>
      </c>
      <c r="C41" s="3" t="s">
        <v>142</v>
      </c>
      <c r="D41" s="71">
        <v>3.59</v>
      </c>
      <c r="E41" s="12">
        <v>3.67</v>
      </c>
      <c r="F41" s="116">
        <v>3.73</v>
      </c>
      <c r="G41" s="117">
        <v>3.69</v>
      </c>
      <c r="H41" s="71">
        <v>3.72</v>
      </c>
      <c r="I41" s="71"/>
      <c r="J41" s="83">
        <v>5</v>
      </c>
      <c r="K41" s="84">
        <f t="shared" si="0"/>
        <v>3.6799999999999997</v>
      </c>
      <c r="L41" s="83">
        <v>3.72</v>
      </c>
    </row>
    <row r="42" spans="1:12" ht="15.75">
      <c r="A42" s="96">
        <v>37</v>
      </c>
      <c r="B42" s="96" t="s">
        <v>108</v>
      </c>
      <c r="C42" s="3" t="s">
        <v>142</v>
      </c>
      <c r="D42" s="71">
        <v>3.74</v>
      </c>
      <c r="E42" s="13">
        <v>3.78</v>
      </c>
      <c r="F42" s="116">
        <v>3.86</v>
      </c>
      <c r="G42" s="117">
        <v>3.74</v>
      </c>
      <c r="H42" s="71">
        <v>3.74</v>
      </c>
      <c r="I42" s="71"/>
      <c r="J42" s="83">
        <v>5</v>
      </c>
      <c r="K42" s="84">
        <f t="shared" si="0"/>
        <v>3.7719999999999998</v>
      </c>
      <c r="L42" s="83">
        <v>3.74</v>
      </c>
    </row>
    <row r="43" spans="1:12" ht="15.75">
      <c r="A43" s="96">
        <v>38</v>
      </c>
      <c r="B43" s="96" t="s">
        <v>110</v>
      </c>
      <c r="C43" s="3" t="s">
        <v>142</v>
      </c>
      <c r="D43" s="71">
        <v>3.87</v>
      </c>
      <c r="E43" s="13">
        <v>3.93</v>
      </c>
      <c r="F43" s="116">
        <v>3.89</v>
      </c>
      <c r="G43" s="117">
        <v>3.91</v>
      </c>
      <c r="H43" s="71">
        <v>3.93</v>
      </c>
      <c r="I43" s="71"/>
      <c r="J43" s="83">
        <v>5</v>
      </c>
      <c r="K43" s="84">
        <f t="shared" si="0"/>
        <v>3.9060000000000001</v>
      </c>
      <c r="L43" s="83">
        <v>3.93</v>
      </c>
    </row>
    <row r="44" spans="1:12" ht="15.75">
      <c r="A44" s="96">
        <v>39</v>
      </c>
      <c r="B44" s="96" t="s">
        <v>111</v>
      </c>
      <c r="C44" s="3" t="s">
        <v>142</v>
      </c>
      <c r="D44" s="71">
        <v>4</v>
      </c>
      <c r="E44" s="13">
        <v>4</v>
      </c>
      <c r="F44" s="116">
        <v>3.8</v>
      </c>
      <c r="G44" s="117">
        <v>3.85</v>
      </c>
      <c r="H44" s="71">
        <v>3.82</v>
      </c>
      <c r="I44" s="71"/>
      <c r="J44" s="83">
        <v>5</v>
      </c>
      <c r="K44" s="84">
        <f t="shared" si="0"/>
        <v>3.8939999999999997</v>
      </c>
      <c r="L44" s="83">
        <v>3.82</v>
      </c>
    </row>
    <row r="45" spans="1:12" ht="15.75">
      <c r="A45" s="96">
        <v>40</v>
      </c>
      <c r="B45" s="96" t="s">
        <v>113</v>
      </c>
      <c r="C45" s="3" t="s">
        <v>142</v>
      </c>
      <c r="D45" s="71">
        <v>4</v>
      </c>
      <c r="E45" s="12">
        <v>3.86</v>
      </c>
      <c r="F45" s="116">
        <v>4</v>
      </c>
      <c r="G45" s="117">
        <v>3.7</v>
      </c>
      <c r="H45" s="71">
        <v>3.64</v>
      </c>
      <c r="I45" s="71"/>
      <c r="J45" s="83">
        <v>5</v>
      </c>
      <c r="K45" s="84">
        <f t="shared" si="0"/>
        <v>3.84</v>
      </c>
      <c r="L45" s="83">
        <v>3.64</v>
      </c>
    </row>
    <row r="46" spans="1:12" ht="15.75">
      <c r="A46" s="96">
        <v>41</v>
      </c>
      <c r="B46" s="96" t="s">
        <v>115</v>
      </c>
      <c r="C46" s="3" t="s">
        <v>142</v>
      </c>
      <c r="D46" s="71">
        <v>3.7</v>
      </c>
      <c r="E46" s="13">
        <v>3.61</v>
      </c>
      <c r="F46" s="116">
        <v>3.62</v>
      </c>
      <c r="G46" s="117">
        <v>3.7</v>
      </c>
      <c r="H46" s="71">
        <v>3.78</v>
      </c>
      <c r="I46" s="71"/>
      <c r="J46" s="83">
        <v>5</v>
      </c>
      <c r="K46" s="84">
        <f t="shared" si="0"/>
        <v>3.6819999999999999</v>
      </c>
      <c r="L46" s="83">
        <v>3.78</v>
      </c>
    </row>
    <row r="47" spans="1:12" ht="15.75">
      <c r="A47" s="96">
        <v>42</v>
      </c>
      <c r="B47" s="96" t="s">
        <v>116</v>
      </c>
      <c r="C47" s="3" t="s">
        <v>142</v>
      </c>
      <c r="D47" s="71">
        <v>3.55</v>
      </c>
      <c r="E47" s="13">
        <v>3.62</v>
      </c>
      <c r="F47" s="116">
        <v>3.77</v>
      </c>
      <c r="G47" s="117">
        <v>3.82</v>
      </c>
      <c r="H47" s="71">
        <v>3.83</v>
      </c>
      <c r="I47" s="71"/>
      <c r="J47" s="83">
        <v>5</v>
      </c>
      <c r="K47" s="84">
        <f t="shared" si="0"/>
        <v>3.718</v>
      </c>
      <c r="L47" s="83">
        <v>3.83</v>
      </c>
    </row>
    <row r="48" spans="1:12" ht="15.75">
      <c r="A48" s="96">
        <v>43</v>
      </c>
      <c r="B48" s="96" t="s">
        <v>118</v>
      </c>
      <c r="C48" s="3" t="s">
        <v>142</v>
      </c>
      <c r="D48" s="71"/>
      <c r="E48" s="13"/>
      <c r="F48" s="116"/>
      <c r="G48" s="117"/>
      <c r="H48" s="71"/>
      <c r="I48" s="71"/>
      <c r="K48" s="84"/>
    </row>
    <row r="49" spans="1:12" ht="15.75">
      <c r="A49" s="96">
        <v>44</v>
      </c>
      <c r="B49" s="96" t="s">
        <v>121</v>
      </c>
      <c r="C49" s="3" t="s">
        <v>142</v>
      </c>
      <c r="D49" s="71">
        <v>3.69</v>
      </c>
      <c r="E49" s="12">
        <v>3.72</v>
      </c>
      <c r="F49" s="116">
        <v>3.66</v>
      </c>
      <c r="G49" s="117"/>
      <c r="H49" s="71"/>
      <c r="I49" s="71"/>
      <c r="J49" s="83">
        <v>3</v>
      </c>
      <c r="K49" s="84">
        <f t="shared" si="0"/>
        <v>3.69</v>
      </c>
      <c r="L49" s="83">
        <v>3.66</v>
      </c>
    </row>
    <row r="50" spans="1:12" ht="15.75">
      <c r="A50" s="96">
        <v>45</v>
      </c>
      <c r="B50" s="96" t="s">
        <v>123</v>
      </c>
      <c r="C50" s="3" t="s">
        <v>142</v>
      </c>
      <c r="D50" s="71">
        <v>3.23</v>
      </c>
      <c r="E50" s="13">
        <v>3.46</v>
      </c>
      <c r="F50" s="116">
        <v>3.33</v>
      </c>
      <c r="G50" s="117">
        <v>3.49</v>
      </c>
      <c r="H50" s="71">
        <v>3.59</v>
      </c>
      <c r="I50" s="71"/>
      <c r="J50" s="83">
        <v>5</v>
      </c>
      <c r="K50" s="84">
        <f t="shared" si="0"/>
        <v>3.4200000000000004</v>
      </c>
      <c r="L50" s="83">
        <v>3.59</v>
      </c>
    </row>
    <row r="51" spans="1:12" ht="15.75">
      <c r="A51" s="96">
        <v>46</v>
      </c>
      <c r="B51" s="96" t="s">
        <v>124</v>
      </c>
      <c r="C51" s="3" t="s">
        <v>142</v>
      </c>
      <c r="D51" s="71">
        <v>3.55</v>
      </c>
      <c r="E51" s="13">
        <v>3.58</v>
      </c>
      <c r="F51" s="116">
        <v>3.74</v>
      </c>
      <c r="G51" s="117">
        <v>3.83</v>
      </c>
      <c r="H51" s="71">
        <v>3.84</v>
      </c>
      <c r="I51" s="71"/>
      <c r="J51" s="83">
        <v>5</v>
      </c>
      <c r="K51" s="84">
        <f t="shared" si="0"/>
        <v>3.7079999999999997</v>
      </c>
      <c r="L51" s="83">
        <v>3.84</v>
      </c>
    </row>
    <row r="52" spans="1:12" ht="15.75">
      <c r="A52" s="96">
        <v>47</v>
      </c>
      <c r="B52" s="96" t="s">
        <v>126</v>
      </c>
      <c r="C52" s="3" t="s">
        <v>142</v>
      </c>
      <c r="D52" s="71">
        <v>3.76</v>
      </c>
      <c r="E52" s="13">
        <v>3.69</v>
      </c>
      <c r="F52" s="116">
        <v>3.73</v>
      </c>
      <c r="G52" s="117">
        <v>3.85</v>
      </c>
      <c r="H52" s="71">
        <v>3.8</v>
      </c>
      <c r="I52" s="71"/>
      <c r="J52" s="83">
        <v>5</v>
      </c>
      <c r="K52" s="84">
        <f t="shared" si="0"/>
        <v>3.7659999999999996</v>
      </c>
      <c r="L52" s="83">
        <v>3.8</v>
      </c>
    </row>
    <row r="53" spans="1:12" ht="15.75">
      <c r="A53" s="96">
        <v>48</v>
      </c>
      <c r="B53" s="96" t="s">
        <v>127</v>
      </c>
      <c r="C53" s="3" t="s">
        <v>142</v>
      </c>
      <c r="D53" s="71">
        <v>3.85</v>
      </c>
      <c r="E53" s="12">
        <v>3.93</v>
      </c>
      <c r="F53" s="116">
        <v>3.95</v>
      </c>
      <c r="G53" s="117">
        <v>3.97</v>
      </c>
      <c r="H53" s="71"/>
      <c r="I53" s="71"/>
      <c r="J53" s="83">
        <v>4</v>
      </c>
      <c r="K53" s="84">
        <f t="shared" si="0"/>
        <v>3.9250000000000003</v>
      </c>
      <c r="L53" s="83">
        <v>3.97</v>
      </c>
    </row>
    <row r="54" spans="1:12" ht="15.75">
      <c r="A54" s="96">
        <v>49</v>
      </c>
      <c r="B54" s="96" t="s">
        <v>128</v>
      </c>
      <c r="C54" s="3" t="s">
        <v>142</v>
      </c>
      <c r="D54" s="71">
        <v>3.63</v>
      </c>
      <c r="E54" s="13">
        <v>3.51</v>
      </c>
      <c r="F54" s="116">
        <v>3.44</v>
      </c>
      <c r="G54" s="117">
        <v>3.71</v>
      </c>
      <c r="H54" s="71">
        <v>3.76</v>
      </c>
      <c r="I54" s="71"/>
      <c r="J54" s="83">
        <v>5</v>
      </c>
      <c r="K54" s="84">
        <f t="shared" si="0"/>
        <v>3.6099999999999994</v>
      </c>
      <c r="L54" s="83">
        <v>3.76</v>
      </c>
    </row>
    <row r="55" spans="1:12" ht="15.75">
      <c r="A55" s="3">
        <v>50</v>
      </c>
      <c r="B55" s="3"/>
      <c r="C55" s="3"/>
      <c r="D55" s="71"/>
      <c r="E55" s="12"/>
      <c r="F55" s="116"/>
      <c r="G55" s="117"/>
      <c r="H55" s="71"/>
      <c r="I55" s="71"/>
    </row>
    <row r="56" spans="1:12" ht="15.75">
      <c r="A56" s="3">
        <v>51</v>
      </c>
      <c r="B56" s="3"/>
      <c r="C56" s="3"/>
      <c r="D56" s="71"/>
      <c r="E56" s="13"/>
      <c r="F56" s="32"/>
      <c r="G56" s="117"/>
      <c r="H56" s="71"/>
      <c r="I56" s="71"/>
    </row>
    <row r="57" spans="1:12" ht="15.75">
      <c r="A57" s="3">
        <v>52</v>
      </c>
      <c r="B57" s="3"/>
      <c r="C57" s="3"/>
      <c r="D57" s="71"/>
      <c r="E57" s="12"/>
      <c r="F57" s="116"/>
      <c r="G57" s="117"/>
      <c r="H57" s="71"/>
      <c r="I57" s="71"/>
    </row>
    <row r="58" spans="1:12" ht="15.75">
      <c r="A58" s="3">
        <v>53</v>
      </c>
      <c r="B58" s="3"/>
      <c r="C58" s="3"/>
      <c r="D58" s="71"/>
      <c r="E58" s="13"/>
      <c r="F58" s="116"/>
      <c r="G58" s="117"/>
      <c r="H58" s="71"/>
      <c r="I58" s="71"/>
    </row>
    <row r="59" spans="1:12" ht="15.75">
      <c r="A59" s="3">
        <v>54</v>
      </c>
      <c r="B59" s="3"/>
      <c r="C59" s="3"/>
      <c r="D59" s="71"/>
      <c r="E59" s="12"/>
      <c r="F59" s="116"/>
      <c r="G59" s="117"/>
      <c r="H59" s="71"/>
      <c r="I59" s="71"/>
    </row>
    <row r="60" spans="1:12" ht="15.75">
      <c r="A60" s="3">
        <v>55</v>
      </c>
      <c r="B60" s="3"/>
      <c r="C60" s="3"/>
      <c r="D60" s="71"/>
      <c r="E60" s="13"/>
      <c r="F60" s="116"/>
      <c r="G60" s="117"/>
      <c r="H60" s="71"/>
      <c r="I60" s="71"/>
    </row>
    <row r="61" spans="1:12" ht="15.75">
      <c r="A61" s="3">
        <v>56</v>
      </c>
      <c r="B61" s="3"/>
      <c r="C61" s="3"/>
      <c r="D61" s="71"/>
      <c r="E61" s="13"/>
      <c r="F61" s="116"/>
      <c r="G61" s="117"/>
      <c r="H61" s="71"/>
      <c r="I61" s="71"/>
    </row>
    <row r="62" spans="1:12" ht="15.75">
      <c r="A62" s="3">
        <v>57</v>
      </c>
      <c r="B62" s="3"/>
      <c r="C62" s="3"/>
      <c r="D62" s="71"/>
      <c r="E62" s="13"/>
      <c r="F62" s="116"/>
      <c r="G62" s="117"/>
      <c r="H62" s="71"/>
      <c r="I62" s="71"/>
    </row>
    <row r="63" spans="1:12" ht="15.75">
      <c r="A63" s="3">
        <v>58</v>
      </c>
      <c r="B63" s="3"/>
      <c r="C63" s="3"/>
      <c r="D63" s="71"/>
      <c r="E63" s="13"/>
      <c r="F63" s="116"/>
      <c r="G63" s="117"/>
      <c r="H63" s="71"/>
      <c r="I63" s="71"/>
    </row>
    <row r="64" spans="1:12" ht="15.75">
      <c r="A64" s="3">
        <v>59</v>
      </c>
      <c r="B64" s="3"/>
      <c r="C64" s="3"/>
      <c r="D64" s="3"/>
      <c r="E64" s="11"/>
      <c r="F64" s="116"/>
      <c r="G64" s="117"/>
      <c r="H64" s="4"/>
      <c r="I64" s="4"/>
    </row>
    <row r="65" spans="1:9" ht="15.75">
      <c r="A65" s="3">
        <v>60</v>
      </c>
      <c r="B65" s="3"/>
      <c r="C65" s="3"/>
      <c r="D65" s="3"/>
      <c r="E65" s="12"/>
      <c r="F65" s="116"/>
      <c r="G65" s="117"/>
      <c r="H65" s="4"/>
      <c r="I65" s="4"/>
    </row>
    <row r="66" spans="1:9" ht="15.75">
      <c r="E66" s="113"/>
      <c r="F66" s="113"/>
    </row>
    <row r="67" spans="1:9" ht="15.75">
      <c r="E67" s="113"/>
      <c r="F67" s="113"/>
    </row>
    <row r="68" spans="1:9" ht="15.75">
      <c r="E68" s="113"/>
      <c r="F68" s="113"/>
    </row>
    <row r="69" spans="1:9" ht="15.75">
      <c r="E69" s="113"/>
      <c r="F69" s="113"/>
    </row>
    <row r="70" spans="1:9" ht="15.75">
      <c r="E70" s="113"/>
      <c r="F70" s="113"/>
    </row>
    <row r="71" spans="1:9" ht="15.75">
      <c r="E71" s="113"/>
      <c r="F71" s="113"/>
    </row>
    <row r="72" spans="1:9" ht="15.75">
      <c r="E72" s="113"/>
      <c r="F72" s="113"/>
    </row>
    <row r="73" spans="1:9" ht="15.75">
      <c r="E73" s="113"/>
      <c r="F73" s="113"/>
    </row>
    <row r="74" spans="1:9" ht="15.75">
      <c r="E74" s="113"/>
      <c r="F74" s="113"/>
    </row>
    <row r="75" spans="1:9" ht="15.75">
      <c r="E75" s="113"/>
      <c r="F75" s="113"/>
    </row>
    <row r="76" spans="1:9">
      <c r="E76" s="113"/>
      <c r="F76" s="113"/>
    </row>
  </sheetData>
  <sortState xmlns:xlrd2="http://schemas.microsoft.com/office/spreadsheetml/2017/richdata2" ref="A6:I65">
    <sortCondition ref="A6:A65"/>
  </sortState>
  <mergeCells count="3">
    <mergeCell ref="A4:B4"/>
    <mergeCell ref="A3:I3"/>
    <mergeCell ref="C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9699-A665-4DBE-94F8-66A9F79856A2}">
  <dimension ref="A1:P1048576"/>
  <sheetViews>
    <sheetView topLeftCell="B1" workbookViewId="0">
      <selection activeCell="G61" sqref="G61"/>
    </sheetView>
  </sheetViews>
  <sheetFormatPr defaultColWidth="8.85546875" defaultRowHeight="15"/>
  <cols>
    <col min="1" max="1" width="8.7109375" style="1"/>
    <col min="2" max="2" width="24.140625" style="1" bestFit="1" customWidth="1"/>
    <col min="3" max="4" width="17.7109375" style="1" customWidth="1"/>
    <col min="5" max="5" width="18.140625" style="35" customWidth="1"/>
    <col min="6" max="7" width="18.140625" style="1" customWidth="1"/>
    <col min="8" max="8" width="19.7109375" style="35" bestFit="1" customWidth="1"/>
    <col min="9" max="10" width="20.140625" style="35" customWidth="1"/>
    <col min="11" max="11" width="22.7109375" style="35" customWidth="1"/>
    <col min="12" max="12" width="20.7109375" style="1" customWidth="1"/>
    <col min="13" max="13" width="16.140625" style="1" customWidth="1"/>
    <col min="14" max="14" width="20.42578125" style="36" customWidth="1"/>
    <col min="15" max="16" width="20.42578125" hidden="1" customWidth="1"/>
  </cols>
  <sheetData>
    <row r="1" spans="1:16" ht="15.95">
      <c r="A1" s="78" t="s">
        <v>143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85"/>
      <c r="P1" s="85"/>
    </row>
    <row r="2" spans="1:16" ht="15.95">
      <c r="A2" s="118"/>
      <c r="B2" s="118"/>
      <c r="C2" s="119" t="s">
        <v>144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20"/>
      <c r="P2" s="120"/>
    </row>
    <row r="3" spans="1:16" ht="15.95">
      <c r="A3" s="90" t="s">
        <v>2</v>
      </c>
      <c r="B3" s="90" t="s">
        <v>3</v>
      </c>
      <c r="C3" s="75" t="s">
        <v>145</v>
      </c>
      <c r="D3" s="75" t="s">
        <v>146</v>
      </c>
      <c r="E3" s="43" t="s">
        <v>147</v>
      </c>
      <c r="F3" s="75" t="s">
        <v>148</v>
      </c>
      <c r="G3" s="75" t="s">
        <v>146</v>
      </c>
      <c r="H3" s="43" t="s">
        <v>149</v>
      </c>
      <c r="I3" s="44" t="s">
        <v>150</v>
      </c>
      <c r="J3" s="44" t="s">
        <v>146</v>
      </c>
      <c r="K3" s="43" t="s">
        <v>151</v>
      </c>
      <c r="L3" s="75" t="s">
        <v>152</v>
      </c>
      <c r="M3" s="75" t="s">
        <v>146</v>
      </c>
      <c r="N3" s="45" t="s">
        <v>153</v>
      </c>
      <c r="O3" s="96" t="s">
        <v>154</v>
      </c>
      <c r="P3" s="96" t="s">
        <v>155</v>
      </c>
    </row>
    <row r="4" spans="1:16" ht="15.95">
      <c r="A4" s="96">
        <v>1</v>
      </c>
      <c r="B4" s="97" t="s">
        <v>37</v>
      </c>
      <c r="C4" s="76">
        <v>61.464460784313722</v>
      </c>
      <c r="D4" s="76" t="str">
        <f>IF(C4&gt;=75,"A",IF(C4&gt;=60,"B",IF(C4&gt;=50,"C","F")))</f>
        <v>B</v>
      </c>
      <c r="E4" s="16" t="s">
        <v>156</v>
      </c>
      <c r="F4" s="76">
        <v>66.825328947368419</v>
      </c>
      <c r="G4" s="76" t="str">
        <f>IF(F4&gt;=75,"A",IF(F4&gt;=60,"B",IF(F4&gt;=50,"C","F")))</f>
        <v>B</v>
      </c>
      <c r="H4" s="16" t="s">
        <v>156</v>
      </c>
      <c r="I4" s="46">
        <v>59.549887387387386</v>
      </c>
      <c r="J4" s="46" t="str">
        <f>IF(I4&gt;=75,"A",IF(I4&gt;=60,"B",IF(I4&gt;=50,"C","F")))</f>
        <v>C</v>
      </c>
      <c r="K4" s="16" t="s">
        <v>156</v>
      </c>
      <c r="L4" s="76">
        <v>60.164875730994154</v>
      </c>
      <c r="M4" s="1" t="str">
        <f>IF(L4&gt;=75,"A",IF(L4&gt;=60,"B",IF(L4&gt;=50,"C","F")))</f>
        <v>B</v>
      </c>
      <c r="N4" s="36" t="s">
        <v>156</v>
      </c>
    </row>
    <row r="5" spans="1:16" ht="15.95">
      <c r="A5" s="96">
        <v>2</v>
      </c>
      <c r="B5" s="97" t="s">
        <v>39</v>
      </c>
      <c r="C5" s="76">
        <v>50</v>
      </c>
      <c r="D5" s="76" t="str">
        <f t="shared" ref="D5:D52" si="0">IF(C5&gt;=75,"A",IF(C5&gt;=60,"B",IF(C5&gt;=50,"C","F")))</f>
        <v>C</v>
      </c>
      <c r="E5" s="16" t="s">
        <v>156</v>
      </c>
      <c r="F5" s="76">
        <v>56.748793859649126</v>
      </c>
      <c r="G5" s="76" t="str">
        <f t="shared" ref="G5:G52" si="1">IF(F5&gt;=75,"A",IF(F5&gt;=60,"B",IF(F5&gt;=50,"C","F")))</f>
        <v>C</v>
      </c>
      <c r="H5" s="16" t="s">
        <v>156</v>
      </c>
      <c r="I5" s="46">
        <v>54.73654279279279</v>
      </c>
      <c r="J5" s="46" t="str">
        <f t="shared" ref="J5:J52" si="2">IF(I5&gt;=75,"A",IF(I5&gt;=60,"B",IF(I5&gt;=50,"C","F")))</f>
        <v>C</v>
      </c>
      <c r="K5" s="16" t="s">
        <v>156</v>
      </c>
      <c r="L5" s="76">
        <v>60.184361946532995</v>
      </c>
      <c r="M5" s="1" t="str">
        <f t="shared" ref="M5:M52" si="3">IF(L5&gt;=75,"A",IF(L5&gt;=60,"B",IF(L5&gt;=50,"C","F")))</f>
        <v>B</v>
      </c>
      <c r="N5" s="16" t="s">
        <v>156</v>
      </c>
      <c r="O5" s="16" t="s">
        <v>156</v>
      </c>
      <c r="P5" s="16" t="s">
        <v>156</v>
      </c>
    </row>
    <row r="6" spans="1:16" ht="15.95">
      <c r="A6" s="96">
        <v>3</v>
      </c>
      <c r="B6" s="96" t="s">
        <v>40</v>
      </c>
      <c r="C6" s="76">
        <v>50</v>
      </c>
      <c r="D6" s="76" t="str">
        <f t="shared" si="0"/>
        <v>C</v>
      </c>
      <c r="E6" s="16" t="s">
        <v>156</v>
      </c>
      <c r="F6" s="76">
        <v>56.553728070175438</v>
      </c>
      <c r="G6" s="76" t="str">
        <f t="shared" si="1"/>
        <v>C</v>
      </c>
      <c r="H6" s="16" t="s">
        <v>156</v>
      </c>
      <c r="I6" s="46">
        <v>58.71261261261261</v>
      </c>
      <c r="J6" s="46" t="str">
        <f t="shared" si="2"/>
        <v>C</v>
      </c>
      <c r="K6" s="16" t="s">
        <v>156</v>
      </c>
      <c r="L6" s="76">
        <v>56.654046574770256</v>
      </c>
      <c r="M6" s="1" t="str">
        <f t="shared" si="3"/>
        <v>C</v>
      </c>
      <c r="N6" s="16" t="s">
        <v>156</v>
      </c>
      <c r="O6" s="42"/>
      <c r="P6" s="42"/>
    </row>
    <row r="7" spans="1:16" ht="15.95">
      <c r="A7" s="96">
        <v>4</v>
      </c>
      <c r="B7" s="96" t="s">
        <v>43</v>
      </c>
      <c r="C7" s="76">
        <v>63.01642156862745</v>
      </c>
      <c r="D7" s="76" t="str">
        <f t="shared" si="0"/>
        <v>B</v>
      </c>
      <c r="E7" s="16" t="s">
        <v>156</v>
      </c>
      <c r="F7" s="76">
        <v>58.854824561403504</v>
      </c>
      <c r="G7" s="76" t="str">
        <f t="shared" si="1"/>
        <v>C</v>
      </c>
      <c r="H7" s="16" t="s">
        <v>156</v>
      </c>
      <c r="I7" s="46">
        <v>55.730011261261268</v>
      </c>
      <c r="J7" s="46" t="str">
        <f t="shared" si="2"/>
        <v>C</v>
      </c>
      <c r="K7" s="16" t="s">
        <v>156</v>
      </c>
      <c r="L7" s="76">
        <v>63.253837719298247</v>
      </c>
      <c r="M7" s="1" t="str">
        <f t="shared" si="3"/>
        <v>B</v>
      </c>
      <c r="N7" s="16" t="s">
        <v>156</v>
      </c>
      <c r="O7" s="42"/>
      <c r="P7" s="42"/>
    </row>
    <row r="8" spans="1:16" ht="15.95">
      <c r="A8" s="96">
        <v>5</v>
      </c>
      <c r="B8" s="96" t="s">
        <v>46</v>
      </c>
      <c r="C8" s="76">
        <v>67.134313725490188</v>
      </c>
      <c r="D8" s="76" t="str">
        <f t="shared" si="0"/>
        <v>B</v>
      </c>
      <c r="E8" s="16" t="s">
        <v>156</v>
      </c>
      <c r="F8" s="76">
        <v>73.532785087719304</v>
      </c>
      <c r="G8" s="76" t="str">
        <f t="shared" si="1"/>
        <v>B</v>
      </c>
      <c r="H8" s="16" t="s">
        <v>156</v>
      </c>
      <c r="I8" s="46">
        <v>85</v>
      </c>
      <c r="J8" s="46" t="str">
        <f t="shared" si="2"/>
        <v>A</v>
      </c>
      <c r="K8" s="47" t="s">
        <v>157</v>
      </c>
      <c r="L8" s="76">
        <v>73.472133458646624</v>
      </c>
      <c r="M8" s="1" t="str">
        <f t="shared" si="3"/>
        <v>B</v>
      </c>
      <c r="N8" s="16" t="s">
        <v>156</v>
      </c>
      <c r="O8" s="42"/>
      <c r="P8" s="42"/>
    </row>
    <row r="9" spans="1:16" ht="15.95">
      <c r="A9" s="96">
        <v>6</v>
      </c>
      <c r="B9" s="96" t="s">
        <v>49</v>
      </c>
      <c r="C9" s="76">
        <v>59.135784313725495</v>
      </c>
      <c r="D9" s="76" t="str">
        <f t="shared" si="0"/>
        <v>C</v>
      </c>
      <c r="E9" s="16" t="s">
        <v>156</v>
      </c>
      <c r="F9" s="76">
        <v>68.562061403508778</v>
      </c>
      <c r="G9" s="76" t="str">
        <f t="shared" si="1"/>
        <v>B</v>
      </c>
      <c r="H9" s="16" t="s">
        <v>156</v>
      </c>
      <c r="I9" s="46">
        <v>57.923648648648651</v>
      </c>
      <c r="J9" s="46" t="str">
        <f t="shared" si="2"/>
        <v>C</v>
      </c>
      <c r="K9" s="16" t="s">
        <v>156</v>
      </c>
      <c r="L9" s="76">
        <v>55.857033208020056</v>
      </c>
      <c r="M9" s="1" t="str">
        <f t="shared" si="3"/>
        <v>C</v>
      </c>
      <c r="N9" s="16" t="s">
        <v>156</v>
      </c>
      <c r="O9" s="42"/>
      <c r="P9" s="42"/>
    </row>
    <row r="10" spans="1:16" ht="15.95">
      <c r="A10" s="96">
        <v>7</v>
      </c>
      <c r="B10" s="96" t="s">
        <v>50</v>
      </c>
      <c r="C10" s="76">
        <v>54.001715686274508</v>
      </c>
      <c r="D10" s="76" t="str">
        <f t="shared" si="0"/>
        <v>C</v>
      </c>
      <c r="E10" s="16" t="s">
        <v>156</v>
      </c>
      <c r="F10" s="76">
        <v>63.002412280701755</v>
      </c>
      <c r="G10" s="76" t="str">
        <f t="shared" si="1"/>
        <v>B</v>
      </c>
      <c r="H10" s="16" t="s">
        <v>156</v>
      </c>
      <c r="I10" s="46">
        <v>55.241610360360355</v>
      </c>
      <c r="J10" s="46" t="str">
        <f t="shared" si="2"/>
        <v>C</v>
      </c>
      <c r="K10" s="16" t="s">
        <v>156</v>
      </c>
      <c r="L10" s="76">
        <v>60.610343567251462</v>
      </c>
      <c r="M10" s="1" t="str">
        <f t="shared" si="3"/>
        <v>B</v>
      </c>
      <c r="N10" s="16" t="s">
        <v>156</v>
      </c>
      <c r="O10" s="42"/>
      <c r="P10" s="42"/>
    </row>
    <row r="11" spans="1:16" ht="15.95">
      <c r="A11" s="96">
        <v>8</v>
      </c>
      <c r="B11" s="96" t="s">
        <v>52</v>
      </c>
      <c r="C11" s="76">
        <v>68.758578431372541</v>
      </c>
      <c r="D11" s="76" t="str">
        <f t="shared" si="0"/>
        <v>B</v>
      </c>
      <c r="E11" s="16" t="s">
        <v>156</v>
      </c>
      <c r="F11" s="76">
        <v>65.204934210526318</v>
      </c>
      <c r="G11" s="76" t="str">
        <f t="shared" si="1"/>
        <v>B</v>
      </c>
      <c r="H11" s="16" t="s">
        <v>156</v>
      </c>
      <c r="I11" s="46">
        <v>68.496846846846836</v>
      </c>
      <c r="J11" s="46" t="str">
        <f t="shared" si="2"/>
        <v>B</v>
      </c>
      <c r="K11" s="16" t="s">
        <v>156</v>
      </c>
      <c r="L11" s="76">
        <v>62.858662280701751</v>
      </c>
      <c r="M11" s="1" t="str">
        <f t="shared" si="3"/>
        <v>B</v>
      </c>
      <c r="N11" s="16" t="s">
        <v>156</v>
      </c>
      <c r="O11" s="42"/>
      <c r="P11" s="42"/>
    </row>
    <row r="12" spans="1:16" ht="15.95">
      <c r="A12" s="96">
        <v>9</v>
      </c>
      <c r="B12" s="96" t="s">
        <v>55</v>
      </c>
      <c r="C12" s="76">
        <v>63.385294117647064</v>
      </c>
      <c r="D12" s="76" t="str">
        <f t="shared" si="0"/>
        <v>B</v>
      </c>
      <c r="E12" s="16" t="s">
        <v>156</v>
      </c>
      <c r="F12" s="76">
        <v>64.47861842105263</v>
      </c>
      <c r="G12" s="76" t="str">
        <f t="shared" si="1"/>
        <v>B</v>
      </c>
      <c r="H12" s="16" t="s">
        <v>156</v>
      </c>
      <c r="I12" s="46">
        <v>65.751576576576582</v>
      </c>
      <c r="J12" s="46" t="str">
        <f t="shared" si="2"/>
        <v>B</v>
      </c>
      <c r="K12" s="16" t="s">
        <v>156</v>
      </c>
      <c r="L12" s="76">
        <v>64.723491019214691</v>
      </c>
      <c r="M12" s="1" t="str">
        <f t="shared" si="3"/>
        <v>B</v>
      </c>
      <c r="N12" s="16" t="s">
        <v>156</v>
      </c>
      <c r="O12" s="48"/>
      <c r="P12" s="48"/>
    </row>
    <row r="13" spans="1:16" ht="15.95">
      <c r="A13" s="96">
        <v>10</v>
      </c>
      <c r="B13" s="96" t="s">
        <v>56</v>
      </c>
      <c r="C13" s="76">
        <v>58.179656862745098</v>
      </c>
      <c r="D13" s="76" t="str">
        <f t="shared" si="0"/>
        <v>C</v>
      </c>
      <c r="E13" s="16" t="s">
        <v>156</v>
      </c>
      <c r="F13" s="76">
        <v>68.23026315789474</v>
      </c>
      <c r="G13" s="76" t="str">
        <f t="shared" si="1"/>
        <v>B</v>
      </c>
      <c r="H13" s="16" t="s">
        <v>156</v>
      </c>
      <c r="I13" s="46">
        <v>62.554110360360355</v>
      </c>
      <c r="J13" s="46" t="str">
        <f t="shared" si="2"/>
        <v>B</v>
      </c>
      <c r="K13" s="16" t="s">
        <v>156</v>
      </c>
      <c r="L13" s="76">
        <v>63.785051169590638</v>
      </c>
      <c r="M13" s="1" t="str">
        <f t="shared" si="3"/>
        <v>B</v>
      </c>
      <c r="N13" s="16" t="s">
        <v>156</v>
      </c>
      <c r="O13" s="42"/>
      <c r="P13" s="42"/>
    </row>
    <row r="14" spans="1:16" ht="15.95">
      <c r="A14" s="96">
        <v>11</v>
      </c>
      <c r="B14" s="96" t="s">
        <v>58</v>
      </c>
      <c r="C14" s="76">
        <v>55.328676470588235</v>
      </c>
      <c r="D14" s="76" t="str">
        <f t="shared" si="0"/>
        <v>C</v>
      </c>
      <c r="E14" s="16" t="s">
        <v>156</v>
      </c>
      <c r="F14" s="76">
        <v>60.579495614035082</v>
      </c>
      <c r="G14" s="76" t="str">
        <f t="shared" si="1"/>
        <v>B</v>
      </c>
      <c r="H14" s="16" t="s">
        <v>156</v>
      </c>
      <c r="I14" s="46">
        <v>53.067342342342343</v>
      </c>
      <c r="J14" s="46" t="str">
        <f t="shared" si="2"/>
        <v>C</v>
      </c>
      <c r="K14" s="16" t="s">
        <v>156</v>
      </c>
      <c r="L14" s="76">
        <v>58.223626775271512</v>
      </c>
      <c r="M14" s="1" t="str">
        <f t="shared" si="3"/>
        <v>C</v>
      </c>
      <c r="N14" s="16" t="s">
        <v>156</v>
      </c>
      <c r="O14" s="42"/>
      <c r="P14" s="42"/>
    </row>
    <row r="15" spans="1:16" ht="15.95">
      <c r="A15" s="96">
        <v>12</v>
      </c>
      <c r="B15" s="96" t="s">
        <v>60</v>
      </c>
      <c r="C15" s="76">
        <v>66.380147058823525</v>
      </c>
      <c r="D15" s="76" t="str">
        <f t="shared" si="0"/>
        <v>B</v>
      </c>
      <c r="E15" s="16" t="s">
        <v>156</v>
      </c>
      <c r="F15" s="76">
        <v>75</v>
      </c>
      <c r="G15" s="76" t="str">
        <f t="shared" si="1"/>
        <v>A</v>
      </c>
      <c r="H15" s="16" t="s">
        <v>156</v>
      </c>
      <c r="I15" s="46">
        <v>78</v>
      </c>
      <c r="J15" s="46" t="str">
        <f t="shared" si="2"/>
        <v>A</v>
      </c>
      <c r="K15" s="16" t="s">
        <v>156</v>
      </c>
      <c r="L15" s="76">
        <v>70.021715747702586</v>
      </c>
      <c r="M15" s="1" t="str">
        <f t="shared" si="3"/>
        <v>B</v>
      </c>
      <c r="N15" s="16" t="s">
        <v>156</v>
      </c>
      <c r="O15" s="42"/>
      <c r="P15" s="42"/>
    </row>
    <row r="16" spans="1:16" ht="15.95">
      <c r="A16" s="96">
        <v>13</v>
      </c>
      <c r="B16" s="96" t="s">
        <v>62</v>
      </c>
      <c r="C16" s="76">
        <v>55.146568627450975</v>
      </c>
      <c r="D16" s="76" t="str">
        <f t="shared" si="0"/>
        <v>C</v>
      </c>
      <c r="E16" s="16" t="s">
        <v>156</v>
      </c>
      <c r="F16" s="76">
        <v>68.959210526315786</v>
      </c>
      <c r="G16" s="76" t="str">
        <f t="shared" si="1"/>
        <v>B</v>
      </c>
      <c r="H16" s="16" t="s">
        <v>156</v>
      </c>
      <c r="I16" s="46">
        <v>62.880292792792794</v>
      </c>
      <c r="J16" s="46" t="str">
        <f t="shared" si="2"/>
        <v>B</v>
      </c>
      <c r="K16" s="16" t="s">
        <v>156</v>
      </c>
      <c r="L16" s="76">
        <v>55.813591269841268</v>
      </c>
      <c r="M16" s="1" t="str">
        <f t="shared" si="3"/>
        <v>C</v>
      </c>
      <c r="N16" s="16" t="s">
        <v>156</v>
      </c>
      <c r="O16" s="42"/>
      <c r="P16" s="42"/>
    </row>
    <row r="17" spans="1:16" ht="15.95">
      <c r="A17" s="96">
        <v>14</v>
      </c>
      <c r="B17" s="96" t="s">
        <v>65</v>
      </c>
      <c r="C17" s="76">
        <v>53.591176470588238</v>
      </c>
      <c r="D17" s="76" t="str">
        <f t="shared" si="0"/>
        <v>C</v>
      </c>
      <c r="E17" s="16" t="s">
        <v>156</v>
      </c>
      <c r="F17" s="76">
        <v>64.775877192982463</v>
      </c>
      <c r="G17" s="76" t="str">
        <f t="shared" si="1"/>
        <v>B</v>
      </c>
      <c r="H17" s="16" t="s">
        <v>156</v>
      </c>
      <c r="I17" s="46">
        <v>57.134966216216213</v>
      </c>
      <c r="J17" s="46" t="str">
        <f t="shared" si="2"/>
        <v>C</v>
      </c>
      <c r="K17" s="16" t="s">
        <v>156</v>
      </c>
      <c r="L17" s="76">
        <v>60.617966791979953</v>
      </c>
      <c r="M17" s="1" t="str">
        <f t="shared" si="3"/>
        <v>B</v>
      </c>
      <c r="N17" s="16" t="s">
        <v>156</v>
      </c>
      <c r="O17" s="42"/>
      <c r="P17" s="42"/>
    </row>
    <row r="18" spans="1:16" ht="15.95">
      <c r="A18" s="96">
        <v>15</v>
      </c>
      <c r="B18" s="96" t="s">
        <v>68</v>
      </c>
      <c r="C18" s="76">
        <v>59.709803921568628</v>
      </c>
      <c r="D18" s="76" t="str">
        <f t="shared" si="0"/>
        <v>C</v>
      </c>
      <c r="E18" s="16" t="s">
        <v>156</v>
      </c>
      <c r="F18" s="76">
        <v>59.71392543859649</v>
      </c>
      <c r="G18" s="76" t="str">
        <f t="shared" si="1"/>
        <v>C</v>
      </c>
      <c r="H18" s="16" t="s">
        <v>156</v>
      </c>
      <c r="I18" s="46">
        <v>52.602139639639645</v>
      </c>
      <c r="J18" s="46" t="str">
        <f t="shared" si="2"/>
        <v>C</v>
      </c>
      <c r="K18" s="16" t="s">
        <v>156</v>
      </c>
      <c r="L18" s="76">
        <v>56.592580409356728</v>
      </c>
      <c r="M18" s="1" t="str">
        <f t="shared" si="3"/>
        <v>C</v>
      </c>
      <c r="N18" s="16" t="s">
        <v>156</v>
      </c>
      <c r="O18" s="42"/>
      <c r="P18" s="42"/>
    </row>
    <row r="19" spans="1:16" ht="15.95">
      <c r="A19" s="96">
        <v>16</v>
      </c>
      <c r="B19" s="96" t="s">
        <v>69</v>
      </c>
      <c r="C19" s="76">
        <v>56.075980392156865</v>
      </c>
      <c r="D19" s="76" t="str">
        <f t="shared" si="0"/>
        <v>C</v>
      </c>
      <c r="E19" s="16" t="s">
        <v>156</v>
      </c>
      <c r="F19" s="76">
        <v>71.746600877192975</v>
      </c>
      <c r="G19" s="76" t="str">
        <f t="shared" si="1"/>
        <v>B</v>
      </c>
      <c r="H19" s="16" t="s">
        <v>156</v>
      </c>
      <c r="I19" s="46">
        <v>68.729222972972963</v>
      </c>
      <c r="J19" s="46" t="str">
        <f t="shared" si="2"/>
        <v>B</v>
      </c>
      <c r="K19" s="16" t="s">
        <v>156</v>
      </c>
      <c r="L19" s="76">
        <v>64.509904970760232</v>
      </c>
      <c r="M19" s="1" t="str">
        <f t="shared" si="3"/>
        <v>B</v>
      </c>
      <c r="N19" s="16" t="s">
        <v>156</v>
      </c>
      <c r="O19" s="42"/>
      <c r="P19" s="42"/>
    </row>
    <row r="20" spans="1:16" ht="15.95">
      <c r="A20" s="96">
        <v>17</v>
      </c>
      <c r="B20" s="96" t="s">
        <v>71</v>
      </c>
      <c r="C20" s="76">
        <v>41</v>
      </c>
      <c r="D20" s="76" t="str">
        <f t="shared" si="0"/>
        <v>F</v>
      </c>
      <c r="E20" s="17" t="s">
        <v>158</v>
      </c>
      <c r="F20" s="76">
        <v>62.500548245614027</v>
      </c>
      <c r="G20" s="76" t="str">
        <f t="shared" si="1"/>
        <v>B</v>
      </c>
      <c r="H20" s="16" t="s">
        <v>156</v>
      </c>
      <c r="I20" s="46">
        <v>52.20664414414415</v>
      </c>
      <c r="J20" s="46" t="str">
        <f t="shared" si="2"/>
        <v>C</v>
      </c>
      <c r="K20" s="16" t="s">
        <v>156</v>
      </c>
      <c r="L20" s="76">
        <v>52.439692982456137</v>
      </c>
      <c r="M20" s="1" t="str">
        <f t="shared" si="3"/>
        <v>C</v>
      </c>
      <c r="N20" s="16" t="s">
        <v>156</v>
      </c>
      <c r="O20" s="42"/>
      <c r="P20" s="42"/>
    </row>
    <row r="21" spans="1:16" ht="15.95">
      <c r="A21" s="96">
        <v>18</v>
      </c>
      <c r="B21" s="96" t="s">
        <v>72</v>
      </c>
      <c r="C21" s="76">
        <v>56.114950980392152</v>
      </c>
      <c r="D21" s="76" t="str">
        <f t="shared" si="0"/>
        <v>C</v>
      </c>
      <c r="E21" s="16" t="s">
        <v>156</v>
      </c>
      <c r="F21" s="76">
        <v>66.257785087719299</v>
      </c>
      <c r="G21" s="76" t="str">
        <f t="shared" si="1"/>
        <v>B</v>
      </c>
      <c r="H21" s="16" t="s">
        <v>156</v>
      </c>
      <c r="I21" s="46">
        <v>60.96013513513514</v>
      </c>
      <c r="J21" s="46" t="str">
        <f t="shared" si="2"/>
        <v>B</v>
      </c>
      <c r="K21" s="16" t="s">
        <v>156</v>
      </c>
      <c r="L21" s="76">
        <v>60.474483082706769</v>
      </c>
      <c r="M21" s="1" t="str">
        <f t="shared" si="3"/>
        <v>B</v>
      </c>
      <c r="N21" s="16" t="s">
        <v>156</v>
      </c>
      <c r="O21" s="42"/>
      <c r="P21" s="42"/>
    </row>
    <row r="22" spans="1:16" ht="15.95">
      <c r="A22" s="96">
        <v>19</v>
      </c>
      <c r="B22" s="96" t="s">
        <v>73</v>
      </c>
      <c r="C22" s="76">
        <v>54.858088235294119</v>
      </c>
      <c r="D22" s="76" t="str">
        <f t="shared" si="0"/>
        <v>C</v>
      </c>
      <c r="E22" s="16" t="s">
        <v>156</v>
      </c>
      <c r="F22" s="76">
        <v>68.55098684210526</v>
      </c>
      <c r="G22" s="76" t="str">
        <f t="shared" si="1"/>
        <v>B</v>
      </c>
      <c r="H22" s="16" t="s">
        <v>156</v>
      </c>
      <c r="I22" s="46">
        <v>55.361711711711713</v>
      </c>
      <c r="J22" s="46" t="str">
        <f t="shared" si="2"/>
        <v>C</v>
      </c>
      <c r="K22" s="16" t="s">
        <v>156</v>
      </c>
      <c r="L22" s="76">
        <v>63.79275793650794</v>
      </c>
      <c r="M22" s="1" t="str">
        <f t="shared" si="3"/>
        <v>B</v>
      </c>
      <c r="N22" s="16" t="s">
        <v>156</v>
      </c>
      <c r="O22" s="42"/>
      <c r="P22" s="42"/>
    </row>
    <row r="23" spans="1:16" ht="15.95">
      <c r="A23" s="96">
        <v>20</v>
      </c>
      <c r="B23" s="96" t="s">
        <v>74</v>
      </c>
      <c r="C23" s="76">
        <v>60.582843137254905</v>
      </c>
      <c r="D23" s="76" t="str">
        <f t="shared" si="0"/>
        <v>B</v>
      </c>
      <c r="E23" s="16" t="s">
        <v>156</v>
      </c>
      <c r="F23" s="76">
        <v>67.303508771929813</v>
      </c>
      <c r="G23" s="76" t="str">
        <f t="shared" si="1"/>
        <v>B</v>
      </c>
      <c r="H23" s="16" t="s">
        <v>156</v>
      </c>
      <c r="I23" s="46">
        <v>65.468355855855847</v>
      </c>
      <c r="J23" s="46" t="str">
        <f t="shared" si="2"/>
        <v>B</v>
      </c>
      <c r="K23" s="16" t="s">
        <v>156</v>
      </c>
      <c r="L23" s="76">
        <v>62.703822055137834</v>
      </c>
      <c r="M23" s="1" t="str">
        <f t="shared" si="3"/>
        <v>B</v>
      </c>
      <c r="N23" s="16" t="s">
        <v>156</v>
      </c>
      <c r="O23" s="42"/>
      <c r="P23" s="42"/>
    </row>
    <row r="24" spans="1:16" ht="15.95">
      <c r="A24" s="96">
        <v>21</v>
      </c>
      <c r="B24" s="96" t="s">
        <v>76</v>
      </c>
      <c r="C24" s="76">
        <v>62.628676470588232</v>
      </c>
      <c r="D24" s="76" t="str">
        <f t="shared" si="0"/>
        <v>B</v>
      </c>
      <c r="E24" s="16" t="s">
        <v>156</v>
      </c>
      <c r="F24" s="76">
        <v>70.270065789473691</v>
      </c>
      <c r="G24" s="76" t="str">
        <f t="shared" si="1"/>
        <v>B</v>
      </c>
      <c r="H24" s="16" t="s">
        <v>156</v>
      </c>
      <c r="I24" s="46">
        <v>71.870382882882893</v>
      </c>
      <c r="J24" s="46" t="str">
        <f t="shared" si="2"/>
        <v>B</v>
      </c>
      <c r="K24" s="16" t="s">
        <v>156</v>
      </c>
      <c r="L24" s="76">
        <v>62.861450501253131</v>
      </c>
      <c r="M24" s="1" t="str">
        <f t="shared" si="3"/>
        <v>B</v>
      </c>
      <c r="N24" s="16" t="s">
        <v>156</v>
      </c>
      <c r="O24" s="42"/>
      <c r="P24" s="42"/>
    </row>
    <row r="25" spans="1:16" ht="15.95">
      <c r="A25" s="96">
        <v>22</v>
      </c>
      <c r="B25" s="96" t="s">
        <v>78</v>
      </c>
      <c r="C25" s="76">
        <v>53.555147058823529</v>
      </c>
      <c r="D25" s="76" t="str">
        <f t="shared" si="0"/>
        <v>C</v>
      </c>
      <c r="E25" s="16" t="s">
        <v>156</v>
      </c>
      <c r="F25" s="76">
        <v>60.981250000000003</v>
      </c>
      <c r="G25" s="76" t="str">
        <f t="shared" si="1"/>
        <v>B</v>
      </c>
      <c r="H25" s="16" t="s">
        <v>156</v>
      </c>
      <c r="I25" s="46">
        <v>62.65045045045045</v>
      </c>
      <c r="J25" s="46" t="str">
        <f t="shared" si="2"/>
        <v>B</v>
      </c>
      <c r="K25" s="16" t="s">
        <v>156</v>
      </c>
      <c r="L25" s="76">
        <v>55.660385338345861</v>
      </c>
      <c r="M25" s="1" t="str">
        <f t="shared" si="3"/>
        <v>C</v>
      </c>
      <c r="N25" s="16" t="s">
        <v>156</v>
      </c>
      <c r="O25" s="42"/>
      <c r="P25" s="42"/>
    </row>
    <row r="26" spans="1:16" ht="15.95">
      <c r="A26" s="96">
        <v>23</v>
      </c>
      <c r="B26" s="96" t="s">
        <v>80</v>
      </c>
      <c r="C26" s="76">
        <v>59.159558823529409</v>
      </c>
      <c r="D26" s="76" t="str">
        <f t="shared" si="0"/>
        <v>C</v>
      </c>
      <c r="E26" s="16" t="s">
        <v>156</v>
      </c>
      <c r="F26" s="76">
        <v>56.483881578947361</v>
      </c>
      <c r="G26" s="76" t="str">
        <f t="shared" si="1"/>
        <v>C</v>
      </c>
      <c r="H26" s="16" t="s">
        <v>156</v>
      </c>
      <c r="I26" s="46">
        <v>59.499493243243244</v>
      </c>
      <c r="J26" s="46" t="str">
        <f t="shared" si="2"/>
        <v>C</v>
      </c>
      <c r="K26" s="16" t="s">
        <v>156</v>
      </c>
      <c r="L26" s="76">
        <v>58.171350250626567</v>
      </c>
      <c r="M26" s="1" t="str">
        <f t="shared" si="3"/>
        <v>C</v>
      </c>
      <c r="N26" s="16" t="s">
        <v>156</v>
      </c>
      <c r="O26" s="42"/>
      <c r="P26" s="42"/>
    </row>
    <row r="27" spans="1:16" ht="15.95">
      <c r="A27" s="96">
        <v>24</v>
      </c>
      <c r="B27" s="96" t="s">
        <v>82</v>
      </c>
      <c r="C27" s="76">
        <v>68.637500000000003</v>
      </c>
      <c r="D27" s="76" t="str">
        <f t="shared" si="0"/>
        <v>B</v>
      </c>
      <c r="E27" s="16" t="s">
        <v>156</v>
      </c>
      <c r="F27" s="76">
        <v>71.698135964912282</v>
      </c>
      <c r="G27" s="76" t="str">
        <f t="shared" si="1"/>
        <v>B</v>
      </c>
      <c r="H27" s="16" t="s">
        <v>156</v>
      </c>
      <c r="I27" s="46">
        <v>85</v>
      </c>
      <c r="J27" s="46" t="str">
        <f t="shared" si="2"/>
        <v>A</v>
      </c>
      <c r="K27" s="47" t="s">
        <v>157</v>
      </c>
      <c r="L27" s="76">
        <v>69.727302631578951</v>
      </c>
      <c r="M27" s="1" t="str">
        <f t="shared" si="3"/>
        <v>B</v>
      </c>
      <c r="N27" s="16" t="s">
        <v>156</v>
      </c>
      <c r="O27" s="42"/>
      <c r="P27" s="42"/>
    </row>
    <row r="28" spans="1:16" ht="15.95">
      <c r="A28" s="96">
        <v>25</v>
      </c>
      <c r="B28" s="96" t="s">
        <v>84</v>
      </c>
      <c r="C28" s="76">
        <v>70.757598039215679</v>
      </c>
      <c r="D28" s="76" t="str">
        <f t="shared" si="0"/>
        <v>B</v>
      </c>
      <c r="E28" s="16" t="s">
        <v>156</v>
      </c>
      <c r="F28" s="76">
        <v>72.152302631578948</v>
      </c>
      <c r="G28" s="76" t="str">
        <f t="shared" si="1"/>
        <v>B</v>
      </c>
      <c r="H28" s="16" t="s">
        <v>156</v>
      </c>
      <c r="I28" s="46">
        <v>71.189695945945942</v>
      </c>
      <c r="J28" s="46" t="str">
        <f t="shared" si="2"/>
        <v>B</v>
      </c>
      <c r="K28" s="16" t="s">
        <v>156</v>
      </c>
      <c r="L28" s="76">
        <v>68.441175856307439</v>
      </c>
      <c r="M28" s="1" t="str">
        <f t="shared" si="3"/>
        <v>B</v>
      </c>
      <c r="N28" s="16" t="s">
        <v>156</v>
      </c>
      <c r="O28" s="42"/>
      <c r="P28" s="42"/>
    </row>
    <row r="29" spans="1:16" ht="15.95">
      <c r="A29" s="96">
        <v>26</v>
      </c>
      <c r="B29" s="96" t="s">
        <v>86</v>
      </c>
      <c r="C29" s="76">
        <v>51.694362745098033</v>
      </c>
      <c r="D29" s="76" t="str">
        <f t="shared" si="0"/>
        <v>C</v>
      </c>
      <c r="E29" s="16" t="s">
        <v>156</v>
      </c>
      <c r="F29" s="76">
        <v>60.805043859649118</v>
      </c>
      <c r="G29" s="76" t="str">
        <f t="shared" si="1"/>
        <v>B</v>
      </c>
      <c r="H29" s="16" t="s">
        <v>156</v>
      </c>
      <c r="I29" s="46">
        <v>60.877027027027026</v>
      </c>
      <c r="J29" s="46" t="str">
        <f t="shared" si="2"/>
        <v>B</v>
      </c>
      <c r="K29" s="16" t="s">
        <v>156</v>
      </c>
      <c r="L29" s="76">
        <v>60.491577903091056</v>
      </c>
      <c r="M29" s="1" t="str">
        <f t="shared" si="3"/>
        <v>B</v>
      </c>
      <c r="N29" s="16" t="s">
        <v>156</v>
      </c>
      <c r="O29" s="42"/>
      <c r="P29" s="42"/>
    </row>
    <row r="30" spans="1:16" ht="15.95">
      <c r="A30" s="96">
        <v>27</v>
      </c>
      <c r="B30" s="96" t="s">
        <v>88</v>
      </c>
      <c r="C30" s="76">
        <v>60.694362745098033</v>
      </c>
      <c r="D30" s="76" t="str">
        <f t="shared" si="0"/>
        <v>B</v>
      </c>
      <c r="E30" s="16" t="s">
        <v>156</v>
      </c>
      <c r="F30" s="76">
        <v>54.813706140350874</v>
      </c>
      <c r="G30" s="76" t="str">
        <f t="shared" si="1"/>
        <v>C</v>
      </c>
      <c r="H30" s="16" t="s">
        <v>156</v>
      </c>
      <c r="I30" s="46">
        <v>61.979166666666671</v>
      </c>
      <c r="J30" s="46" t="str">
        <f t="shared" si="2"/>
        <v>B</v>
      </c>
      <c r="K30" s="16" t="s">
        <v>156</v>
      </c>
      <c r="L30" s="76">
        <v>56.001801378446117</v>
      </c>
      <c r="M30" s="1" t="str">
        <f t="shared" si="3"/>
        <v>C</v>
      </c>
      <c r="N30" s="16" t="s">
        <v>156</v>
      </c>
      <c r="O30" s="42"/>
      <c r="P30" s="42"/>
    </row>
    <row r="31" spans="1:16" ht="15.95">
      <c r="A31" s="96">
        <v>28</v>
      </c>
      <c r="B31" s="96" t="s">
        <v>89</v>
      </c>
      <c r="C31" s="76">
        <v>64.577941176470588</v>
      </c>
      <c r="D31" s="76" t="str">
        <f t="shared" si="0"/>
        <v>B</v>
      </c>
      <c r="E31" s="16" t="s">
        <v>156</v>
      </c>
      <c r="F31" s="76">
        <v>74.330263157894734</v>
      </c>
      <c r="G31" s="76" t="str">
        <f t="shared" si="1"/>
        <v>B</v>
      </c>
      <c r="H31" s="16" t="s">
        <v>156</v>
      </c>
      <c r="I31" s="46">
        <v>73.34887387387387</v>
      </c>
      <c r="J31" s="46" t="str">
        <f t="shared" si="2"/>
        <v>B</v>
      </c>
      <c r="K31" s="16" t="s">
        <v>156</v>
      </c>
      <c r="L31" s="76">
        <v>66.091452589807858</v>
      </c>
      <c r="M31" s="1" t="str">
        <f t="shared" si="3"/>
        <v>B</v>
      </c>
      <c r="N31" s="16" t="s">
        <v>156</v>
      </c>
      <c r="O31" s="42"/>
      <c r="P31" s="42"/>
    </row>
    <row r="32" spans="1:16" ht="15.95">
      <c r="A32" s="96">
        <v>29</v>
      </c>
      <c r="B32" s="96" t="s">
        <v>90</v>
      </c>
      <c r="C32" s="76">
        <v>58.662500000000001</v>
      </c>
      <c r="D32" s="76" t="str">
        <f t="shared" si="0"/>
        <v>C</v>
      </c>
      <c r="E32" s="16" t="s">
        <v>156</v>
      </c>
      <c r="F32" s="76">
        <v>64.222807017543857</v>
      </c>
      <c r="G32" s="76" t="str">
        <f t="shared" si="1"/>
        <v>B</v>
      </c>
      <c r="H32" s="16" t="s">
        <v>156</v>
      </c>
      <c r="I32" s="46">
        <v>65.011993243243239</v>
      </c>
      <c r="J32" s="46" t="str">
        <f t="shared" si="2"/>
        <v>B</v>
      </c>
      <c r="K32" s="16" t="s">
        <v>156</v>
      </c>
      <c r="L32" s="76">
        <v>58.344648078529652</v>
      </c>
      <c r="M32" s="1" t="str">
        <f t="shared" si="3"/>
        <v>C</v>
      </c>
      <c r="N32" s="16" t="s">
        <v>156</v>
      </c>
      <c r="O32" s="42"/>
      <c r="P32" s="42"/>
    </row>
    <row r="33" spans="1:16" ht="15.95">
      <c r="A33" s="96">
        <v>30</v>
      </c>
      <c r="B33" s="96" t="s">
        <v>92</v>
      </c>
      <c r="C33" s="76">
        <v>67.462990196078437</v>
      </c>
      <c r="D33" s="76" t="str">
        <f t="shared" si="0"/>
        <v>B</v>
      </c>
      <c r="E33" s="16" t="s">
        <v>156</v>
      </c>
      <c r="F33" s="76">
        <v>62.35043859649123</v>
      </c>
      <c r="G33" s="76" t="str">
        <f t="shared" si="1"/>
        <v>B</v>
      </c>
      <c r="H33" s="16" t="s">
        <v>156</v>
      </c>
      <c r="I33" s="46">
        <v>59.58344594594594</v>
      </c>
      <c r="J33" s="46" t="str">
        <f t="shared" si="2"/>
        <v>C</v>
      </c>
      <c r="K33" s="16" t="s">
        <v>156</v>
      </c>
      <c r="L33" s="76">
        <v>58.132920843776105</v>
      </c>
      <c r="M33" s="1" t="str">
        <f t="shared" si="3"/>
        <v>C</v>
      </c>
      <c r="N33" s="16" t="s">
        <v>156</v>
      </c>
      <c r="O33" s="42"/>
      <c r="P33" s="42"/>
    </row>
    <row r="34" spans="1:16" ht="15.95">
      <c r="A34" s="96">
        <v>31</v>
      </c>
      <c r="B34" s="96" t="s">
        <v>94</v>
      </c>
      <c r="C34" s="76">
        <v>65.675490196078428</v>
      </c>
      <c r="D34" s="76" t="str">
        <f t="shared" si="0"/>
        <v>B</v>
      </c>
      <c r="E34" s="16" t="s">
        <v>156</v>
      </c>
      <c r="F34" s="76">
        <v>68.602631578947367</v>
      </c>
      <c r="G34" s="76" t="str">
        <f t="shared" si="1"/>
        <v>B</v>
      </c>
      <c r="H34" s="16" t="s">
        <v>156</v>
      </c>
      <c r="I34" s="46">
        <v>74.328716216216222</v>
      </c>
      <c r="J34" s="46" t="str">
        <f t="shared" si="2"/>
        <v>B</v>
      </c>
      <c r="K34" s="16" t="s">
        <v>156</v>
      </c>
      <c r="L34" s="76">
        <v>68.81866645781119</v>
      </c>
      <c r="M34" s="1" t="str">
        <f t="shared" si="3"/>
        <v>B</v>
      </c>
      <c r="N34" s="16" t="s">
        <v>156</v>
      </c>
      <c r="O34" s="42"/>
      <c r="P34" s="42"/>
    </row>
    <row r="35" spans="1:16" ht="15.95">
      <c r="A35" s="96">
        <v>32</v>
      </c>
      <c r="B35" s="96" t="s">
        <v>96</v>
      </c>
      <c r="C35" s="76">
        <v>51.479656862745102</v>
      </c>
      <c r="D35" s="76" t="str">
        <f t="shared" si="0"/>
        <v>C</v>
      </c>
      <c r="E35" s="16" t="s">
        <v>156</v>
      </c>
      <c r="F35" s="76">
        <v>64.667543859649129</v>
      </c>
      <c r="G35" s="76" t="str">
        <f t="shared" si="1"/>
        <v>B</v>
      </c>
      <c r="H35" s="16" t="s">
        <v>156</v>
      </c>
      <c r="I35" s="46">
        <v>55.309628378378378</v>
      </c>
      <c r="J35" s="46" t="str">
        <f t="shared" si="2"/>
        <v>C</v>
      </c>
      <c r="K35" s="16" t="s">
        <v>156</v>
      </c>
      <c r="L35" s="76">
        <v>60.427187761069341</v>
      </c>
      <c r="M35" s="1" t="str">
        <f t="shared" si="3"/>
        <v>B</v>
      </c>
      <c r="N35" s="16" t="s">
        <v>156</v>
      </c>
      <c r="O35" s="42"/>
      <c r="P35" s="42"/>
    </row>
    <row r="36" spans="1:16" ht="15.95">
      <c r="A36" s="96">
        <v>33</v>
      </c>
      <c r="B36" s="96" t="s">
        <v>98</v>
      </c>
      <c r="C36" s="76">
        <v>50</v>
      </c>
      <c r="D36" s="76" t="str">
        <f t="shared" si="0"/>
        <v>C</v>
      </c>
      <c r="E36" s="16" t="s">
        <v>156</v>
      </c>
      <c r="F36" s="76">
        <v>53.166337719298241</v>
      </c>
      <c r="G36" s="76" t="str">
        <f t="shared" si="1"/>
        <v>C</v>
      </c>
      <c r="H36" s="16" t="s">
        <v>156</v>
      </c>
      <c r="I36" s="46">
        <v>56.851126126126125</v>
      </c>
      <c r="J36" s="46" t="str">
        <f t="shared" si="2"/>
        <v>C</v>
      </c>
      <c r="K36" s="16" t="s">
        <v>156</v>
      </c>
      <c r="L36" s="76">
        <v>58.747864452798659</v>
      </c>
      <c r="M36" s="1" t="str">
        <f t="shared" si="3"/>
        <v>C</v>
      </c>
      <c r="N36" s="16" t="s">
        <v>156</v>
      </c>
      <c r="O36" s="42"/>
      <c r="P36" s="42"/>
    </row>
    <row r="37" spans="1:16" ht="15.95">
      <c r="A37" s="96">
        <v>34</v>
      </c>
      <c r="B37" s="96" t="s">
        <v>99</v>
      </c>
      <c r="C37" s="76">
        <v>67.602450980392149</v>
      </c>
      <c r="D37" s="76" t="str">
        <f t="shared" si="0"/>
        <v>B</v>
      </c>
      <c r="E37" s="16" t="s">
        <v>156</v>
      </c>
      <c r="F37" s="76">
        <v>70.865679824561397</v>
      </c>
      <c r="G37" s="76" t="str">
        <f t="shared" si="1"/>
        <v>B</v>
      </c>
      <c r="H37" s="16" t="s">
        <v>156</v>
      </c>
      <c r="I37" s="46">
        <v>76</v>
      </c>
      <c r="J37" s="46" t="str">
        <f t="shared" si="2"/>
        <v>A</v>
      </c>
      <c r="K37" s="16" t="s">
        <v>156</v>
      </c>
      <c r="L37" s="76">
        <v>70.184090434419375</v>
      </c>
      <c r="M37" s="1" t="str">
        <f t="shared" si="3"/>
        <v>B</v>
      </c>
      <c r="N37" s="16" t="s">
        <v>156</v>
      </c>
      <c r="O37" s="48"/>
      <c r="P37" s="48"/>
    </row>
    <row r="38" spans="1:16" ht="15.95">
      <c r="A38" s="96">
        <v>35</v>
      </c>
      <c r="B38" s="96" t="s">
        <v>103</v>
      </c>
      <c r="C38" s="76">
        <v>66.237990196078428</v>
      </c>
      <c r="D38" s="76" t="str">
        <f t="shared" si="0"/>
        <v>B</v>
      </c>
      <c r="E38" s="16" t="s">
        <v>156</v>
      </c>
      <c r="F38" s="76">
        <v>68.207675438596482</v>
      </c>
      <c r="G38" s="76" t="str">
        <f t="shared" si="1"/>
        <v>B</v>
      </c>
      <c r="H38" s="16" t="s">
        <v>156</v>
      </c>
      <c r="I38" s="46">
        <v>66.306137387387395</v>
      </c>
      <c r="J38" s="46" t="str">
        <f t="shared" si="2"/>
        <v>B</v>
      </c>
      <c r="K38" s="16" t="s">
        <v>156</v>
      </c>
      <c r="L38" s="76">
        <v>64.140053258145372</v>
      </c>
      <c r="M38" s="1" t="str">
        <f t="shared" si="3"/>
        <v>B</v>
      </c>
      <c r="N38" s="16" t="s">
        <v>156</v>
      </c>
      <c r="O38" s="42"/>
      <c r="P38" s="42"/>
    </row>
    <row r="39" spans="1:16" ht="15.95">
      <c r="A39" s="96">
        <v>36</v>
      </c>
      <c r="B39" s="96" t="s">
        <v>106</v>
      </c>
      <c r="C39" s="76">
        <v>68.811029411764707</v>
      </c>
      <c r="D39" s="76" t="str">
        <f t="shared" si="0"/>
        <v>B</v>
      </c>
      <c r="E39" s="16" t="s">
        <v>156</v>
      </c>
      <c r="F39" s="76">
        <v>73.314035087719304</v>
      </c>
      <c r="G39" s="76" t="str">
        <f t="shared" si="1"/>
        <v>B</v>
      </c>
      <c r="H39" s="16" t="s">
        <v>156</v>
      </c>
      <c r="I39" s="46">
        <v>66.524549549549548</v>
      </c>
      <c r="J39" s="46" t="str">
        <f t="shared" si="2"/>
        <v>B</v>
      </c>
      <c r="K39" s="16" t="s">
        <v>156</v>
      </c>
      <c r="L39" s="76">
        <v>69.798438805346706</v>
      </c>
      <c r="M39" s="1" t="str">
        <f t="shared" si="3"/>
        <v>B</v>
      </c>
      <c r="N39" s="16" t="s">
        <v>156</v>
      </c>
      <c r="O39" s="42"/>
      <c r="P39" s="42"/>
    </row>
    <row r="40" spans="1:16" ht="15.95">
      <c r="A40" s="96">
        <v>37</v>
      </c>
      <c r="B40" s="96" t="s">
        <v>108</v>
      </c>
      <c r="C40" s="76">
        <v>52.60441176470588</v>
      </c>
      <c r="D40" s="76" t="str">
        <f t="shared" si="0"/>
        <v>C</v>
      </c>
      <c r="E40" s="16" t="s">
        <v>156</v>
      </c>
      <c r="F40" s="76">
        <v>59.941337719298247</v>
      </c>
      <c r="G40" s="76" t="str">
        <f t="shared" si="1"/>
        <v>C</v>
      </c>
      <c r="H40" s="16" t="s">
        <v>156</v>
      </c>
      <c r="I40" s="46">
        <v>51.746959459459461</v>
      </c>
      <c r="J40" s="46" t="str">
        <f t="shared" si="2"/>
        <v>C</v>
      </c>
      <c r="K40" s="16" t="s">
        <v>156</v>
      </c>
      <c r="L40" s="76">
        <v>58.811805555555551</v>
      </c>
      <c r="M40" s="1" t="str">
        <f t="shared" si="3"/>
        <v>C</v>
      </c>
      <c r="N40" s="16" t="s">
        <v>156</v>
      </c>
      <c r="O40" s="42"/>
      <c r="P40" s="42"/>
    </row>
    <row r="41" spans="1:16" ht="15.95">
      <c r="A41" s="96">
        <v>38</v>
      </c>
      <c r="B41" s="96" t="s">
        <v>110</v>
      </c>
      <c r="C41" s="76">
        <v>50</v>
      </c>
      <c r="D41" s="76" t="str">
        <f t="shared" si="0"/>
        <v>C</v>
      </c>
      <c r="E41" s="47" t="s">
        <v>157</v>
      </c>
      <c r="F41" s="76">
        <v>85</v>
      </c>
      <c r="G41" s="76" t="s">
        <v>159</v>
      </c>
      <c r="H41" s="47" t="s">
        <v>157</v>
      </c>
      <c r="I41" s="46">
        <v>85</v>
      </c>
      <c r="J41" s="46" t="str">
        <f t="shared" si="2"/>
        <v>A</v>
      </c>
      <c r="K41" s="47" t="s">
        <v>157</v>
      </c>
      <c r="L41" s="76">
        <v>73.712223266499592</v>
      </c>
      <c r="M41" s="1" t="str">
        <f t="shared" si="3"/>
        <v>B</v>
      </c>
      <c r="N41" s="16" t="s">
        <v>156</v>
      </c>
      <c r="O41" s="42"/>
      <c r="P41" s="42"/>
    </row>
    <row r="42" spans="1:16" ht="15.95">
      <c r="A42" s="96">
        <v>39</v>
      </c>
      <c r="B42" s="96" t="s">
        <v>111</v>
      </c>
      <c r="C42" s="76">
        <v>45</v>
      </c>
      <c r="D42" s="76" t="str">
        <f t="shared" si="0"/>
        <v>F</v>
      </c>
      <c r="E42" s="17" t="s">
        <v>158</v>
      </c>
      <c r="F42" s="76">
        <v>54.471491228070178</v>
      </c>
      <c r="G42" s="76" t="str">
        <f t="shared" si="1"/>
        <v>C</v>
      </c>
      <c r="H42" s="16" t="s">
        <v>156</v>
      </c>
      <c r="I42" s="46">
        <v>58.88845720720721</v>
      </c>
      <c r="J42" s="46" t="str">
        <f t="shared" si="2"/>
        <v>C</v>
      </c>
      <c r="K42" s="16" t="s">
        <v>156</v>
      </c>
      <c r="L42" s="76">
        <v>51.711241645781122</v>
      </c>
      <c r="M42" s="1" t="str">
        <f t="shared" si="3"/>
        <v>C</v>
      </c>
      <c r="N42" s="16" t="s">
        <v>156</v>
      </c>
      <c r="O42" s="42"/>
      <c r="P42" s="42"/>
    </row>
    <row r="43" spans="1:16" ht="15.95">
      <c r="A43" s="96">
        <v>40</v>
      </c>
      <c r="B43" s="96" t="s">
        <v>113</v>
      </c>
      <c r="C43" s="76">
        <v>41</v>
      </c>
      <c r="D43" s="76" t="str">
        <f t="shared" si="0"/>
        <v>F</v>
      </c>
      <c r="E43" s="17" t="s">
        <v>158</v>
      </c>
      <c r="F43" s="76">
        <v>49.755592105263162</v>
      </c>
      <c r="G43" s="76" t="str">
        <f t="shared" si="1"/>
        <v>F</v>
      </c>
      <c r="H43" s="16" t="s">
        <v>156</v>
      </c>
      <c r="I43" s="46">
        <v>50.554786036036042</v>
      </c>
      <c r="J43" s="46" t="str">
        <f t="shared" si="2"/>
        <v>C</v>
      </c>
      <c r="K43" s="16" t="s">
        <v>156</v>
      </c>
      <c r="L43" s="76">
        <v>50.60865705931495</v>
      </c>
      <c r="M43" s="1" t="str">
        <f t="shared" si="3"/>
        <v>C</v>
      </c>
      <c r="N43" s="16" t="s">
        <v>156</v>
      </c>
      <c r="O43" s="42"/>
      <c r="P43" s="42"/>
    </row>
    <row r="44" spans="1:16" ht="15.95">
      <c r="A44" s="96">
        <v>41</v>
      </c>
      <c r="B44" s="96" t="s">
        <v>115</v>
      </c>
      <c r="C44" s="76">
        <v>54.663970588235287</v>
      </c>
      <c r="D44" s="76" t="str">
        <f t="shared" si="0"/>
        <v>C</v>
      </c>
      <c r="E44" s="16" t="s">
        <v>156</v>
      </c>
      <c r="F44" s="76">
        <v>68.024451754385979</v>
      </c>
      <c r="G44" s="76" t="str">
        <f t="shared" si="1"/>
        <v>B</v>
      </c>
      <c r="H44" s="16" t="s">
        <v>156</v>
      </c>
      <c r="I44" s="46">
        <v>71.535867117117121</v>
      </c>
      <c r="J44" s="46" t="str">
        <f t="shared" si="2"/>
        <v>B</v>
      </c>
      <c r="K44" s="16" t="s">
        <v>156</v>
      </c>
      <c r="L44" s="76">
        <v>64.377438387635749</v>
      </c>
      <c r="M44" s="1" t="str">
        <f t="shared" si="3"/>
        <v>B</v>
      </c>
      <c r="N44" s="16" t="s">
        <v>156</v>
      </c>
      <c r="O44" s="42"/>
      <c r="P44" s="42"/>
    </row>
    <row r="45" spans="1:16" ht="15.95">
      <c r="A45" s="96">
        <v>42</v>
      </c>
      <c r="B45" s="96" t="s">
        <v>116</v>
      </c>
      <c r="C45" s="76">
        <v>49.547303921568627</v>
      </c>
      <c r="D45" s="76" t="str">
        <f t="shared" si="0"/>
        <v>F</v>
      </c>
      <c r="E45" s="16" t="s">
        <v>156</v>
      </c>
      <c r="F45" s="76">
        <v>60.149671052631582</v>
      </c>
      <c r="G45" s="76" t="str">
        <f t="shared" si="1"/>
        <v>B</v>
      </c>
      <c r="H45" s="16" t="s">
        <v>156</v>
      </c>
      <c r="I45" s="46">
        <v>50.675281531531532</v>
      </c>
      <c r="J45" s="46" t="str">
        <f t="shared" si="2"/>
        <v>C</v>
      </c>
      <c r="K45" s="16" t="s">
        <v>156</v>
      </c>
      <c r="L45" s="76">
        <v>54.051263575605674</v>
      </c>
      <c r="M45" s="1" t="str">
        <f t="shared" si="3"/>
        <v>C</v>
      </c>
      <c r="N45" s="16" t="s">
        <v>156</v>
      </c>
      <c r="O45" s="42"/>
      <c r="P45" s="42"/>
    </row>
    <row r="46" spans="1:16" ht="15.95">
      <c r="A46" s="96">
        <v>43</v>
      </c>
      <c r="B46" s="96" t="s">
        <v>118</v>
      </c>
      <c r="C46" s="76">
        <v>36</v>
      </c>
      <c r="D46" s="76" t="str">
        <f t="shared" si="0"/>
        <v>F</v>
      </c>
      <c r="E46" s="17" t="s">
        <v>158</v>
      </c>
      <c r="F46" s="76">
        <v>55.904934210526321</v>
      </c>
      <c r="G46" s="76" t="str">
        <f t="shared" si="1"/>
        <v>C</v>
      </c>
      <c r="H46" s="16" t="s">
        <v>156</v>
      </c>
      <c r="I46" s="46">
        <v>70.036768018018023</v>
      </c>
      <c r="J46" s="46" t="str">
        <f t="shared" si="2"/>
        <v>B</v>
      </c>
      <c r="K46" s="16" t="s">
        <v>156</v>
      </c>
      <c r="L46" s="76">
        <v>51.784205304928989</v>
      </c>
      <c r="M46" s="1" t="str">
        <f t="shared" si="3"/>
        <v>C</v>
      </c>
      <c r="N46" s="16" t="s">
        <v>156</v>
      </c>
      <c r="O46" s="42"/>
      <c r="P46" s="42"/>
    </row>
    <row r="47" spans="1:16" ht="15.95">
      <c r="A47" s="96">
        <v>44</v>
      </c>
      <c r="B47" s="96" t="s">
        <v>121</v>
      </c>
      <c r="C47" s="76">
        <v>38</v>
      </c>
      <c r="D47" s="76" t="str">
        <f t="shared" si="0"/>
        <v>F</v>
      </c>
      <c r="E47" s="17" t="s">
        <v>158</v>
      </c>
      <c r="F47" s="76">
        <v>53.653947368421051</v>
      </c>
      <c r="G47" s="76" t="str">
        <f t="shared" si="1"/>
        <v>C</v>
      </c>
      <c r="H47" s="16" t="s">
        <v>156</v>
      </c>
      <c r="I47" s="46">
        <v>52.15242117117117</v>
      </c>
      <c r="J47" s="46" t="str">
        <f t="shared" si="2"/>
        <v>C</v>
      </c>
      <c r="K47" s="16" t="s">
        <v>156</v>
      </c>
      <c r="L47" s="76">
        <v>50</v>
      </c>
      <c r="M47" s="1" t="str">
        <f t="shared" si="3"/>
        <v>C</v>
      </c>
      <c r="N47" s="16" t="s">
        <v>156</v>
      </c>
      <c r="O47" s="42"/>
      <c r="P47" s="42"/>
    </row>
    <row r="48" spans="1:16" ht="15.95">
      <c r="A48" s="96">
        <v>45</v>
      </c>
      <c r="B48" s="96" t="s">
        <v>123</v>
      </c>
      <c r="C48" s="76">
        <v>45</v>
      </c>
      <c r="D48" s="76" t="str">
        <f t="shared" si="0"/>
        <v>F</v>
      </c>
      <c r="E48" s="17" t="s">
        <v>158</v>
      </c>
      <c r="F48" s="76">
        <v>50.494846491228074</v>
      </c>
      <c r="G48" s="76" t="str">
        <f t="shared" si="1"/>
        <v>C</v>
      </c>
      <c r="H48" s="16" t="s">
        <v>156</v>
      </c>
      <c r="I48" s="46">
        <v>60.047972972972971</v>
      </c>
      <c r="J48" s="46" t="str">
        <f t="shared" si="2"/>
        <v>B</v>
      </c>
      <c r="K48" s="16" t="s">
        <v>156</v>
      </c>
      <c r="L48" s="76">
        <v>51.878670634920631</v>
      </c>
      <c r="M48" s="1" t="str">
        <f t="shared" si="3"/>
        <v>C</v>
      </c>
      <c r="N48" s="16" t="s">
        <v>156</v>
      </c>
      <c r="O48" s="42"/>
      <c r="P48" s="42"/>
    </row>
    <row r="49" spans="1:16" ht="15.95">
      <c r="A49" s="96">
        <v>46</v>
      </c>
      <c r="B49" s="96" t="s">
        <v>124</v>
      </c>
      <c r="C49" s="76">
        <v>72.399019607843144</v>
      </c>
      <c r="D49" s="76" t="str">
        <f t="shared" si="0"/>
        <v>B</v>
      </c>
      <c r="E49" s="16" t="s">
        <v>156</v>
      </c>
      <c r="F49" s="76">
        <v>70.706688596491233</v>
      </c>
      <c r="G49" s="76" t="str">
        <f t="shared" si="1"/>
        <v>B</v>
      </c>
      <c r="H49" s="16" t="s">
        <v>156</v>
      </c>
      <c r="I49" s="46">
        <v>71.496790540540545</v>
      </c>
      <c r="J49" s="46" t="str">
        <f t="shared" si="2"/>
        <v>B</v>
      </c>
      <c r="K49" s="16" t="s">
        <v>156</v>
      </c>
      <c r="L49" s="76">
        <v>68.660750835421894</v>
      </c>
      <c r="M49" s="1" t="str">
        <f t="shared" si="3"/>
        <v>B</v>
      </c>
      <c r="N49" s="16" t="s">
        <v>156</v>
      </c>
      <c r="O49" s="42"/>
      <c r="P49" s="42"/>
    </row>
    <row r="50" spans="1:16" ht="15.95">
      <c r="A50" s="96">
        <v>47</v>
      </c>
      <c r="B50" s="96" t="s">
        <v>126</v>
      </c>
      <c r="C50" s="76">
        <v>62.034558823529409</v>
      </c>
      <c r="D50" s="76" t="str">
        <f t="shared" si="0"/>
        <v>B</v>
      </c>
      <c r="E50" s="16" t="s">
        <v>156</v>
      </c>
      <c r="F50" s="76">
        <v>56.015460526315785</v>
      </c>
      <c r="G50" s="76" t="str">
        <f t="shared" si="1"/>
        <v>C</v>
      </c>
      <c r="H50" s="16" t="s">
        <v>156</v>
      </c>
      <c r="I50" s="46">
        <v>53.892398648648651</v>
      </c>
      <c r="J50" s="46" t="str">
        <f t="shared" si="2"/>
        <v>C</v>
      </c>
      <c r="K50" s="16" t="s">
        <v>156</v>
      </c>
      <c r="L50" s="76">
        <v>61.120880325814539</v>
      </c>
      <c r="M50" s="1" t="str">
        <f t="shared" si="3"/>
        <v>B</v>
      </c>
      <c r="N50" s="16" t="s">
        <v>156</v>
      </c>
      <c r="O50" s="42"/>
      <c r="P50" s="42"/>
    </row>
    <row r="51" spans="1:16" ht="15.95">
      <c r="A51" s="96">
        <v>48</v>
      </c>
      <c r="B51" s="96" t="s">
        <v>127</v>
      </c>
      <c r="C51" s="76">
        <v>85</v>
      </c>
      <c r="D51" s="76" t="str">
        <f t="shared" si="0"/>
        <v>A</v>
      </c>
      <c r="E51" s="47" t="s">
        <v>157</v>
      </c>
      <c r="F51" s="76">
        <v>85</v>
      </c>
      <c r="G51" s="76" t="str">
        <f t="shared" si="1"/>
        <v>A</v>
      </c>
      <c r="H51" s="47" t="s">
        <v>157</v>
      </c>
      <c r="I51" s="46">
        <v>84</v>
      </c>
      <c r="J51" s="46" t="str">
        <f t="shared" si="2"/>
        <v>A</v>
      </c>
      <c r="K51" s="16" t="s">
        <v>156</v>
      </c>
      <c r="L51" s="76">
        <v>85</v>
      </c>
      <c r="M51" s="1" t="str">
        <f t="shared" si="3"/>
        <v>A</v>
      </c>
      <c r="N51" s="47" t="s">
        <v>157</v>
      </c>
      <c r="O51" s="42"/>
      <c r="P51" s="42"/>
    </row>
    <row r="52" spans="1:16" ht="15.95">
      <c r="A52" s="96">
        <v>49</v>
      </c>
      <c r="B52" s="96" t="s">
        <v>128</v>
      </c>
      <c r="C52" s="76">
        <v>66.267647058823528</v>
      </c>
      <c r="D52" s="76" t="str">
        <f t="shared" si="0"/>
        <v>B</v>
      </c>
      <c r="E52" s="16" t="s">
        <v>156</v>
      </c>
      <c r="F52" s="76">
        <v>68.615460526315786</v>
      </c>
      <c r="G52" s="76" t="str">
        <f t="shared" si="1"/>
        <v>B</v>
      </c>
      <c r="H52" s="16" t="s">
        <v>156</v>
      </c>
      <c r="I52" s="46">
        <v>70.023479729729729</v>
      </c>
      <c r="J52" s="46" t="str">
        <f t="shared" si="2"/>
        <v>B</v>
      </c>
      <c r="K52" s="16" t="s">
        <v>156</v>
      </c>
      <c r="L52" s="76">
        <v>67.158954678362562</v>
      </c>
      <c r="M52" s="1" t="str">
        <f t="shared" si="3"/>
        <v>B</v>
      </c>
      <c r="N52" s="16" t="s">
        <v>156</v>
      </c>
      <c r="O52" s="42"/>
      <c r="P52" s="42"/>
    </row>
    <row r="53" spans="1:16" ht="15.95">
      <c r="A53" s="96">
        <v>50</v>
      </c>
      <c r="B53" s="96"/>
      <c r="C53" s="76"/>
      <c r="D53" s="76"/>
      <c r="E53" s="16"/>
      <c r="F53" s="76"/>
      <c r="G53" s="76"/>
      <c r="H53" s="16"/>
      <c r="I53" s="46"/>
      <c r="J53" s="46"/>
      <c r="K53" s="16"/>
      <c r="L53" s="76"/>
      <c r="M53" s="76"/>
      <c r="N53" s="16"/>
      <c r="O53" s="42"/>
      <c r="P53" s="42"/>
    </row>
    <row r="54" spans="1:16" ht="15.95">
      <c r="A54" s="96">
        <v>51</v>
      </c>
      <c r="B54" s="96"/>
      <c r="C54" s="76"/>
      <c r="D54" s="76"/>
      <c r="E54" s="16"/>
      <c r="F54" s="76"/>
      <c r="G54" s="76"/>
      <c r="H54" s="16"/>
      <c r="I54" s="46"/>
      <c r="J54" s="46"/>
      <c r="K54" s="16"/>
      <c r="L54" s="76"/>
      <c r="M54" s="76"/>
      <c r="N54" s="16"/>
      <c r="O54" s="42"/>
      <c r="P54" s="42"/>
    </row>
    <row r="55" spans="1:16" ht="15.95">
      <c r="A55" s="96">
        <v>52</v>
      </c>
      <c r="B55" s="96"/>
      <c r="C55" s="76"/>
      <c r="D55" s="76"/>
      <c r="E55" s="16"/>
      <c r="F55" s="76"/>
      <c r="G55" s="76"/>
      <c r="H55" s="16"/>
      <c r="I55" s="46"/>
      <c r="J55" s="46"/>
      <c r="K55" s="16"/>
      <c r="L55" s="76"/>
      <c r="M55" s="76"/>
      <c r="N55" s="16"/>
      <c r="O55" s="42"/>
      <c r="P55" s="42"/>
    </row>
    <row r="56" spans="1:16" ht="15.95">
      <c r="A56" s="96">
        <v>53</v>
      </c>
      <c r="B56" s="96"/>
      <c r="C56" s="76"/>
      <c r="D56" s="76"/>
      <c r="E56" s="16"/>
      <c r="F56" s="76"/>
      <c r="G56" s="76"/>
      <c r="H56" s="16"/>
      <c r="I56" s="46"/>
      <c r="J56" s="46"/>
      <c r="K56" s="16"/>
      <c r="L56" s="76"/>
      <c r="M56" s="76"/>
      <c r="N56" s="16"/>
      <c r="O56" s="42"/>
      <c r="P56" s="42"/>
    </row>
    <row r="57" spans="1:16" ht="15.95">
      <c r="A57" s="96">
        <v>54</v>
      </c>
      <c r="B57" s="96"/>
      <c r="C57" s="76"/>
      <c r="D57" s="76"/>
      <c r="E57" s="16"/>
      <c r="F57" s="76"/>
      <c r="G57" s="76"/>
      <c r="H57" s="16"/>
      <c r="I57" s="46"/>
      <c r="J57" s="46"/>
      <c r="K57" s="16"/>
      <c r="L57" s="76"/>
      <c r="M57" s="76"/>
      <c r="N57" s="16"/>
      <c r="O57" s="42"/>
      <c r="P57" s="42"/>
    </row>
    <row r="58" spans="1:16" ht="15.95">
      <c r="A58" s="96">
        <v>55</v>
      </c>
      <c r="B58" s="96"/>
      <c r="C58" s="76"/>
      <c r="D58" s="76"/>
      <c r="E58" s="16"/>
      <c r="F58" s="76"/>
      <c r="G58" s="76"/>
      <c r="H58" s="16"/>
      <c r="I58" s="46"/>
      <c r="J58" s="46"/>
      <c r="K58" s="16"/>
      <c r="L58" s="76"/>
      <c r="M58" s="76"/>
      <c r="N58" s="16"/>
      <c r="O58" s="42"/>
      <c r="P58" s="42"/>
    </row>
    <row r="59" spans="1:16" ht="15.95">
      <c r="A59" s="96">
        <v>56</v>
      </c>
      <c r="B59" s="96"/>
      <c r="C59" s="76"/>
      <c r="D59" s="76"/>
      <c r="E59" s="16"/>
      <c r="F59" s="76"/>
      <c r="G59" s="76"/>
      <c r="H59" s="16"/>
      <c r="I59" s="46"/>
      <c r="J59" s="46"/>
      <c r="K59" s="16"/>
      <c r="L59" s="76"/>
      <c r="M59" s="76"/>
      <c r="N59" s="16"/>
      <c r="O59" s="42"/>
      <c r="P59" s="42"/>
    </row>
    <row r="60" spans="1:16" ht="15.95">
      <c r="A60" s="96">
        <v>57</v>
      </c>
      <c r="B60" s="96"/>
      <c r="C60" s="76"/>
      <c r="D60" s="76"/>
      <c r="E60" s="16"/>
      <c r="F60" s="76"/>
      <c r="G60" s="76"/>
      <c r="H60" s="16"/>
      <c r="I60" s="46"/>
      <c r="J60" s="46"/>
      <c r="K60" s="16"/>
      <c r="L60" s="76"/>
      <c r="M60" s="76"/>
      <c r="N60" s="16"/>
      <c r="O60" s="42"/>
      <c r="P60" s="42"/>
    </row>
    <row r="61" spans="1:16" ht="15.95">
      <c r="A61" s="96">
        <v>58</v>
      </c>
      <c r="B61" s="96"/>
      <c r="C61" s="76"/>
      <c r="D61" s="76"/>
      <c r="E61" s="16"/>
      <c r="F61" s="76"/>
      <c r="G61" s="76"/>
      <c r="H61" s="16"/>
      <c r="I61" s="46"/>
      <c r="J61" s="46"/>
      <c r="K61" s="16"/>
      <c r="L61" s="76"/>
      <c r="M61" s="76"/>
      <c r="N61" s="16"/>
      <c r="O61" s="42"/>
      <c r="P61" s="42"/>
    </row>
    <row r="62" spans="1:16" ht="15.95">
      <c r="A62" s="96">
        <v>59</v>
      </c>
      <c r="B62" s="96"/>
      <c r="C62" s="76"/>
      <c r="D62" s="76"/>
      <c r="E62" s="16"/>
      <c r="F62" s="76"/>
      <c r="G62" s="76"/>
      <c r="H62" s="16"/>
      <c r="I62" s="46"/>
      <c r="J62" s="46"/>
      <c r="K62" s="16"/>
      <c r="L62" s="76"/>
      <c r="M62" s="76"/>
      <c r="N62" s="16"/>
      <c r="O62" s="42"/>
      <c r="P62" s="42"/>
    </row>
    <row r="63" spans="1:16" ht="15.95">
      <c r="A63" s="96">
        <v>60</v>
      </c>
      <c r="B63" s="96"/>
      <c r="C63" s="76"/>
      <c r="D63" s="76"/>
      <c r="E63" s="16"/>
      <c r="F63" s="76"/>
      <c r="G63" s="76"/>
      <c r="H63" s="16"/>
      <c r="I63" s="46"/>
      <c r="J63" s="46"/>
      <c r="K63" s="16"/>
      <c r="L63" s="76"/>
      <c r="M63" s="76"/>
      <c r="N63" s="16"/>
      <c r="O63" s="42"/>
      <c r="P63" s="42"/>
    </row>
    <row r="1048576" spans="1:1">
      <c r="A1048576" s="1">
        <f>SUM(A4:A1048575)</f>
        <v>1830</v>
      </c>
    </row>
  </sheetData>
  <mergeCells count="3">
    <mergeCell ref="C2:N2"/>
    <mergeCell ref="A2:B2"/>
    <mergeCell ref="A1:N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AE9B-9033-4D63-BD28-43235FE28F38}">
  <dimension ref="A2:R62"/>
  <sheetViews>
    <sheetView topLeftCell="H42" workbookViewId="0">
      <selection activeCell="D8" sqref="D8"/>
    </sheetView>
  </sheetViews>
  <sheetFormatPr defaultColWidth="8.85546875" defaultRowHeight="15.95"/>
  <cols>
    <col min="2" max="2" width="24.140625" bestFit="1" customWidth="1"/>
    <col min="3" max="4" width="18.7109375" customWidth="1"/>
    <col min="5" max="5" width="18.85546875" customWidth="1"/>
    <col min="6" max="7" width="18.85546875" hidden="1" customWidth="1"/>
    <col min="8" max="9" width="21.140625" customWidth="1"/>
    <col min="10" max="10" width="21.140625" style="15" customWidth="1"/>
    <col min="11" max="12" width="21.85546875" customWidth="1"/>
    <col min="13" max="13" width="24.140625" customWidth="1"/>
    <col min="14" max="15" width="30.85546875" customWidth="1"/>
    <col min="16" max="16" width="31.42578125" customWidth="1"/>
    <col min="17" max="17" width="18.42578125" hidden="1" customWidth="1"/>
    <col min="18" max="18" width="14.42578125" hidden="1" customWidth="1"/>
  </cols>
  <sheetData>
    <row r="2" spans="1:18">
      <c r="C2" s="73"/>
      <c r="D2" s="73"/>
      <c r="E2" s="29"/>
      <c r="J2" s="85"/>
    </row>
    <row r="4" spans="1:18">
      <c r="A4" s="78" t="s">
        <v>160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8">
      <c r="A5" s="118"/>
      <c r="B5" s="118"/>
      <c r="C5" s="121" t="s">
        <v>161</v>
      </c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0"/>
      <c r="R5" s="120"/>
    </row>
    <row r="6" spans="1:18">
      <c r="A6" s="90" t="s">
        <v>2</v>
      </c>
      <c r="B6" s="90" t="s">
        <v>3</v>
      </c>
      <c r="C6" s="75" t="s">
        <v>162</v>
      </c>
      <c r="D6" s="75" t="s">
        <v>146</v>
      </c>
      <c r="E6" s="96" t="s">
        <v>163</v>
      </c>
      <c r="F6" s="96" t="s">
        <v>164</v>
      </c>
      <c r="G6" s="96" t="s">
        <v>155</v>
      </c>
      <c r="H6" s="75" t="s">
        <v>165</v>
      </c>
      <c r="I6" s="75" t="s">
        <v>146</v>
      </c>
      <c r="J6" s="96" t="s">
        <v>166</v>
      </c>
      <c r="K6" s="75" t="s">
        <v>167</v>
      </c>
      <c r="L6" s="75" t="s">
        <v>146</v>
      </c>
      <c r="M6" s="96" t="s">
        <v>168</v>
      </c>
      <c r="N6" s="75" t="s">
        <v>169</v>
      </c>
      <c r="O6" s="75" t="s">
        <v>146</v>
      </c>
      <c r="P6" s="122" t="s">
        <v>170</v>
      </c>
      <c r="Q6" s="96" t="s">
        <v>171</v>
      </c>
      <c r="R6" s="96" t="s">
        <v>155</v>
      </c>
    </row>
    <row r="7" spans="1:18">
      <c r="A7" s="96">
        <v>1</v>
      </c>
      <c r="B7" s="97" t="s">
        <v>37</v>
      </c>
      <c r="C7" s="76">
        <v>66.050000000000011</v>
      </c>
      <c r="D7" s="76" t="str">
        <f>IF(C7&gt;=75,"A",IF(C7&gt;=60,"B",IF(C7&gt;=50,"C","F")))</f>
        <v>B</v>
      </c>
      <c r="E7" s="16" t="s">
        <v>156</v>
      </c>
      <c r="F7" s="24"/>
      <c r="G7" s="24"/>
      <c r="H7" s="76">
        <v>51.619117647058829</v>
      </c>
      <c r="I7" s="76" t="str">
        <f>IF(H7&gt;=75,"A",IF(H7&gt;=60,"B",IF(H7&gt;=50,"C","F")))</f>
        <v>C</v>
      </c>
      <c r="J7" s="16" t="s">
        <v>156</v>
      </c>
      <c r="K7" s="46">
        <v>58.107549019607838</v>
      </c>
      <c r="L7" s="46" t="str">
        <f>IF(K7&gt;=75,"A",IF(K7&gt;=60,"B",IF(K7&gt;=50,"C","F")))</f>
        <v>C</v>
      </c>
      <c r="M7" s="16" t="s">
        <v>156</v>
      </c>
      <c r="N7" s="76">
        <v>46</v>
      </c>
      <c r="O7" s="76" t="str">
        <f>IF(N7&gt;=75,"A",IF(N7&gt;=60,"B",IF(N7&gt;=50,"C","F")))</f>
        <v>F</v>
      </c>
      <c r="P7" s="17" t="s">
        <v>158</v>
      </c>
      <c r="Q7" s="23">
        <v>50</v>
      </c>
      <c r="R7" s="16" t="s">
        <v>156</v>
      </c>
    </row>
    <row r="8" spans="1:18">
      <c r="A8" s="96">
        <v>2</v>
      </c>
      <c r="B8" s="97" t="s">
        <v>39</v>
      </c>
      <c r="C8" s="76">
        <v>50</v>
      </c>
      <c r="D8" s="76" t="str">
        <f t="shared" ref="D8:D53" si="0">IF(C8&gt;=75,"A",IF(C8&gt;=60,"B",IF(C8&gt;=50,"C","F")))</f>
        <v>C</v>
      </c>
      <c r="E8" s="42" t="s">
        <v>156</v>
      </c>
      <c r="F8" s="23">
        <v>50</v>
      </c>
      <c r="G8" s="16" t="s">
        <v>156</v>
      </c>
      <c r="H8" s="76">
        <v>50</v>
      </c>
      <c r="I8" s="76" t="str">
        <f t="shared" ref="I8:I53" si="1">IF(H8&gt;=75,"A",IF(H8&gt;=60,"B",IF(H8&gt;=50,"C","F")))</f>
        <v>C</v>
      </c>
      <c r="J8" s="16" t="s">
        <v>156</v>
      </c>
      <c r="K8" s="46">
        <v>50</v>
      </c>
      <c r="L8" s="46" t="str">
        <f t="shared" ref="L8:L53" si="2">IF(K8&gt;=75,"A",IF(K8&gt;=60,"B",IF(K8&gt;=50,"C","F")))</f>
        <v>C</v>
      </c>
      <c r="M8" s="16" t="s">
        <v>156</v>
      </c>
      <c r="N8" s="76">
        <v>50.252228163992868</v>
      </c>
      <c r="O8" s="76" t="str">
        <f t="shared" ref="O8:O53" si="3">IF(N8&gt;=75,"A",IF(N8&gt;=60,"B",IF(N8&gt;=50,"C","F")))</f>
        <v>C</v>
      </c>
      <c r="P8" s="16" t="s">
        <v>156</v>
      </c>
      <c r="Q8" s="24"/>
      <c r="R8" s="24"/>
    </row>
    <row r="9" spans="1:18">
      <c r="A9" s="96">
        <v>3</v>
      </c>
      <c r="B9" s="96" t="s">
        <v>40</v>
      </c>
      <c r="C9" s="76">
        <v>68.476648841354717</v>
      </c>
      <c r="D9" s="76" t="str">
        <f t="shared" si="0"/>
        <v>B</v>
      </c>
      <c r="E9" s="16" t="s">
        <v>156</v>
      </c>
      <c r="F9" s="24"/>
      <c r="G9" s="24"/>
      <c r="H9" s="76">
        <v>51.063970588235293</v>
      </c>
      <c r="I9" s="76" t="str">
        <f t="shared" si="1"/>
        <v>C</v>
      </c>
      <c r="J9" s="16" t="s">
        <v>156</v>
      </c>
      <c r="K9" s="46">
        <v>62.090980392156858</v>
      </c>
      <c r="L9" s="46" t="str">
        <f t="shared" si="2"/>
        <v>B</v>
      </c>
      <c r="M9" s="16" t="s">
        <v>156</v>
      </c>
      <c r="N9" s="76">
        <v>57.77063279857397</v>
      </c>
      <c r="O9" s="76" t="str">
        <f t="shared" si="3"/>
        <v>C</v>
      </c>
      <c r="P9" s="16" t="s">
        <v>156</v>
      </c>
      <c r="Q9" s="24"/>
      <c r="R9" s="24"/>
    </row>
    <row r="10" spans="1:18">
      <c r="A10" s="96">
        <v>4</v>
      </c>
      <c r="B10" s="96" t="s">
        <v>43</v>
      </c>
      <c r="C10" s="76">
        <v>75.391889483065953</v>
      </c>
      <c r="D10" s="76" t="str">
        <f t="shared" si="0"/>
        <v>A</v>
      </c>
      <c r="E10" s="16" t="s">
        <v>156</v>
      </c>
      <c r="F10" s="24"/>
      <c r="G10" s="24"/>
      <c r="H10" s="76">
        <v>62.37769607843137</v>
      </c>
      <c r="I10" s="76" t="str">
        <f t="shared" si="1"/>
        <v>B</v>
      </c>
      <c r="J10" s="16" t="s">
        <v>156</v>
      </c>
      <c r="K10" s="46">
        <v>62.419117647058826</v>
      </c>
      <c r="L10" s="46" t="str">
        <f t="shared" si="2"/>
        <v>B</v>
      </c>
      <c r="M10" s="16" t="s">
        <v>156</v>
      </c>
      <c r="N10" s="76">
        <v>63.527985739750449</v>
      </c>
      <c r="O10" s="76" t="str">
        <f t="shared" si="3"/>
        <v>B</v>
      </c>
      <c r="P10" s="16" t="s">
        <v>156</v>
      </c>
      <c r="Q10" s="24"/>
      <c r="R10" s="24"/>
    </row>
    <row r="11" spans="1:18">
      <c r="A11" s="96">
        <v>5</v>
      </c>
      <c r="B11" s="96" t="s">
        <v>46</v>
      </c>
      <c r="C11" s="76">
        <v>75</v>
      </c>
      <c r="D11" s="76" t="str">
        <f t="shared" si="0"/>
        <v>A</v>
      </c>
      <c r="E11" s="18" t="s">
        <v>156</v>
      </c>
      <c r="F11" s="27"/>
      <c r="G11" s="27"/>
      <c r="H11" s="76">
        <v>65.612499999999997</v>
      </c>
      <c r="I11" s="76" t="str">
        <f t="shared" si="1"/>
        <v>B</v>
      </c>
      <c r="J11" s="16" t="s">
        <v>156</v>
      </c>
      <c r="K11" s="46">
        <v>68.669803921568629</v>
      </c>
      <c r="L11" s="46" t="str">
        <f t="shared" si="2"/>
        <v>B</v>
      </c>
      <c r="M11" s="16" t="s">
        <v>156</v>
      </c>
      <c r="N11" s="76">
        <v>76.102985739750437</v>
      </c>
      <c r="O11" s="76" t="str">
        <f t="shared" si="3"/>
        <v>A</v>
      </c>
      <c r="P11" s="22" t="s">
        <v>156</v>
      </c>
      <c r="Q11" s="25"/>
      <c r="R11" s="25"/>
    </row>
    <row r="12" spans="1:18">
      <c r="A12" s="96">
        <v>6</v>
      </c>
      <c r="B12" s="96" t="s">
        <v>49</v>
      </c>
      <c r="C12" s="76">
        <v>73.152673796791447</v>
      </c>
      <c r="D12" s="76" t="str">
        <f t="shared" si="0"/>
        <v>B</v>
      </c>
      <c r="E12" s="16" t="s">
        <v>156</v>
      </c>
      <c r="F12" s="24"/>
      <c r="G12" s="24"/>
      <c r="H12" s="76">
        <v>61.936029411764707</v>
      </c>
      <c r="I12" s="76" t="str">
        <f t="shared" si="1"/>
        <v>B</v>
      </c>
      <c r="J12" s="16" t="s">
        <v>156</v>
      </c>
      <c r="K12" s="46">
        <v>62.021470588235303</v>
      </c>
      <c r="L12" s="46" t="str">
        <f t="shared" si="2"/>
        <v>B</v>
      </c>
      <c r="M12" s="16" t="s">
        <v>156</v>
      </c>
      <c r="N12" s="76">
        <v>60.072103386809268</v>
      </c>
      <c r="O12" s="76" t="str">
        <f t="shared" si="3"/>
        <v>B</v>
      </c>
      <c r="P12" s="16" t="s">
        <v>156</v>
      </c>
      <c r="Q12" s="24"/>
      <c r="R12" s="24"/>
    </row>
    <row r="13" spans="1:18">
      <c r="A13" s="96">
        <v>7</v>
      </c>
      <c r="B13" s="96" t="s">
        <v>50</v>
      </c>
      <c r="C13" s="76">
        <v>62.249821746880571</v>
      </c>
      <c r="D13" s="76" t="str">
        <f t="shared" si="0"/>
        <v>B</v>
      </c>
      <c r="E13" s="16" t="s">
        <v>156</v>
      </c>
      <c r="F13" s="24"/>
      <c r="G13" s="24"/>
      <c r="H13" s="76">
        <v>56.21764705882353</v>
      </c>
      <c r="I13" s="76" t="str">
        <f t="shared" si="1"/>
        <v>C</v>
      </c>
      <c r="J13" s="16" t="s">
        <v>156</v>
      </c>
      <c r="K13" s="46">
        <v>55.661960784313727</v>
      </c>
      <c r="L13" s="46" t="str">
        <f t="shared" si="2"/>
        <v>C</v>
      </c>
      <c r="M13" s="16" t="s">
        <v>156</v>
      </c>
      <c r="N13" s="76">
        <v>60.129010695187169</v>
      </c>
      <c r="O13" s="76" t="str">
        <f t="shared" si="3"/>
        <v>B</v>
      </c>
      <c r="P13" s="16" t="s">
        <v>156</v>
      </c>
      <c r="Q13" s="24"/>
      <c r="R13" s="24"/>
    </row>
    <row r="14" spans="1:18">
      <c r="A14" s="96">
        <v>8</v>
      </c>
      <c r="B14" s="96" t="s">
        <v>52</v>
      </c>
      <c r="C14" s="76">
        <v>84.342959001782532</v>
      </c>
      <c r="D14" s="76" t="str">
        <f t="shared" si="0"/>
        <v>A</v>
      </c>
      <c r="E14" s="18" t="s">
        <v>156</v>
      </c>
      <c r="F14" s="27"/>
      <c r="G14" s="27"/>
      <c r="H14" s="76">
        <v>68.225735294117641</v>
      </c>
      <c r="I14" s="76" t="str">
        <f t="shared" si="1"/>
        <v>B</v>
      </c>
      <c r="J14" s="16" t="s">
        <v>156</v>
      </c>
      <c r="K14" s="46">
        <v>69.040392156862737</v>
      </c>
      <c r="L14" s="46" t="str">
        <f t="shared" si="2"/>
        <v>B</v>
      </c>
      <c r="M14" s="16" t="s">
        <v>156</v>
      </c>
      <c r="N14" s="76">
        <v>69.146167557932259</v>
      </c>
      <c r="O14" s="76" t="str">
        <f t="shared" si="3"/>
        <v>B</v>
      </c>
      <c r="P14" s="16" t="s">
        <v>156</v>
      </c>
      <c r="Q14" s="24"/>
      <c r="R14" s="24"/>
    </row>
    <row r="15" spans="1:18">
      <c r="A15" s="96">
        <v>9</v>
      </c>
      <c r="B15" s="96" t="s">
        <v>55</v>
      </c>
      <c r="C15" s="76">
        <v>73.40632798573975</v>
      </c>
      <c r="D15" s="76" t="str">
        <f t="shared" si="0"/>
        <v>B</v>
      </c>
      <c r="E15" s="16" t="s">
        <v>156</v>
      </c>
      <c r="F15" s="24"/>
      <c r="G15" s="24"/>
      <c r="H15" s="76">
        <v>56.227450980392156</v>
      </c>
      <c r="I15" s="76" t="str">
        <f t="shared" si="1"/>
        <v>C</v>
      </c>
      <c r="J15" s="16" t="s">
        <v>156</v>
      </c>
      <c r="K15" s="46">
        <v>66.900588235294123</v>
      </c>
      <c r="L15" s="46" t="str">
        <f t="shared" si="2"/>
        <v>B</v>
      </c>
      <c r="M15" s="16" t="s">
        <v>156</v>
      </c>
      <c r="N15" s="76">
        <v>63.095632798573973</v>
      </c>
      <c r="O15" s="76" t="str">
        <f t="shared" si="3"/>
        <v>B</v>
      </c>
      <c r="P15" s="16" t="s">
        <v>156</v>
      </c>
      <c r="Q15" s="24"/>
      <c r="R15" s="24"/>
    </row>
    <row r="16" spans="1:18">
      <c r="A16" s="96">
        <v>10</v>
      </c>
      <c r="B16" s="96" t="s">
        <v>56</v>
      </c>
      <c r="C16" s="76">
        <v>75.784937611408196</v>
      </c>
      <c r="D16" s="76" t="str">
        <f t="shared" si="0"/>
        <v>A</v>
      </c>
      <c r="E16" s="16" t="s">
        <v>156</v>
      </c>
      <c r="F16" s="24"/>
      <c r="G16" s="24"/>
      <c r="H16" s="76">
        <v>57.747058823529414</v>
      </c>
      <c r="I16" s="76" t="str">
        <f t="shared" si="1"/>
        <v>C</v>
      </c>
      <c r="J16" s="16" t="s">
        <v>156</v>
      </c>
      <c r="K16" s="46">
        <v>71.147549019607851</v>
      </c>
      <c r="L16" s="46" t="str">
        <f t="shared" si="2"/>
        <v>B</v>
      </c>
      <c r="M16" s="16" t="s">
        <v>156</v>
      </c>
      <c r="N16" s="76">
        <v>61.821256684491978</v>
      </c>
      <c r="O16" s="76" t="str">
        <f t="shared" si="3"/>
        <v>B</v>
      </c>
      <c r="P16" s="16" t="s">
        <v>156</v>
      </c>
      <c r="Q16" s="24"/>
      <c r="R16" s="24"/>
    </row>
    <row r="17" spans="1:18">
      <c r="A17" s="96">
        <v>11</v>
      </c>
      <c r="B17" s="96" t="s">
        <v>58</v>
      </c>
      <c r="C17" s="76">
        <v>68.247860962566847</v>
      </c>
      <c r="D17" s="76" t="str">
        <f t="shared" si="0"/>
        <v>B</v>
      </c>
      <c r="E17" s="16" t="s">
        <v>156</v>
      </c>
      <c r="F17" s="24"/>
      <c r="G17" s="24"/>
      <c r="H17" s="76">
        <v>54.003921568627455</v>
      </c>
      <c r="I17" s="76" t="str">
        <f t="shared" si="1"/>
        <v>C</v>
      </c>
      <c r="J17" s="16" t="s">
        <v>156</v>
      </c>
      <c r="K17" s="46">
        <v>66.762549019607846</v>
      </c>
      <c r="L17" s="46" t="str">
        <f t="shared" si="2"/>
        <v>B</v>
      </c>
      <c r="M17" s="16" t="s">
        <v>156</v>
      </c>
      <c r="N17" s="76">
        <v>60.160071301247775</v>
      </c>
      <c r="O17" s="76" t="str">
        <f t="shared" si="3"/>
        <v>B</v>
      </c>
      <c r="P17" s="16" t="s">
        <v>156</v>
      </c>
      <c r="Q17" s="24"/>
      <c r="R17" s="24"/>
    </row>
    <row r="18" spans="1:18">
      <c r="A18" s="96">
        <v>12</v>
      </c>
      <c r="B18" s="96" t="s">
        <v>60</v>
      </c>
      <c r="C18" s="76">
        <v>86.249286987522282</v>
      </c>
      <c r="D18" s="76" t="str">
        <f t="shared" si="0"/>
        <v>A</v>
      </c>
      <c r="E18" s="19" t="s">
        <v>157</v>
      </c>
      <c r="F18" s="28"/>
      <c r="G18" s="28"/>
      <c r="H18" s="76">
        <v>69.066176470588232</v>
      </c>
      <c r="I18" s="76" t="str">
        <f t="shared" si="1"/>
        <v>B</v>
      </c>
      <c r="J18" s="16" t="s">
        <v>156</v>
      </c>
      <c r="K18" s="46">
        <v>76.175098039215698</v>
      </c>
      <c r="L18" s="46" t="str">
        <f t="shared" si="2"/>
        <v>A</v>
      </c>
      <c r="M18" s="18" t="s">
        <v>156</v>
      </c>
      <c r="N18" s="76">
        <v>72.517468805704098</v>
      </c>
      <c r="O18" s="76" t="str">
        <f t="shared" si="3"/>
        <v>B</v>
      </c>
      <c r="P18" s="16" t="s">
        <v>156</v>
      </c>
      <c r="Q18" s="24"/>
      <c r="R18" s="24"/>
    </row>
    <row r="19" spans="1:18">
      <c r="A19" s="96">
        <v>13</v>
      </c>
      <c r="B19" s="96" t="s">
        <v>62</v>
      </c>
      <c r="C19" s="76">
        <v>62.300000000000004</v>
      </c>
      <c r="D19" s="76" t="str">
        <f t="shared" si="0"/>
        <v>B</v>
      </c>
      <c r="E19" s="16" t="s">
        <v>156</v>
      </c>
      <c r="F19" s="24"/>
      <c r="G19" s="24"/>
      <c r="H19" s="76">
        <v>56.058823529411761</v>
      </c>
      <c r="I19" s="76" t="str">
        <f t="shared" si="1"/>
        <v>C</v>
      </c>
      <c r="J19" s="16" t="s">
        <v>156</v>
      </c>
      <c r="K19" s="46">
        <v>56.75745098039215</v>
      </c>
      <c r="L19" s="46" t="str">
        <f t="shared" si="2"/>
        <v>C</v>
      </c>
      <c r="M19" s="16" t="s">
        <v>156</v>
      </c>
      <c r="N19" s="76">
        <v>60.832442067736189</v>
      </c>
      <c r="O19" s="76" t="str">
        <f t="shared" si="3"/>
        <v>B</v>
      </c>
      <c r="P19" s="16" t="s">
        <v>156</v>
      </c>
      <c r="Q19" s="24"/>
      <c r="R19" s="24"/>
    </row>
    <row r="20" spans="1:18">
      <c r="A20" s="96">
        <v>14</v>
      </c>
      <c r="B20" s="96" t="s">
        <v>65</v>
      </c>
      <c r="C20" s="76">
        <v>72.867825311942966</v>
      </c>
      <c r="D20" s="76" t="str">
        <f t="shared" si="0"/>
        <v>B</v>
      </c>
      <c r="E20" s="16" t="s">
        <v>156</v>
      </c>
      <c r="F20" s="24"/>
      <c r="G20" s="24"/>
      <c r="H20" s="76">
        <v>61.815441176470586</v>
      </c>
      <c r="I20" s="76" t="str">
        <f t="shared" si="1"/>
        <v>B</v>
      </c>
      <c r="J20" s="16" t="s">
        <v>156</v>
      </c>
      <c r="K20" s="46">
        <v>69.654117647058825</v>
      </c>
      <c r="L20" s="46" t="str">
        <f t="shared" si="2"/>
        <v>B</v>
      </c>
      <c r="M20" s="16" t="s">
        <v>156</v>
      </c>
      <c r="N20" s="76">
        <v>71.025356506238865</v>
      </c>
      <c r="O20" s="76" t="str">
        <f t="shared" si="3"/>
        <v>B</v>
      </c>
      <c r="P20" s="16" t="s">
        <v>156</v>
      </c>
      <c r="Q20" s="24"/>
      <c r="R20" s="24"/>
    </row>
    <row r="21" spans="1:18">
      <c r="A21" s="96">
        <v>15</v>
      </c>
      <c r="B21" s="96" t="s">
        <v>68</v>
      </c>
      <c r="C21" s="76">
        <v>67.06907308377896</v>
      </c>
      <c r="D21" s="76" t="str">
        <f t="shared" si="0"/>
        <v>B</v>
      </c>
      <c r="E21" s="16" t="s">
        <v>156</v>
      </c>
      <c r="F21" s="24"/>
      <c r="G21" s="24"/>
      <c r="H21" s="76">
        <v>53.401225490196083</v>
      </c>
      <c r="I21" s="76" t="str">
        <f t="shared" si="1"/>
        <v>C</v>
      </c>
      <c r="J21" s="16" t="s">
        <v>156</v>
      </c>
      <c r="K21" s="46">
        <v>57.076470588235289</v>
      </c>
      <c r="L21" s="46" t="str">
        <f t="shared" si="2"/>
        <v>C</v>
      </c>
      <c r="M21" s="16" t="s">
        <v>156</v>
      </c>
      <c r="N21" s="76">
        <v>61.500534759358288</v>
      </c>
      <c r="O21" s="76" t="str">
        <f t="shared" si="3"/>
        <v>B</v>
      </c>
      <c r="P21" s="16" t="s">
        <v>156</v>
      </c>
      <c r="Q21" s="24"/>
      <c r="R21" s="24"/>
    </row>
    <row r="22" spans="1:18">
      <c r="A22" s="96">
        <v>16</v>
      </c>
      <c r="B22" s="96" t="s">
        <v>69</v>
      </c>
      <c r="C22" s="76">
        <v>75.472638146167554</v>
      </c>
      <c r="D22" s="76" t="str">
        <f t="shared" si="0"/>
        <v>A</v>
      </c>
      <c r="E22" s="16" t="s">
        <v>156</v>
      </c>
      <c r="F22" s="24"/>
      <c r="G22" s="24"/>
      <c r="H22" s="76">
        <v>57.98774509803922</v>
      </c>
      <c r="I22" s="76" t="str">
        <f t="shared" si="1"/>
        <v>C</v>
      </c>
      <c r="J22" s="16" t="s">
        <v>156</v>
      </c>
      <c r="K22" s="46">
        <v>71.047058823529412</v>
      </c>
      <c r="L22" s="46" t="str">
        <f t="shared" si="2"/>
        <v>B</v>
      </c>
      <c r="M22" s="16" t="s">
        <v>156</v>
      </c>
      <c r="N22" s="76">
        <v>67.178787878787887</v>
      </c>
      <c r="O22" s="76" t="str">
        <f t="shared" si="3"/>
        <v>B</v>
      </c>
      <c r="P22" s="16" t="s">
        <v>156</v>
      </c>
      <c r="Q22" s="24"/>
      <c r="R22" s="24"/>
    </row>
    <row r="23" spans="1:18">
      <c r="A23" s="96">
        <v>17</v>
      </c>
      <c r="B23" s="96" t="s">
        <v>71</v>
      </c>
      <c r="C23" s="76">
        <v>56.538948306595373</v>
      </c>
      <c r="D23" s="76" t="str">
        <f t="shared" si="0"/>
        <v>C</v>
      </c>
      <c r="E23" s="16" t="s">
        <v>156</v>
      </c>
      <c r="F23" s="24"/>
      <c r="G23" s="24"/>
      <c r="H23" s="76">
        <v>56.57622549019608</v>
      </c>
      <c r="I23" s="76" t="str">
        <f t="shared" si="1"/>
        <v>C</v>
      </c>
      <c r="J23" s="16" t="s">
        <v>156</v>
      </c>
      <c r="K23" s="46">
        <v>59.088921568627448</v>
      </c>
      <c r="L23" s="46" t="str">
        <f t="shared" si="2"/>
        <v>C</v>
      </c>
      <c r="M23" s="16" t="s">
        <v>156</v>
      </c>
      <c r="N23" s="76">
        <v>58.104456327985744</v>
      </c>
      <c r="O23" s="76" t="str">
        <f t="shared" si="3"/>
        <v>C</v>
      </c>
      <c r="P23" s="16" t="s">
        <v>156</v>
      </c>
      <c r="Q23" s="24"/>
      <c r="R23" s="24"/>
    </row>
    <row r="24" spans="1:18">
      <c r="A24" s="96">
        <v>18</v>
      </c>
      <c r="B24" s="96" t="s">
        <v>72</v>
      </c>
      <c r="C24" s="76">
        <v>65.569162210338675</v>
      </c>
      <c r="D24" s="76" t="str">
        <f t="shared" si="0"/>
        <v>B</v>
      </c>
      <c r="E24" s="16" t="s">
        <v>156</v>
      </c>
      <c r="F24" s="24"/>
      <c r="G24" s="24"/>
      <c r="H24" s="76">
        <v>55.025490196078437</v>
      </c>
      <c r="I24" s="76" t="str">
        <f t="shared" si="1"/>
        <v>C</v>
      </c>
      <c r="J24" s="16" t="s">
        <v>156</v>
      </c>
      <c r="K24" s="46">
        <v>65.821568627450972</v>
      </c>
      <c r="L24" s="46" t="str">
        <f t="shared" si="2"/>
        <v>B</v>
      </c>
      <c r="M24" s="16" t="s">
        <v>156</v>
      </c>
      <c r="N24" s="76">
        <v>67.079901960784312</v>
      </c>
      <c r="O24" s="76" t="str">
        <f t="shared" si="3"/>
        <v>B</v>
      </c>
      <c r="P24" s="16" t="s">
        <v>156</v>
      </c>
      <c r="Q24" s="24"/>
      <c r="R24" s="24"/>
    </row>
    <row r="25" spans="1:18">
      <c r="A25" s="96">
        <v>19</v>
      </c>
      <c r="B25" s="96" t="s">
        <v>73</v>
      </c>
      <c r="C25" s="76">
        <v>69.984313725490182</v>
      </c>
      <c r="D25" s="76" t="str">
        <f t="shared" si="0"/>
        <v>B</v>
      </c>
      <c r="E25" s="16" t="s">
        <v>156</v>
      </c>
      <c r="F25" s="24"/>
      <c r="G25" s="24"/>
      <c r="H25" s="76">
        <v>57.159558823529409</v>
      </c>
      <c r="I25" s="76" t="str">
        <f t="shared" si="1"/>
        <v>C</v>
      </c>
      <c r="J25" s="16" t="s">
        <v>156</v>
      </c>
      <c r="K25" s="46">
        <v>58.584019607843139</v>
      </c>
      <c r="L25" s="46" t="str">
        <f t="shared" si="2"/>
        <v>C</v>
      </c>
      <c r="M25" s="16" t="s">
        <v>156</v>
      </c>
      <c r="N25" s="76">
        <v>61.7590017825312</v>
      </c>
      <c r="O25" s="76" t="str">
        <f t="shared" si="3"/>
        <v>B</v>
      </c>
      <c r="P25" s="16" t="s">
        <v>156</v>
      </c>
      <c r="Q25" s="24"/>
      <c r="R25" s="24"/>
    </row>
    <row r="26" spans="1:18">
      <c r="A26" s="96">
        <v>20</v>
      </c>
      <c r="B26" s="96" t="s">
        <v>74</v>
      </c>
      <c r="C26" s="76">
        <v>82.313279857397504</v>
      </c>
      <c r="D26" s="76" t="str">
        <f t="shared" si="0"/>
        <v>A</v>
      </c>
      <c r="E26" s="18" t="s">
        <v>156</v>
      </c>
      <c r="F26" s="27"/>
      <c r="G26" s="27"/>
      <c r="H26" s="76">
        <v>63.107843137254896</v>
      </c>
      <c r="I26" s="76" t="str">
        <f t="shared" si="1"/>
        <v>B</v>
      </c>
      <c r="J26" s="16" t="s">
        <v>156</v>
      </c>
      <c r="K26" s="46">
        <v>71.781372549019608</v>
      </c>
      <c r="L26" s="46" t="str">
        <f t="shared" si="2"/>
        <v>B</v>
      </c>
      <c r="M26" s="16" t="s">
        <v>156</v>
      </c>
      <c r="N26" s="76">
        <v>72.744875222816404</v>
      </c>
      <c r="O26" s="76" t="str">
        <f t="shared" si="3"/>
        <v>B</v>
      </c>
      <c r="P26" s="16" t="s">
        <v>156</v>
      </c>
      <c r="Q26" s="24"/>
      <c r="R26" s="24"/>
    </row>
    <row r="27" spans="1:18">
      <c r="A27" s="96">
        <v>21</v>
      </c>
      <c r="B27" s="96" t="s">
        <v>76</v>
      </c>
      <c r="C27" s="76">
        <v>77.170053475935831</v>
      </c>
      <c r="D27" s="76" t="str">
        <f t="shared" si="0"/>
        <v>A</v>
      </c>
      <c r="E27" s="16" t="s">
        <v>156</v>
      </c>
      <c r="F27" s="24"/>
      <c r="G27" s="24"/>
      <c r="H27" s="76">
        <v>68.097058823529409</v>
      </c>
      <c r="I27" s="76" t="str">
        <f t="shared" si="1"/>
        <v>B</v>
      </c>
      <c r="J27" s="16" t="s">
        <v>156</v>
      </c>
      <c r="K27" s="46">
        <v>79.150098039215692</v>
      </c>
      <c r="L27" s="46" t="str">
        <f t="shared" si="2"/>
        <v>A</v>
      </c>
      <c r="M27" s="18" t="s">
        <v>156</v>
      </c>
      <c r="N27" s="76">
        <v>72.326782531194297</v>
      </c>
      <c r="O27" s="76" t="str">
        <f t="shared" si="3"/>
        <v>B</v>
      </c>
      <c r="P27" s="16" t="s">
        <v>156</v>
      </c>
      <c r="Q27" s="24"/>
      <c r="R27" s="24"/>
    </row>
    <row r="28" spans="1:18">
      <c r="A28" s="96">
        <v>22</v>
      </c>
      <c r="B28" s="96" t="s">
        <v>78</v>
      </c>
      <c r="C28" s="76">
        <v>68.802762923351153</v>
      </c>
      <c r="D28" s="76" t="str">
        <f t="shared" si="0"/>
        <v>B</v>
      </c>
      <c r="E28" s="16" t="s">
        <v>156</v>
      </c>
      <c r="F28" s="24"/>
      <c r="G28" s="24"/>
      <c r="H28" s="76">
        <v>63.512009803921572</v>
      </c>
      <c r="I28" s="76" t="str">
        <f t="shared" si="1"/>
        <v>B</v>
      </c>
      <c r="J28" s="16" t="s">
        <v>156</v>
      </c>
      <c r="K28" s="46">
        <v>66.571862745098045</v>
      </c>
      <c r="L28" s="46" t="str">
        <f t="shared" si="2"/>
        <v>B</v>
      </c>
      <c r="M28" s="16" t="s">
        <v>156</v>
      </c>
      <c r="N28" s="76">
        <v>59.860071301247771</v>
      </c>
      <c r="O28" s="76" t="str">
        <f t="shared" si="3"/>
        <v>C</v>
      </c>
      <c r="P28" s="16" t="s">
        <v>156</v>
      </c>
      <c r="Q28" s="24"/>
      <c r="R28" s="24"/>
    </row>
    <row r="29" spans="1:18">
      <c r="A29" s="96">
        <v>23</v>
      </c>
      <c r="B29" s="96" t="s">
        <v>80</v>
      </c>
      <c r="C29" s="76">
        <v>66.395632798573985</v>
      </c>
      <c r="D29" s="76" t="str">
        <f t="shared" si="0"/>
        <v>B</v>
      </c>
      <c r="E29" s="16" t="s">
        <v>156</v>
      </c>
      <c r="F29" s="24"/>
      <c r="G29" s="24"/>
      <c r="H29" s="76">
        <v>62.45539215686275</v>
      </c>
      <c r="I29" s="76" t="str">
        <f t="shared" si="1"/>
        <v>B</v>
      </c>
      <c r="J29" s="16" t="s">
        <v>156</v>
      </c>
      <c r="K29" s="46">
        <v>69.679313725490204</v>
      </c>
      <c r="L29" s="46" t="str">
        <f t="shared" si="2"/>
        <v>B</v>
      </c>
      <c r="M29" s="16" t="s">
        <v>156</v>
      </c>
      <c r="N29" s="76">
        <v>68.926960784313735</v>
      </c>
      <c r="O29" s="76" t="str">
        <f t="shared" si="3"/>
        <v>B</v>
      </c>
      <c r="P29" s="16" t="s">
        <v>156</v>
      </c>
      <c r="Q29" s="24"/>
      <c r="R29" s="24"/>
    </row>
    <row r="30" spans="1:18">
      <c r="A30" s="96">
        <v>24</v>
      </c>
      <c r="B30" s="96" t="s">
        <v>82</v>
      </c>
      <c r="C30" s="76">
        <v>85</v>
      </c>
      <c r="D30" s="76" t="str">
        <f t="shared" si="0"/>
        <v>A</v>
      </c>
      <c r="E30" s="19" t="s">
        <v>157</v>
      </c>
      <c r="F30" s="28"/>
      <c r="G30" s="28"/>
      <c r="H30" s="76">
        <v>65.511764705882342</v>
      </c>
      <c r="I30" s="76" t="str">
        <f t="shared" si="1"/>
        <v>B</v>
      </c>
      <c r="J30" s="16" t="s">
        <v>156</v>
      </c>
      <c r="K30" s="46">
        <v>70.559705882352944</v>
      </c>
      <c r="L30" s="46" t="str">
        <f t="shared" si="2"/>
        <v>B</v>
      </c>
      <c r="M30" s="16" t="s">
        <v>156</v>
      </c>
      <c r="N30" s="76">
        <v>73.280793226381462</v>
      </c>
      <c r="O30" s="76" t="str">
        <f t="shared" si="3"/>
        <v>B</v>
      </c>
      <c r="P30" s="16" t="s">
        <v>156</v>
      </c>
      <c r="Q30" s="24"/>
      <c r="R30" s="24"/>
    </row>
    <row r="31" spans="1:18">
      <c r="A31" s="96">
        <v>25</v>
      </c>
      <c r="B31" s="96" t="s">
        <v>84</v>
      </c>
      <c r="C31" s="76">
        <v>78.200089126559718</v>
      </c>
      <c r="D31" s="76" t="str">
        <f t="shared" si="0"/>
        <v>A</v>
      </c>
      <c r="E31" s="16" t="s">
        <v>156</v>
      </c>
      <c r="F31" s="24"/>
      <c r="G31" s="24"/>
      <c r="H31" s="76">
        <v>66.55980392156863</v>
      </c>
      <c r="I31" s="76" t="str">
        <f t="shared" si="1"/>
        <v>B</v>
      </c>
      <c r="J31" s="16" t="s">
        <v>156</v>
      </c>
      <c r="K31" s="46">
        <v>69.199019607843141</v>
      </c>
      <c r="L31" s="46" t="str">
        <f t="shared" si="2"/>
        <v>B</v>
      </c>
      <c r="M31" s="16" t="s">
        <v>156</v>
      </c>
      <c r="N31" s="76">
        <v>68.722237076648838</v>
      </c>
      <c r="O31" s="76" t="str">
        <f t="shared" si="3"/>
        <v>B</v>
      </c>
      <c r="P31" s="16" t="s">
        <v>156</v>
      </c>
      <c r="Q31" s="24"/>
      <c r="R31" s="24"/>
    </row>
    <row r="32" spans="1:18">
      <c r="A32" s="96">
        <v>26</v>
      </c>
      <c r="B32" s="96" t="s">
        <v>86</v>
      </c>
      <c r="C32" s="76">
        <v>64.476648841354717</v>
      </c>
      <c r="D32" s="76" t="str">
        <f t="shared" si="0"/>
        <v>B</v>
      </c>
      <c r="E32" s="16" t="s">
        <v>156</v>
      </c>
      <c r="F32" s="24"/>
      <c r="G32" s="24"/>
      <c r="H32" s="76">
        <v>54.175980392156859</v>
      </c>
      <c r="I32" s="76" t="str">
        <f t="shared" si="1"/>
        <v>C</v>
      </c>
      <c r="J32" s="16" t="s">
        <v>156</v>
      </c>
      <c r="K32" s="46">
        <v>64.176274509803918</v>
      </c>
      <c r="L32" s="46" t="str">
        <f t="shared" si="2"/>
        <v>B</v>
      </c>
      <c r="M32" s="16" t="s">
        <v>156</v>
      </c>
      <c r="N32" s="76">
        <v>58.2530303030303</v>
      </c>
      <c r="O32" s="76" t="str">
        <f t="shared" si="3"/>
        <v>C</v>
      </c>
      <c r="P32" s="16" t="s">
        <v>156</v>
      </c>
      <c r="Q32" s="24"/>
      <c r="R32" s="24"/>
    </row>
    <row r="33" spans="1:18">
      <c r="A33" s="96">
        <v>27</v>
      </c>
      <c r="B33" s="96" t="s">
        <v>88</v>
      </c>
      <c r="C33" s="76">
        <v>63.956506238859177</v>
      </c>
      <c r="D33" s="76" t="str">
        <f t="shared" si="0"/>
        <v>B</v>
      </c>
      <c r="E33" s="16" t="s">
        <v>156</v>
      </c>
      <c r="F33" s="24"/>
      <c r="G33" s="24"/>
      <c r="H33" s="76">
        <v>52.151470588235291</v>
      </c>
      <c r="I33" s="76" t="str">
        <f t="shared" si="1"/>
        <v>C</v>
      </c>
      <c r="J33" s="16" t="s">
        <v>156</v>
      </c>
      <c r="K33" s="46">
        <v>66.911862745098048</v>
      </c>
      <c r="L33" s="46" t="str">
        <f t="shared" si="2"/>
        <v>B</v>
      </c>
      <c r="M33" s="16" t="s">
        <v>156</v>
      </c>
      <c r="N33" s="76">
        <v>59.743939393939392</v>
      </c>
      <c r="O33" s="76" t="str">
        <f t="shared" si="3"/>
        <v>C</v>
      </c>
      <c r="P33" s="16" t="s">
        <v>156</v>
      </c>
      <c r="Q33" s="24"/>
      <c r="R33" s="24"/>
    </row>
    <row r="34" spans="1:18">
      <c r="A34" s="96">
        <v>28</v>
      </c>
      <c r="B34" s="96" t="s">
        <v>89</v>
      </c>
      <c r="C34" s="76">
        <v>79.985383244206773</v>
      </c>
      <c r="D34" s="76" t="str">
        <f t="shared" si="0"/>
        <v>A</v>
      </c>
      <c r="E34" s="16" t="s">
        <v>156</v>
      </c>
      <c r="F34" s="24"/>
      <c r="G34" s="24"/>
      <c r="H34" s="76">
        <v>57.068382352941178</v>
      </c>
      <c r="I34" s="76" t="str">
        <f t="shared" si="1"/>
        <v>C</v>
      </c>
      <c r="J34" s="16" t="s">
        <v>156</v>
      </c>
      <c r="K34" s="46">
        <v>71.731568627450969</v>
      </c>
      <c r="L34" s="46" t="str">
        <f t="shared" si="2"/>
        <v>B</v>
      </c>
      <c r="M34" s="16" t="s">
        <v>156</v>
      </c>
      <c r="N34" s="76">
        <v>60.285338680926913</v>
      </c>
      <c r="O34" s="76" t="str">
        <f t="shared" si="3"/>
        <v>B</v>
      </c>
      <c r="P34" s="16" t="s">
        <v>156</v>
      </c>
      <c r="Q34" s="24"/>
      <c r="R34" s="24"/>
    </row>
    <row r="35" spans="1:18">
      <c r="A35" s="96">
        <v>29</v>
      </c>
      <c r="B35" s="96" t="s">
        <v>90</v>
      </c>
      <c r="C35" s="76">
        <v>73.632798573975037</v>
      </c>
      <c r="D35" s="76" t="str">
        <f t="shared" si="0"/>
        <v>B</v>
      </c>
      <c r="E35" s="16" t="s">
        <v>156</v>
      </c>
      <c r="F35" s="24"/>
      <c r="G35" s="24"/>
      <c r="H35" s="76">
        <v>57.909803921568624</v>
      </c>
      <c r="I35" s="76" t="str">
        <f t="shared" si="1"/>
        <v>C</v>
      </c>
      <c r="J35" s="16" t="s">
        <v>156</v>
      </c>
      <c r="K35" s="46">
        <v>64.364019607843147</v>
      </c>
      <c r="L35" s="46" t="str">
        <f t="shared" si="2"/>
        <v>B</v>
      </c>
      <c r="M35" s="16" t="s">
        <v>156</v>
      </c>
      <c r="N35" s="76">
        <v>62.055837789661318</v>
      </c>
      <c r="O35" s="76" t="str">
        <f t="shared" si="3"/>
        <v>B</v>
      </c>
      <c r="P35" s="16" t="s">
        <v>156</v>
      </c>
      <c r="Q35" s="24"/>
      <c r="R35" s="24"/>
    </row>
    <row r="36" spans="1:18">
      <c r="A36" s="96">
        <v>30</v>
      </c>
      <c r="B36" s="96" t="s">
        <v>92</v>
      </c>
      <c r="C36" s="76">
        <v>75.814171122994651</v>
      </c>
      <c r="D36" s="76" t="str">
        <f t="shared" si="0"/>
        <v>A</v>
      </c>
      <c r="E36" s="16" t="s">
        <v>156</v>
      </c>
      <c r="F36" s="24"/>
      <c r="G36" s="24"/>
      <c r="H36" s="76">
        <v>60.073774509803926</v>
      </c>
      <c r="I36" s="76" t="str">
        <f t="shared" si="1"/>
        <v>B</v>
      </c>
      <c r="J36" s="16" t="s">
        <v>156</v>
      </c>
      <c r="K36" s="46">
        <v>68.285588235294114</v>
      </c>
      <c r="L36" s="46" t="str">
        <f t="shared" si="2"/>
        <v>B</v>
      </c>
      <c r="M36" s="16" t="s">
        <v>156</v>
      </c>
      <c r="N36" s="76">
        <v>62.67816399286987</v>
      </c>
      <c r="O36" s="76" t="str">
        <f t="shared" si="3"/>
        <v>B</v>
      </c>
      <c r="P36" s="16" t="s">
        <v>156</v>
      </c>
      <c r="Q36" s="24"/>
      <c r="R36" s="24"/>
    </row>
    <row r="37" spans="1:18">
      <c r="A37" s="96">
        <v>31</v>
      </c>
      <c r="B37" s="96" t="s">
        <v>94</v>
      </c>
      <c r="C37" s="76">
        <v>75</v>
      </c>
      <c r="D37" s="76" t="str">
        <f t="shared" si="0"/>
        <v>A</v>
      </c>
      <c r="E37" s="18" t="s">
        <v>156</v>
      </c>
      <c r="F37" s="27"/>
      <c r="G37" s="27"/>
      <c r="H37" s="76">
        <v>61.809313725490192</v>
      </c>
      <c r="I37" s="76" t="str">
        <f t="shared" si="1"/>
        <v>B</v>
      </c>
      <c r="J37" s="16" t="s">
        <v>156</v>
      </c>
      <c r="K37" s="46">
        <v>68.488725490196074</v>
      </c>
      <c r="L37" s="46" t="str">
        <f t="shared" si="2"/>
        <v>B</v>
      </c>
      <c r="M37" s="16" t="s">
        <v>156</v>
      </c>
      <c r="N37" s="76">
        <v>64.442736185383239</v>
      </c>
      <c r="O37" s="76" t="str">
        <f t="shared" si="3"/>
        <v>B</v>
      </c>
      <c r="P37" s="16" t="s">
        <v>156</v>
      </c>
      <c r="Q37" s="24"/>
      <c r="R37" s="24"/>
    </row>
    <row r="38" spans="1:18">
      <c r="A38" s="96">
        <v>32</v>
      </c>
      <c r="B38" s="96" t="s">
        <v>96</v>
      </c>
      <c r="C38" s="76">
        <v>68.46782531194296</v>
      </c>
      <c r="D38" s="76" t="str">
        <f t="shared" si="0"/>
        <v>B</v>
      </c>
      <c r="E38" s="16" t="s">
        <v>156</v>
      </c>
      <c r="F38" s="24"/>
      <c r="G38" s="24"/>
      <c r="H38" s="76">
        <v>54.361029411764711</v>
      </c>
      <c r="I38" s="76" t="str">
        <f t="shared" si="1"/>
        <v>C</v>
      </c>
      <c r="J38" s="16" t="s">
        <v>156</v>
      </c>
      <c r="K38" s="46">
        <v>63.413823529411772</v>
      </c>
      <c r="L38" s="46" t="str">
        <f t="shared" si="2"/>
        <v>B</v>
      </c>
      <c r="M38" s="16" t="s">
        <v>156</v>
      </c>
      <c r="N38" s="76">
        <v>54.981372549019611</v>
      </c>
      <c r="O38" s="76" t="str">
        <f t="shared" si="3"/>
        <v>C</v>
      </c>
      <c r="P38" s="16" t="s">
        <v>156</v>
      </c>
      <c r="Q38" s="24"/>
      <c r="R38" s="24"/>
    </row>
    <row r="39" spans="1:18">
      <c r="A39" s="96">
        <v>33</v>
      </c>
      <c r="B39" s="96" t="s">
        <v>98</v>
      </c>
      <c r="C39" s="76">
        <v>61.089661319073087</v>
      </c>
      <c r="D39" s="76" t="str">
        <f t="shared" si="0"/>
        <v>B</v>
      </c>
      <c r="E39" s="16" t="s">
        <v>156</v>
      </c>
      <c r="F39" s="24"/>
      <c r="G39" s="24"/>
      <c r="H39" s="76">
        <v>51.625735294117646</v>
      </c>
      <c r="I39" s="76" t="str">
        <f t="shared" si="1"/>
        <v>C</v>
      </c>
      <c r="J39" s="16" t="s">
        <v>156</v>
      </c>
      <c r="K39" s="46">
        <v>55.296470588235302</v>
      </c>
      <c r="L39" s="46" t="str">
        <f t="shared" si="2"/>
        <v>C</v>
      </c>
      <c r="M39" s="16" t="s">
        <v>156</v>
      </c>
      <c r="N39" s="76">
        <v>52.903921568627453</v>
      </c>
      <c r="O39" s="76" t="str">
        <f t="shared" si="3"/>
        <v>C</v>
      </c>
      <c r="P39" s="16" t="s">
        <v>156</v>
      </c>
      <c r="Q39" s="24"/>
      <c r="R39" s="24"/>
    </row>
    <row r="40" spans="1:18">
      <c r="A40" s="96">
        <v>34</v>
      </c>
      <c r="B40" s="96" t="s">
        <v>99</v>
      </c>
      <c r="C40" s="76">
        <v>86.614527629233507</v>
      </c>
      <c r="D40" s="76" t="str">
        <f t="shared" si="0"/>
        <v>A</v>
      </c>
      <c r="E40" s="19" t="s">
        <v>157</v>
      </c>
      <c r="F40" s="28"/>
      <c r="G40" s="28"/>
      <c r="H40" s="76">
        <v>67.33382352941176</v>
      </c>
      <c r="I40" s="76" t="str">
        <f t="shared" si="1"/>
        <v>B</v>
      </c>
      <c r="J40" s="16" t="s">
        <v>156</v>
      </c>
      <c r="K40" s="46">
        <v>85</v>
      </c>
      <c r="L40" s="46" t="str">
        <f t="shared" si="2"/>
        <v>A</v>
      </c>
      <c r="M40" s="21" t="s">
        <v>157</v>
      </c>
      <c r="N40" s="76">
        <v>85</v>
      </c>
      <c r="O40" s="76" t="str">
        <f t="shared" si="3"/>
        <v>A</v>
      </c>
      <c r="P40" s="21" t="s">
        <v>157</v>
      </c>
      <c r="Q40" s="26"/>
      <c r="R40" s="26"/>
    </row>
    <row r="41" spans="1:18">
      <c r="A41" s="96">
        <v>35</v>
      </c>
      <c r="B41" s="96" t="s">
        <v>103</v>
      </c>
      <c r="C41" s="76">
        <v>73.071925133689831</v>
      </c>
      <c r="D41" s="76" t="str">
        <f t="shared" si="0"/>
        <v>B</v>
      </c>
      <c r="E41" s="16" t="s">
        <v>156</v>
      </c>
      <c r="F41" s="24"/>
      <c r="G41" s="24"/>
      <c r="H41" s="76">
        <v>60.638480392156865</v>
      </c>
      <c r="I41" s="76" t="str">
        <f t="shared" si="1"/>
        <v>B</v>
      </c>
      <c r="J41" s="16" t="s">
        <v>156</v>
      </c>
      <c r="K41" s="46">
        <v>73.923039215686273</v>
      </c>
      <c r="L41" s="46" t="str">
        <f t="shared" si="2"/>
        <v>B</v>
      </c>
      <c r="M41" s="16" t="s">
        <v>156</v>
      </c>
      <c r="N41" s="76">
        <v>57.219563279857397</v>
      </c>
      <c r="O41" s="76" t="str">
        <f t="shared" si="3"/>
        <v>C</v>
      </c>
      <c r="P41" s="16" t="s">
        <v>156</v>
      </c>
      <c r="Q41" s="24"/>
      <c r="R41" s="24"/>
    </row>
    <row r="42" spans="1:18">
      <c r="A42" s="96">
        <v>36</v>
      </c>
      <c r="B42" s="96" t="s">
        <v>106</v>
      </c>
      <c r="C42" s="76">
        <v>78.35597147950088</v>
      </c>
      <c r="D42" s="76" t="str">
        <f t="shared" si="0"/>
        <v>A</v>
      </c>
      <c r="E42" s="16" t="s">
        <v>156</v>
      </c>
      <c r="F42" s="24"/>
      <c r="G42" s="24"/>
      <c r="H42" s="76">
        <v>61.596078431372547</v>
      </c>
      <c r="I42" s="76" t="str">
        <f t="shared" si="1"/>
        <v>B</v>
      </c>
      <c r="J42" s="16" t="s">
        <v>156</v>
      </c>
      <c r="K42" s="46">
        <v>73.079411764705881</v>
      </c>
      <c r="L42" s="46" t="str">
        <f t="shared" si="2"/>
        <v>B</v>
      </c>
      <c r="M42" s="16" t="s">
        <v>156</v>
      </c>
      <c r="N42" s="76">
        <v>67.014839572192514</v>
      </c>
      <c r="O42" s="76" t="str">
        <f t="shared" si="3"/>
        <v>B</v>
      </c>
      <c r="P42" s="16" t="s">
        <v>156</v>
      </c>
      <c r="Q42" s="24"/>
      <c r="R42" s="24"/>
    </row>
    <row r="43" spans="1:18">
      <c r="A43" s="96">
        <v>37</v>
      </c>
      <c r="B43" s="96" t="s">
        <v>108</v>
      </c>
      <c r="C43" s="76">
        <v>59.757843137254902</v>
      </c>
      <c r="D43" s="76" t="str">
        <f t="shared" si="0"/>
        <v>C</v>
      </c>
      <c r="E43" s="16" t="s">
        <v>156</v>
      </c>
      <c r="F43" s="24"/>
      <c r="G43" s="24"/>
      <c r="H43" s="76">
        <v>53.758578431372548</v>
      </c>
      <c r="I43" s="76" t="str">
        <f t="shared" si="1"/>
        <v>C</v>
      </c>
      <c r="J43" s="16" t="s">
        <v>156</v>
      </c>
      <c r="K43" s="46">
        <v>53.320000000000007</v>
      </c>
      <c r="L43" s="46" t="str">
        <f t="shared" si="2"/>
        <v>C</v>
      </c>
      <c r="M43" s="16" t="s">
        <v>156</v>
      </c>
      <c r="N43" s="76">
        <v>56.20022281639929</v>
      </c>
      <c r="O43" s="76" t="str">
        <f t="shared" si="3"/>
        <v>C</v>
      </c>
      <c r="P43" s="16" t="s">
        <v>156</v>
      </c>
      <c r="Q43" s="24"/>
      <c r="R43" s="24"/>
    </row>
    <row r="44" spans="1:18">
      <c r="A44" s="96">
        <v>38</v>
      </c>
      <c r="B44" s="96" t="s">
        <v>110</v>
      </c>
      <c r="C44" s="76">
        <v>91.334759358288778</v>
      </c>
      <c r="D44" s="76" t="str">
        <f t="shared" si="0"/>
        <v>A</v>
      </c>
      <c r="E44" s="19" t="s">
        <v>157</v>
      </c>
      <c r="F44" s="28"/>
      <c r="G44" s="28"/>
      <c r="H44" s="76">
        <v>85</v>
      </c>
      <c r="I44" s="76" t="str">
        <f t="shared" si="1"/>
        <v>A</v>
      </c>
      <c r="J44" s="21" t="s">
        <v>157</v>
      </c>
      <c r="K44" s="46">
        <v>85</v>
      </c>
      <c r="L44" s="46" t="str">
        <f t="shared" si="2"/>
        <v>A</v>
      </c>
      <c r="M44" s="21" t="s">
        <v>157</v>
      </c>
      <c r="N44" s="76">
        <v>81.858511586452764</v>
      </c>
      <c r="O44" s="76" t="str">
        <f t="shared" si="3"/>
        <v>A</v>
      </c>
      <c r="P44" s="22" t="s">
        <v>156</v>
      </c>
      <c r="Q44" s="25"/>
      <c r="R44" s="25"/>
    </row>
    <row r="45" spans="1:18">
      <c r="A45" s="96">
        <v>39</v>
      </c>
      <c r="B45" s="96" t="s">
        <v>111</v>
      </c>
      <c r="C45" s="76">
        <v>61.76541889483066</v>
      </c>
      <c r="D45" s="76" t="str">
        <f t="shared" si="0"/>
        <v>B</v>
      </c>
      <c r="E45" s="16" t="s">
        <v>156</v>
      </c>
      <c r="F45" s="24"/>
      <c r="G45" s="24"/>
      <c r="H45" s="76">
        <v>59.284068627450978</v>
      </c>
      <c r="I45" s="76" t="str">
        <f t="shared" si="1"/>
        <v>C</v>
      </c>
      <c r="J45" s="16" t="s">
        <v>156</v>
      </c>
      <c r="K45" s="46">
        <v>56.687156862745098</v>
      </c>
      <c r="L45" s="46" t="str">
        <f t="shared" si="2"/>
        <v>C</v>
      </c>
      <c r="M45" s="16" t="s">
        <v>156</v>
      </c>
      <c r="N45" s="76">
        <v>56.497370766488409</v>
      </c>
      <c r="O45" s="76" t="str">
        <f t="shared" si="3"/>
        <v>C</v>
      </c>
      <c r="P45" s="16" t="s">
        <v>156</v>
      </c>
      <c r="Q45" s="24"/>
      <c r="R45" s="24"/>
    </row>
    <row r="46" spans="1:18">
      <c r="A46" s="96">
        <v>40</v>
      </c>
      <c r="B46" s="96" t="s">
        <v>115</v>
      </c>
      <c r="C46" s="76">
        <v>59.819340463458111</v>
      </c>
      <c r="D46" s="76" t="str">
        <f t="shared" si="0"/>
        <v>C</v>
      </c>
      <c r="E46" s="16" t="s">
        <v>156</v>
      </c>
      <c r="F46" s="24"/>
      <c r="G46" s="24"/>
      <c r="H46" s="76">
        <v>53.714460784313722</v>
      </c>
      <c r="I46" s="76" t="str">
        <f t="shared" si="1"/>
        <v>C</v>
      </c>
      <c r="J46" s="16" t="s">
        <v>156</v>
      </c>
      <c r="K46" s="46">
        <v>55.434313725490199</v>
      </c>
      <c r="L46" s="46" t="str">
        <f t="shared" si="2"/>
        <v>C</v>
      </c>
      <c r="M46" s="16" t="s">
        <v>156</v>
      </c>
      <c r="N46" s="76">
        <v>57.708467023172901</v>
      </c>
      <c r="O46" s="76" t="str">
        <f t="shared" si="3"/>
        <v>C</v>
      </c>
      <c r="P46" s="16" t="s">
        <v>156</v>
      </c>
      <c r="Q46" s="24"/>
      <c r="R46" s="24"/>
    </row>
    <row r="47" spans="1:18">
      <c r="A47" s="96">
        <v>41</v>
      </c>
      <c r="B47" s="96" t="s">
        <v>116</v>
      </c>
      <c r="C47" s="76">
        <v>60.555882352941175</v>
      </c>
      <c r="D47" s="76" t="str">
        <f t="shared" si="0"/>
        <v>B</v>
      </c>
      <c r="E47" s="16" t="s">
        <v>156</v>
      </c>
      <c r="F47" s="24"/>
      <c r="G47" s="24"/>
      <c r="H47" s="76">
        <v>58.552205882352936</v>
      </c>
      <c r="I47" s="76" t="str">
        <f t="shared" si="1"/>
        <v>C</v>
      </c>
      <c r="J47" s="16" t="s">
        <v>156</v>
      </c>
      <c r="K47" s="46">
        <v>61.755588235294113</v>
      </c>
      <c r="L47" s="46" t="str">
        <f t="shared" si="2"/>
        <v>B</v>
      </c>
      <c r="M47" s="16" t="s">
        <v>156</v>
      </c>
      <c r="N47" s="76">
        <v>54.622727272727268</v>
      </c>
      <c r="O47" s="76" t="str">
        <f t="shared" si="3"/>
        <v>C</v>
      </c>
      <c r="P47" s="16" t="s">
        <v>156</v>
      </c>
      <c r="Q47" s="24"/>
      <c r="R47" s="24"/>
    </row>
    <row r="48" spans="1:18" s="34" customFormat="1">
      <c r="A48" s="123">
        <v>42</v>
      </c>
      <c r="B48" s="96" t="s">
        <v>118</v>
      </c>
      <c r="C48" s="124">
        <v>38.639928698752229</v>
      </c>
      <c r="D48" s="76" t="str">
        <f t="shared" si="0"/>
        <v>F</v>
      </c>
      <c r="E48" s="33" t="s">
        <v>158</v>
      </c>
      <c r="F48" s="33"/>
      <c r="G48" s="33"/>
      <c r="H48" s="124">
        <v>35.305882352941182</v>
      </c>
      <c r="I48" s="76" t="str">
        <f>IF(H48&gt;=75,"A",IF(H48&gt;=60,"B",IF(H48&gt;=50,"C","F")))</f>
        <v>F</v>
      </c>
      <c r="J48" s="33" t="s">
        <v>158</v>
      </c>
      <c r="K48" s="49">
        <v>37.901862745098043</v>
      </c>
      <c r="L48" s="46" t="str">
        <f t="shared" si="2"/>
        <v>F</v>
      </c>
      <c r="M48" s="33" t="s">
        <v>158</v>
      </c>
      <c r="N48" s="124">
        <v>47.817869875222819</v>
      </c>
      <c r="O48" s="76" t="str">
        <f t="shared" si="3"/>
        <v>F</v>
      </c>
      <c r="P48" s="33" t="s">
        <v>158</v>
      </c>
      <c r="Q48" s="33"/>
      <c r="R48" s="33"/>
    </row>
    <row r="49" spans="1:18">
      <c r="A49" s="96">
        <v>43</v>
      </c>
      <c r="B49" s="96" t="s">
        <v>121</v>
      </c>
      <c r="C49" s="76">
        <v>72.522638146167552</v>
      </c>
      <c r="D49" s="76" t="str">
        <f t="shared" si="0"/>
        <v>B</v>
      </c>
      <c r="E49" s="16" t="s">
        <v>156</v>
      </c>
      <c r="F49" s="24"/>
      <c r="G49" s="24"/>
      <c r="H49" s="76">
        <v>59.265931372549019</v>
      </c>
      <c r="I49" s="76" t="str">
        <f t="shared" si="1"/>
        <v>C</v>
      </c>
      <c r="J49" s="16" t="s">
        <v>156</v>
      </c>
      <c r="K49" s="46">
        <v>63.414313725490196</v>
      </c>
      <c r="L49" s="46" t="str">
        <f t="shared" si="2"/>
        <v>B</v>
      </c>
      <c r="M49" s="16" t="s">
        <v>156</v>
      </c>
      <c r="N49" s="76">
        <v>59.207843137254905</v>
      </c>
      <c r="O49" s="76" t="str">
        <f t="shared" si="3"/>
        <v>C</v>
      </c>
      <c r="P49" s="16" t="s">
        <v>156</v>
      </c>
      <c r="Q49" s="24"/>
      <c r="R49" s="24"/>
    </row>
    <row r="50" spans="1:18">
      <c r="A50" s="96">
        <v>44</v>
      </c>
      <c r="B50" s="96" t="s">
        <v>123</v>
      </c>
      <c r="C50" s="76">
        <v>59.314795008912654</v>
      </c>
      <c r="D50" s="76" t="str">
        <f t="shared" si="0"/>
        <v>C</v>
      </c>
      <c r="E50" s="16" t="s">
        <v>156</v>
      </c>
      <c r="F50" s="24"/>
      <c r="G50" s="24"/>
      <c r="H50" s="76">
        <v>50</v>
      </c>
      <c r="I50" s="76" t="str">
        <f t="shared" si="1"/>
        <v>C</v>
      </c>
      <c r="J50" s="16" t="s">
        <v>156</v>
      </c>
      <c r="K50" s="46">
        <v>59.452843137254902</v>
      </c>
      <c r="L50" s="46" t="str">
        <f t="shared" si="2"/>
        <v>C</v>
      </c>
      <c r="M50" s="16" t="s">
        <v>156</v>
      </c>
      <c r="N50" s="76">
        <v>54.300445632798578</v>
      </c>
      <c r="O50" s="76" t="str">
        <f t="shared" si="3"/>
        <v>C</v>
      </c>
      <c r="P50" s="16" t="s">
        <v>156</v>
      </c>
      <c r="Q50" s="24"/>
      <c r="R50" s="24"/>
    </row>
    <row r="51" spans="1:18">
      <c r="A51" s="96">
        <v>45</v>
      </c>
      <c r="B51" s="96" t="s">
        <v>124</v>
      </c>
      <c r="C51" s="76">
        <v>85</v>
      </c>
      <c r="D51" s="76" t="str">
        <f t="shared" si="0"/>
        <v>A</v>
      </c>
      <c r="E51" s="19" t="s">
        <v>157</v>
      </c>
      <c r="F51" s="28"/>
      <c r="G51" s="28"/>
      <c r="H51" s="76">
        <v>65.248284313725492</v>
      </c>
      <c r="I51" s="76" t="str">
        <f t="shared" si="1"/>
        <v>B</v>
      </c>
      <c r="J51" s="16" t="s">
        <v>156</v>
      </c>
      <c r="K51" s="46">
        <v>74.007352941176464</v>
      </c>
      <c r="L51" s="46" t="str">
        <f t="shared" si="2"/>
        <v>B</v>
      </c>
      <c r="M51" s="16" t="s">
        <v>156</v>
      </c>
      <c r="N51" s="76">
        <v>73.048573975044562</v>
      </c>
      <c r="O51" s="76" t="str">
        <f t="shared" si="3"/>
        <v>B</v>
      </c>
      <c r="P51" s="16" t="s">
        <v>156</v>
      </c>
      <c r="Q51" s="24"/>
      <c r="R51" s="24"/>
    </row>
    <row r="52" spans="1:18">
      <c r="A52" s="96">
        <v>46</v>
      </c>
      <c r="B52" s="96" t="s">
        <v>126</v>
      </c>
      <c r="C52" s="76">
        <v>54.814438502673795</v>
      </c>
      <c r="D52" s="76" t="str">
        <f t="shared" si="0"/>
        <v>C</v>
      </c>
      <c r="E52" s="16" t="s">
        <v>156</v>
      </c>
      <c r="F52" s="24"/>
      <c r="G52" s="24"/>
      <c r="H52" s="76">
        <v>50.65514705882353</v>
      </c>
      <c r="I52" s="76" t="str">
        <f t="shared" si="1"/>
        <v>C</v>
      </c>
      <c r="J52" s="16" t="s">
        <v>156</v>
      </c>
      <c r="K52" s="46">
        <v>59.533333333333331</v>
      </c>
      <c r="L52" s="46" t="str">
        <f t="shared" si="2"/>
        <v>C</v>
      </c>
      <c r="M52" s="16" t="s">
        <v>156</v>
      </c>
      <c r="N52" s="76">
        <v>52.022192513368978</v>
      </c>
      <c r="O52" s="76" t="str">
        <f t="shared" si="3"/>
        <v>C</v>
      </c>
      <c r="P52" s="16" t="s">
        <v>156</v>
      </c>
      <c r="Q52" s="24"/>
      <c r="R52" s="24"/>
    </row>
    <row r="53" spans="1:18">
      <c r="A53" s="96">
        <v>47</v>
      </c>
      <c r="B53" s="96" t="s">
        <v>128</v>
      </c>
      <c r="C53" s="76">
        <v>85</v>
      </c>
      <c r="D53" s="76" t="str">
        <f t="shared" si="0"/>
        <v>A</v>
      </c>
      <c r="E53" s="19" t="s">
        <v>157</v>
      </c>
      <c r="F53" s="28"/>
      <c r="G53" s="28"/>
      <c r="H53" s="76">
        <v>68.712990196078437</v>
      </c>
      <c r="I53" s="76" t="str">
        <f t="shared" si="1"/>
        <v>B</v>
      </c>
      <c r="J53" s="16" t="s">
        <v>156</v>
      </c>
      <c r="K53" s="46">
        <v>69.881764705882347</v>
      </c>
      <c r="L53" s="46" t="str">
        <f t="shared" si="2"/>
        <v>B</v>
      </c>
      <c r="M53" s="16" t="s">
        <v>156</v>
      </c>
      <c r="N53" s="76">
        <v>69.687789661319073</v>
      </c>
      <c r="O53" s="76" t="str">
        <f t="shared" si="3"/>
        <v>B</v>
      </c>
      <c r="P53" s="16" t="s">
        <v>156</v>
      </c>
      <c r="Q53" s="24"/>
      <c r="R53" s="24"/>
    </row>
    <row r="54" spans="1:18" ht="15">
      <c r="J54"/>
    </row>
    <row r="55" spans="1:18" ht="15">
      <c r="J55"/>
    </row>
    <row r="56" spans="1:18" ht="15">
      <c r="J56"/>
    </row>
    <row r="57" spans="1:18" ht="15">
      <c r="J57"/>
    </row>
    <row r="58" spans="1:18" ht="15">
      <c r="J58"/>
    </row>
    <row r="59" spans="1:18" ht="15">
      <c r="J59"/>
    </row>
    <row r="60" spans="1:18" ht="15">
      <c r="J60"/>
    </row>
    <row r="61" spans="1:18" ht="15">
      <c r="J61"/>
    </row>
    <row r="62" spans="1:18" ht="15">
      <c r="J62"/>
    </row>
  </sheetData>
  <mergeCells count="3">
    <mergeCell ref="A5:B5"/>
    <mergeCell ref="C5:P5"/>
    <mergeCell ref="A4:R4"/>
  </mergeCells>
  <conditionalFormatting sqref="P7:R7">
    <cfRule type="cellIs" dxfId="1" priority="1" stopIfTrue="1" operator="lessThan">
      <formula>50</formula>
    </cfRule>
  </conditionalFormatting>
  <conditionalFormatting sqref="P8:R9">
    <cfRule type="cellIs" dxfId="0" priority="2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710D-DDCC-419D-9DB2-66BC4C713C70}">
  <dimension ref="A4:E66"/>
  <sheetViews>
    <sheetView topLeftCell="A31" workbookViewId="0">
      <selection activeCell="D7" sqref="D7:D52"/>
    </sheetView>
  </sheetViews>
  <sheetFormatPr defaultColWidth="8.85546875" defaultRowHeight="15"/>
  <cols>
    <col min="2" max="2" width="22.28515625" bestFit="1" customWidth="1"/>
    <col min="3" max="4" width="17.85546875" customWidth="1"/>
    <col min="5" max="5" width="8.7109375" style="36"/>
  </cols>
  <sheetData>
    <row r="4" spans="1:5">
      <c r="A4" s="81" t="s">
        <v>172</v>
      </c>
      <c r="B4" s="81"/>
      <c r="C4" s="81"/>
      <c r="D4" s="81"/>
      <c r="E4" s="81"/>
    </row>
    <row r="5" spans="1:5">
      <c r="A5" s="80"/>
      <c r="B5" s="80"/>
      <c r="C5" s="82" t="s">
        <v>173</v>
      </c>
      <c r="D5" s="82"/>
      <c r="E5" s="82"/>
    </row>
    <row r="6" spans="1:5">
      <c r="A6" s="2" t="s">
        <v>2</v>
      </c>
      <c r="B6" s="2" t="s">
        <v>3</v>
      </c>
      <c r="C6" s="5" t="s">
        <v>174</v>
      </c>
      <c r="D6" s="5" t="s">
        <v>146</v>
      </c>
      <c r="E6" s="69" t="s">
        <v>175</v>
      </c>
    </row>
    <row r="7" spans="1:5" ht="15.95">
      <c r="A7" s="3">
        <v>1</v>
      </c>
      <c r="B7" s="97" t="s">
        <v>37</v>
      </c>
      <c r="C7" s="31">
        <v>61.054166666666667</v>
      </c>
      <c r="D7" s="31" t="str">
        <f>IF(C7&gt;=75,"A",IF(C7&gt;=60,"B",IF(C7&gt;=50,"C","F")))</f>
        <v>B</v>
      </c>
      <c r="E7" s="70" t="s">
        <v>156</v>
      </c>
    </row>
    <row r="8" spans="1:5" ht="15.95">
      <c r="A8" s="3">
        <v>2</v>
      </c>
      <c r="B8" s="97" t="s">
        <v>39</v>
      </c>
      <c r="C8" s="31">
        <v>57</v>
      </c>
      <c r="D8" s="31" t="str">
        <f t="shared" ref="D8:D52" si="0">IF(C8&gt;=75,"A",IF(C8&gt;=60,"B",IF(C8&gt;=50,"C","F")))</f>
        <v>C</v>
      </c>
      <c r="E8" s="70" t="s">
        <v>156</v>
      </c>
    </row>
    <row r="9" spans="1:5" ht="15.95">
      <c r="A9" s="3">
        <v>3</v>
      </c>
      <c r="B9" s="96" t="s">
        <v>40</v>
      </c>
      <c r="C9" s="31">
        <v>63.931249999999999</v>
      </c>
      <c r="D9" s="31" t="str">
        <f t="shared" si="0"/>
        <v>B</v>
      </c>
      <c r="E9" s="70" t="s">
        <v>156</v>
      </c>
    </row>
    <row r="10" spans="1:5" ht="15.95">
      <c r="A10" s="3">
        <v>4</v>
      </c>
      <c r="B10" s="96" t="s">
        <v>43</v>
      </c>
      <c r="C10" s="31">
        <v>71.256249999999994</v>
      </c>
      <c r="D10" s="31" t="str">
        <f t="shared" si="0"/>
        <v>B</v>
      </c>
      <c r="E10" s="70" t="s">
        <v>156</v>
      </c>
    </row>
    <row r="11" spans="1:5" ht="15.95">
      <c r="A11" s="3">
        <v>5</v>
      </c>
      <c r="B11" s="96" t="s">
        <v>46</v>
      </c>
      <c r="C11" s="31">
        <v>69.808333333333337</v>
      </c>
      <c r="D11" s="31" t="str">
        <f t="shared" si="0"/>
        <v>B</v>
      </c>
      <c r="E11" s="70" t="s">
        <v>156</v>
      </c>
    </row>
    <row r="12" spans="1:5" ht="15.95">
      <c r="A12" s="3">
        <v>6</v>
      </c>
      <c r="B12" s="96" t="s">
        <v>49</v>
      </c>
      <c r="C12" s="31">
        <v>70.983333333333334</v>
      </c>
      <c r="D12" s="31" t="str">
        <f t="shared" si="0"/>
        <v>B</v>
      </c>
      <c r="E12" s="70" t="s">
        <v>156</v>
      </c>
    </row>
    <row r="13" spans="1:5" ht="15.95">
      <c r="A13" s="3">
        <v>7</v>
      </c>
      <c r="B13" s="96" t="s">
        <v>50</v>
      </c>
      <c r="C13" s="31">
        <v>60.027083333333337</v>
      </c>
      <c r="D13" s="31" t="str">
        <f t="shared" si="0"/>
        <v>B</v>
      </c>
      <c r="E13" s="70" t="s">
        <v>156</v>
      </c>
    </row>
    <row r="14" spans="1:5" ht="15.95">
      <c r="A14" s="3">
        <v>8</v>
      </c>
      <c r="B14" s="96" t="s">
        <v>52</v>
      </c>
      <c r="C14" s="31">
        <v>65.033333333333331</v>
      </c>
      <c r="D14" s="31" t="str">
        <f t="shared" si="0"/>
        <v>B</v>
      </c>
      <c r="E14" s="70" t="s">
        <v>156</v>
      </c>
    </row>
    <row r="15" spans="1:5" ht="15.95">
      <c r="A15" s="3">
        <v>9</v>
      </c>
      <c r="B15" s="96" t="s">
        <v>55</v>
      </c>
      <c r="C15" s="31">
        <v>57.362499999999997</v>
      </c>
      <c r="D15" s="31" t="str">
        <f t="shared" si="0"/>
        <v>C</v>
      </c>
      <c r="E15" s="70" t="s">
        <v>156</v>
      </c>
    </row>
    <row r="16" spans="1:5" ht="15.95">
      <c r="A16" s="3">
        <v>10</v>
      </c>
      <c r="B16" s="96" t="s">
        <v>56</v>
      </c>
      <c r="C16" s="31">
        <v>70.662499999999994</v>
      </c>
      <c r="D16" s="31" t="str">
        <f t="shared" si="0"/>
        <v>B</v>
      </c>
      <c r="E16" s="70" t="s">
        <v>156</v>
      </c>
    </row>
    <row r="17" spans="1:5" ht="15.95">
      <c r="A17" s="3">
        <v>11</v>
      </c>
      <c r="B17" s="96" t="s">
        <v>58</v>
      </c>
      <c r="C17" s="31">
        <v>68.360416666666666</v>
      </c>
      <c r="D17" s="31" t="str">
        <f t="shared" si="0"/>
        <v>B</v>
      </c>
      <c r="E17" s="70" t="s">
        <v>156</v>
      </c>
    </row>
    <row r="18" spans="1:5" ht="15.95">
      <c r="A18" s="3">
        <v>12</v>
      </c>
      <c r="B18" s="96" t="s">
        <v>60</v>
      </c>
      <c r="C18" s="31">
        <v>70.058333333333337</v>
      </c>
      <c r="D18" s="31" t="str">
        <f t="shared" si="0"/>
        <v>B</v>
      </c>
      <c r="E18" s="70" t="s">
        <v>156</v>
      </c>
    </row>
    <row r="19" spans="1:5" ht="15.95">
      <c r="A19" s="3">
        <v>13</v>
      </c>
      <c r="B19" s="96" t="s">
        <v>62</v>
      </c>
      <c r="C19" s="31">
        <v>63.097916666666663</v>
      </c>
      <c r="D19" s="31" t="str">
        <f t="shared" si="0"/>
        <v>B</v>
      </c>
      <c r="E19" s="70" t="s">
        <v>156</v>
      </c>
    </row>
    <row r="20" spans="1:5" ht="15.95">
      <c r="A20" s="3">
        <v>14</v>
      </c>
      <c r="B20" s="96" t="s">
        <v>65</v>
      </c>
      <c r="C20" s="31">
        <v>70.589583333333337</v>
      </c>
      <c r="D20" s="31" t="str">
        <f t="shared" si="0"/>
        <v>B</v>
      </c>
      <c r="E20" s="70" t="s">
        <v>156</v>
      </c>
    </row>
    <row r="21" spans="1:5" ht="15.95">
      <c r="A21" s="3">
        <v>15</v>
      </c>
      <c r="B21" s="96" t="s">
        <v>68</v>
      </c>
      <c r="C21" s="31">
        <v>69.170833333333334</v>
      </c>
      <c r="D21" s="31" t="str">
        <f t="shared" si="0"/>
        <v>B</v>
      </c>
      <c r="E21" s="70" t="s">
        <v>156</v>
      </c>
    </row>
    <row r="22" spans="1:5" ht="15.95">
      <c r="A22" s="3">
        <v>16</v>
      </c>
      <c r="B22" s="96" t="s">
        <v>69</v>
      </c>
      <c r="C22" s="31">
        <v>72.831249999999997</v>
      </c>
      <c r="D22" s="31" t="str">
        <f t="shared" si="0"/>
        <v>B</v>
      </c>
      <c r="E22" s="70" t="s">
        <v>156</v>
      </c>
    </row>
    <row r="23" spans="1:5" ht="15.95">
      <c r="A23" s="3">
        <v>17</v>
      </c>
      <c r="B23" s="96" t="s">
        <v>71</v>
      </c>
      <c r="C23" s="31">
        <v>66.006249999999994</v>
      </c>
      <c r="D23" s="31" t="str">
        <f t="shared" si="0"/>
        <v>B</v>
      </c>
      <c r="E23" s="70" t="s">
        <v>156</v>
      </c>
    </row>
    <row r="24" spans="1:5" ht="15.95">
      <c r="A24" s="3">
        <v>18</v>
      </c>
      <c r="B24" s="96" t="s">
        <v>72</v>
      </c>
      <c r="C24" s="31">
        <v>65.164583333333326</v>
      </c>
      <c r="D24" s="31" t="str">
        <f t="shared" si="0"/>
        <v>B</v>
      </c>
      <c r="E24" s="70" t="s">
        <v>156</v>
      </c>
    </row>
    <row r="25" spans="1:5" ht="15.95">
      <c r="A25" s="3">
        <v>19</v>
      </c>
      <c r="B25" s="96" t="s">
        <v>73</v>
      </c>
      <c r="C25" s="31">
        <v>64.349999999999994</v>
      </c>
      <c r="D25" s="31" t="str">
        <f t="shared" si="0"/>
        <v>B</v>
      </c>
      <c r="E25" s="70" t="s">
        <v>156</v>
      </c>
    </row>
    <row r="26" spans="1:5" ht="15.95">
      <c r="A26" s="3">
        <v>20</v>
      </c>
      <c r="B26" s="96" t="s">
        <v>74</v>
      </c>
      <c r="C26" s="31">
        <v>70.533333333333331</v>
      </c>
      <c r="D26" s="31" t="str">
        <f t="shared" si="0"/>
        <v>B</v>
      </c>
      <c r="E26" s="70" t="s">
        <v>156</v>
      </c>
    </row>
    <row r="27" spans="1:5" ht="15.95">
      <c r="A27" s="3">
        <v>21</v>
      </c>
      <c r="B27" s="96" t="s">
        <v>76</v>
      </c>
      <c r="C27" s="31">
        <v>71.768749999999997</v>
      </c>
      <c r="D27" s="31" t="str">
        <f t="shared" si="0"/>
        <v>B</v>
      </c>
      <c r="E27" s="70" t="s">
        <v>156</v>
      </c>
    </row>
    <row r="28" spans="1:5" ht="15.95">
      <c r="A28" s="3">
        <v>22</v>
      </c>
      <c r="B28" s="96" t="s">
        <v>78</v>
      </c>
      <c r="C28" s="31">
        <v>69.40625</v>
      </c>
      <c r="D28" s="31" t="str">
        <f t="shared" si="0"/>
        <v>B</v>
      </c>
      <c r="E28" s="70" t="s">
        <v>156</v>
      </c>
    </row>
    <row r="29" spans="1:5" ht="15.95">
      <c r="A29" s="3">
        <v>23</v>
      </c>
      <c r="B29" s="96" t="s">
        <v>80</v>
      </c>
      <c r="C29" s="31">
        <v>72.502083333333331</v>
      </c>
      <c r="D29" s="31" t="str">
        <f t="shared" si="0"/>
        <v>B</v>
      </c>
      <c r="E29" s="70" t="s">
        <v>156</v>
      </c>
    </row>
    <row r="30" spans="1:5" ht="15.95">
      <c r="A30" s="3">
        <v>24</v>
      </c>
      <c r="B30" s="96" t="s">
        <v>82</v>
      </c>
      <c r="C30" s="31">
        <v>68.03958333333334</v>
      </c>
      <c r="D30" s="31" t="str">
        <f t="shared" si="0"/>
        <v>B</v>
      </c>
      <c r="E30" s="70" t="s">
        <v>156</v>
      </c>
    </row>
    <row r="31" spans="1:5" ht="15.95">
      <c r="A31" s="3">
        <v>25</v>
      </c>
      <c r="B31" s="96" t="s">
        <v>84</v>
      </c>
      <c r="C31" s="31">
        <v>73.262500000000003</v>
      </c>
      <c r="D31" s="31" t="str">
        <f t="shared" si="0"/>
        <v>B</v>
      </c>
      <c r="E31" s="70" t="s">
        <v>156</v>
      </c>
    </row>
    <row r="32" spans="1:5" ht="15.95">
      <c r="A32" s="3">
        <v>26</v>
      </c>
      <c r="B32" s="96" t="s">
        <v>86</v>
      </c>
      <c r="C32" s="31">
        <v>65.256249999999994</v>
      </c>
      <c r="D32" s="31" t="str">
        <f t="shared" si="0"/>
        <v>B</v>
      </c>
      <c r="E32" s="70" t="s">
        <v>156</v>
      </c>
    </row>
    <row r="33" spans="1:5" ht="15.95">
      <c r="A33" s="3">
        <v>27</v>
      </c>
      <c r="B33" s="96" t="s">
        <v>88</v>
      </c>
      <c r="C33" s="31">
        <v>63.497916666666669</v>
      </c>
      <c r="D33" s="31" t="str">
        <f t="shared" si="0"/>
        <v>B</v>
      </c>
      <c r="E33" s="70" t="s">
        <v>156</v>
      </c>
    </row>
    <row r="34" spans="1:5" ht="15.95">
      <c r="A34" s="3">
        <v>28</v>
      </c>
      <c r="B34" s="96" t="s">
        <v>89</v>
      </c>
      <c r="C34" s="31">
        <v>69.831249999999997</v>
      </c>
      <c r="D34" s="31" t="str">
        <f t="shared" si="0"/>
        <v>B</v>
      </c>
      <c r="E34" s="70" t="s">
        <v>156</v>
      </c>
    </row>
    <row r="35" spans="1:5" ht="15.95">
      <c r="A35" s="3">
        <v>29</v>
      </c>
      <c r="B35" s="96" t="s">
        <v>90</v>
      </c>
      <c r="C35" s="31">
        <v>71.127083333333331</v>
      </c>
      <c r="D35" s="31" t="str">
        <f t="shared" si="0"/>
        <v>B</v>
      </c>
      <c r="E35" s="70" t="s">
        <v>156</v>
      </c>
    </row>
    <row r="36" spans="1:5" ht="15.95">
      <c r="A36" s="3">
        <v>30</v>
      </c>
      <c r="B36" s="96" t="s">
        <v>92</v>
      </c>
      <c r="C36" s="31">
        <v>65.495833333333337</v>
      </c>
      <c r="D36" s="31" t="str">
        <f t="shared" si="0"/>
        <v>B</v>
      </c>
      <c r="E36" s="70" t="s">
        <v>156</v>
      </c>
    </row>
    <row r="37" spans="1:5" ht="15.95">
      <c r="A37" s="3">
        <v>31</v>
      </c>
      <c r="B37" s="96" t="s">
        <v>94</v>
      </c>
      <c r="C37" s="31">
        <v>67.272916666666674</v>
      </c>
      <c r="D37" s="31" t="str">
        <f t="shared" si="0"/>
        <v>B</v>
      </c>
      <c r="E37" s="70" t="s">
        <v>156</v>
      </c>
    </row>
    <row r="38" spans="1:5" ht="15.95">
      <c r="A38" s="3">
        <v>32</v>
      </c>
      <c r="B38" s="96" t="s">
        <v>96</v>
      </c>
      <c r="C38" s="31">
        <v>67.264583333333334</v>
      </c>
      <c r="D38" s="31" t="str">
        <f t="shared" si="0"/>
        <v>B</v>
      </c>
      <c r="E38" s="70" t="s">
        <v>156</v>
      </c>
    </row>
    <row r="39" spans="1:5" ht="15.95">
      <c r="A39" s="3">
        <v>33</v>
      </c>
      <c r="B39" s="96" t="s">
        <v>98</v>
      </c>
      <c r="C39" s="31">
        <v>62.087499999999999</v>
      </c>
      <c r="D39" s="31" t="str">
        <f t="shared" si="0"/>
        <v>B</v>
      </c>
      <c r="E39" s="70" t="s">
        <v>156</v>
      </c>
    </row>
    <row r="40" spans="1:5" ht="15.95">
      <c r="A40" s="3">
        <v>34</v>
      </c>
      <c r="B40" s="96" t="s">
        <v>99</v>
      </c>
      <c r="C40" s="31">
        <v>73.747916666666669</v>
      </c>
      <c r="D40" s="31" t="str">
        <f t="shared" si="0"/>
        <v>B</v>
      </c>
      <c r="E40" s="70" t="s">
        <v>156</v>
      </c>
    </row>
    <row r="41" spans="1:5" ht="15.95">
      <c r="A41" s="3">
        <v>35</v>
      </c>
      <c r="B41" s="96" t="s">
        <v>103</v>
      </c>
      <c r="C41" s="31">
        <v>69.375</v>
      </c>
      <c r="D41" s="31" t="str">
        <f t="shared" si="0"/>
        <v>B</v>
      </c>
      <c r="E41" s="70" t="s">
        <v>156</v>
      </c>
    </row>
    <row r="42" spans="1:5" ht="15.95">
      <c r="A42" s="3">
        <v>36</v>
      </c>
      <c r="B42" s="96" t="s">
        <v>106</v>
      </c>
      <c r="C42" s="31">
        <v>71.775000000000006</v>
      </c>
      <c r="D42" s="31" t="str">
        <f t="shared" si="0"/>
        <v>B</v>
      </c>
      <c r="E42" s="70" t="s">
        <v>156</v>
      </c>
    </row>
    <row r="43" spans="1:5" ht="15.95">
      <c r="A43" s="3">
        <v>37</v>
      </c>
      <c r="B43" s="96" t="s">
        <v>108</v>
      </c>
      <c r="C43" s="31">
        <v>62.091666666666669</v>
      </c>
      <c r="D43" s="31" t="str">
        <f t="shared" si="0"/>
        <v>B</v>
      </c>
      <c r="E43" s="70" t="s">
        <v>156</v>
      </c>
    </row>
    <row r="44" spans="1:5" ht="15.95">
      <c r="A44" s="3">
        <v>38</v>
      </c>
      <c r="B44" s="96" t="s">
        <v>110</v>
      </c>
      <c r="C44" s="31">
        <v>74.879166666666663</v>
      </c>
      <c r="D44" s="31" t="str">
        <f t="shared" si="0"/>
        <v>B</v>
      </c>
      <c r="E44" s="70" t="s">
        <v>156</v>
      </c>
    </row>
    <row r="45" spans="1:5" ht="15.95">
      <c r="A45" s="3">
        <v>39</v>
      </c>
      <c r="B45" s="96" t="s">
        <v>111</v>
      </c>
      <c r="C45" s="31">
        <v>63.416666666666664</v>
      </c>
      <c r="D45" s="31" t="str">
        <f t="shared" si="0"/>
        <v>B</v>
      </c>
      <c r="E45" s="70" t="s">
        <v>156</v>
      </c>
    </row>
    <row r="46" spans="1:5" ht="15.95">
      <c r="A46" s="3">
        <v>40</v>
      </c>
      <c r="B46" s="96" t="s">
        <v>115</v>
      </c>
      <c r="C46" s="31">
        <v>62.508333333333333</v>
      </c>
      <c r="D46" s="31" t="str">
        <f t="shared" si="0"/>
        <v>B</v>
      </c>
      <c r="E46" s="70" t="s">
        <v>156</v>
      </c>
    </row>
    <row r="47" spans="1:5" ht="15.95">
      <c r="A47" s="3">
        <v>41</v>
      </c>
      <c r="B47" s="96" t="s">
        <v>116</v>
      </c>
      <c r="C47" s="31">
        <v>57.185416666666669</v>
      </c>
      <c r="D47" s="31" t="str">
        <f t="shared" si="0"/>
        <v>C</v>
      </c>
      <c r="E47" s="70" t="s">
        <v>156</v>
      </c>
    </row>
    <row r="48" spans="1:5" ht="15.95">
      <c r="A48" s="3">
        <v>42</v>
      </c>
      <c r="B48" s="96" t="s">
        <v>121</v>
      </c>
      <c r="C48" s="31">
        <v>65.5625</v>
      </c>
      <c r="D48" s="31" t="str">
        <f t="shared" si="0"/>
        <v>B</v>
      </c>
      <c r="E48" s="70" t="s">
        <v>156</v>
      </c>
    </row>
    <row r="49" spans="1:5" ht="15.95">
      <c r="A49" s="3">
        <v>43</v>
      </c>
      <c r="B49" s="96" t="s">
        <v>123</v>
      </c>
      <c r="C49" s="31">
        <v>67.929166666666674</v>
      </c>
      <c r="D49" s="31" t="str">
        <f t="shared" si="0"/>
        <v>B</v>
      </c>
      <c r="E49" s="70" t="s">
        <v>156</v>
      </c>
    </row>
    <row r="50" spans="1:5" ht="15.95">
      <c r="A50" s="3">
        <v>44</v>
      </c>
      <c r="B50" s="96" t="s">
        <v>124</v>
      </c>
      <c r="C50" s="31">
        <v>66.727083333333326</v>
      </c>
      <c r="D50" s="31" t="str">
        <f t="shared" si="0"/>
        <v>B</v>
      </c>
      <c r="E50" s="70" t="s">
        <v>156</v>
      </c>
    </row>
    <row r="51" spans="1:5" ht="15.95">
      <c r="A51" s="3">
        <v>45</v>
      </c>
      <c r="B51" s="96" t="s">
        <v>126</v>
      </c>
      <c r="C51" s="31">
        <v>62.279166666666669</v>
      </c>
      <c r="D51" s="31" t="str">
        <f t="shared" si="0"/>
        <v>B</v>
      </c>
      <c r="E51" s="70" t="s">
        <v>156</v>
      </c>
    </row>
    <row r="52" spans="1:5" ht="15.95">
      <c r="A52" s="3">
        <v>46</v>
      </c>
      <c r="B52" s="96" t="s">
        <v>128</v>
      </c>
      <c r="C52" s="31">
        <v>63.712500000000006</v>
      </c>
      <c r="D52" s="31" t="str">
        <f t="shared" si="0"/>
        <v>B</v>
      </c>
      <c r="E52" s="70" t="s">
        <v>156</v>
      </c>
    </row>
    <row r="53" spans="1:5">
      <c r="A53" s="3">
        <v>47</v>
      </c>
      <c r="B53" s="3"/>
      <c r="C53" s="31"/>
      <c r="D53" s="31"/>
      <c r="E53" s="70"/>
    </row>
    <row r="54" spans="1:5">
      <c r="A54" s="3">
        <v>48</v>
      </c>
      <c r="B54" s="3"/>
      <c r="C54" s="31"/>
      <c r="D54" s="31"/>
      <c r="E54" s="70"/>
    </row>
    <row r="55" spans="1:5">
      <c r="A55" s="3">
        <v>49</v>
      </c>
      <c r="B55" s="3"/>
      <c r="C55" s="31"/>
      <c r="D55" s="31"/>
      <c r="E55" s="70"/>
    </row>
    <row r="56" spans="1:5">
      <c r="A56" s="3">
        <v>50</v>
      </c>
      <c r="B56" s="3"/>
      <c r="C56" s="31"/>
      <c r="D56" s="31"/>
      <c r="E56" s="70"/>
    </row>
    <row r="57" spans="1:5">
      <c r="A57" s="3">
        <v>51</v>
      </c>
      <c r="B57" s="3"/>
      <c r="C57" s="31"/>
      <c r="D57" s="31"/>
      <c r="E57" s="70"/>
    </row>
    <row r="58" spans="1:5">
      <c r="A58" s="3">
        <v>52</v>
      </c>
      <c r="B58" s="3"/>
      <c r="C58" s="31"/>
      <c r="D58" s="31"/>
      <c r="E58" s="70"/>
    </row>
    <row r="59" spans="1:5">
      <c r="A59" s="3">
        <v>53</v>
      </c>
      <c r="B59" s="3"/>
      <c r="C59" s="31"/>
      <c r="D59" s="31"/>
      <c r="E59" s="70"/>
    </row>
    <row r="60" spans="1:5">
      <c r="A60" s="3">
        <v>54</v>
      </c>
      <c r="B60" s="3"/>
      <c r="C60" s="31"/>
      <c r="D60" s="31"/>
      <c r="E60" s="70"/>
    </row>
    <row r="61" spans="1:5">
      <c r="A61" s="3">
        <v>55</v>
      </c>
      <c r="B61" s="3"/>
      <c r="C61" s="31"/>
      <c r="D61" s="31"/>
      <c r="E61" s="70"/>
    </row>
    <row r="62" spans="1:5">
      <c r="A62" s="3">
        <v>56</v>
      </c>
      <c r="B62" s="3"/>
      <c r="C62" s="31"/>
      <c r="D62" s="31"/>
      <c r="E62" s="70"/>
    </row>
    <row r="63" spans="1:5">
      <c r="A63" s="3">
        <v>57</v>
      </c>
      <c r="B63" s="3"/>
      <c r="C63" s="31"/>
      <c r="D63" s="31"/>
      <c r="E63" s="70"/>
    </row>
    <row r="64" spans="1:5">
      <c r="A64" s="3">
        <v>58</v>
      </c>
      <c r="B64" s="3"/>
      <c r="C64" s="31"/>
      <c r="D64" s="31"/>
      <c r="E64" s="70"/>
    </row>
    <row r="65" spans="1:5">
      <c r="A65" s="3">
        <v>59</v>
      </c>
      <c r="B65" s="3"/>
      <c r="C65" s="31"/>
      <c r="D65" s="31"/>
      <c r="E65" s="70"/>
    </row>
    <row r="66" spans="1:5">
      <c r="A66" s="3">
        <v>60</v>
      </c>
      <c r="B66" s="3"/>
      <c r="C66" s="31"/>
      <c r="D66" s="31"/>
      <c r="E66" s="70"/>
    </row>
  </sheetData>
  <mergeCells count="3">
    <mergeCell ref="A5:B5"/>
    <mergeCell ref="C5:E5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C4A5-B4FB-4A9A-9FB9-67BCAC9C372F}">
  <dimension ref="A4:AC66"/>
  <sheetViews>
    <sheetView topLeftCell="K16" zoomScale="89" zoomScaleNormal="89" workbookViewId="0">
      <selection activeCell="AF47" sqref="AF47"/>
    </sheetView>
  </sheetViews>
  <sheetFormatPr defaultColWidth="8.85546875" defaultRowHeight="15"/>
  <cols>
    <col min="2" max="2" width="24.140625" bestFit="1" customWidth="1"/>
    <col min="4" max="4" width="16.85546875" customWidth="1"/>
    <col min="5" max="5" width="24.85546875" customWidth="1"/>
    <col min="6" max="7" width="19.42578125" customWidth="1"/>
    <col min="8" max="8" width="14.42578125" customWidth="1"/>
    <col min="9" max="9" width="8.7109375" style="1"/>
    <col min="10" max="10" width="12.28515625" style="1" customWidth="1"/>
    <col min="11" max="11" width="13.42578125" customWidth="1"/>
    <col min="12" max="13" width="10.42578125" customWidth="1"/>
    <col min="14" max="14" width="20" customWidth="1"/>
    <col min="15" max="15" width="15" customWidth="1"/>
    <col min="16" max="16" width="15.140625" customWidth="1"/>
    <col min="17" max="17" width="12.28515625" customWidth="1"/>
    <col min="19" max="19" width="16.42578125" customWidth="1"/>
    <col min="21" max="22" width="11" style="30" customWidth="1"/>
    <col min="23" max="23" width="14.42578125" style="29" customWidth="1"/>
    <col min="24" max="24" width="8.7109375" style="30"/>
    <col min="25" max="25" width="15.85546875" style="30" customWidth="1"/>
    <col min="26" max="26" width="11.85546875" style="29" customWidth="1"/>
    <col min="27" max="28" width="11.85546875" style="30" customWidth="1"/>
    <col min="29" max="29" width="8.7109375" style="29"/>
  </cols>
  <sheetData>
    <row r="4" spans="1:29" ht="15.95">
      <c r="A4" s="78" t="s">
        <v>176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</row>
    <row r="5" spans="1:29" ht="15.95">
      <c r="A5" s="118"/>
      <c r="B5" s="118"/>
      <c r="C5" s="121" t="s">
        <v>177</v>
      </c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</row>
    <row r="6" spans="1:29" ht="15.95">
      <c r="A6" s="90" t="s">
        <v>2</v>
      </c>
      <c r="B6" s="90" t="s">
        <v>3</v>
      </c>
      <c r="C6" s="37" t="s">
        <v>178</v>
      </c>
      <c r="D6" s="37" t="s">
        <v>146</v>
      </c>
      <c r="E6" s="96" t="s">
        <v>175</v>
      </c>
      <c r="F6" s="37" t="s">
        <v>179</v>
      </c>
      <c r="G6" s="77" t="s">
        <v>146</v>
      </c>
      <c r="H6" s="105" t="s">
        <v>175</v>
      </c>
      <c r="I6" s="37" t="s">
        <v>180</v>
      </c>
      <c r="J6" s="37" t="s">
        <v>146</v>
      </c>
      <c r="K6" s="96" t="s">
        <v>175</v>
      </c>
      <c r="L6" s="37" t="s">
        <v>181</v>
      </c>
      <c r="M6" s="77" t="s">
        <v>146</v>
      </c>
      <c r="N6" s="105" t="s">
        <v>175</v>
      </c>
      <c r="O6" s="37" t="s">
        <v>182</v>
      </c>
      <c r="P6" s="37" t="s">
        <v>146</v>
      </c>
      <c r="Q6" s="96" t="s">
        <v>175</v>
      </c>
      <c r="R6" s="37" t="s">
        <v>183</v>
      </c>
      <c r="S6" s="37" t="s">
        <v>146</v>
      </c>
      <c r="T6" s="96" t="s">
        <v>175</v>
      </c>
      <c r="U6" s="50" t="s">
        <v>184</v>
      </c>
      <c r="V6" s="50" t="s">
        <v>146</v>
      </c>
      <c r="W6" s="96" t="s">
        <v>175</v>
      </c>
      <c r="X6" s="50" t="s">
        <v>185</v>
      </c>
      <c r="Y6" s="50" t="s">
        <v>146</v>
      </c>
      <c r="Z6" s="96" t="s">
        <v>175</v>
      </c>
      <c r="AA6" s="50" t="s">
        <v>186</v>
      </c>
      <c r="AB6" s="50" t="s">
        <v>146</v>
      </c>
      <c r="AC6" s="96" t="s">
        <v>175</v>
      </c>
    </row>
    <row r="7" spans="1:29" ht="15.95">
      <c r="A7" s="96">
        <v>1</v>
      </c>
      <c r="B7" s="97" t="s">
        <v>37</v>
      </c>
      <c r="C7" s="76">
        <v>60.672827380952384</v>
      </c>
      <c r="D7" s="125" t="str">
        <f>IF(C7&gt;=75,"A",IF(C7&gt;=60,"B",IF(C7&gt;=50,"C","F")))</f>
        <v>B</v>
      </c>
      <c r="E7" s="51" t="str">
        <f t="shared" ref="E7:E43" si="0">IF(C7&gt;=49.5,"PASS","FAIL")</f>
        <v>PASS</v>
      </c>
      <c r="F7" s="126">
        <v>56.996375</v>
      </c>
      <c r="G7" s="127" t="str">
        <f>IF(F7&gt;=75,"A",IF(F7&gt;=60,"B",IF(F7&gt;=50,"C","F")))</f>
        <v>C</v>
      </c>
      <c r="H7" s="52" t="s">
        <v>156</v>
      </c>
      <c r="I7" s="76">
        <v>66.633749999999992</v>
      </c>
      <c r="J7" s="125" t="str">
        <f>IF(I7&gt;=75,"A",IF(I7&gt;=60,"B",IF(I7&gt;=50,"C","F")))</f>
        <v>B</v>
      </c>
      <c r="K7" s="53" t="str">
        <f>IF(I7&gt;=49.5,"PASS","FAIL")</f>
        <v>PASS</v>
      </c>
      <c r="L7" s="76">
        <v>59.210654761904763</v>
      </c>
      <c r="M7" s="125" t="str">
        <f>IF(L7&gt;=75,"A",IF(L7&gt;=60,"B",IF(L7&gt;=50,"C","F")))</f>
        <v>C</v>
      </c>
      <c r="N7" s="54" t="str">
        <f t="shared" ref="N7:N18" si="1">IF(K7&gt;=49.5,"PASS","FAIL")</f>
        <v>PASS</v>
      </c>
      <c r="O7" s="76">
        <v>56.082499999999996</v>
      </c>
      <c r="P7" s="76" t="str">
        <f>IF(O7&gt;=75,"A",IF(O7&gt;=60,"B",IF(O7&gt;=50,"C","F")))</f>
        <v>C</v>
      </c>
      <c r="Q7" s="55" t="str">
        <f t="shared" ref="Q7:Q21" si="2">IF(O7&gt;=50,"PASS","Fail")</f>
        <v>PASS</v>
      </c>
      <c r="R7" s="76">
        <v>57.33625</v>
      </c>
      <c r="S7" s="125" t="str">
        <f>IF(R7&gt;=75,"A",IF(R7&gt;=60,"B",IF(R7&gt;=50,"C","F")))</f>
        <v>C</v>
      </c>
      <c r="T7" s="56" t="str">
        <f t="shared" ref="T7:T43" si="3">IF(R7&gt;=50,"PASS","Fail")</f>
        <v>PASS</v>
      </c>
      <c r="U7" s="76">
        <v>61.898880952380949</v>
      </c>
      <c r="V7" s="76" t="str">
        <f>IF(U7&gt;=75,"A",IF(U7&gt;=60,"B",IF(U7&gt;=50,"C","F")))</f>
        <v>B</v>
      </c>
      <c r="W7" s="57" t="s">
        <v>156</v>
      </c>
      <c r="X7" s="76">
        <v>60.367283333333333</v>
      </c>
      <c r="Y7" s="76" t="str">
        <f>IF(X7&gt;=75,"A",IF(X7&gt;=60,"B",IF(X7&gt;=50,"C","F")))</f>
        <v>B</v>
      </c>
      <c r="Z7" s="57" t="s">
        <v>156</v>
      </c>
      <c r="AA7" s="76">
        <v>66.400000000000006</v>
      </c>
      <c r="AB7" s="76" t="str">
        <f>IF(AA7&gt;=75,"A",IF(AA7&gt;=60,"B",IF(AA7&gt;=50,"C","F")))</f>
        <v>B</v>
      </c>
      <c r="AC7" s="57" t="s">
        <v>156</v>
      </c>
    </row>
    <row r="8" spans="1:29" ht="15.95">
      <c r="A8" s="96">
        <v>2</v>
      </c>
      <c r="B8" s="97" t="s">
        <v>39</v>
      </c>
      <c r="C8" s="76">
        <v>55.930744047619051</v>
      </c>
      <c r="D8" s="125" t="str">
        <f t="shared" ref="D8:D52" si="4">IF(C8&gt;=75,"A",IF(C8&gt;=60,"B",IF(C8&gt;=50,"C","F")))</f>
        <v>C</v>
      </c>
      <c r="E8" s="53" t="str">
        <f t="shared" si="0"/>
        <v>PASS</v>
      </c>
      <c r="F8" s="126">
        <v>62.49202976190476</v>
      </c>
      <c r="G8" s="127" t="str">
        <f t="shared" ref="G8:G52" si="5">IF(F8&gt;=75,"A",IF(F8&gt;=60,"B",IF(F8&gt;=50,"C","F")))</f>
        <v>B</v>
      </c>
      <c r="H8" s="52" t="s">
        <v>156</v>
      </c>
      <c r="I8" s="76">
        <v>64.776250000000005</v>
      </c>
      <c r="J8" s="125" t="str">
        <f t="shared" ref="J8:J52" si="6">IF(I8&gt;=75,"A",IF(I8&gt;=60,"B",IF(I8&gt;=50,"C","F")))</f>
        <v>B</v>
      </c>
      <c r="K8" s="53" t="str">
        <f>IF(I8&gt;=49.5,"PASS","FAIL")</f>
        <v>PASS</v>
      </c>
      <c r="L8" s="76">
        <v>62.817261904761907</v>
      </c>
      <c r="M8" s="125" t="str">
        <f t="shared" ref="M8:M52" si="7">IF(L8&gt;=75,"A",IF(L8&gt;=60,"B",IF(L8&gt;=50,"C","F")))</f>
        <v>B</v>
      </c>
      <c r="N8" s="52" t="str">
        <f t="shared" si="1"/>
        <v>PASS</v>
      </c>
      <c r="O8" s="76">
        <v>61.435000000000002</v>
      </c>
      <c r="P8" s="76" t="str">
        <f t="shared" ref="P8:P52" si="8">IF(O8&gt;=75,"A",IF(O8&gt;=60,"B",IF(O8&gt;=50,"C","F")))</f>
        <v>B</v>
      </c>
      <c r="Q8" s="55" t="str">
        <f t="shared" si="2"/>
        <v>PASS</v>
      </c>
      <c r="R8" s="76">
        <v>59.53125</v>
      </c>
      <c r="S8" s="125" t="str">
        <f t="shared" ref="S8:S52" si="9">IF(R8&gt;=75,"A",IF(R8&gt;=60,"B",IF(R8&gt;=50,"C","F")))</f>
        <v>C</v>
      </c>
      <c r="T8" s="58" t="str">
        <f t="shared" si="3"/>
        <v>PASS</v>
      </c>
      <c r="U8" s="76">
        <v>59.449726190476191</v>
      </c>
      <c r="V8" s="76" t="str">
        <f t="shared" ref="V8:V52" si="10">IF(U8&gt;=75,"A",IF(U8&gt;=60,"B",IF(U8&gt;=50,"C","F")))</f>
        <v>C</v>
      </c>
      <c r="W8" s="57" t="s">
        <v>156</v>
      </c>
      <c r="X8" s="76">
        <v>54.254472619047625</v>
      </c>
      <c r="Y8" s="76" t="str">
        <f t="shared" ref="Y8:Y52" si="11">IF(X8&gt;=75,"A",IF(X8&gt;=60,"B",IF(X8&gt;=50,"C","F")))</f>
        <v>C</v>
      </c>
      <c r="Z8" s="57" t="s">
        <v>156</v>
      </c>
      <c r="AA8" s="76">
        <v>70.31</v>
      </c>
      <c r="AB8" s="76" t="str">
        <f t="shared" ref="AB8:AB52" si="12">IF(AA8&gt;=75,"A",IF(AA8&gt;=60,"B",IF(AA8&gt;=50,"C","F")))</f>
        <v>B</v>
      </c>
      <c r="AC8" s="57" t="s">
        <v>156</v>
      </c>
    </row>
    <row r="9" spans="1:29" ht="15.95">
      <c r="A9" s="96">
        <v>3</v>
      </c>
      <c r="B9" s="96" t="s">
        <v>40</v>
      </c>
      <c r="C9" s="76">
        <v>63.825922619047631</v>
      </c>
      <c r="D9" s="125" t="str">
        <f t="shared" si="4"/>
        <v>B</v>
      </c>
      <c r="E9" s="53" t="str">
        <f t="shared" si="0"/>
        <v>PASS</v>
      </c>
      <c r="F9" s="126">
        <v>59.687803571428574</v>
      </c>
      <c r="G9" s="127" t="str">
        <f t="shared" si="5"/>
        <v>C</v>
      </c>
      <c r="H9" s="52" t="s">
        <v>156</v>
      </c>
      <c r="I9" s="76">
        <v>67.841250000000002</v>
      </c>
      <c r="J9" s="125" t="str">
        <f t="shared" si="6"/>
        <v>B</v>
      </c>
      <c r="K9" s="53" t="str">
        <f>IF(I9&gt;=49.5,"PASS","FAIL")</f>
        <v>PASS</v>
      </c>
      <c r="L9" s="76">
        <v>68.379702380952381</v>
      </c>
      <c r="M9" s="125" t="str">
        <f t="shared" si="7"/>
        <v>B</v>
      </c>
      <c r="N9" s="52" t="str">
        <f t="shared" si="1"/>
        <v>PASS</v>
      </c>
      <c r="O9" s="76">
        <v>67.592500000000001</v>
      </c>
      <c r="P9" s="76" t="str">
        <f t="shared" si="8"/>
        <v>B</v>
      </c>
      <c r="Q9" s="55" t="str">
        <f t="shared" si="2"/>
        <v>PASS</v>
      </c>
      <c r="R9" s="76">
        <v>59.654375000000002</v>
      </c>
      <c r="S9" s="125" t="str">
        <f t="shared" si="9"/>
        <v>C</v>
      </c>
      <c r="T9" s="58" t="str">
        <f t="shared" si="3"/>
        <v>PASS</v>
      </c>
      <c r="U9" s="76">
        <v>64.681476190476204</v>
      </c>
      <c r="V9" s="76" t="str">
        <f t="shared" si="10"/>
        <v>B</v>
      </c>
      <c r="W9" s="57" t="s">
        <v>156</v>
      </c>
      <c r="X9" s="76">
        <v>62.30481547619047</v>
      </c>
      <c r="Y9" s="76" t="str">
        <f t="shared" si="11"/>
        <v>B</v>
      </c>
      <c r="Z9" s="57" t="s">
        <v>156</v>
      </c>
      <c r="AA9" s="76">
        <v>65.900000000000006</v>
      </c>
      <c r="AB9" s="76" t="str">
        <f t="shared" si="12"/>
        <v>B</v>
      </c>
      <c r="AC9" s="57" t="s">
        <v>156</v>
      </c>
    </row>
    <row r="10" spans="1:29" ht="15.95">
      <c r="A10" s="96">
        <v>4</v>
      </c>
      <c r="B10" s="96" t="s">
        <v>43</v>
      </c>
      <c r="C10" s="76">
        <v>64.673422619047614</v>
      </c>
      <c r="D10" s="125" t="str">
        <f t="shared" si="4"/>
        <v>B</v>
      </c>
      <c r="E10" s="53" t="str">
        <f t="shared" si="0"/>
        <v>PASS</v>
      </c>
      <c r="F10" s="126">
        <v>65.845809523809521</v>
      </c>
      <c r="G10" s="127" t="str">
        <f t="shared" si="5"/>
        <v>B</v>
      </c>
      <c r="H10" s="52" t="s">
        <v>156</v>
      </c>
      <c r="I10" s="76">
        <v>68.506249999999994</v>
      </c>
      <c r="J10" s="125" t="str">
        <f t="shared" si="6"/>
        <v>B</v>
      </c>
      <c r="K10" s="53" t="str">
        <f>IF(I10&gt;=49.5,"PASS","FAIL")</f>
        <v>PASS</v>
      </c>
      <c r="L10" s="76">
        <v>65.186220238095231</v>
      </c>
      <c r="M10" s="125" t="str">
        <f t="shared" si="7"/>
        <v>B</v>
      </c>
      <c r="N10" s="52" t="str">
        <f t="shared" si="1"/>
        <v>PASS</v>
      </c>
      <c r="O10" s="76">
        <v>72.60499999999999</v>
      </c>
      <c r="P10" s="76" t="str">
        <f t="shared" si="8"/>
        <v>B</v>
      </c>
      <c r="Q10" s="55" t="str">
        <f t="shared" si="2"/>
        <v>PASS</v>
      </c>
      <c r="R10" s="76">
        <v>66.639375000000001</v>
      </c>
      <c r="S10" s="125" t="str">
        <f t="shared" si="9"/>
        <v>B</v>
      </c>
      <c r="T10" s="58" t="str">
        <f t="shared" si="3"/>
        <v>PASS</v>
      </c>
      <c r="U10" s="76">
        <v>65.915404761904767</v>
      </c>
      <c r="V10" s="76" t="str">
        <f t="shared" si="10"/>
        <v>B</v>
      </c>
      <c r="W10" s="57" t="s">
        <v>156</v>
      </c>
      <c r="X10" s="76">
        <v>59.490852380952376</v>
      </c>
      <c r="Y10" s="76" t="str">
        <f t="shared" si="11"/>
        <v>C</v>
      </c>
      <c r="Z10" s="57" t="s">
        <v>156</v>
      </c>
      <c r="AA10" s="76">
        <v>67.900000000000006</v>
      </c>
      <c r="AB10" s="76" t="str">
        <f t="shared" si="12"/>
        <v>B</v>
      </c>
      <c r="AC10" s="57" t="s">
        <v>156</v>
      </c>
    </row>
    <row r="11" spans="1:29" ht="15.95">
      <c r="A11" s="96">
        <v>5</v>
      </c>
      <c r="B11" s="96" t="s">
        <v>46</v>
      </c>
      <c r="C11" s="76">
        <v>70.744196428571428</v>
      </c>
      <c r="D11" s="125" t="str">
        <f t="shared" si="4"/>
        <v>B</v>
      </c>
      <c r="E11" s="53" t="str">
        <f t="shared" si="0"/>
        <v>PASS</v>
      </c>
      <c r="F11" s="126">
        <v>73.058369047619053</v>
      </c>
      <c r="G11" s="127" t="str">
        <f t="shared" si="5"/>
        <v>B</v>
      </c>
      <c r="H11" s="52" t="s">
        <v>156</v>
      </c>
      <c r="I11" s="76">
        <v>85</v>
      </c>
      <c r="J11" s="125" t="str">
        <f t="shared" si="6"/>
        <v>A</v>
      </c>
      <c r="K11" s="59" t="s">
        <v>157</v>
      </c>
      <c r="L11" s="76">
        <v>77.177529761904765</v>
      </c>
      <c r="M11" s="125" t="str">
        <f t="shared" si="7"/>
        <v>A</v>
      </c>
      <c r="N11" s="52" t="str">
        <f t="shared" si="1"/>
        <v>PASS</v>
      </c>
      <c r="O11" s="76">
        <v>73.216250000000002</v>
      </c>
      <c r="P11" s="76" t="str">
        <f t="shared" si="8"/>
        <v>B</v>
      </c>
      <c r="Q11" s="55" t="str">
        <f t="shared" si="2"/>
        <v>PASS</v>
      </c>
      <c r="R11" s="76">
        <v>71.733125000000001</v>
      </c>
      <c r="S11" s="125" t="str">
        <f t="shared" si="9"/>
        <v>B</v>
      </c>
      <c r="T11" s="58" t="str">
        <f t="shared" si="3"/>
        <v>PASS</v>
      </c>
      <c r="U11" s="76" t="s">
        <v>187</v>
      </c>
      <c r="V11" s="76" t="str">
        <f t="shared" si="10"/>
        <v>A</v>
      </c>
      <c r="W11" s="60" t="s">
        <v>157</v>
      </c>
      <c r="X11" s="76">
        <v>76.043767857142853</v>
      </c>
      <c r="Y11" s="76" t="str">
        <f t="shared" si="11"/>
        <v>A</v>
      </c>
      <c r="Z11" s="57" t="s">
        <v>156</v>
      </c>
      <c r="AA11" s="76">
        <v>78.099999999999994</v>
      </c>
      <c r="AB11" s="76" t="str">
        <f t="shared" si="12"/>
        <v>A</v>
      </c>
      <c r="AC11" s="57" t="s">
        <v>156</v>
      </c>
    </row>
    <row r="12" spans="1:29" ht="15.95">
      <c r="A12" s="96">
        <v>6</v>
      </c>
      <c r="B12" s="96" t="s">
        <v>49</v>
      </c>
      <c r="C12" s="76">
        <v>71.656398809523807</v>
      </c>
      <c r="D12" s="125" t="str">
        <f t="shared" si="4"/>
        <v>B</v>
      </c>
      <c r="E12" s="53" t="str">
        <f t="shared" si="0"/>
        <v>PASS</v>
      </c>
      <c r="F12" s="126">
        <v>69.540690476190477</v>
      </c>
      <c r="G12" s="127" t="str">
        <f t="shared" si="5"/>
        <v>B</v>
      </c>
      <c r="H12" s="52" t="s">
        <v>156</v>
      </c>
      <c r="I12" s="76">
        <v>68.838750000000005</v>
      </c>
      <c r="J12" s="125" t="str">
        <f t="shared" si="6"/>
        <v>B</v>
      </c>
      <c r="K12" s="53" t="str">
        <f t="shared" ref="K12:K43" si="13">IF(I12&gt;=49.5,"PASS","FAIL")</f>
        <v>PASS</v>
      </c>
      <c r="L12" s="76">
        <v>71.283035714285717</v>
      </c>
      <c r="M12" s="125" t="str">
        <f t="shared" si="7"/>
        <v>B</v>
      </c>
      <c r="N12" s="52" t="str">
        <f t="shared" si="1"/>
        <v>PASS</v>
      </c>
      <c r="O12" s="76">
        <v>72.352500000000006</v>
      </c>
      <c r="P12" s="76" t="str">
        <f t="shared" si="8"/>
        <v>B</v>
      </c>
      <c r="Q12" s="55" t="str">
        <f t="shared" si="2"/>
        <v>PASS</v>
      </c>
      <c r="R12" s="76">
        <v>68.053750000000008</v>
      </c>
      <c r="S12" s="125" t="str">
        <f t="shared" si="9"/>
        <v>B</v>
      </c>
      <c r="T12" s="58" t="str">
        <f t="shared" si="3"/>
        <v>PASS</v>
      </c>
      <c r="U12" s="76">
        <v>67.489416666666671</v>
      </c>
      <c r="V12" s="76" t="str">
        <f t="shared" si="10"/>
        <v>B</v>
      </c>
      <c r="W12" s="57" t="s">
        <v>156</v>
      </c>
      <c r="X12" s="76">
        <v>68.402235714285723</v>
      </c>
      <c r="Y12" s="76" t="str">
        <f t="shared" si="11"/>
        <v>B</v>
      </c>
      <c r="Z12" s="57" t="s">
        <v>156</v>
      </c>
      <c r="AA12" s="76">
        <v>70.789999999999992</v>
      </c>
      <c r="AB12" s="76" t="str">
        <f t="shared" si="12"/>
        <v>B</v>
      </c>
      <c r="AC12" s="57" t="s">
        <v>156</v>
      </c>
    </row>
    <row r="13" spans="1:29" ht="15.95">
      <c r="A13" s="96">
        <v>7</v>
      </c>
      <c r="B13" s="96" t="s">
        <v>50</v>
      </c>
      <c r="C13" s="76">
        <v>58.30300595238095</v>
      </c>
      <c r="D13" s="125" t="str">
        <f t="shared" si="4"/>
        <v>C</v>
      </c>
      <c r="E13" s="53" t="str">
        <f t="shared" si="0"/>
        <v>PASS</v>
      </c>
      <c r="F13" s="126">
        <v>60.88692857142857</v>
      </c>
      <c r="G13" s="127" t="str">
        <f t="shared" si="5"/>
        <v>B</v>
      </c>
      <c r="H13" s="52" t="s">
        <v>156</v>
      </c>
      <c r="I13" s="76">
        <v>67.751249999999999</v>
      </c>
      <c r="J13" s="125" t="str">
        <f t="shared" si="6"/>
        <v>B</v>
      </c>
      <c r="K13" s="53" t="str">
        <f t="shared" si="13"/>
        <v>PASS</v>
      </c>
      <c r="L13" s="76">
        <v>67.015505952380948</v>
      </c>
      <c r="M13" s="125" t="str">
        <f t="shared" si="7"/>
        <v>B</v>
      </c>
      <c r="N13" s="52" t="str">
        <f t="shared" si="1"/>
        <v>PASS</v>
      </c>
      <c r="O13" s="76">
        <v>64.348749999999995</v>
      </c>
      <c r="P13" s="76" t="str">
        <f t="shared" si="8"/>
        <v>B</v>
      </c>
      <c r="Q13" s="55" t="str">
        <f t="shared" si="2"/>
        <v>PASS</v>
      </c>
      <c r="R13" s="76">
        <v>60.433749999999996</v>
      </c>
      <c r="S13" s="125" t="str">
        <f t="shared" si="9"/>
        <v>B</v>
      </c>
      <c r="T13" s="58" t="str">
        <f t="shared" si="3"/>
        <v>PASS</v>
      </c>
      <c r="U13" s="76">
        <v>61.502369047619048</v>
      </c>
      <c r="V13" s="76" t="str">
        <f t="shared" si="10"/>
        <v>B</v>
      </c>
      <c r="W13" s="57" t="s">
        <v>156</v>
      </c>
      <c r="X13" s="76">
        <v>59.930866666666667</v>
      </c>
      <c r="Y13" s="76" t="str">
        <f t="shared" si="11"/>
        <v>C</v>
      </c>
      <c r="Z13" s="57" t="s">
        <v>156</v>
      </c>
      <c r="AA13" s="76">
        <v>73.17</v>
      </c>
      <c r="AB13" s="76" t="str">
        <f t="shared" si="12"/>
        <v>B</v>
      </c>
      <c r="AC13" s="57" t="s">
        <v>156</v>
      </c>
    </row>
    <row r="14" spans="1:29" ht="15.95">
      <c r="A14" s="96">
        <v>8</v>
      </c>
      <c r="B14" s="96" t="s">
        <v>52</v>
      </c>
      <c r="C14" s="76">
        <v>62.795833333333334</v>
      </c>
      <c r="D14" s="125" t="str">
        <f t="shared" si="4"/>
        <v>B</v>
      </c>
      <c r="E14" s="53" t="str">
        <f t="shared" si="0"/>
        <v>PASS</v>
      </c>
      <c r="F14" s="126">
        <v>61.29586904761905</v>
      </c>
      <c r="G14" s="127" t="str">
        <f t="shared" si="5"/>
        <v>B</v>
      </c>
      <c r="H14" s="52" t="s">
        <v>156</v>
      </c>
      <c r="I14" s="76">
        <v>60.144999999999996</v>
      </c>
      <c r="J14" s="125" t="str">
        <f t="shared" si="6"/>
        <v>B</v>
      </c>
      <c r="K14" s="53" t="str">
        <f t="shared" si="13"/>
        <v>PASS</v>
      </c>
      <c r="L14" s="76">
        <v>59.940267857142857</v>
      </c>
      <c r="M14" s="125" t="str">
        <f t="shared" si="7"/>
        <v>C</v>
      </c>
      <c r="N14" s="52" t="str">
        <f t="shared" si="1"/>
        <v>PASS</v>
      </c>
      <c r="O14" s="76">
        <v>67.636250000000004</v>
      </c>
      <c r="P14" s="76" t="str">
        <f t="shared" si="8"/>
        <v>B</v>
      </c>
      <c r="Q14" s="55" t="str">
        <f t="shared" si="2"/>
        <v>PASS</v>
      </c>
      <c r="R14" s="76">
        <v>57.801249999999996</v>
      </c>
      <c r="S14" s="125" t="str">
        <f t="shared" si="9"/>
        <v>C</v>
      </c>
      <c r="T14" s="58" t="str">
        <f t="shared" si="3"/>
        <v>PASS</v>
      </c>
      <c r="U14" s="76">
        <v>57.970035714285707</v>
      </c>
      <c r="V14" s="76" t="str">
        <f t="shared" si="10"/>
        <v>C</v>
      </c>
      <c r="W14" s="57" t="s">
        <v>156</v>
      </c>
      <c r="X14" s="76">
        <v>62.11201309523809</v>
      </c>
      <c r="Y14" s="76" t="str">
        <f t="shared" si="11"/>
        <v>B</v>
      </c>
      <c r="Z14" s="57" t="s">
        <v>156</v>
      </c>
      <c r="AA14" s="76">
        <v>76.199999999999989</v>
      </c>
      <c r="AB14" s="76" t="str">
        <f t="shared" si="12"/>
        <v>A</v>
      </c>
      <c r="AC14" s="57" t="s">
        <v>156</v>
      </c>
    </row>
    <row r="15" spans="1:29" ht="15.95">
      <c r="A15" s="96">
        <v>9</v>
      </c>
      <c r="B15" s="123" t="s">
        <v>55</v>
      </c>
      <c r="C15" s="76">
        <v>67.115059523809521</v>
      </c>
      <c r="D15" s="125" t="str">
        <f t="shared" si="4"/>
        <v>B</v>
      </c>
      <c r="E15" s="53" t="str">
        <f t="shared" si="0"/>
        <v>PASS</v>
      </c>
      <c r="F15" s="128"/>
      <c r="G15" s="127" t="str">
        <f t="shared" si="5"/>
        <v>F</v>
      </c>
      <c r="H15" s="61" t="s">
        <v>188</v>
      </c>
      <c r="I15" s="76">
        <v>66.3125</v>
      </c>
      <c r="J15" s="125" t="str">
        <f t="shared" si="6"/>
        <v>B</v>
      </c>
      <c r="K15" s="53" t="str">
        <f t="shared" si="13"/>
        <v>PASS</v>
      </c>
      <c r="L15" s="76">
        <v>63.907142857142851</v>
      </c>
      <c r="M15" s="125" t="str">
        <f t="shared" si="7"/>
        <v>B</v>
      </c>
      <c r="N15" s="52" t="str">
        <f t="shared" si="1"/>
        <v>PASS</v>
      </c>
      <c r="O15" s="76">
        <v>60.313749999999999</v>
      </c>
      <c r="P15" s="76" t="str">
        <f t="shared" si="8"/>
        <v>B</v>
      </c>
      <c r="Q15" s="55" t="str">
        <f t="shared" si="2"/>
        <v>PASS</v>
      </c>
      <c r="R15" s="76">
        <v>57.428749999999994</v>
      </c>
      <c r="S15" s="125" t="str">
        <f t="shared" si="9"/>
        <v>C</v>
      </c>
      <c r="T15" s="58" t="str">
        <f t="shared" si="3"/>
        <v>PASS</v>
      </c>
      <c r="U15" s="76">
        <v>65.627142857142857</v>
      </c>
      <c r="V15" s="76" t="str">
        <f t="shared" si="10"/>
        <v>B</v>
      </c>
      <c r="W15" s="57" t="s">
        <v>156</v>
      </c>
      <c r="X15" s="76">
        <v>55.386719047619053</v>
      </c>
      <c r="Y15" s="76" t="str">
        <f t="shared" si="11"/>
        <v>C</v>
      </c>
      <c r="Z15" s="57" t="s">
        <v>156</v>
      </c>
      <c r="AA15" s="76">
        <v>67.099999999999994</v>
      </c>
      <c r="AB15" s="76" t="str">
        <f t="shared" si="12"/>
        <v>B</v>
      </c>
      <c r="AC15" s="57" t="s">
        <v>156</v>
      </c>
    </row>
    <row r="16" spans="1:29" ht="15.95">
      <c r="A16" s="96">
        <v>10</v>
      </c>
      <c r="B16" s="96" t="s">
        <v>56</v>
      </c>
      <c r="C16" s="76">
        <v>60.914970238095236</v>
      </c>
      <c r="D16" s="125" t="str">
        <f t="shared" si="4"/>
        <v>B</v>
      </c>
      <c r="E16" s="53" t="str">
        <f t="shared" si="0"/>
        <v>PASS</v>
      </c>
      <c r="F16" s="126">
        <v>74.016869047619053</v>
      </c>
      <c r="G16" s="127" t="str">
        <f t="shared" si="5"/>
        <v>B</v>
      </c>
      <c r="H16" s="52" t="s">
        <v>156</v>
      </c>
      <c r="I16" s="76">
        <v>69.652500000000003</v>
      </c>
      <c r="J16" s="125" t="str">
        <f t="shared" si="6"/>
        <v>B</v>
      </c>
      <c r="K16" s="53" t="str">
        <f t="shared" si="13"/>
        <v>PASS</v>
      </c>
      <c r="L16" s="76">
        <v>73.578779761904769</v>
      </c>
      <c r="M16" s="125" t="str">
        <f t="shared" si="7"/>
        <v>B</v>
      </c>
      <c r="N16" s="52" t="str">
        <f t="shared" si="1"/>
        <v>PASS</v>
      </c>
      <c r="O16" s="76">
        <v>70.991250000000008</v>
      </c>
      <c r="P16" s="76" t="str">
        <f t="shared" si="8"/>
        <v>B</v>
      </c>
      <c r="Q16" s="55" t="str">
        <f t="shared" si="2"/>
        <v>PASS</v>
      </c>
      <c r="R16" s="76">
        <v>69.663750000000007</v>
      </c>
      <c r="S16" s="125" t="str">
        <f t="shared" si="9"/>
        <v>B</v>
      </c>
      <c r="T16" s="58" t="str">
        <f t="shared" si="3"/>
        <v>PASS</v>
      </c>
      <c r="U16" s="76">
        <v>60.156392857142862</v>
      </c>
      <c r="V16" s="76" t="str">
        <f t="shared" si="10"/>
        <v>B</v>
      </c>
      <c r="W16" s="57" t="s">
        <v>156</v>
      </c>
      <c r="X16" s="76">
        <v>65.920161904761898</v>
      </c>
      <c r="Y16" s="76" t="str">
        <f t="shared" si="11"/>
        <v>B</v>
      </c>
      <c r="Z16" s="57" t="s">
        <v>156</v>
      </c>
      <c r="AA16" s="76">
        <v>72.19</v>
      </c>
      <c r="AB16" s="76" t="str">
        <f t="shared" si="12"/>
        <v>B</v>
      </c>
      <c r="AC16" s="57" t="s">
        <v>156</v>
      </c>
    </row>
    <row r="17" spans="1:29" ht="15.95">
      <c r="A17" s="96">
        <v>11</v>
      </c>
      <c r="B17" s="96" t="s">
        <v>58</v>
      </c>
      <c r="C17" s="76">
        <v>65.616250000000008</v>
      </c>
      <c r="D17" s="125" t="str">
        <f t="shared" si="4"/>
        <v>B</v>
      </c>
      <c r="E17" s="53" t="str">
        <f t="shared" si="0"/>
        <v>PASS</v>
      </c>
      <c r="F17" s="126">
        <v>73.435053571428568</v>
      </c>
      <c r="G17" s="127" t="str">
        <f t="shared" si="5"/>
        <v>B</v>
      </c>
      <c r="H17" s="52" t="s">
        <v>156</v>
      </c>
      <c r="I17" s="76">
        <v>72.692499999999995</v>
      </c>
      <c r="J17" s="125" t="str">
        <f t="shared" si="6"/>
        <v>B</v>
      </c>
      <c r="K17" s="53" t="str">
        <f t="shared" si="13"/>
        <v>PASS</v>
      </c>
      <c r="L17" s="76">
        <v>75.990357142857135</v>
      </c>
      <c r="M17" s="125" t="str">
        <f t="shared" si="7"/>
        <v>A</v>
      </c>
      <c r="N17" s="52" t="str">
        <f t="shared" si="1"/>
        <v>PASS</v>
      </c>
      <c r="O17" s="76">
        <v>74.63</v>
      </c>
      <c r="P17" s="76" t="str">
        <f t="shared" si="8"/>
        <v>B</v>
      </c>
      <c r="Q17" s="55" t="str">
        <f t="shared" si="2"/>
        <v>PASS</v>
      </c>
      <c r="R17" s="76">
        <v>71.297499999999999</v>
      </c>
      <c r="S17" s="125" t="str">
        <f t="shared" si="9"/>
        <v>B</v>
      </c>
      <c r="T17" s="58" t="str">
        <f t="shared" si="3"/>
        <v>PASS</v>
      </c>
      <c r="U17" s="76">
        <v>67.300714285714292</v>
      </c>
      <c r="V17" s="76" t="str">
        <f t="shared" si="10"/>
        <v>B</v>
      </c>
      <c r="W17" s="57" t="s">
        <v>156</v>
      </c>
      <c r="X17" s="76">
        <v>68.597673809523812</v>
      </c>
      <c r="Y17" s="76" t="str">
        <f t="shared" si="11"/>
        <v>B</v>
      </c>
      <c r="Z17" s="57" t="s">
        <v>156</v>
      </c>
      <c r="AA17" s="76">
        <v>79.59</v>
      </c>
      <c r="AB17" s="76" t="str">
        <f t="shared" si="12"/>
        <v>A</v>
      </c>
      <c r="AC17" s="57" t="s">
        <v>156</v>
      </c>
    </row>
    <row r="18" spans="1:29" ht="15.95">
      <c r="A18" s="96">
        <v>12</v>
      </c>
      <c r="B18" s="96" t="s">
        <v>60</v>
      </c>
      <c r="C18" s="76">
        <v>66.493750000000006</v>
      </c>
      <c r="D18" s="125" t="str">
        <f t="shared" si="4"/>
        <v>B</v>
      </c>
      <c r="E18" s="53" t="str">
        <f t="shared" si="0"/>
        <v>PASS</v>
      </c>
      <c r="F18" s="126">
        <v>71.996226190476193</v>
      </c>
      <c r="G18" s="127" t="str">
        <f t="shared" si="5"/>
        <v>B</v>
      </c>
      <c r="H18" s="52" t="s">
        <v>156</v>
      </c>
      <c r="I18" s="76">
        <v>70.95812500000001</v>
      </c>
      <c r="J18" s="125" t="str">
        <f t="shared" si="6"/>
        <v>B</v>
      </c>
      <c r="K18" s="53" t="str">
        <f t="shared" si="13"/>
        <v>PASS</v>
      </c>
      <c r="L18" s="76">
        <v>79.168750000000003</v>
      </c>
      <c r="M18" s="125" t="str">
        <f t="shared" si="7"/>
        <v>A</v>
      </c>
      <c r="N18" s="52" t="str">
        <f t="shared" si="1"/>
        <v>PASS</v>
      </c>
      <c r="O18" s="76">
        <v>76.286249999999995</v>
      </c>
      <c r="P18" s="76" t="str">
        <f t="shared" si="8"/>
        <v>A</v>
      </c>
      <c r="Q18" s="55" t="str">
        <f t="shared" si="2"/>
        <v>PASS</v>
      </c>
      <c r="R18" s="76">
        <v>70.97375000000001</v>
      </c>
      <c r="S18" s="125" t="str">
        <f t="shared" si="9"/>
        <v>B</v>
      </c>
      <c r="T18" s="58" t="str">
        <f t="shared" si="3"/>
        <v>PASS</v>
      </c>
      <c r="U18" s="76">
        <v>73.845130952380956</v>
      </c>
      <c r="V18" s="76" t="str">
        <f t="shared" si="10"/>
        <v>B</v>
      </c>
      <c r="W18" s="57" t="s">
        <v>156</v>
      </c>
      <c r="X18" s="76">
        <v>71.472630952380939</v>
      </c>
      <c r="Y18" s="76" t="str">
        <f t="shared" si="11"/>
        <v>B</v>
      </c>
      <c r="Z18" s="57" t="s">
        <v>156</v>
      </c>
      <c r="AA18" s="76">
        <v>73.16</v>
      </c>
      <c r="AB18" s="76" t="str">
        <f t="shared" si="12"/>
        <v>B</v>
      </c>
      <c r="AC18" s="57" t="s">
        <v>156</v>
      </c>
    </row>
    <row r="19" spans="1:29" ht="15.95">
      <c r="A19" s="96">
        <v>13</v>
      </c>
      <c r="B19" s="96" t="s">
        <v>62</v>
      </c>
      <c r="C19" s="76">
        <v>60.974910714285713</v>
      </c>
      <c r="D19" s="125" t="str">
        <f t="shared" si="4"/>
        <v>B</v>
      </c>
      <c r="E19" s="53" t="str">
        <f t="shared" si="0"/>
        <v>PASS</v>
      </c>
      <c r="F19" s="126">
        <v>61.355035714285719</v>
      </c>
      <c r="G19" s="127" t="str">
        <f t="shared" si="5"/>
        <v>B</v>
      </c>
      <c r="H19" s="52" t="s">
        <v>156</v>
      </c>
      <c r="I19" s="76">
        <v>62.323750000000004</v>
      </c>
      <c r="J19" s="125" t="str">
        <f t="shared" si="6"/>
        <v>B</v>
      </c>
      <c r="K19" s="53" t="str">
        <f t="shared" si="13"/>
        <v>PASS</v>
      </c>
      <c r="L19" s="76" t="s">
        <v>189</v>
      </c>
      <c r="M19" s="125" t="str">
        <f t="shared" si="7"/>
        <v>A</v>
      </c>
      <c r="N19" s="62" t="s">
        <v>157</v>
      </c>
      <c r="O19" s="76">
        <v>62.853750000000005</v>
      </c>
      <c r="P19" s="76" t="str">
        <f t="shared" si="8"/>
        <v>B</v>
      </c>
      <c r="Q19" s="55" t="str">
        <f t="shared" si="2"/>
        <v>PASS</v>
      </c>
      <c r="R19" s="76">
        <v>60.650000000000006</v>
      </c>
      <c r="S19" s="125" t="str">
        <f t="shared" si="9"/>
        <v>B</v>
      </c>
      <c r="T19" s="58" t="str">
        <f t="shared" si="3"/>
        <v>PASS</v>
      </c>
      <c r="U19" s="76">
        <v>65.40033333333335</v>
      </c>
      <c r="V19" s="76" t="str">
        <f t="shared" si="10"/>
        <v>B</v>
      </c>
      <c r="W19" s="57" t="s">
        <v>156</v>
      </c>
      <c r="X19" s="76">
        <v>58.769340476190472</v>
      </c>
      <c r="Y19" s="76" t="str">
        <f t="shared" si="11"/>
        <v>C</v>
      </c>
      <c r="Z19" s="57" t="s">
        <v>156</v>
      </c>
      <c r="AA19" s="76">
        <v>70.5</v>
      </c>
      <c r="AB19" s="76" t="str">
        <f t="shared" si="12"/>
        <v>B</v>
      </c>
      <c r="AC19" s="57" t="s">
        <v>156</v>
      </c>
    </row>
    <row r="20" spans="1:29" ht="15.95">
      <c r="A20" s="96">
        <v>14</v>
      </c>
      <c r="B20" s="96" t="s">
        <v>65</v>
      </c>
      <c r="C20" s="76">
        <v>63.910000000000004</v>
      </c>
      <c r="D20" s="125" t="str">
        <f t="shared" si="4"/>
        <v>B</v>
      </c>
      <c r="E20" s="53" t="str">
        <f t="shared" si="0"/>
        <v>PASS</v>
      </c>
      <c r="F20" s="126">
        <v>71.769755952380947</v>
      </c>
      <c r="G20" s="127" t="str">
        <f t="shared" si="5"/>
        <v>B</v>
      </c>
      <c r="H20" s="52" t="s">
        <v>156</v>
      </c>
      <c r="I20" s="76">
        <v>70.136250000000004</v>
      </c>
      <c r="J20" s="125" t="str">
        <f t="shared" si="6"/>
        <v>B</v>
      </c>
      <c r="K20" s="53" t="str">
        <f t="shared" si="13"/>
        <v>PASS</v>
      </c>
      <c r="L20" s="76" t="s">
        <v>190</v>
      </c>
      <c r="M20" s="125" t="str">
        <f t="shared" si="7"/>
        <v>A</v>
      </c>
      <c r="N20" s="62" t="s">
        <v>157</v>
      </c>
      <c r="O20" s="76">
        <v>75.064999999999998</v>
      </c>
      <c r="P20" s="76" t="str">
        <f t="shared" si="8"/>
        <v>A</v>
      </c>
      <c r="Q20" s="55" t="str">
        <f t="shared" si="2"/>
        <v>PASS</v>
      </c>
      <c r="R20" s="76">
        <v>65.45</v>
      </c>
      <c r="S20" s="125" t="str">
        <f t="shared" si="9"/>
        <v>B</v>
      </c>
      <c r="T20" s="58" t="str">
        <f t="shared" si="3"/>
        <v>PASS</v>
      </c>
      <c r="U20" s="76">
        <v>65.744226190476184</v>
      </c>
      <c r="V20" s="76" t="str">
        <f t="shared" si="10"/>
        <v>B</v>
      </c>
      <c r="W20" s="57" t="s">
        <v>156</v>
      </c>
      <c r="X20" s="76">
        <v>67.739645238095235</v>
      </c>
      <c r="Y20" s="76" t="str">
        <f t="shared" si="11"/>
        <v>B</v>
      </c>
      <c r="Z20" s="57" t="s">
        <v>156</v>
      </c>
      <c r="AA20" s="76">
        <v>76.239999999999995</v>
      </c>
      <c r="AB20" s="76" t="str">
        <f t="shared" si="12"/>
        <v>A</v>
      </c>
      <c r="AC20" s="57" t="s">
        <v>156</v>
      </c>
    </row>
    <row r="21" spans="1:29" ht="15.95">
      <c r="A21" s="96">
        <v>15</v>
      </c>
      <c r="B21" s="96" t="s">
        <v>68</v>
      </c>
      <c r="C21" s="76">
        <v>70.018749999999997</v>
      </c>
      <c r="D21" s="125" t="str">
        <f t="shared" si="4"/>
        <v>B</v>
      </c>
      <c r="E21" s="53" t="str">
        <f t="shared" si="0"/>
        <v>PASS</v>
      </c>
      <c r="F21" s="126">
        <v>71.346761904761905</v>
      </c>
      <c r="G21" s="127" t="str">
        <f t="shared" si="5"/>
        <v>B</v>
      </c>
      <c r="H21" s="52" t="s">
        <v>156</v>
      </c>
      <c r="I21" s="76">
        <v>73.271250000000009</v>
      </c>
      <c r="J21" s="125" t="str">
        <f t="shared" si="6"/>
        <v>B</v>
      </c>
      <c r="K21" s="53" t="str">
        <f t="shared" si="13"/>
        <v>PASS</v>
      </c>
      <c r="L21" s="76">
        <v>72.497797619047617</v>
      </c>
      <c r="M21" s="125" t="str">
        <f t="shared" si="7"/>
        <v>B</v>
      </c>
      <c r="N21" s="52" t="str">
        <f>IF(K21&gt;=49.5,"PASS","FAIL")</f>
        <v>PASS</v>
      </c>
      <c r="O21" s="76">
        <v>73.077500000000001</v>
      </c>
      <c r="P21" s="76" t="str">
        <f t="shared" si="8"/>
        <v>B</v>
      </c>
      <c r="Q21" s="55" t="str">
        <f t="shared" si="2"/>
        <v>PASS</v>
      </c>
      <c r="R21" s="76">
        <v>65.242499999999993</v>
      </c>
      <c r="S21" s="125" t="str">
        <f t="shared" si="9"/>
        <v>B</v>
      </c>
      <c r="T21" s="58" t="str">
        <f t="shared" si="3"/>
        <v>PASS</v>
      </c>
      <c r="U21" s="76">
        <v>70.211250000000007</v>
      </c>
      <c r="V21" s="76" t="str">
        <f t="shared" si="10"/>
        <v>B</v>
      </c>
      <c r="W21" s="57" t="s">
        <v>156</v>
      </c>
      <c r="X21" s="76">
        <v>73.226717857142859</v>
      </c>
      <c r="Y21" s="76" t="str">
        <f t="shared" si="11"/>
        <v>B</v>
      </c>
      <c r="Z21" s="57" t="s">
        <v>156</v>
      </c>
      <c r="AA21" s="76">
        <v>72.5</v>
      </c>
      <c r="AB21" s="76" t="str">
        <f t="shared" si="12"/>
        <v>B</v>
      </c>
      <c r="AC21" s="57" t="s">
        <v>156</v>
      </c>
    </row>
    <row r="22" spans="1:29" ht="15.95">
      <c r="A22" s="96">
        <v>16</v>
      </c>
      <c r="B22" s="96" t="s">
        <v>69</v>
      </c>
      <c r="C22" s="76">
        <v>69.736636904761909</v>
      </c>
      <c r="D22" s="125" t="str">
        <f t="shared" si="4"/>
        <v>B</v>
      </c>
      <c r="E22" s="53" t="str">
        <f t="shared" si="0"/>
        <v>PASS</v>
      </c>
      <c r="F22" s="126">
        <v>78.371779761904762</v>
      </c>
      <c r="G22" s="127" t="str">
        <f t="shared" si="5"/>
        <v>A</v>
      </c>
      <c r="H22" s="52" t="s">
        <v>156</v>
      </c>
      <c r="I22" s="76">
        <v>74.89500000000001</v>
      </c>
      <c r="J22" s="125" t="str">
        <f t="shared" si="6"/>
        <v>B</v>
      </c>
      <c r="K22" s="53" t="str">
        <f t="shared" si="13"/>
        <v>PASS</v>
      </c>
      <c r="L22" s="76">
        <v>80.834345238095239</v>
      </c>
      <c r="M22" s="125" t="str">
        <f t="shared" si="7"/>
        <v>A</v>
      </c>
      <c r="N22" s="52" t="str">
        <f>IF(K22&gt;=49.5,"PASS","FAIL")</f>
        <v>PASS</v>
      </c>
      <c r="O22" s="76" t="s">
        <v>191</v>
      </c>
      <c r="P22" s="76" t="str">
        <f t="shared" si="8"/>
        <v>A</v>
      </c>
      <c r="Q22" s="63" t="s">
        <v>157</v>
      </c>
      <c r="R22" s="76">
        <v>68.064999999999998</v>
      </c>
      <c r="S22" s="125" t="str">
        <f t="shared" si="9"/>
        <v>B</v>
      </c>
      <c r="T22" s="58" t="str">
        <f t="shared" si="3"/>
        <v>PASS</v>
      </c>
      <c r="U22" s="76">
        <v>73.569964285714292</v>
      </c>
      <c r="V22" s="76" t="str">
        <f t="shared" si="10"/>
        <v>B</v>
      </c>
      <c r="W22" s="57" t="s">
        <v>156</v>
      </c>
      <c r="X22" s="76">
        <v>72.140258333333335</v>
      </c>
      <c r="Y22" s="76" t="str">
        <f t="shared" si="11"/>
        <v>B</v>
      </c>
      <c r="Z22" s="57" t="s">
        <v>156</v>
      </c>
      <c r="AA22" s="76">
        <v>71.38</v>
      </c>
      <c r="AB22" s="76" t="str">
        <f t="shared" si="12"/>
        <v>B</v>
      </c>
      <c r="AC22" s="57" t="s">
        <v>156</v>
      </c>
    </row>
    <row r="23" spans="1:29" ht="15.95">
      <c r="A23" s="96">
        <v>17</v>
      </c>
      <c r="B23" s="96" t="s">
        <v>71</v>
      </c>
      <c r="C23" s="76">
        <v>65.409107142857138</v>
      </c>
      <c r="D23" s="125" t="str">
        <f t="shared" si="4"/>
        <v>B</v>
      </c>
      <c r="E23" s="53" t="str">
        <f t="shared" si="0"/>
        <v>PASS</v>
      </c>
      <c r="F23" s="126">
        <v>71.836940476190478</v>
      </c>
      <c r="G23" s="127" t="str">
        <f t="shared" si="5"/>
        <v>B</v>
      </c>
      <c r="H23" s="52" t="s">
        <v>156</v>
      </c>
      <c r="I23" s="76">
        <v>68.602500000000006</v>
      </c>
      <c r="J23" s="125" t="str">
        <f t="shared" si="6"/>
        <v>B</v>
      </c>
      <c r="K23" s="53" t="str">
        <f t="shared" si="13"/>
        <v>PASS</v>
      </c>
      <c r="L23" s="76">
        <v>68.343630952380948</v>
      </c>
      <c r="M23" s="125" t="str">
        <f t="shared" si="7"/>
        <v>B</v>
      </c>
      <c r="N23" s="52" t="str">
        <f>IF(K23&gt;=49.5,"PASS","FAIL")</f>
        <v>PASS</v>
      </c>
      <c r="O23" s="76">
        <v>71.868750000000006</v>
      </c>
      <c r="P23" s="76" t="str">
        <f t="shared" si="8"/>
        <v>B</v>
      </c>
      <c r="Q23" s="55" t="str">
        <f t="shared" ref="Q23:Q28" si="14">IF(O23&gt;=50,"PASS","Fail")</f>
        <v>PASS</v>
      </c>
      <c r="R23" s="76">
        <v>61.955000000000005</v>
      </c>
      <c r="S23" s="125" t="str">
        <f t="shared" si="9"/>
        <v>B</v>
      </c>
      <c r="T23" s="58" t="str">
        <f t="shared" si="3"/>
        <v>PASS</v>
      </c>
      <c r="U23" s="76">
        <v>65.116249999999994</v>
      </c>
      <c r="V23" s="76" t="str">
        <f t="shared" si="10"/>
        <v>B</v>
      </c>
      <c r="W23" s="57" t="s">
        <v>156</v>
      </c>
      <c r="X23" s="76">
        <v>62.766138095238098</v>
      </c>
      <c r="Y23" s="76" t="str">
        <f t="shared" si="11"/>
        <v>B</v>
      </c>
      <c r="Z23" s="57" t="s">
        <v>156</v>
      </c>
      <c r="AA23" s="76">
        <v>75.490000000000009</v>
      </c>
      <c r="AB23" s="76" t="str">
        <f t="shared" si="12"/>
        <v>A</v>
      </c>
      <c r="AC23" s="57" t="s">
        <v>156</v>
      </c>
    </row>
    <row r="24" spans="1:29" ht="15.95">
      <c r="A24" s="96">
        <v>18</v>
      </c>
      <c r="B24" s="96" t="s">
        <v>72</v>
      </c>
      <c r="C24" s="76">
        <v>64.711666666666673</v>
      </c>
      <c r="D24" s="125" t="str">
        <f t="shared" si="4"/>
        <v>B</v>
      </c>
      <c r="E24" s="53" t="str">
        <f t="shared" si="0"/>
        <v>PASS</v>
      </c>
      <c r="F24" s="126">
        <v>61.560154761904762</v>
      </c>
      <c r="G24" s="127" t="str">
        <f t="shared" si="5"/>
        <v>B</v>
      </c>
      <c r="H24" s="52" t="s">
        <v>156</v>
      </c>
      <c r="I24" s="76">
        <v>64.85499999999999</v>
      </c>
      <c r="J24" s="125" t="str">
        <f t="shared" si="6"/>
        <v>B</v>
      </c>
      <c r="K24" s="53" t="str">
        <f t="shared" si="13"/>
        <v>PASS</v>
      </c>
      <c r="L24" s="76">
        <v>63.20011904761904</v>
      </c>
      <c r="M24" s="125" t="str">
        <f t="shared" si="7"/>
        <v>B</v>
      </c>
      <c r="N24" s="52" t="str">
        <f>IF(K24&gt;=49.5,"PASS","FAIL")</f>
        <v>PASS</v>
      </c>
      <c r="O24" s="76">
        <v>65.353749999999991</v>
      </c>
      <c r="P24" s="76" t="str">
        <f t="shared" si="8"/>
        <v>B</v>
      </c>
      <c r="Q24" s="55" t="str">
        <f t="shared" si="14"/>
        <v>PASS</v>
      </c>
      <c r="R24" s="76">
        <v>55.951250000000002</v>
      </c>
      <c r="S24" s="125" t="str">
        <f t="shared" si="9"/>
        <v>C</v>
      </c>
      <c r="T24" s="58" t="str">
        <f t="shared" si="3"/>
        <v>PASS</v>
      </c>
      <c r="U24" s="76">
        <v>61.384630952380952</v>
      </c>
      <c r="V24" s="76" t="str">
        <f t="shared" si="10"/>
        <v>B</v>
      </c>
      <c r="W24" s="57" t="s">
        <v>156</v>
      </c>
      <c r="X24" s="76">
        <v>59.388249999999999</v>
      </c>
      <c r="Y24" s="76" t="str">
        <f t="shared" si="11"/>
        <v>C</v>
      </c>
      <c r="Z24" s="57" t="s">
        <v>156</v>
      </c>
      <c r="AA24" s="76">
        <v>72.25</v>
      </c>
      <c r="AB24" s="76" t="str">
        <f t="shared" si="12"/>
        <v>B</v>
      </c>
      <c r="AC24" s="57" t="s">
        <v>156</v>
      </c>
    </row>
    <row r="25" spans="1:29" ht="15.95">
      <c r="A25" s="96">
        <v>19</v>
      </c>
      <c r="B25" s="96" t="s">
        <v>73</v>
      </c>
      <c r="C25" s="76">
        <v>63.717499999999994</v>
      </c>
      <c r="D25" s="125" t="str">
        <f t="shared" si="4"/>
        <v>B</v>
      </c>
      <c r="E25" s="53" t="str">
        <f t="shared" si="0"/>
        <v>PASS</v>
      </c>
      <c r="F25" s="126">
        <v>73.045333333333332</v>
      </c>
      <c r="G25" s="127" t="str">
        <f t="shared" si="5"/>
        <v>B</v>
      </c>
      <c r="H25" s="52" t="s">
        <v>156</v>
      </c>
      <c r="I25" s="76">
        <v>66.585625000000007</v>
      </c>
      <c r="J25" s="125" t="str">
        <f t="shared" si="6"/>
        <v>B</v>
      </c>
      <c r="K25" s="53" t="str">
        <f t="shared" si="13"/>
        <v>PASS</v>
      </c>
      <c r="L25" s="76" t="s">
        <v>189</v>
      </c>
      <c r="M25" s="125" t="str">
        <f t="shared" si="7"/>
        <v>A</v>
      </c>
      <c r="N25" s="62" t="s">
        <v>157</v>
      </c>
      <c r="O25" s="76">
        <v>68.303749999999994</v>
      </c>
      <c r="P25" s="76" t="str">
        <f t="shared" si="8"/>
        <v>B</v>
      </c>
      <c r="Q25" s="55" t="str">
        <f t="shared" si="14"/>
        <v>PASS</v>
      </c>
      <c r="R25" s="76">
        <v>68.992500000000007</v>
      </c>
      <c r="S25" s="125" t="str">
        <f t="shared" si="9"/>
        <v>B</v>
      </c>
      <c r="T25" s="58" t="str">
        <f t="shared" si="3"/>
        <v>PASS</v>
      </c>
      <c r="U25" s="76">
        <v>69.089273809523803</v>
      </c>
      <c r="V25" s="76" t="str">
        <f t="shared" si="10"/>
        <v>B</v>
      </c>
      <c r="W25" s="57" t="s">
        <v>156</v>
      </c>
      <c r="X25" s="76">
        <v>66.78790476190477</v>
      </c>
      <c r="Y25" s="76" t="str">
        <f t="shared" si="11"/>
        <v>B</v>
      </c>
      <c r="Z25" s="57" t="s">
        <v>156</v>
      </c>
      <c r="AA25" s="76">
        <v>77</v>
      </c>
      <c r="AB25" s="76" t="str">
        <f t="shared" si="12"/>
        <v>A</v>
      </c>
      <c r="AC25" s="57" t="s">
        <v>156</v>
      </c>
    </row>
    <row r="26" spans="1:29" ht="15.95">
      <c r="A26" s="96">
        <v>20</v>
      </c>
      <c r="B26" s="96" t="s">
        <v>74</v>
      </c>
      <c r="C26" s="76">
        <v>73.33306547619047</v>
      </c>
      <c r="D26" s="125" t="str">
        <f t="shared" si="4"/>
        <v>B</v>
      </c>
      <c r="E26" s="53" t="str">
        <f t="shared" si="0"/>
        <v>PASS</v>
      </c>
      <c r="F26" s="126">
        <v>67.13524404761904</v>
      </c>
      <c r="G26" s="127" t="str">
        <f t="shared" si="5"/>
        <v>B</v>
      </c>
      <c r="H26" s="52" t="s">
        <v>156</v>
      </c>
      <c r="I26" s="76">
        <v>73.691249999999997</v>
      </c>
      <c r="J26" s="125" t="str">
        <f t="shared" si="6"/>
        <v>B</v>
      </c>
      <c r="K26" s="53" t="str">
        <f t="shared" si="13"/>
        <v>PASS</v>
      </c>
      <c r="L26" s="76" t="s">
        <v>192</v>
      </c>
      <c r="M26" s="125" t="str">
        <f t="shared" si="7"/>
        <v>A</v>
      </c>
      <c r="N26" s="62" t="s">
        <v>157</v>
      </c>
      <c r="O26" s="76">
        <v>74.324999999999989</v>
      </c>
      <c r="P26" s="76" t="str">
        <f t="shared" si="8"/>
        <v>B</v>
      </c>
      <c r="Q26" s="55" t="str">
        <f t="shared" si="14"/>
        <v>PASS</v>
      </c>
      <c r="R26" s="76">
        <v>68.586249999999993</v>
      </c>
      <c r="S26" s="125" t="str">
        <f t="shared" si="9"/>
        <v>B</v>
      </c>
      <c r="T26" s="58" t="str">
        <f t="shared" si="3"/>
        <v>PASS</v>
      </c>
      <c r="U26" s="76">
        <v>72.399904761904764</v>
      </c>
      <c r="V26" s="76" t="str">
        <f t="shared" si="10"/>
        <v>B</v>
      </c>
      <c r="W26" s="57" t="s">
        <v>156</v>
      </c>
      <c r="X26" s="76">
        <v>68.420217857142859</v>
      </c>
      <c r="Y26" s="76" t="str">
        <f t="shared" si="11"/>
        <v>B</v>
      </c>
      <c r="Z26" s="57" t="s">
        <v>156</v>
      </c>
      <c r="AA26" s="76">
        <v>70.759999999999991</v>
      </c>
      <c r="AB26" s="76" t="str">
        <f t="shared" si="12"/>
        <v>B</v>
      </c>
      <c r="AC26" s="57" t="s">
        <v>156</v>
      </c>
    </row>
    <row r="27" spans="1:29" ht="15.95">
      <c r="A27" s="96">
        <v>21</v>
      </c>
      <c r="B27" s="96" t="s">
        <v>76</v>
      </c>
      <c r="C27" s="76">
        <v>73.329047619047614</v>
      </c>
      <c r="D27" s="125" t="str">
        <f t="shared" si="4"/>
        <v>B</v>
      </c>
      <c r="E27" s="53" t="str">
        <f t="shared" si="0"/>
        <v>PASS</v>
      </c>
      <c r="F27" s="126">
        <v>85</v>
      </c>
      <c r="G27" s="127" t="str">
        <f t="shared" si="5"/>
        <v>A</v>
      </c>
      <c r="H27" s="64" t="s">
        <v>157</v>
      </c>
      <c r="I27" s="76">
        <v>74.209999999999994</v>
      </c>
      <c r="J27" s="125" t="str">
        <f t="shared" si="6"/>
        <v>B</v>
      </c>
      <c r="K27" s="53" t="str">
        <f t="shared" si="13"/>
        <v>PASS</v>
      </c>
      <c r="L27" s="76">
        <v>84.911964285714276</v>
      </c>
      <c r="M27" s="125" t="str">
        <f t="shared" si="7"/>
        <v>A</v>
      </c>
      <c r="N27" s="62" t="s">
        <v>157</v>
      </c>
      <c r="O27" s="76">
        <v>76.356250000000003</v>
      </c>
      <c r="P27" s="76" t="str">
        <f t="shared" si="8"/>
        <v>A</v>
      </c>
      <c r="Q27" s="55" t="str">
        <f t="shared" si="14"/>
        <v>PASS</v>
      </c>
      <c r="R27" s="76">
        <v>75.627499999999998</v>
      </c>
      <c r="S27" s="125" t="str">
        <f t="shared" si="9"/>
        <v>A</v>
      </c>
      <c r="T27" s="53" t="str">
        <f t="shared" si="3"/>
        <v>PASS</v>
      </c>
      <c r="U27" s="76">
        <v>71.911071428571432</v>
      </c>
      <c r="V27" s="76" t="str">
        <f t="shared" si="10"/>
        <v>B</v>
      </c>
      <c r="W27" s="57" t="s">
        <v>156</v>
      </c>
      <c r="X27" s="76">
        <v>75.29876071428572</v>
      </c>
      <c r="Y27" s="76" t="str">
        <f t="shared" si="11"/>
        <v>A</v>
      </c>
      <c r="Z27" s="57" t="s">
        <v>156</v>
      </c>
      <c r="AA27" s="76">
        <v>75.8</v>
      </c>
      <c r="AB27" s="76" t="str">
        <f t="shared" si="12"/>
        <v>A</v>
      </c>
      <c r="AC27" s="57" t="s">
        <v>156</v>
      </c>
    </row>
    <row r="28" spans="1:29" ht="15.95">
      <c r="A28" s="96">
        <v>22</v>
      </c>
      <c r="B28" s="96" t="s">
        <v>78</v>
      </c>
      <c r="C28" s="76">
        <v>64.508601190476199</v>
      </c>
      <c r="D28" s="125" t="str">
        <f t="shared" si="4"/>
        <v>B</v>
      </c>
      <c r="E28" s="53" t="str">
        <f t="shared" si="0"/>
        <v>PASS</v>
      </c>
      <c r="F28" s="126">
        <v>65.604113095238091</v>
      </c>
      <c r="G28" s="127" t="str">
        <f t="shared" si="5"/>
        <v>B</v>
      </c>
      <c r="H28" s="52" t="s">
        <v>156</v>
      </c>
      <c r="I28" s="76">
        <v>71.908749999999998</v>
      </c>
      <c r="J28" s="125" t="str">
        <f t="shared" si="6"/>
        <v>B</v>
      </c>
      <c r="K28" s="53" t="str">
        <f t="shared" si="13"/>
        <v>PASS</v>
      </c>
      <c r="L28" s="76">
        <v>67.136428571428567</v>
      </c>
      <c r="M28" s="125" t="str">
        <f t="shared" si="7"/>
        <v>B</v>
      </c>
      <c r="N28" s="52" t="str">
        <f>IF(K28&gt;=49.5,"PASS","FAIL")</f>
        <v>PASS</v>
      </c>
      <c r="O28" s="76">
        <v>68.782499999999999</v>
      </c>
      <c r="P28" s="76" t="str">
        <f t="shared" si="8"/>
        <v>B</v>
      </c>
      <c r="Q28" s="55" t="str">
        <f t="shared" si="14"/>
        <v>PASS</v>
      </c>
      <c r="R28" s="76">
        <v>61.278750000000002</v>
      </c>
      <c r="S28" s="125" t="str">
        <f t="shared" si="9"/>
        <v>B</v>
      </c>
      <c r="T28" s="58" t="str">
        <f t="shared" si="3"/>
        <v>PASS</v>
      </c>
      <c r="U28" s="76">
        <v>66.035130952380953</v>
      </c>
      <c r="V28" s="76" t="str">
        <f t="shared" si="10"/>
        <v>B</v>
      </c>
      <c r="W28" s="57" t="s">
        <v>156</v>
      </c>
      <c r="X28" s="76">
        <v>59.267828571428566</v>
      </c>
      <c r="Y28" s="76" t="str">
        <f t="shared" si="11"/>
        <v>C</v>
      </c>
      <c r="Z28" s="57" t="s">
        <v>156</v>
      </c>
      <c r="AA28" s="76">
        <v>70.900000000000006</v>
      </c>
      <c r="AB28" s="76" t="str">
        <f t="shared" si="12"/>
        <v>B</v>
      </c>
      <c r="AC28" s="57" t="s">
        <v>156</v>
      </c>
    </row>
    <row r="29" spans="1:29" ht="15.95">
      <c r="A29" s="96">
        <v>23</v>
      </c>
      <c r="B29" s="96" t="s">
        <v>80</v>
      </c>
      <c r="C29" s="76">
        <v>69.07377976190476</v>
      </c>
      <c r="D29" s="125" t="str">
        <f t="shared" si="4"/>
        <v>B</v>
      </c>
      <c r="E29" s="53" t="str">
        <f t="shared" si="0"/>
        <v>PASS</v>
      </c>
      <c r="F29" s="126">
        <v>71.159648809523816</v>
      </c>
      <c r="G29" s="127" t="str">
        <f t="shared" si="5"/>
        <v>B</v>
      </c>
      <c r="H29" s="52" t="s">
        <v>156</v>
      </c>
      <c r="I29" s="76">
        <v>71.346249999999998</v>
      </c>
      <c r="J29" s="125" t="str">
        <f t="shared" si="6"/>
        <v>B</v>
      </c>
      <c r="K29" s="53" t="str">
        <f t="shared" si="13"/>
        <v>PASS</v>
      </c>
      <c r="L29" s="76">
        <v>66.177916666666675</v>
      </c>
      <c r="M29" s="125" t="str">
        <f t="shared" si="7"/>
        <v>B</v>
      </c>
      <c r="N29" s="52" t="str">
        <f>IF(K29&gt;=49.5,"PASS","FAIL")</f>
        <v>PASS</v>
      </c>
      <c r="O29" s="76" t="s">
        <v>189</v>
      </c>
      <c r="P29" s="76" t="str">
        <f t="shared" si="8"/>
        <v>A</v>
      </c>
      <c r="Q29" s="63" t="s">
        <v>157</v>
      </c>
      <c r="R29" s="76">
        <v>64.015625</v>
      </c>
      <c r="S29" s="125" t="str">
        <f t="shared" si="9"/>
        <v>B</v>
      </c>
      <c r="T29" s="58" t="str">
        <f t="shared" si="3"/>
        <v>PASS</v>
      </c>
      <c r="U29" s="76">
        <v>66.667428571428559</v>
      </c>
      <c r="V29" s="76" t="str">
        <f t="shared" si="10"/>
        <v>B</v>
      </c>
      <c r="W29" s="57" t="s">
        <v>156</v>
      </c>
      <c r="X29" s="76">
        <v>69.760300000000001</v>
      </c>
      <c r="Y29" s="76" t="str">
        <f t="shared" si="11"/>
        <v>B</v>
      </c>
      <c r="Z29" s="57" t="s">
        <v>156</v>
      </c>
      <c r="AA29" s="76">
        <v>77.460000000000008</v>
      </c>
      <c r="AB29" s="76" t="str">
        <f t="shared" si="12"/>
        <v>A</v>
      </c>
      <c r="AC29" s="57" t="s">
        <v>156</v>
      </c>
    </row>
    <row r="30" spans="1:29" ht="15.95">
      <c r="A30" s="96">
        <v>24</v>
      </c>
      <c r="B30" s="96" t="s">
        <v>82</v>
      </c>
      <c r="C30" s="76">
        <v>68.262470238095247</v>
      </c>
      <c r="D30" s="125" t="str">
        <f t="shared" si="4"/>
        <v>B</v>
      </c>
      <c r="E30" s="53" t="str">
        <f t="shared" si="0"/>
        <v>PASS</v>
      </c>
      <c r="F30" s="126">
        <v>71.548696428571432</v>
      </c>
      <c r="G30" s="127" t="str">
        <f t="shared" si="5"/>
        <v>B</v>
      </c>
      <c r="H30" s="52" t="s">
        <v>156</v>
      </c>
      <c r="I30" s="76">
        <v>71.376249999999999</v>
      </c>
      <c r="J30" s="125" t="str">
        <f t="shared" si="6"/>
        <v>B</v>
      </c>
      <c r="K30" s="53" t="str">
        <f t="shared" si="13"/>
        <v>PASS</v>
      </c>
      <c r="L30" s="76" t="s">
        <v>187</v>
      </c>
      <c r="M30" s="125" t="str">
        <f t="shared" si="7"/>
        <v>A</v>
      </c>
      <c r="N30" s="62" t="s">
        <v>157</v>
      </c>
      <c r="O30" s="76">
        <v>72.644999999999996</v>
      </c>
      <c r="P30" s="76" t="str">
        <f t="shared" si="8"/>
        <v>B</v>
      </c>
      <c r="Q30" s="55" t="str">
        <f t="shared" ref="Q30:Q39" si="15">IF(O30&gt;=50,"PASS","Fail")</f>
        <v>PASS</v>
      </c>
      <c r="R30" s="76">
        <v>71.098749999999995</v>
      </c>
      <c r="S30" s="125" t="str">
        <f t="shared" si="9"/>
        <v>B</v>
      </c>
      <c r="T30" s="58" t="str">
        <f t="shared" si="3"/>
        <v>PASS</v>
      </c>
      <c r="U30" s="76">
        <v>66.374595238095239</v>
      </c>
      <c r="V30" s="76" t="str">
        <f t="shared" si="10"/>
        <v>B</v>
      </c>
      <c r="W30" s="57" t="s">
        <v>156</v>
      </c>
      <c r="X30" s="76">
        <v>67.149135714285705</v>
      </c>
      <c r="Y30" s="76" t="str">
        <f t="shared" si="11"/>
        <v>B</v>
      </c>
      <c r="Z30" s="57" t="s">
        <v>156</v>
      </c>
      <c r="AA30" s="76">
        <v>70.69</v>
      </c>
      <c r="AB30" s="76" t="str">
        <f t="shared" si="12"/>
        <v>B</v>
      </c>
      <c r="AC30" s="57" t="s">
        <v>156</v>
      </c>
    </row>
    <row r="31" spans="1:29" ht="15.95">
      <c r="A31" s="96">
        <v>25</v>
      </c>
      <c r="B31" s="96" t="s">
        <v>84</v>
      </c>
      <c r="C31" s="76">
        <v>68.193422619047624</v>
      </c>
      <c r="D31" s="125" t="str">
        <f t="shared" si="4"/>
        <v>B</v>
      </c>
      <c r="E31" s="53" t="str">
        <f t="shared" si="0"/>
        <v>PASS</v>
      </c>
      <c r="F31" s="126">
        <v>70.535273809523801</v>
      </c>
      <c r="G31" s="127" t="str">
        <f t="shared" si="5"/>
        <v>B</v>
      </c>
      <c r="H31" s="52" t="s">
        <v>156</v>
      </c>
      <c r="I31" s="76">
        <v>74.539999999999992</v>
      </c>
      <c r="J31" s="125" t="str">
        <f t="shared" si="6"/>
        <v>B</v>
      </c>
      <c r="K31" s="53" t="str">
        <f t="shared" si="13"/>
        <v>PASS</v>
      </c>
      <c r="L31" s="76">
        <v>77.034642857142842</v>
      </c>
      <c r="M31" s="125" t="str">
        <f t="shared" si="7"/>
        <v>A</v>
      </c>
      <c r="N31" s="52" t="str">
        <f t="shared" ref="N31:N47" si="16">IF(K31&gt;=49.5,"PASS","FAIL")</f>
        <v>PASS</v>
      </c>
      <c r="O31" s="76">
        <v>74.563749999999999</v>
      </c>
      <c r="P31" s="76" t="str">
        <f t="shared" si="8"/>
        <v>B</v>
      </c>
      <c r="Q31" s="55" t="str">
        <f t="shared" si="15"/>
        <v>PASS</v>
      </c>
      <c r="R31" s="76">
        <v>65.701249999999987</v>
      </c>
      <c r="S31" s="125" t="str">
        <f t="shared" si="9"/>
        <v>B</v>
      </c>
      <c r="T31" s="58" t="str">
        <f t="shared" si="3"/>
        <v>PASS</v>
      </c>
      <c r="U31" s="76">
        <v>69.108273809523808</v>
      </c>
      <c r="V31" s="76" t="str">
        <f t="shared" si="10"/>
        <v>B</v>
      </c>
      <c r="W31" s="57" t="s">
        <v>156</v>
      </c>
      <c r="X31" s="76">
        <v>69.011619047619035</v>
      </c>
      <c r="Y31" s="76" t="str">
        <f t="shared" si="11"/>
        <v>B</v>
      </c>
      <c r="Z31" s="57" t="s">
        <v>156</v>
      </c>
      <c r="AA31" s="76">
        <v>68.84</v>
      </c>
      <c r="AB31" s="76" t="str">
        <f t="shared" si="12"/>
        <v>B</v>
      </c>
      <c r="AC31" s="57" t="s">
        <v>156</v>
      </c>
    </row>
    <row r="32" spans="1:29" ht="15.95">
      <c r="A32" s="96">
        <v>26</v>
      </c>
      <c r="B32" s="96" t="s">
        <v>86</v>
      </c>
      <c r="C32" s="76">
        <v>67.627440476190472</v>
      </c>
      <c r="D32" s="125" t="str">
        <f t="shared" si="4"/>
        <v>B</v>
      </c>
      <c r="E32" s="53" t="str">
        <f t="shared" si="0"/>
        <v>PASS</v>
      </c>
      <c r="F32" s="126">
        <v>69.624648809523805</v>
      </c>
      <c r="G32" s="127" t="str">
        <f t="shared" si="5"/>
        <v>B</v>
      </c>
      <c r="H32" s="52" t="s">
        <v>156</v>
      </c>
      <c r="I32" s="76">
        <v>70.46875</v>
      </c>
      <c r="J32" s="125" t="str">
        <f t="shared" si="6"/>
        <v>B</v>
      </c>
      <c r="K32" s="53" t="str">
        <f t="shared" si="13"/>
        <v>PASS</v>
      </c>
      <c r="L32" s="76">
        <v>69.956041666666664</v>
      </c>
      <c r="M32" s="125" t="str">
        <f t="shared" si="7"/>
        <v>B</v>
      </c>
      <c r="N32" s="52" t="str">
        <f t="shared" si="16"/>
        <v>PASS</v>
      </c>
      <c r="O32" s="76">
        <v>70.877499999999998</v>
      </c>
      <c r="P32" s="76" t="str">
        <f t="shared" si="8"/>
        <v>B</v>
      </c>
      <c r="Q32" s="55" t="str">
        <f t="shared" si="15"/>
        <v>PASS</v>
      </c>
      <c r="R32" s="76">
        <v>64.710000000000008</v>
      </c>
      <c r="S32" s="125" t="str">
        <f t="shared" si="9"/>
        <v>B</v>
      </c>
      <c r="T32" s="58" t="str">
        <f t="shared" si="3"/>
        <v>PASS</v>
      </c>
      <c r="U32" s="76">
        <v>65.421714285714287</v>
      </c>
      <c r="V32" s="76" t="str">
        <f t="shared" si="10"/>
        <v>B</v>
      </c>
      <c r="W32" s="57" t="s">
        <v>156</v>
      </c>
      <c r="X32" s="76">
        <v>64.497645238095231</v>
      </c>
      <c r="Y32" s="76" t="str">
        <f t="shared" si="11"/>
        <v>B</v>
      </c>
      <c r="Z32" s="57" t="s">
        <v>156</v>
      </c>
      <c r="AA32" s="76">
        <v>80.14</v>
      </c>
      <c r="AB32" s="76" t="str">
        <f t="shared" si="12"/>
        <v>A</v>
      </c>
      <c r="AC32" s="57" t="s">
        <v>156</v>
      </c>
    </row>
    <row r="33" spans="1:29" ht="15.95">
      <c r="A33" s="96">
        <v>27</v>
      </c>
      <c r="B33" s="96" t="s">
        <v>88</v>
      </c>
      <c r="C33" s="76">
        <v>61.544196428571432</v>
      </c>
      <c r="D33" s="125" t="str">
        <f t="shared" si="4"/>
        <v>B</v>
      </c>
      <c r="E33" s="53" t="str">
        <f t="shared" si="0"/>
        <v>PASS</v>
      </c>
      <c r="F33" s="126">
        <v>66.177714285714288</v>
      </c>
      <c r="G33" s="127" t="str">
        <f t="shared" si="5"/>
        <v>B</v>
      </c>
      <c r="H33" s="52" t="s">
        <v>156</v>
      </c>
      <c r="I33" s="76">
        <v>70.818749999999994</v>
      </c>
      <c r="J33" s="125" t="str">
        <f t="shared" si="6"/>
        <v>B</v>
      </c>
      <c r="K33" s="53" t="str">
        <f t="shared" si="13"/>
        <v>PASS</v>
      </c>
      <c r="L33" s="76">
        <v>65.968660714285718</v>
      </c>
      <c r="M33" s="125" t="str">
        <f t="shared" si="7"/>
        <v>B</v>
      </c>
      <c r="N33" s="52" t="str">
        <f t="shared" si="16"/>
        <v>PASS</v>
      </c>
      <c r="O33" s="76">
        <v>68.377499999999998</v>
      </c>
      <c r="P33" s="76" t="str">
        <f t="shared" si="8"/>
        <v>B</v>
      </c>
      <c r="Q33" s="55" t="str">
        <f t="shared" si="15"/>
        <v>PASS</v>
      </c>
      <c r="R33" s="76">
        <v>61.772499999999994</v>
      </c>
      <c r="S33" s="125" t="str">
        <f t="shared" si="9"/>
        <v>B</v>
      </c>
      <c r="T33" s="58" t="str">
        <f t="shared" si="3"/>
        <v>PASS</v>
      </c>
      <c r="U33" s="76">
        <v>62.003059523809526</v>
      </c>
      <c r="V33" s="76" t="str">
        <f t="shared" si="10"/>
        <v>B</v>
      </c>
      <c r="W33" s="57" t="s">
        <v>156</v>
      </c>
      <c r="X33" s="76">
        <v>61.210689285714288</v>
      </c>
      <c r="Y33" s="76" t="str">
        <f t="shared" si="11"/>
        <v>B</v>
      </c>
      <c r="Z33" s="57" t="s">
        <v>156</v>
      </c>
      <c r="AA33" s="76">
        <v>71.199999999999989</v>
      </c>
      <c r="AB33" s="76" t="str">
        <f t="shared" si="12"/>
        <v>B</v>
      </c>
      <c r="AC33" s="57" t="s">
        <v>156</v>
      </c>
    </row>
    <row r="34" spans="1:29" ht="15.95">
      <c r="A34" s="96">
        <v>28</v>
      </c>
      <c r="B34" s="96" t="s">
        <v>89</v>
      </c>
      <c r="C34" s="76">
        <v>64.311339285714297</v>
      </c>
      <c r="D34" s="125" t="str">
        <f t="shared" si="4"/>
        <v>B</v>
      </c>
      <c r="E34" s="53" t="str">
        <f t="shared" si="0"/>
        <v>PASS</v>
      </c>
      <c r="F34" s="126">
        <v>72.68026190476192</v>
      </c>
      <c r="G34" s="127" t="str">
        <f t="shared" si="5"/>
        <v>B</v>
      </c>
      <c r="H34" s="52" t="s">
        <v>156</v>
      </c>
      <c r="I34" s="76">
        <v>75.528750000000002</v>
      </c>
      <c r="J34" s="125" t="str">
        <f t="shared" si="6"/>
        <v>A</v>
      </c>
      <c r="K34" s="53" t="str">
        <f t="shared" si="13"/>
        <v>PASS</v>
      </c>
      <c r="L34" s="76">
        <v>78.108452380952372</v>
      </c>
      <c r="M34" s="125" t="str">
        <f t="shared" si="7"/>
        <v>A</v>
      </c>
      <c r="N34" s="52" t="str">
        <f t="shared" si="16"/>
        <v>PASS</v>
      </c>
      <c r="O34" s="76">
        <v>76.401250000000005</v>
      </c>
      <c r="P34" s="76" t="str">
        <f t="shared" si="8"/>
        <v>A</v>
      </c>
      <c r="Q34" s="55" t="str">
        <f t="shared" si="15"/>
        <v>PASS</v>
      </c>
      <c r="R34" s="76">
        <v>63.763750000000002</v>
      </c>
      <c r="S34" s="125" t="str">
        <f t="shared" si="9"/>
        <v>B</v>
      </c>
      <c r="T34" s="58" t="str">
        <f t="shared" si="3"/>
        <v>PASS</v>
      </c>
      <c r="U34" s="76">
        <v>69.973083333333335</v>
      </c>
      <c r="V34" s="76" t="str">
        <f t="shared" si="10"/>
        <v>B</v>
      </c>
      <c r="W34" s="57" t="s">
        <v>156</v>
      </c>
      <c r="X34" s="76">
        <v>68.511244047619059</v>
      </c>
      <c r="Y34" s="76" t="str">
        <f t="shared" si="11"/>
        <v>B</v>
      </c>
      <c r="Z34" s="57" t="s">
        <v>156</v>
      </c>
      <c r="AA34" s="76">
        <v>69.25</v>
      </c>
      <c r="AB34" s="76" t="str">
        <f t="shared" si="12"/>
        <v>B</v>
      </c>
      <c r="AC34" s="57" t="s">
        <v>156</v>
      </c>
    </row>
    <row r="35" spans="1:29" ht="15.95">
      <c r="A35" s="96">
        <v>29</v>
      </c>
      <c r="B35" s="96" t="s">
        <v>90</v>
      </c>
      <c r="C35" s="76">
        <v>68.032499999999999</v>
      </c>
      <c r="D35" s="125" t="str">
        <f t="shared" si="4"/>
        <v>B</v>
      </c>
      <c r="E35" s="53" t="str">
        <f t="shared" si="0"/>
        <v>PASS</v>
      </c>
      <c r="F35" s="126">
        <v>74.936910714285702</v>
      </c>
      <c r="G35" s="127" t="str">
        <f t="shared" si="5"/>
        <v>B</v>
      </c>
      <c r="H35" s="52" t="s">
        <v>156</v>
      </c>
      <c r="I35" s="76">
        <v>74.900000000000006</v>
      </c>
      <c r="J35" s="125" t="str">
        <f t="shared" si="6"/>
        <v>B</v>
      </c>
      <c r="K35" s="53" t="str">
        <f t="shared" si="13"/>
        <v>PASS</v>
      </c>
      <c r="L35" s="76">
        <v>77.255297619047624</v>
      </c>
      <c r="M35" s="125" t="str">
        <f t="shared" si="7"/>
        <v>A</v>
      </c>
      <c r="N35" s="52" t="str">
        <f t="shared" si="16"/>
        <v>PASS</v>
      </c>
      <c r="O35" s="76">
        <v>76.316249999999997</v>
      </c>
      <c r="P35" s="76" t="str">
        <f t="shared" si="8"/>
        <v>A</v>
      </c>
      <c r="Q35" s="55" t="str">
        <f t="shared" si="15"/>
        <v>PASS</v>
      </c>
      <c r="R35" s="76">
        <v>67.987499999999997</v>
      </c>
      <c r="S35" s="125" t="str">
        <f t="shared" si="9"/>
        <v>B</v>
      </c>
      <c r="T35" s="58" t="str">
        <f t="shared" si="3"/>
        <v>PASS</v>
      </c>
      <c r="U35" s="76">
        <v>71.30088095238095</v>
      </c>
      <c r="V35" s="76" t="str">
        <f t="shared" si="10"/>
        <v>B</v>
      </c>
      <c r="W35" s="57" t="s">
        <v>156</v>
      </c>
      <c r="X35" s="76">
        <v>70.168391666666665</v>
      </c>
      <c r="Y35" s="76" t="str">
        <f t="shared" si="11"/>
        <v>B</v>
      </c>
      <c r="Z35" s="57" t="s">
        <v>156</v>
      </c>
      <c r="AA35" s="76">
        <v>73.099999999999994</v>
      </c>
      <c r="AB35" s="76" t="str">
        <f t="shared" si="12"/>
        <v>B</v>
      </c>
      <c r="AC35" s="57" t="s">
        <v>156</v>
      </c>
    </row>
    <row r="36" spans="1:29" ht="15.95">
      <c r="A36" s="96">
        <v>30</v>
      </c>
      <c r="B36" s="96" t="s">
        <v>92</v>
      </c>
      <c r="C36" s="76">
        <v>60.394999999999996</v>
      </c>
      <c r="D36" s="125" t="str">
        <f t="shared" si="4"/>
        <v>B</v>
      </c>
      <c r="E36" s="53" t="str">
        <f t="shared" si="0"/>
        <v>PASS</v>
      </c>
      <c r="F36" s="126">
        <v>70.950202380952391</v>
      </c>
      <c r="G36" s="127" t="str">
        <f t="shared" si="5"/>
        <v>B</v>
      </c>
      <c r="H36" s="52" t="s">
        <v>156</v>
      </c>
      <c r="I36" s="76">
        <v>60.808750000000003</v>
      </c>
      <c r="J36" s="125" t="str">
        <f t="shared" si="6"/>
        <v>B</v>
      </c>
      <c r="K36" s="53" t="str">
        <f t="shared" si="13"/>
        <v>PASS</v>
      </c>
      <c r="L36" s="76">
        <v>69.639077380952372</v>
      </c>
      <c r="M36" s="125" t="str">
        <f t="shared" si="7"/>
        <v>B</v>
      </c>
      <c r="N36" s="52" t="str">
        <f t="shared" si="16"/>
        <v>PASS</v>
      </c>
      <c r="O36" s="76">
        <v>64.601249999999993</v>
      </c>
      <c r="P36" s="76" t="str">
        <f t="shared" si="8"/>
        <v>B</v>
      </c>
      <c r="Q36" s="55" t="str">
        <f t="shared" si="15"/>
        <v>PASS</v>
      </c>
      <c r="R36" s="76">
        <v>61.07</v>
      </c>
      <c r="S36" s="125" t="str">
        <f t="shared" si="9"/>
        <v>B</v>
      </c>
      <c r="T36" s="58" t="str">
        <f t="shared" si="3"/>
        <v>PASS</v>
      </c>
      <c r="U36" s="76">
        <v>64.116654761904755</v>
      </c>
      <c r="V36" s="76" t="str">
        <f t="shared" si="10"/>
        <v>B</v>
      </c>
      <c r="W36" s="57" t="s">
        <v>156</v>
      </c>
      <c r="X36" s="76">
        <v>64.550303571428572</v>
      </c>
      <c r="Y36" s="76" t="str">
        <f t="shared" si="11"/>
        <v>B</v>
      </c>
      <c r="Z36" s="57" t="s">
        <v>156</v>
      </c>
      <c r="AA36" s="76">
        <v>74.83</v>
      </c>
      <c r="AB36" s="76" t="str">
        <f t="shared" si="12"/>
        <v>B</v>
      </c>
      <c r="AC36" s="57" t="s">
        <v>156</v>
      </c>
    </row>
    <row r="37" spans="1:29" ht="15.95">
      <c r="A37" s="96">
        <v>31</v>
      </c>
      <c r="B37" s="123" t="s">
        <v>94</v>
      </c>
      <c r="C37" s="76">
        <v>62.657499999999999</v>
      </c>
      <c r="D37" s="125" t="str">
        <f t="shared" si="4"/>
        <v>B</v>
      </c>
      <c r="E37" s="53" t="str">
        <f t="shared" si="0"/>
        <v>PASS</v>
      </c>
      <c r="F37" s="128"/>
      <c r="G37" s="127" t="str">
        <f t="shared" si="5"/>
        <v>F</v>
      </c>
      <c r="H37" s="61" t="s">
        <v>188</v>
      </c>
      <c r="I37" s="76">
        <v>67.986249999999998</v>
      </c>
      <c r="J37" s="125" t="str">
        <f t="shared" si="6"/>
        <v>B</v>
      </c>
      <c r="K37" s="53" t="str">
        <f t="shared" si="13"/>
        <v>PASS</v>
      </c>
      <c r="L37" s="76">
        <v>72.73300595238095</v>
      </c>
      <c r="M37" s="125" t="str">
        <f t="shared" si="7"/>
        <v>B</v>
      </c>
      <c r="N37" s="52" t="str">
        <f t="shared" si="16"/>
        <v>PASS</v>
      </c>
      <c r="O37" s="76">
        <v>63.29</v>
      </c>
      <c r="P37" s="76" t="str">
        <f t="shared" si="8"/>
        <v>B</v>
      </c>
      <c r="Q37" s="55" t="str">
        <f t="shared" si="15"/>
        <v>PASS</v>
      </c>
      <c r="R37" s="76">
        <v>61.927500000000002</v>
      </c>
      <c r="S37" s="125" t="str">
        <f t="shared" si="9"/>
        <v>B</v>
      </c>
      <c r="T37" s="58" t="str">
        <f t="shared" si="3"/>
        <v>PASS</v>
      </c>
      <c r="U37" s="76">
        <v>67.034880952380945</v>
      </c>
      <c r="V37" s="76" t="str">
        <f t="shared" si="10"/>
        <v>B</v>
      </c>
      <c r="W37" s="57" t="s">
        <v>156</v>
      </c>
      <c r="X37" s="76">
        <v>64.3501130952381</v>
      </c>
      <c r="Y37" s="76" t="str">
        <f t="shared" si="11"/>
        <v>B</v>
      </c>
      <c r="Z37" s="57" t="s">
        <v>156</v>
      </c>
      <c r="AA37" s="76">
        <v>65.989999999999995</v>
      </c>
      <c r="AB37" s="76" t="str">
        <f t="shared" si="12"/>
        <v>B</v>
      </c>
      <c r="AC37" s="57" t="s">
        <v>156</v>
      </c>
    </row>
    <row r="38" spans="1:29" ht="15.95">
      <c r="A38" s="96">
        <v>32</v>
      </c>
      <c r="B38" s="96" t="s">
        <v>96</v>
      </c>
      <c r="C38" s="76">
        <v>60.927470238095232</v>
      </c>
      <c r="D38" s="125" t="str">
        <f t="shared" si="4"/>
        <v>B</v>
      </c>
      <c r="E38" s="53" t="str">
        <f t="shared" si="0"/>
        <v>PASS</v>
      </c>
      <c r="F38" s="126">
        <v>70.373547619047628</v>
      </c>
      <c r="G38" s="127" t="str">
        <f t="shared" si="5"/>
        <v>B</v>
      </c>
      <c r="H38" s="52" t="s">
        <v>156</v>
      </c>
      <c r="I38" s="76">
        <v>67.647499999999994</v>
      </c>
      <c r="J38" s="125" t="str">
        <f t="shared" si="6"/>
        <v>B</v>
      </c>
      <c r="K38" s="53" t="str">
        <f t="shared" si="13"/>
        <v>PASS</v>
      </c>
      <c r="L38" s="76">
        <v>67.288333333333341</v>
      </c>
      <c r="M38" s="125" t="str">
        <f t="shared" si="7"/>
        <v>B</v>
      </c>
      <c r="N38" s="52" t="str">
        <f t="shared" si="16"/>
        <v>PASS</v>
      </c>
      <c r="O38" s="76">
        <v>63.900000000000006</v>
      </c>
      <c r="P38" s="76" t="str">
        <f t="shared" si="8"/>
        <v>B</v>
      </c>
      <c r="Q38" s="55" t="str">
        <f t="shared" si="15"/>
        <v>PASS</v>
      </c>
      <c r="R38" s="76">
        <v>61.1175</v>
      </c>
      <c r="S38" s="125" t="str">
        <f t="shared" si="9"/>
        <v>B</v>
      </c>
      <c r="T38" s="58" t="str">
        <f t="shared" si="3"/>
        <v>PASS</v>
      </c>
      <c r="U38" s="76">
        <v>63.710078571428575</v>
      </c>
      <c r="V38" s="76" t="str">
        <f t="shared" si="10"/>
        <v>B</v>
      </c>
      <c r="W38" s="57" t="s">
        <v>156</v>
      </c>
      <c r="X38" s="76">
        <v>63.084361904761913</v>
      </c>
      <c r="Y38" s="76" t="str">
        <f t="shared" si="11"/>
        <v>B</v>
      </c>
      <c r="Z38" s="57" t="s">
        <v>156</v>
      </c>
      <c r="AA38" s="76">
        <v>68.099999999999994</v>
      </c>
      <c r="AB38" s="76" t="str">
        <f t="shared" si="12"/>
        <v>B</v>
      </c>
      <c r="AC38" s="57" t="s">
        <v>156</v>
      </c>
    </row>
    <row r="39" spans="1:29" ht="15.95">
      <c r="A39" s="96">
        <v>33</v>
      </c>
      <c r="B39" s="96" t="s">
        <v>98</v>
      </c>
      <c r="C39" s="76">
        <v>65.44619047619048</v>
      </c>
      <c r="D39" s="125" t="str">
        <f t="shared" si="4"/>
        <v>B</v>
      </c>
      <c r="E39" s="53" t="str">
        <f t="shared" si="0"/>
        <v>PASS</v>
      </c>
      <c r="F39" s="126">
        <v>60.476285714285716</v>
      </c>
      <c r="G39" s="127" t="str">
        <f t="shared" si="5"/>
        <v>B</v>
      </c>
      <c r="H39" s="52" t="s">
        <v>156</v>
      </c>
      <c r="I39" s="76">
        <v>61.161249999999995</v>
      </c>
      <c r="J39" s="125" t="str">
        <f t="shared" si="6"/>
        <v>B</v>
      </c>
      <c r="K39" s="53" t="str">
        <f t="shared" si="13"/>
        <v>PASS</v>
      </c>
      <c r="L39" s="76">
        <v>62.143214285714294</v>
      </c>
      <c r="M39" s="125" t="str">
        <f t="shared" si="7"/>
        <v>B</v>
      </c>
      <c r="N39" s="52" t="str">
        <f t="shared" si="16"/>
        <v>PASS</v>
      </c>
      <c r="O39" s="76">
        <v>56.581249999999997</v>
      </c>
      <c r="P39" s="76" t="str">
        <f t="shared" si="8"/>
        <v>C</v>
      </c>
      <c r="Q39" s="55" t="str">
        <f t="shared" si="15"/>
        <v>PASS</v>
      </c>
      <c r="R39" s="76">
        <v>58.457499999999996</v>
      </c>
      <c r="S39" s="125" t="str">
        <f t="shared" si="9"/>
        <v>C</v>
      </c>
      <c r="T39" s="58" t="str">
        <f t="shared" si="3"/>
        <v>PASS</v>
      </c>
      <c r="U39" s="76">
        <v>61.328428571428574</v>
      </c>
      <c r="V39" s="76" t="str">
        <f t="shared" si="10"/>
        <v>B</v>
      </c>
      <c r="W39" s="57" t="s">
        <v>156</v>
      </c>
      <c r="X39" s="76">
        <v>60.135421428571433</v>
      </c>
      <c r="Y39" s="76" t="str">
        <f t="shared" si="11"/>
        <v>B</v>
      </c>
      <c r="Z39" s="57" t="s">
        <v>156</v>
      </c>
      <c r="AA39" s="76">
        <v>72.650000000000006</v>
      </c>
      <c r="AB39" s="76" t="str">
        <f t="shared" si="12"/>
        <v>B</v>
      </c>
      <c r="AC39" s="57" t="s">
        <v>156</v>
      </c>
    </row>
    <row r="40" spans="1:29" ht="15.95">
      <c r="A40" s="96">
        <v>34</v>
      </c>
      <c r="B40" s="96" t="s">
        <v>99</v>
      </c>
      <c r="C40" s="76">
        <v>68.802499999999995</v>
      </c>
      <c r="D40" s="125" t="str">
        <f t="shared" si="4"/>
        <v>B</v>
      </c>
      <c r="E40" s="53" t="str">
        <f t="shared" si="0"/>
        <v>PASS</v>
      </c>
      <c r="F40" s="126">
        <v>76.120380952380955</v>
      </c>
      <c r="G40" s="127" t="str">
        <f t="shared" si="5"/>
        <v>A</v>
      </c>
      <c r="H40" s="52" t="s">
        <v>156</v>
      </c>
      <c r="I40" s="76">
        <v>79.034999999999997</v>
      </c>
      <c r="J40" s="125" t="str">
        <f t="shared" si="6"/>
        <v>A</v>
      </c>
      <c r="K40" s="53" t="str">
        <f t="shared" si="13"/>
        <v>PASS</v>
      </c>
      <c r="L40" s="76">
        <v>81.475297619047609</v>
      </c>
      <c r="M40" s="125" t="str">
        <f t="shared" si="7"/>
        <v>A</v>
      </c>
      <c r="N40" s="52" t="str">
        <f t="shared" si="16"/>
        <v>PASS</v>
      </c>
      <c r="O40" s="76" t="s">
        <v>193</v>
      </c>
      <c r="P40" s="76" t="str">
        <f t="shared" si="8"/>
        <v>A</v>
      </c>
      <c r="Q40" s="63" t="s">
        <v>157</v>
      </c>
      <c r="R40" s="76">
        <v>76.482500000000002</v>
      </c>
      <c r="S40" s="125" t="str">
        <f t="shared" si="9"/>
        <v>A</v>
      </c>
      <c r="T40" s="53" t="str">
        <f t="shared" si="3"/>
        <v>PASS</v>
      </c>
      <c r="U40" s="76">
        <v>73.839607142857147</v>
      </c>
      <c r="V40" s="76" t="str">
        <f t="shared" si="10"/>
        <v>B</v>
      </c>
      <c r="W40" s="57" t="s">
        <v>156</v>
      </c>
      <c r="X40" s="76">
        <v>74.767901190476181</v>
      </c>
      <c r="Y40" s="76" t="str">
        <f t="shared" si="11"/>
        <v>B</v>
      </c>
      <c r="Z40" s="57" t="s">
        <v>156</v>
      </c>
      <c r="AA40" s="76">
        <v>73.5</v>
      </c>
      <c r="AB40" s="76" t="str">
        <f t="shared" si="12"/>
        <v>B</v>
      </c>
      <c r="AC40" s="57" t="s">
        <v>156</v>
      </c>
    </row>
    <row r="41" spans="1:29" ht="15.95">
      <c r="A41" s="96">
        <v>35</v>
      </c>
      <c r="B41" s="96" t="s">
        <v>103</v>
      </c>
      <c r="C41" s="76">
        <v>64.034315476190471</v>
      </c>
      <c r="D41" s="125" t="str">
        <f t="shared" si="4"/>
        <v>B</v>
      </c>
      <c r="E41" s="53" t="str">
        <f t="shared" si="0"/>
        <v>PASS</v>
      </c>
      <c r="F41" s="126">
        <v>64.128458333333327</v>
      </c>
      <c r="G41" s="127" t="str">
        <f t="shared" si="5"/>
        <v>B</v>
      </c>
      <c r="H41" s="52" t="s">
        <v>156</v>
      </c>
      <c r="I41" s="76">
        <v>68.11</v>
      </c>
      <c r="J41" s="125" t="str">
        <f t="shared" si="6"/>
        <v>B</v>
      </c>
      <c r="K41" s="53" t="str">
        <f t="shared" si="13"/>
        <v>PASS</v>
      </c>
      <c r="L41" s="76">
        <v>68.269940476190499</v>
      </c>
      <c r="M41" s="125" t="str">
        <f t="shared" si="7"/>
        <v>B</v>
      </c>
      <c r="N41" s="52" t="str">
        <f t="shared" si="16"/>
        <v>PASS</v>
      </c>
      <c r="O41" s="76">
        <v>66.423750000000013</v>
      </c>
      <c r="P41" s="76" t="str">
        <f t="shared" si="8"/>
        <v>B</v>
      </c>
      <c r="Q41" s="55" t="str">
        <f>IF(O41&gt;=50,"PASS","Fail")</f>
        <v>PASS</v>
      </c>
      <c r="R41" s="76">
        <v>65.779375000000002</v>
      </c>
      <c r="S41" s="125" t="str">
        <f t="shared" si="9"/>
        <v>B</v>
      </c>
      <c r="T41" s="58" t="str">
        <f t="shared" si="3"/>
        <v>PASS</v>
      </c>
      <c r="U41" s="76">
        <v>62.443488095238102</v>
      </c>
      <c r="V41" s="76" t="str">
        <f t="shared" si="10"/>
        <v>B</v>
      </c>
      <c r="W41" s="57" t="s">
        <v>156</v>
      </c>
      <c r="X41" s="76">
        <v>63.251694047619047</v>
      </c>
      <c r="Y41" s="76" t="str">
        <f t="shared" si="11"/>
        <v>B</v>
      </c>
      <c r="Z41" s="57" t="s">
        <v>156</v>
      </c>
      <c r="AA41" s="76">
        <v>69.5</v>
      </c>
      <c r="AB41" s="76" t="str">
        <f t="shared" si="12"/>
        <v>B</v>
      </c>
      <c r="AC41" s="57" t="s">
        <v>156</v>
      </c>
    </row>
    <row r="42" spans="1:29" ht="15.95">
      <c r="A42" s="96">
        <v>36</v>
      </c>
      <c r="B42" s="96" t="s">
        <v>106</v>
      </c>
      <c r="C42" s="76">
        <v>68.739791666666662</v>
      </c>
      <c r="D42" s="125" t="str">
        <f t="shared" si="4"/>
        <v>B</v>
      </c>
      <c r="E42" s="53" t="str">
        <f t="shared" si="0"/>
        <v>PASS</v>
      </c>
      <c r="F42" s="126">
        <v>69.881869047619048</v>
      </c>
      <c r="G42" s="127" t="str">
        <f t="shared" si="5"/>
        <v>B</v>
      </c>
      <c r="H42" s="52" t="s">
        <v>156</v>
      </c>
      <c r="I42" s="76">
        <v>75.65625</v>
      </c>
      <c r="J42" s="125" t="str">
        <f t="shared" si="6"/>
        <v>A</v>
      </c>
      <c r="K42" s="53" t="str">
        <f t="shared" si="13"/>
        <v>PASS</v>
      </c>
      <c r="L42" s="76">
        <v>80.451190476190476</v>
      </c>
      <c r="M42" s="125" t="str">
        <f t="shared" si="7"/>
        <v>A</v>
      </c>
      <c r="N42" s="52" t="str">
        <f t="shared" si="16"/>
        <v>PASS</v>
      </c>
      <c r="O42" s="76" t="s">
        <v>189</v>
      </c>
      <c r="P42" s="76" t="str">
        <f t="shared" si="8"/>
        <v>A</v>
      </c>
      <c r="Q42" s="63" t="s">
        <v>157</v>
      </c>
      <c r="R42" s="76">
        <v>67.691249999999997</v>
      </c>
      <c r="S42" s="125" t="str">
        <f t="shared" si="9"/>
        <v>B</v>
      </c>
      <c r="T42" s="58" t="str">
        <f t="shared" si="3"/>
        <v>PASS</v>
      </c>
      <c r="U42" s="76">
        <v>65.490250000000003</v>
      </c>
      <c r="V42" s="76" t="str">
        <f t="shared" si="10"/>
        <v>B</v>
      </c>
      <c r="W42" s="57" t="s">
        <v>156</v>
      </c>
      <c r="X42" s="76">
        <v>70.075569047619041</v>
      </c>
      <c r="Y42" s="76" t="str">
        <f t="shared" si="11"/>
        <v>B</v>
      </c>
      <c r="Z42" s="57" t="s">
        <v>156</v>
      </c>
      <c r="AA42" s="76">
        <v>74.61</v>
      </c>
      <c r="AB42" s="76" t="str">
        <f t="shared" si="12"/>
        <v>B</v>
      </c>
      <c r="AC42" s="57" t="s">
        <v>156</v>
      </c>
    </row>
    <row r="43" spans="1:29" ht="15.95">
      <c r="A43" s="96">
        <v>37</v>
      </c>
      <c r="B43" s="96" t="s">
        <v>108</v>
      </c>
      <c r="C43" s="76">
        <v>65.222470238095241</v>
      </c>
      <c r="D43" s="125" t="str">
        <f t="shared" si="4"/>
        <v>B</v>
      </c>
      <c r="E43" s="53" t="str">
        <f t="shared" si="0"/>
        <v>PASS</v>
      </c>
      <c r="F43" s="126">
        <v>69.330678571428578</v>
      </c>
      <c r="G43" s="127" t="str">
        <f t="shared" si="5"/>
        <v>B</v>
      </c>
      <c r="H43" s="52" t="s">
        <v>156</v>
      </c>
      <c r="I43" s="76">
        <v>70.422499999999999</v>
      </c>
      <c r="J43" s="125" t="str">
        <f t="shared" si="6"/>
        <v>B</v>
      </c>
      <c r="K43" s="53" t="str">
        <f t="shared" si="13"/>
        <v>PASS</v>
      </c>
      <c r="L43" s="76">
        <v>68.919315476190462</v>
      </c>
      <c r="M43" s="125" t="str">
        <f t="shared" si="7"/>
        <v>B</v>
      </c>
      <c r="N43" s="52" t="str">
        <f t="shared" si="16"/>
        <v>PASS</v>
      </c>
      <c r="O43" s="76">
        <v>69.157499999999999</v>
      </c>
      <c r="P43" s="76" t="str">
        <f t="shared" si="8"/>
        <v>B</v>
      </c>
      <c r="Q43" s="55" t="str">
        <f>IF(O43&gt;=50,"PASS","Fail")</f>
        <v>PASS</v>
      </c>
      <c r="R43" s="76">
        <v>61.739999999999995</v>
      </c>
      <c r="S43" s="125" t="str">
        <f t="shared" si="9"/>
        <v>B</v>
      </c>
      <c r="T43" s="58" t="str">
        <f t="shared" si="3"/>
        <v>PASS</v>
      </c>
      <c r="U43" s="76">
        <v>65.312404761904759</v>
      </c>
      <c r="V43" s="76" t="str">
        <f t="shared" si="10"/>
        <v>B</v>
      </c>
      <c r="W43" s="57" t="s">
        <v>156</v>
      </c>
      <c r="X43" s="76">
        <v>65.951976190476188</v>
      </c>
      <c r="Y43" s="76" t="str">
        <f t="shared" si="11"/>
        <v>B</v>
      </c>
      <c r="Z43" s="57" t="s">
        <v>156</v>
      </c>
      <c r="AA43" s="76">
        <v>75.900000000000006</v>
      </c>
      <c r="AB43" s="76" t="str">
        <f t="shared" si="12"/>
        <v>A</v>
      </c>
      <c r="AC43" s="57" t="s">
        <v>156</v>
      </c>
    </row>
    <row r="44" spans="1:29" ht="15.95">
      <c r="A44" s="96">
        <v>38</v>
      </c>
      <c r="B44" s="96" t="s">
        <v>110</v>
      </c>
      <c r="C44" s="76">
        <v>85</v>
      </c>
      <c r="D44" s="125" t="str">
        <f t="shared" si="4"/>
        <v>A</v>
      </c>
      <c r="E44" s="65" t="s">
        <v>157</v>
      </c>
      <c r="F44" s="126">
        <v>72.00824999999999</v>
      </c>
      <c r="G44" s="127" t="str">
        <f t="shared" si="5"/>
        <v>B</v>
      </c>
      <c r="H44" s="52" t="s">
        <v>156</v>
      </c>
      <c r="I44" s="76">
        <v>85</v>
      </c>
      <c r="J44" s="125" t="str">
        <f t="shared" si="6"/>
        <v>A</v>
      </c>
      <c r="K44" s="59" t="s">
        <v>157</v>
      </c>
      <c r="L44" s="76">
        <v>82.989077380952381</v>
      </c>
      <c r="M44" s="125" t="str">
        <f t="shared" si="7"/>
        <v>A</v>
      </c>
      <c r="N44" s="52" t="str">
        <f t="shared" si="16"/>
        <v>PASS</v>
      </c>
      <c r="O44" s="76">
        <v>85.137499999999989</v>
      </c>
      <c r="P44" s="76" t="str">
        <f t="shared" si="8"/>
        <v>A</v>
      </c>
      <c r="Q44" s="63" t="s">
        <v>157</v>
      </c>
      <c r="R44" s="76" t="s">
        <v>189</v>
      </c>
      <c r="S44" s="125" t="str">
        <f t="shared" si="9"/>
        <v>A</v>
      </c>
      <c r="T44" s="65" t="s">
        <v>157</v>
      </c>
      <c r="U44" s="76" t="s">
        <v>191</v>
      </c>
      <c r="V44" s="76" t="str">
        <f t="shared" si="10"/>
        <v>A</v>
      </c>
      <c r="W44" s="60" t="s">
        <v>157</v>
      </c>
      <c r="X44" s="76">
        <v>76.49019761904762</v>
      </c>
      <c r="Y44" s="76" t="str">
        <f t="shared" si="11"/>
        <v>A</v>
      </c>
      <c r="Z44" s="57" t="s">
        <v>156</v>
      </c>
      <c r="AA44" s="76">
        <v>73.900000000000006</v>
      </c>
      <c r="AB44" s="76" t="str">
        <f t="shared" si="12"/>
        <v>B</v>
      </c>
      <c r="AC44" s="57" t="s">
        <v>156</v>
      </c>
    </row>
    <row r="45" spans="1:29" ht="15.95">
      <c r="A45" s="96">
        <v>39</v>
      </c>
      <c r="B45" s="96" t="s">
        <v>111</v>
      </c>
      <c r="C45" s="76">
        <v>66.395744047619047</v>
      </c>
      <c r="D45" s="125" t="str">
        <f t="shared" si="4"/>
        <v>B</v>
      </c>
      <c r="E45" s="53" t="str">
        <f t="shared" ref="E45:E52" si="17">IF(C45&gt;=49.5,"PASS","FAIL")</f>
        <v>PASS</v>
      </c>
      <c r="F45" s="126">
        <v>69.383904761904759</v>
      </c>
      <c r="G45" s="127" t="str">
        <f t="shared" si="5"/>
        <v>B</v>
      </c>
      <c r="H45" s="52" t="s">
        <v>156</v>
      </c>
      <c r="I45" s="129">
        <v>67.933750000000003</v>
      </c>
      <c r="J45" s="125" t="str">
        <f t="shared" si="6"/>
        <v>B</v>
      </c>
      <c r="K45" s="66" t="str">
        <f t="shared" ref="K45:K52" si="18">IF(I45&gt;=49.5,"PASS","FAIL")</f>
        <v>PASS</v>
      </c>
      <c r="L45" s="129">
        <v>69.586904761904748</v>
      </c>
      <c r="M45" s="125" t="str">
        <f t="shared" si="7"/>
        <v>B</v>
      </c>
      <c r="N45" s="52" t="str">
        <f t="shared" si="16"/>
        <v>PASS</v>
      </c>
      <c r="O45" s="76">
        <v>70.063749999999999</v>
      </c>
      <c r="P45" s="76" t="str">
        <f t="shared" si="8"/>
        <v>B</v>
      </c>
      <c r="Q45" s="55" t="str">
        <f t="shared" ref="Q45:Q52" si="19">IF(O45&gt;=50,"PASS","Fail")</f>
        <v>PASS</v>
      </c>
      <c r="R45" s="76">
        <v>60.730000000000004</v>
      </c>
      <c r="S45" s="125" t="str">
        <f t="shared" si="9"/>
        <v>B</v>
      </c>
      <c r="T45" s="58" t="str">
        <f t="shared" ref="T45:T52" si="20">IF(R45&gt;=50,"PASS","Fail")</f>
        <v>PASS</v>
      </c>
      <c r="U45" s="76">
        <v>64.436035714285723</v>
      </c>
      <c r="V45" s="76" t="str">
        <f t="shared" si="10"/>
        <v>B</v>
      </c>
      <c r="W45" s="57" t="s">
        <v>156</v>
      </c>
      <c r="X45" s="76">
        <v>63.564811904761896</v>
      </c>
      <c r="Y45" s="76" t="str">
        <f t="shared" si="11"/>
        <v>B</v>
      </c>
      <c r="Z45" s="57" t="s">
        <v>156</v>
      </c>
      <c r="AA45" s="76">
        <v>81.900000000000006</v>
      </c>
      <c r="AB45" s="76" t="str">
        <f t="shared" si="12"/>
        <v>A</v>
      </c>
      <c r="AC45" s="57" t="s">
        <v>156</v>
      </c>
    </row>
    <row r="46" spans="1:29" ht="15.95">
      <c r="A46" s="96">
        <v>40</v>
      </c>
      <c r="B46" s="96" t="s">
        <v>113</v>
      </c>
      <c r="C46" s="76">
        <v>62.094999999999999</v>
      </c>
      <c r="D46" s="125" t="str">
        <f t="shared" si="4"/>
        <v>B</v>
      </c>
      <c r="E46" s="53" t="str">
        <f t="shared" si="17"/>
        <v>PASS</v>
      </c>
      <c r="F46" s="126">
        <v>57.688267857142847</v>
      </c>
      <c r="G46" s="127" t="str">
        <f t="shared" si="5"/>
        <v>C</v>
      </c>
      <c r="H46" s="52" t="s">
        <v>156</v>
      </c>
      <c r="I46" s="76">
        <v>71.846249999999998</v>
      </c>
      <c r="J46" s="125" t="str">
        <f t="shared" si="6"/>
        <v>B</v>
      </c>
      <c r="K46" s="42" t="str">
        <f t="shared" si="18"/>
        <v>PASS</v>
      </c>
      <c r="L46" s="76">
        <v>59.812916666666673</v>
      </c>
      <c r="M46" s="125" t="str">
        <f t="shared" si="7"/>
        <v>C</v>
      </c>
      <c r="N46" s="67" t="str">
        <f t="shared" si="16"/>
        <v>PASS</v>
      </c>
      <c r="O46" s="76">
        <v>62.933749999999996</v>
      </c>
      <c r="P46" s="76" t="str">
        <f t="shared" si="8"/>
        <v>B</v>
      </c>
      <c r="Q46" s="55" t="str">
        <f t="shared" si="19"/>
        <v>PASS</v>
      </c>
      <c r="R46" s="76">
        <v>62.428750000000008</v>
      </c>
      <c r="S46" s="125" t="str">
        <f t="shared" si="9"/>
        <v>B</v>
      </c>
      <c r="T46" s="58" t="str">
        <f t="shared" si="20"/>
        <v>PASS</v>
      </c>
      <c r="U46" s="76">
        <v>65.50463095238095</v>
      </c>
      <c r="V46" s="76" t="str">
        <f t="shared" si="10"/>
        <v>B</v>
      </c>
      <c r="W46" s="57" t="s">
        <v>156</v>
      </c>
      <c r="X46" s="76">
        <v>60.91995595238096</v>
      </c>
      <c r="Y46" s="76" t="str">
        <f t="shared" si="11"/>
        <v>B</v>
      </c>
      <c r="Z46" s="57" t="s">
        <v>156</v>
      </c>
      <c r="AA46" s="76">
        <v>71.67</v>
      </c>
      <c r="AB46" s="76" t="str">
        <f t="shared" si="12"/>
        <v>B</v>
      </c>
      <c r="AC46" s="57" t="s">
        <v>156</v>
      </c>
    </row>
    <row r="47" spans="1:29" ht="15.95">
      <c r="A47" s="96">
        <v>41</v>
      </c>
      <c r="B47" s="96" t="s">
        <v>115</v>
      </c>
      <c r="C47" s="76">
        <v>64.66654761904762</v>
      </c>
      <c r="D47" s="125" t="str">
        <f t="shared" si="4"/>
        <v>B</v>
      </c>
      <c r="E47" s="53" t="str">
        <f t="shared" si="17"/>
        <v>PASS</v>
      </c>
      <c r="F47" s="126">
        <v>61.931761904761913</v>
      </c>
      <c r="G47" s="127" t="str">
        <f t="shared" si="5"/>
        <v>B</v>
      </c>
      <c r="H47" s="52" t="s">
        <v>156</v>
      </c>
      <c r="I47" s="76">
        <v>62.55</v>
      </c>
      <c r="J47" s="125" t="str">
        <f t="shared" si="6"/>
        <v>B</v>
      </c>
      <c r="K47" s="42" t="str">
        <f t="shared" si="18"/>
        <v>PASS</v>
      </c>
      <c r="L47" s="76">
        <v>69.546011904761912</v>
      </c>
      <c r="M47" s="125" t="str">
        <f t="shared" si="7"/>
        <v>B</v>
      </c>
      <c r="N47" s="67" t="str">
        <f t="shared" si="16"/>
        <v>PASS</v>
      </c>
      <c r="O47" s="76">
        <v>63.097499999999997</v>
      </c>
      <c r="P47" s="76" t="str">
        <f t="shared" si="8"/>
        <v>B</v>
      </c>
      <c r="Q47" s="55" t="str">
        <f t="shared" si="19"/>
        <v>PASS</v>
      </c>
      <c r="R47" s="76">
        <v>56.603749999999998</v>
      </c>
      <c r="S47" s="125" t="str">
        <f t="shared" si="9"/>
        <v>C</v>
      </c>
      <c r="T47" s="58" t="str">
        <f t="shared" si="20"/>
        <v>PASS</v>
      </c>
      <c r="U47" s="76">
        <v>62.268345238095236</v>
      </c>
      <c r="V47" s="76" t="str">
        <f t="shared" si="10"/>
        <v>B</v>
      </c>
      <c r="W47" s="57" t="s">
        <v>156</v>
      </c>
      <c r="X47" s="76">
        <v>56.328444047619051</v>
      </c>
      <c r="Y47" s="76" t="str">
        <f t="shared" si="11"/>
        <v>C</v>
      </c>
      <c r="Z47" s="57" t="s">
        <v>156</v>
      </c>
      <c r="AA47" s="76">
        <v>77</v>
      </c>
      <c r="AB47" s="76" t="str">
        <f t="shared" si="12"/>
        <v>A</v>
      </c>
      <c r="AC47" s="57" t="s">
        <v>156</v>
      </c>
    </row>
    <row r="48" spans="1:29" ht="15.95">
      <c r="A48" s="96">
        <v>42</v>
      </c>
      <c r="B48" s="96" t="s">
        <v>118</v>
      </c>
      <c r="C48" s="76">
        <v>65.289226190476199</v>
      </c>
      <c r="D48" s="125" t="str">
        <f t="shared" si="4"/>
        <v>B</v>
      </c>
      <c r="E48" s="53" t="str">
        <f t="shared" si="17"/>
        <v>PASS</v>
      </c>
      <c r="F48" s="126">
        <v>70.303666666666658</v>
      </c>
      <c r="G48" s="127" t="str">
        <f t="shared" si="5"/>
        <v>B</v>
      </c>
      <c r="H48" s="52" t="s">
        <v>156</v>
      </c>
      <c r="I48" s="76">
        <v>68.240000000000009</v>
      </c>
      <c r="J48" s="125" t="str">
        <f t="shared" si="6"/>
        <v>B</v>
      </c>
      <c r="K48" s="42" t="str">
        <f t="shared" si="18"/>
        <v>PASS</v>
      </c>
      <c r="L48" s="76" t="s">
        <v>187</v>
      </c>
      <c r="M48" s="125" t="str">
        <f t="shared" si="7"/>
        <v>A</v>
      </c>
      <c r="N48" s="68" t="s">
        <v>157</v>
      </c>
      <c r="O48" s="76">
        <v>72.731250000000003</v>
      </c>
      <c r="P48" s="76" t="str">
        <f t="shared" si="8"/>
        <v>B</v>
      </c>
      <c r="Q48" s="55" t="str">
        <f t="shared" si="19"/>
        <v>PASS</v>
      </c>
      <c r="R48" s="76">
        <v>66.414375000000007</v>
      </c>
      <c r="S48" s="125" t="str">
        <f t="shared" si="9"/>
        <v>B</v>
      </c>
      <c r="T48" s="58" t="str">
        <f t="shared" si="20"/>
        <v>PASS</v>
      </c>
      <c r="U48" s="76">
        <v>64.981642857142859</v>
      </c>
      <c r="V48" s="76" t="str">
        <f t="shared" si="10"/>
        <v>B</v>
      </c>
      <c r="W48" s="57" t="s">
        <v>156</v>
      </c>
      <c r="X48" s="76">
        <v>66.506594047619046</v>
      </c>
      <c r="Y48" s="76" t="str">
        <f t="shared" si="11"/>
        <v>B</v>
      </c>
      <c r="Z48" s="57" t="s">
        <v>156</v>
      </c>
      <c r="AA48" s="76">
        <v>67.930000000000007</v>
      </c>
      <c r="AB48" s="76" t="str">
        <f t="shared" si="12"/>
        <v>B</v>
      </c>
      <c r="AC48" s="57" t="s">
        <v>156</v>
      </c>
    </row>
    <row r="49" spans="1:29" ht="15.95">
      <c r="A49" s="96">
        <v>43</v>
      </c>
      <c r="B49" s="96" t="s">
        <v>121</v>
      </c>
      <c r="C49" s="76">
        <v>62.92934523809523</v>
      </c>
      <c r="D49" s="125" t="str">
        <f t="shared" si="4"/>
        <v>B</v>
      </c>
      <c r="E49" s="53" t="str">
        <f t="shared" si="17"/>
        <v>PASS</v>
      </c>
      <c r="F49" s="126">
        <v>65.934976190476192</v>
      </c>
      <c r="G49" s="127" t="str">
        <f t="shared" si="5"/>
        <v>B</v>
      </c>
      <c r="H49" s="52" t="s">
        <v>156</v>
      </c>
      <c r="I49" s="76">
        <v>67.742500000000007</v>
      </c>
      <c r="J49" s="125" t="str">
        <f t="shared" si="6"/>
        <v>B</v>
      </c>
      <c r="K49" s="42" t="str">
        <f t="shared" si="18"/>
        <v>PASS</v>
      </c>
      <c r="L49" s="76">
        <v>65.360267857142858</v>
      </c>
      <c r="M49" s="125" t="str">
        <f t="shared" si="7"/>
        <v>B</v>
      </c>
      <c r="N49" s="67" t="str">
        <f>IF(K49&gt;=49.5,"PASS","FAIL")</f>
        <v>PASS</v>
      </c>
      <c r="O49" s="76">
        <v>68.388750000000002</v>
      </c>
      <c r="P49" s="76" t="str">
        <f t="shared" si="8"/>
        <v>B</v>
      </c>
      <c r="Q49" s="55" t="str">
        <f t="shared" si="19"/>
        <v>PASS</v>
      </c>
      <c r="R49" s="76">
        <v>63.616250000000001</v>
      </c>
      <c r="S49" s="125" t="str">
        <f t="shared" si="9"/>
        <v>B</v>
      </c>
      <c r="T49" s="58" t="str">
        <f t="shared" si="20"/>
        <v>PASS</v>
      </c>
      <c r="U49" s="76">
        <v>62.634559523809529</v>
      </c>
      <c r="V49" s="76" t="str">
        <f t="shared" si="10"/>
        <v>B</v>
      </c>
      <c r="W49" s="57" t="s">
        <v>156</v>
      </c>
      <c r="X49" s="76">
        <v>63.759515476190479</v>
      </c>
      <c r="Y49" s="76" t="str">
        <f t="shared" si="11"/>
        <v>B</v>
      </c>
      <c r="Z49" s="57" t="s">
        <v>156</v>
      </c>
      <c r="AA49" s="76">
        <v>71.5</v>
      </c>
      <c r="AB49" s="76" t="str">
        <f t="shared" si="12"/>
        <v>B</v>
      </c>
      <c r="AC49" s="57" t="s">
        <v>156</v>
      </c>
    </row>
    <row r="50" spans="1:29" ht="15.95">
      <c r="A50" s="96">
        <v>44</v>
      </c>
      <c r="B50" s="96" t="s">
        <v>123</v>
      </c>
      <c r="C50" s="76">
        <v>68.486874999999998</v>
      </c>
      <c r="D50" s="125" t="str">
        <f t="shared" si="4"/>
        <v>B</v>
      </c>
      <c r="E50" s="53" t="str">
        <f t="shared" si="17"/>
        <v>PASS</v>
      </c>
      <c r="F50" s="126">
        <v>66.246494047619052</v>
      </c>
      <c r="G50" s="127" t="str">
        <f t="shared" si="5"/>
        <v>B</v>
      </c>
      <c r="H50" s="52" t="s">
        <v>156</v>
      </c>
      <c r="I50" s="76">
        <v>65.77</v>
      </c>
      <c r="J50" s="125" t="str">
        <f t="shared" si="6"/>
        <v>B</v>
      </c>
      <c r="K50" s="42" t="str">
        <f t="shared" si="18"/>
        <v>PASS</v>
      </c>
      <c r="L50" s="76">
        <v>72.87005952380953</v>
      </c>
      <c r="M50" s="125" t="str">
        <f t="shared" si="7"/>
        <v>B</v>
      </c>
      <c r="N50" s="67" t="str">
        <f>IF(K50&gt;=49.5,"PASS","FAIL")</f>
        <v>PASS</v>
      </c>
      <c r="O50" s="76">
        <v>67.878750000000011</v>
      </c>
      <c r="P50" s="76" t="str">
        <f t="shared" si="8"/>
        <v>B</v>
      </c>
      <c r="Q50" s="55" t="str">
        <f t="shared" si="19"/>
        <v>PASS</v>
      </c>
      <c r="R50" s="76">
        <v>66.212500000000006</v>
      </c>
      <c r="S50" s="125" t="str">
        <f t="shared" si="9"/>
        <v>B</v>
      </c>
      <c r="T50" s="58" t="str">
        <f t="shared" si="20"/>
        <v>PASS</v>
      </c>
      <c r="U50" s="76">
        <v>67.681678571428577</v>
      </c>
      <c r="V50" s="76" t="str">
        <f t="shared" si="10"/>
        <v>B</v>
      </c>
      <c r="W50" s="57" t="s">
        <v>156</v>
      </c>
      <c r="X50" s="76">
        <v>68.881647619047627</v>
      </c>
      <c r="Y50" s="76" t="str">
        <f t="shared" si="11"/>
        <v>B</v>
      </c>
      <c r="Z50" s="57" t="s">
        <v>156</v>
      </c>
      <c r="AA50" s="76">
        <v>70.87</v>
      </c>
      <c r="AB50" s="76" t="str">
        <f t="shared" si="12"/>
        <v>B</v>
      </c>
      <c r="AC50" s="57" t="s">
        <v>156</v>
      </c>
    </row>
    <row r="51" spans="1:29" ht="15.95">
      <c r="A51" s="96">
        <v>45</v>
      </c>
      <c r="B51" s="96" t="s">
        <v>124</v>
      </c>
      <c r="C51" s="76">
        <v>62.826041666666669</v>
      </c>
      <c r="D51" s="125" t="str">
        <f t="shared" si="4"/>
        <v>B</v>
      </c>
      <c r="E51" s="53" t="str">
        <f t="shared" si="17"/>
        <v>PASS</v>
      </c>
      <c r="F51" s="126">
        <v>63.019440476190475</v>
      </c>
      <c r="G51" s="127" t="str">
        <f t="shared" si="5"/>
        <v>B</v>
      </c>
      <c r="H51" s="52" t="s">
        <v>156</v>
      </c>
      <c r="I51" s="76">
        <v>67.478750000000005</v>
      </c>
      <c r="J51" s="125" t="str">
        <f t="shared" si="6"/>
        <v>B</v>
      </c>
      <c r="K51" s="42" t="str">
        <f t="shared" si="18"/>
        <v>PASS</v>
      </c>
      <c r="L51" s="76">
        <v>67.44377976190475</v>
      </c>
      <c r="M51" s="125" t="str">
        <f t="shared" si="7"/>
        <v>B</v>
      </c>
      <c r="N51" s="67" t="str">
        <f>IF(K51&gt;=49.5,"PASS","FAIL")</f>
        <v>PASS</v>
      </c>
      <c r="O51" s="76">
        <v>58.76124999999999</v>
      </c>
      <c r="P51" s="76" t="str">
        <f t="shared" si="8"/>
        <v>C</v>
      </c>
      <c r="Q51" s="55" t="str">
        <f t="shared" si="19"/>
        <v>PASS</v>
      </c>
      <c r="R51" s="76">
        <v>54.027499999999996</v>
      </c>
      <c r="S51" s="125" t="str">
        <f t="shared" si="9"/>
        <v>C</v>
      </c>
      <c r="T51" s="58" t="str">
        <f t="shared" si="20"/>
        <v>PASS</v>
      </c>
      <c r="U51" s="76">
        <v>63.219000000000001</v>
      </c>
      <c r="V51" s="76" t="str">
        <f t="shared" si="10"/>
        <v>B</v>
      </c>
      <c r="W51" s="57" t="s">
        <v>156</v>
      </c>
      <c r="X51" s="76">
        <v>62.850353571428577</v>
      </c>
      <c r="Y51" s="76" t="str">
        <f t="shared" si="11"/>
        <v>B</v>
      </c>
      <c r="Z51" s="57" t="s">
        <v>156</v>
      </c>
      <c r="AA51" s="76">
        <v>72.8</v>
      </c>
      <c r="AB51" s="76" t="str">
        <f t="shared" si="12"/>
        <v>B</v>
      </c>
      <c r="AC51" s="57" t="s">
        <v>156</v>
      </c>
    </row>
    <row r="52" spans="1:29" ht="15.95">
      <c r="A52" s="96">
        <v>46</v>
      </c>
      <c r="B52" s="96" t="s">
        <v>126</v>
      </c>
      <c r="C52" s="76">
        <v>64.233690476190489</v>
      </c>
      <c r="D52" s="125" t="str">
        <f t="shared" si="4"/>
        <v>B</v>
      </c>
      <c r="E52" s="53" t="str">
        <f t="shared" si="17"/>
        <v>PASS</v>
      </c>
      <c r="F52" s="126">
        <v>71.000708333333336</v>
      </c>
      <c r="G52" s="127" t="str">
        <f t="shared" si="5"/>
        <v>B</v>
      </c>
      <c r="H52" s="52" t="s">
        <v>156</v>
      </c>
      <c r="I52" s="76">
        <v>64.77</v>
      </c>
      <c r="J52" s="125" t="str">
        <f t="shared" si="6"/>
        <v>B</v>
      </c>
      <c r="K52" s="42" t="str">
        <f t="shared" si="18"/>
        <v>PASS</v>
      </c>
      <c r="L52" s="76">
        <v>74.081488095238086</v>
      </c>
      <c r="M52" s="125" t="str">
        <f t="shared" si="7"/>
        <v>B</v>
      </c>
      <c r="N52" s="67" t="str">
        <f>IF(K52&gt;=49.5,"PASS","FAIL")</f>
        <v>PASS</v>
      </c>
      <c r="O52" s="76">
        <v>68</v>
      </c>
      <c r="P52" s="76" t="str">
        <f t="shared" si="8"/>
        <v>B</v>
      </c>
      <c r="Q52" s="55" t="str">
        <f t="shared" si="19"/>
        <v>PASS</v>
      </c>
      <c r="R52" s="76">
        <v>60.946249999999992</v>
      </c>
      <c r="S52" s="125" t="str">
        <f t="shared" si="9"/>
        <v>B</v>
      </c>
      <c r="T52" s="58" t="str">
        <f t="shared" si="20"/>
        <v>PASS</v>
      </c>
      <c r="U52" s="76">
        <v>60.695428571428572</v>
      </c>
      <c r="V52" s="76" t="str">
        <f t="shared" si="10"/>
        <v>B</v>
      </c>
      <c r="W52" s="57" t="s">
        <v>156</v>
      </c>
      <c r="X52" s="76">
        <v>62.845244047619055</v>
      </c>
      <c r="Y52" s="76" t="str">
        <f t="shared" si="11"/>
        <v>B</v>
      </c>
      <c r="Z52" s="57" t="s">
        <v>156</v>
      </c>
      <c r="AA52" s="76">
        <v>76.7</v>
      </c>
      <c r="AB52" s="76" t="str">
        <f t="shared" si="12"/>
        <v>A</v>
      </c>
      <c r="AC52" s="57" t="s">
        <v>156</v>
      </c>
    </row>
    <row r="53" spans="1:29">
      <c r="I53"/>
      <c r="J53"/>
      <c r="U53"/>
      <c r="V53"/>
      <c r="W53"/>
      <c r="X53"/>
      <c r="Y53"/>
      <c r="Z53"/>
      <c r="AA53"/>
      <c r="AB53"/>
      <c r="AC53"/>
    </row>
    <row r="54" spans="1:29">
      <c r="I54"/>
      <c r="J54"/>
      <c r="U54"/>
      <c r="V54"/>
      <c r="W54"/>
      <c r="X54"/>
      <c r="Y54"/>
      <c r="Z54"/>
      <c r="AA54"/>
      <c r="AB54"/>
      <c r="AC54"/>
    </row>
    <row r="55" spans="1:29">
      <c r="I55"/>
      <c r="J55"/>
      <c r="U55"/>
      <c r="V55"/>
      <c r="W55"/>
      <c r="X55"/>
      <c r="Y55"/>
      <c r="Z55"/>
      <c r="AA55"/>
      <c r="AB55"/>
      <c r="AC55"/>
    </row>
    <row r="56" spans="1:29">
      <c r="I56"/>
      <c r="J56"/>
      <c r="U56"/>
      <c r="V56"/>
      <c r="W56"/>
      <c r="X56"/>
      <c r="Y56"/>
      <c r="Z56"/>
      <c r="AA56"/>
      <c r="AB56"/>
      <c r="AC56"/>
    </row>
    <row r="57" spans="1:29">
      <c r="I57"/>
      <c r="J57"/>
      <c r="U57"/>
      <c r="V57"/>
      <c r="W57"/>
      <c r="X57"/>
      <c r="Y57"/>
      <c r="Z57"/>
      <c r="AA57"/>
      <c r="AB57"/>
      <c r="AC57"/>
    </row>
    <row r="58" spans="1:29">
      <c r="I58"/>
      <c r="J58"/>
      <c r="U58"/>
      <c r="V58"/>
      <c r="W58"/>
      <c r="X58"/>
      <c r="Y58"/>
      <c r="Z58"/>
      <c r="AA58"/>
      <c r="AB58"/>
      <c r="AC58"/>
    </row>
    <row r="59" spans="1:29">
      <c r="I59"/>
      <c r="J59"/>
      <c r="U59"/>
      <c r="V59"/>
      <c r="W59"/>
      <c r="X59"/>
      <c r="Y59"/>
      <c r="Z59"/>
      <c r="AA59"/>
      <c r="AB59"/>
      <c r="AC59"/>
    </row>
    <row r="60" spans="1:29">
      <c r="I60"/>
      <c r="J60"/>
      <c r="U60"/>
      <c r="V60"/>
      <c r="W60"/>
      <c r="X60"/>
      <c r="Y60"/>
      <c r="Z60"/>
      <c r="AA60"/>
      <c r="AB60"/>
      <c r="AC60"/>
    </row>
    <row r="61" spans="1:29">
      <c r="I61"/>
      <c r="J61"/>
      <c r="U61"/>
      <c r="V61"/>
      <c r="W61"/>
      <c r="X61"/>
      <c r="Y61"/>
      <c r="Z61"/>
      <c r="AA61"/>
      <c r="AB61"/>
      <c r="AC61"/>
    </row>
    <row r="62" spans="1:29">
      <c r="I62"/>
      <c r="J62"/>
      <c r="U62"/>
      <c r="V62"/>
      <c r="W62"/>
      <c r="X62"/>
      <c r="Y62"/>
      <c r="Z62"/>
      <c r="AA62"/>
      <c r="AB62"/>
      <c r="AC62"/>
    </row>
    <row r="63" spans="1:29">
      <c r="I63"/>
      <c r="J63"/>
      <c r="U63"/>
      <c r="V63"/>
      <c r="W63"/>
      <c r="X63"/>
      <c r="Y63"/>
      <c r="Z63"/>
      <c r="AA63"/>
      <c r="AB63"/>
      <c r="AC63"/>
    </row>
    <row r="64" spans="1:29">
      <c r="I64"/>
      <c r="J64"/>
      <c r="U64"/>
      <c r="V64"/>
      <c r="W64"/>
      <c r="X64"/>
      <c r="Y64"/>
      <c r="Z64"/>
      <c r="AA64"/>
      <c r="AB64"/>
      <c r="AC64"/>
    </row>
    <row r="65" customFormat="1"/>
    <row r="66" customFormat="1"/>
  </sheetData>
  <mergeCells count="3">
    <mergeCell ref="A5:B5"/>
    <mergeCell ref="C5:AC5"/>
    <mergeCell ref="A4:A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ADILAH SYAHIRAH ABDULLAH</cp:lastModifiedBy>
  <cp:revision/>
  <dcterms:created xsi:type="dcterms:W3CDTF">2022-02-25T08:14:57Z</dcterms:created>
  <dcterms:modified xsi:type="dcterms:W3CDTF">2023-01-01T06:38:28Z</dcterms:modified>
  <cp:category/>
  <cp:contentStatus/>
</cp:coreProperties>
</file>