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Yolanda Caballero\Downloads\"/>
    </mc:Choice>
  </mc:AlternateContent>
  <xr:revisionPtr revIDLastSave="0" documentId="13_ncr:1_{51F1A94C-5115-470E-A1DC-8DFE35F272C5}" xr6:coauthVersionLast="47" xr6:coauthVersionMax="47" xr10:uidLastSave="{00000000-0000-0000-0000-000000000000}"/>
  <bookViews>
    <workbookView xWindow="-108" yWindow="-108" windowWidth="23256" windowHeight="14856" firstSheet="2" activeTab="2" xr2:uid="{00000000-000D-0000-FFFF-FFFF00000000}"/>
  </bookViews>
  <sheets>
    <sheet name="Bateria propuesta" sheetId="6" r:id="rId1"/>
    <sheet name="Sheet1" sheetId="5" state="hidden" r:id="rId2"/>
    <sheet name="Hoja metodológica indicadores" sheetId="4" r:id="rId3"/>
    <sheet name="Desagregaciones NO MODIFICAR" sheetId="3" r:id="rId4"/>
  </sheets>
  <externalReferences>
    <externalReference r:id="rId5"/>
    <externalReference r:id="rId6"/>
    <externalReference r:id="rId7"/>
    <externalReference r:id="rId8"/>
    <externalReference r:id="rId9"/>
    <externalReference r:id="rId10"/>
  </externalReferences>
  <definedNames>
    <definedName name="_______ODM1" localSheetId="3">[1]Hoja1!$B$202:$B$209</definedName>
    <definedName name="_______ODM2" localSheetId="3">[1]Hoja1!$F$202:$F$236</definedName>
    <definedName name="______ODM1">[2]Hoja1!$B$199:$B$206</definedName>
    <definedName name="______ODM2">[2]Hoja1!$F$199:$F$233</definedName>
    <definedName name="_____ODM1">[3]Hoja1!$B$199:$B$206</definedName>
    <definedName name="_____ODM2">[3]Hoja1!$F$199:$F$233</definedName>
    <definedName name="____ODM1">[4]Hoja1!$B$199:$B$206</definedName>
    <definedName name="____ODM2">[4]Hoja1!$F$199:$F$233</definedName>
    <definedName name="___ODM1">[4]Hoja1!$B$199:$B$206</definedName>
    <definedName name="___ODM2">[4]Hoja1!$F$199:$F$233</definedName>
    <definedName name="__ODM1">[4]Hoja1!$B$199:$B$206</definedName>
    <definedName name="__ODM2">[4]Hoja1!$F$199:$F$233</definedName>
    <definedName name="_xlnm._FilterDatabase" localSheetId="0" hidden="1">'Bateria propuesta'!$A$1:$Q$69</definedName>
    <definedName name="_xlnm._FilterDatabase" localSheetId="2" hidden="1">'Hoja metodológica indicadores'!$A$2:$AC$23</definedName>
    <definedName name="_xlnm._FilterDatabase" localSheetId="1" hidden="1">Sheet1!$A$4:$V$94</definedName>
    <definedName name="_ODM1">[5]Hoja1!$B$199:$B$206</definedName>
    <definedName name="_ODM2">[5]Hoja1!$F$199:$F$233</definedName>
    <definedName name="ACTIVIDAD_FÍSICA">#REF!</definedName>
    <definedName name="ACUERDO67" localSheetId="3">[1]Hoja1!$B$173:$B$182</definedName>
    <definedName name="AMBIENTAL">'Desagregaciones NO MODIFICAR'!$C$4:$C$16</definedName>
    <definedName name="ANTROPOMETRÍA">#REF!</definedName>
    <definedName name="_xlnm.Print_Area" localSheetId="3">'Desagregaciones NO MODIFICAR'!$J$2:$L$28</definedName>
    <definedName name="Área_Temática">'Desagregaciones NO MODIFICAR'!$A$3:$C$3</definedName>
    <definedName name="AREAS_TEMATICAS">#REF!</definedName>
    <definedName name="areatematica" localSheetId="3">[1]Hoja1!$E$42:$E$46</definedName>
    <definedName name="Asociado">#REF!</definedName>
    <definedName name="Asociado1">#REF!</definedName>
    <definedName name="Atributo" localSheetId="3">#REF!</definedName>
    <definedName name="AUTOPERCEPCIÓN_DEL_PESO_CORPORAL">#REF!</definedName>
    <definedName name="BIOQUÍMICA">#REF!</definedName>
    <definedName name="COBERTURA">#REF!</definedName>
    <definedName name="dimensiones" localSheetId="3">[1]Hoja1!$B$161:$B$163</definedName>
    <definedName name="ECONÓMICA">'Desagregaciones NO MODIFICAR'!$B$4:$B$16</definedName>
    <definedName name="entidades" localSheetId="3">[1]Hoja1!$B$114:$B$158</definedName>
    <definedName name="entidades">[6]Hoja1!$B$114:$B$158</definedName>
    <definedName name="Frecuencia">#REF!</definedName>
    <definedName name="LACTANCIA_MATERNA">#REF!</definedName>
    <definedName name="metas" localSheetId="3">[1]Hoja1!$B$242:$B$252</definedName>
    <definedName name="metas1" localSheetId="3">[1]Hoja1!$F$241:$F$258</definedName>
    <definedName name="ODM" localSheetId="3">[1]Hoja1!$E$51:$E$58</definedName>
    <definedName name="periodicidad" localSheetId="3">[1]Hoja1!$B$51:$B$60</definedName>
    <definedName name="periodicidad">[6]Hoja1!$B$51:$B$60</definedName>
    <definedName name="PRÁCTICAS_DE_ALIMENTACIÓN">#REF!</definedName>
    <definedName name="PREGUNTA" localSheetId="3">[1]Hoja1!$B$167:$B$168</definedName>
    <definedName name="recoleccion" localSheetId="3">[1]Hoja1!$B$45:$B$47</definedName>
    <definedName name="recoleccion">[6]Hoja1!$B$45:$B$47</definedName>
    <definedName name="sector" localSheetId="3">[1]Hoja1!$E$7:$E$20</definedName>
    <definedName name="SEGURIDAD_ALIMENTARIA_EN_EL_HOGAR">#REF!</definedName>
    <definedName name="SOCIODEMOGRÁFICA">'Desagregaciones NO MODIFICAR'!$A$4:$A$16</definedName>
    <definedName name="TEMAA67" localSheetId="3">[1]Hoja1!$F$173:$F$196</definedName>
    <definedName name="TIEMPO_DEDICADO_A_VER_TELEVISIÓN_O_JUGAR_CON_VIDEO_JUEGOS">#REF!</definedName>
    <definedName name="tipo">#REF!</definedName>
    <definedName name="Tipo_Indicador">[6]Hoja1!$B$7:$B$12</definedName>
    <definedName name="tipocalculo" localSheetId="3">[1]Hoja1!$E$63:$E$64</definedName>
    <definedName name="tipoderecho" localSheetId="3">[1]Hoja1!$E$23:$E$40</definedName>
    <definedName name="tipoderechos" localSheetId="3">[1]Hoja1!$E$23:$E$39</definedName>
    <definedName name="tipoindicador" localSheetId="3">[1]Hoja1!$B$7:$B$13</definedName>
    <definedName name="x" localSheetId="3">[1]Hoja1!$F$161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6" l="1"/>
  <c r="H8" i="6"/>
  <c r="H10" i="6"/>
  <c r="H11" i="6"/>
  <c r="H16" i="6"/>
  <c r="H17" i="6"/>
  <c r="H18" i="6"/>
  <c r="H19" i="6"/>
  <c r="H26" i="6"/>
  <c r="H27" i="6"/>
  <c r="H33" i="6"/>
  <c r="H35" i="6"/>
  <c r="H38" i="6"/>
  <c r="H41" i="6"/>
  <c r="H42" i="6"/>
  <c r="H43" i="6"/>
  <c r="H50" i="6"/>
  <c r="H51" i="6"/>
  <c r="H57" i="6"/>
  <c r="H58" i="6"/>
  <c r="H59" i="6"/>
  <c r="H62" i="6"/>
  <c r="H65" i="6"/>
  <c r="H66" i="6"/>
  <c r="H67" i="6"/>
  <c r="D57" i="6"/>
  <c r="D26" i="6"/>
  <c r="D56" i="6"/>
  <c r="H56" i="6" s="1"/>
  <c r="D55" i="6"/>
  <c r="H55" i="6" s="1"/>
  <c r="D54" i="6"/>
  <c r="H54" i="6" s="1"/>
  <c r="D36" i="6"/>
  <c r="H36" i="6" s="1"/>
  <c r="D8" i="6"/>
  <c r="D52" i="6"/>
  <c r="H52" i="6" s="1"/>
  <c r="D58" i="6"/>
  <c r="D15" i="6"/>
  <c r="H15" i="6" s="1"/>
  <c r="D48" i="6"/>
  <c r="H48" i="6" s="1"/>
  <c r="D49" i="6"/>
  <c r="H49" i="6" s="1"/>
  <c r="D39" i="6"/>
  <c r="H39" i="6" s="1"/>
  <c r="D50" i="6"/>
  <c r="D51" i="6"/>
  <c r="D60" i="6"/>
  <c r="H60" i="6" s="1"/>
  <c r="D59" i="6"/>
  <c r="D3" i="6"/>
  <c r="H3" i="6" s="1"/>
  <c r="D18" i="6"/>
  <c r="D19" i="6"/>
  <c r="D9" i="6"/>
  <c r="H9" i="6" s="1"/>
  <c r="D20" i="6"/>
  <c r="H20" i="6" s="1"/>
  <c r="D21" i="6"/>
  <c r="H21" i="6" s="1"/>
  <c r="D22" i="6"/>
  <c r="H22" i="6" s="1"/>
  <c r="D10" i="6"/>
  <c r="D11" i="6"/>
  <c r="D30" i="6"/>
  <c r="H30" i="6" s="1"/>
  <c r="D31" i="6"/>
  <c r="H31" i="6" s="1"/>
  <c r="D32" i="6"/>
  <c r="H32" i="6" s="1"/>
  <c r="D27" i="6"/>
  <c r="D33" i="6"/>
  <c r="D28" i="6"/>
  <c r="H28" i="6" s="1"/>
  <c r="D29" i="6"/>
  <c r="H29" i="6" s="1"/>
  <c r="D40" i="6"/>
  <c r="H40" i="6" s="1"/>
  <c r="D61" i="6"/>
  <c r="H61" i="6" s="1"/>
  <c r="D53" i="6"/>
  <c r="H53" i="6" s="1"/>
  <c r="D34" i="6"/>
  <c r="H34" i="6" s="1"/>
  <c r="D35" i="6"/>
  <c r="D42" i="6"/>
  <c r="D12" i="6"/>
  <c r="H12" i="6" s="1"/>
  <c r="D43" i="6"/>
  <c r="D44" i="6"/>
  <c r="H44" i="6" s="1"/>
  <c r="D45" i="6"/>
  <c r="H45" i="6" s="1"/>
  <c r="D46" i="6"/>
  <c r="H46" i="6" s="1"/>
  <c r="D47" i="6"/>
  <c r="H47" i="6" s="1"/>
  <c r="D62" i="6"/>
  <c r="D13" i="6"/>
  <c r="H13" i="6" s="1"/>
  <c r="D4" i="6"/>
  <c r="H4" i="6" s="1"/>
  <c r="D5" i="6"/>
  <c r="H5" i="6" s="1"/>
  <c r="D14" i="6"/>
  <c r="H14" i="6" s="1"/>
  <c r="D6" i="6"/>
  <c r="H6" i="6" s="1"/>
  <c r="D37" i="6"/>
  <c r="H37" i="6" s="1"/>
  <c r="D25" i="6"/>
  <c r="H25" i="6" s="1"/>
  <c r="D38" i="6"/>
  <c r="D7" i="6"/>
  <c r="D41" i="6"/>
  <c r="D16" i="6"/>
  <c r="D17" i="6"/>
  <c r="D23" i="6"/>
  <c r="H23" i="6" s="1"/>
  <c r="D24" i="6"/>
  <c r="H24" i="6" s="1"/>
  <c r="D69" i="6"/>
  <c r="H69" i="6" s="1"/>
  <c r="D68" i="6"/>
  <c r="H68" i="6" s="1"/>
  <c r="D67" i="6"/>
  <c r="D66" i="6"/>
  <c r="D65" i="6"/>
  <c r="D64" i="6"/>
  <c r="H64" i="6" s="1"/>
  <c r="D63" i="6"/>
  <c r="H63" i="6" s="1"/>
  <c r="F24" i="6"/>
  <c r="F23" i="6"/>
  <c r="F57" i="6"/>
  <c r="F26" i="6"/>
  <c r="F56" i="6"/>
  <c r="F62" i="6"/>
  <c r="F55" i="6"/>
  <c r="F54" i="6"/>
  <c r="F36" i="6"/>
  <c r="F60" i="6"/>
  <c r="F17" i="6"/>
  <c r="F16" i="6"/>
  <c r="F58" i="6"/>
  <c r="F15" i="6"/>
  <c r="F48" i="6"/>
  <c r="F49" i="6"/>
  <c r="F39" i="6"/>
  <c r="F50" i="6"/>
  <c r="F51" i="6"/>
  <c r="F59" i="6"/>
  <c r="F3" i="6"/>
  <c r="F18" i="6"/>
  <c r="F19" i="6"/>
  <c r="F9" i="6"/>
  <c r="F20" i="6"/>
  <c r="F21" i="6"/>
  <c r="F22" i="6"/>
  <c r="F10" i="6"/>
  <c r="F11" i="6"/>
  <c r="F30" i="6"/>
  <c r="F31" i="6"/>
  <c r="F32" i="6"/>
  <c r="F27" i="6"/>
  <c r="F33" i="6"/>
  <c r="F28" i="6"/>
  <c r="F29" i="6"/>
  <c r="F40" i="6"/>
  <c r="F61" i="6"/>
  <c r="F53" i="6"/>
  <c r="F34" i="6"/>
  <c r="F35" i="6"/>
  <c r="F42" i="6"/>
  <c r="F12" i="6"/>
  <c r="F43" i="6"/>
  <c r="F44" i="6"/>
  <c r="F45" i="6"/>
  <c r="F46" i="6"/>
  <c r="F47" i="6"/>
  <c r="F13" i="6"/>
  <c r="F4" i="6"/>
  <c r="F5" i="6"/>
  <c r="F14" i="6"/>
  <c r="F6" i="6"/>
  <c r="F37" i="6"/>
  <c r="F25" i="6"/>
  <c r="F38" i="6"/>
  <c r="F7" i="6"/>
  <c r="F41" i="6"/>
  <c r="F8" i="6"/>
  <c r="F52" i="6"/>
  <c r="A5" i="5"/>
  <c r="A6" i="5" s="1"/>
  <c r="A7" i="5" s="1"/>
  <c r="A8" i="5" s="1"/>
  <c r="A9" i="5" s="1"/>
  <c r="A10" i="5" s="1"/>
  <c r="S4" i="5"/>
  <c r="T4" i="5" s="1"/>
  <c r="S5" i="5"/>
  <c r="T5" i="5"/>
  <c r="S6" i="5"/>
  <c r="T6" i="5" s="1"/>
  <c r="S7" i="5"/>
  <c r="T7" i="5" s="1"/>
  <c r="S9" i="5"/>
  <c r="T9" i="5"/>
  <c r="S10" i="5"/>
  <c r="T10" i="5" s="1"/>
  <c r="S12" i="5"/>
  <c r="T12" i="5"/>
  <c r="S16" i="5"/>
  <c r="T16" i="5" s="1"/>
  <c r="S25" i="5"/>
  <c r="T25" i="5" s="1"/>
  <c r="S30" i="5"/>
  <c r="T30" i="5"/>
  <c r="S31" i="5"/>
  <c r="T31" i="5" s="1"/>
  <c r="S32" i="5"/>
  <c r="T32" i="5"/>
  <c r="S33" i="5"/>
  <c r="T33" i="5" s="1"/>
  <c r="S34" i="5"/>
  <c r="T34" i="5" s="1"/>
  <c r="S35" i="5"/>
  <c r="T35" i="5" s="1"/>
  <c r="S44" i="5"/>
  <c r="T44" i="5" s="1"/>
  <c r="S45" i="5"/>
  <c r="T45" i="5" s="1"/>
  <c r="S46" i="5"/>
  <c r="T46" i="5" s="1"/>
  <c r="S49" i="5"/>
  <c r="T49" i="5"/>
  <c r="S51" i="5"/>
  <c r="T51" i="5" s="1"/>
  <c r="S56" i="5"/>
  <c r="T56" i="5" s="1"/>
  <c r="S57" i="5"/>
  <c r="T57" i="5" s="1"/>
  <c r="S58" i="5"/>
  <c r="T58" i="5" s="1"/>
  <c r="S59" i="5"/>
  <c r="T59" i="5" s="1"/>
  <c r="S61" i="5"/>
  <c r="T61" i="5"/>
  <c r="S62" i="5"/>
  <c r="T62" i="5" s="1"/>
  <c r="S63" i="5"/>
  <c r="T63" i="5" s="1"/>
  <c r="S64" i="5"/>
  <c r="T64" i="5" s="1"/>
  <c r="S68" i="5"/>
  <c r="T68" i="5" s="1"/>
  <c r="S69" i="5"/>
  <c r="T69" i="5" s="1"/>
  <c r="S72" i="5"/>
  <c r="T72" i="5"/>
  <c r="S73" i="5"/>
  <c r="T73" i="5" s="1"/>
  <c r="S74" i="5"/>
  <c r="T74" i="5" s="1"/>
  <c r="S77" i="5"/>
  <c r="T77" i="5" s="1"/>
  <c r="S78" i="5"/>
  <c r="T78" i="5"/>
  <c r="S79" i="5"/>
  <c r="T79" i="5"/>
  <c r="S80" i="5"/>
  <c r="T80" i="5" s="1"/>
  <c r="S82" i="5"/>
  <c r="T82" i="5" s="1"/>
  <c r="S83" i="5"/>
  <c r="T83" i="5" s="1"/>
  <c r="S88" i="5"/>
  <c r="T88" i="5"/>
  <c r="S89" i="5"/>
  <c r="T89" i="5" s="1"/>
  <c r="S90" i="5"/>
  <c r="T90" i="5"/>
  <c r="S91" i="5"/>
  <c r="T91" i="5" s="1"/>
  <c r="S93" i="5"/>
  <c r="T93" i="5" s="1"/>
  <c r="S94" i="5"/>
  <c r="T94" i="5" s="1"/>
  <c r="S8" i="5"/>
  <c r="T8" i="5" s="1"/>
  <c r="S11" i="5"/>
  <c r="T11" i="5" s="1"/>
  <c r="S13" i="5"/>
  <c r="T13" i="5" s="1"/>
  <c r="S14" i="5"/>
  <c r="T14" i="5" s="1"/>
  <c r="S15" i="5"/>
  <c r="T15" i="5" s="1"/>
  <c r="S17" i="5"/>
  <c r="T17" i="5" s="1"/>
  <c r="S18" i="5"/>
  <c r="T18" i="5" s="1"/>
  <c r="S19" i="5"/>
  <c r="T19" i="5"/>
  <c r="S20" i="5"/>
  <c r="T20" i="5" s="1"/>
  <c r="S21" i="5"/>
  <c r="T21" i="5" s="1"/>
  <c r="S22" i="5"/>
  <c r="T22" i="5" s="1"/>
  <c r="S23" i="5"/>
  <c r="T23" i="5" s="1"/>
  <c r="S24" i="5"/>
  <c r="T24" i="5" s="1"/>
  <c r="S26" i="5"/>
  <c r="T26" i="5" s="1"/>
  <c r="S27" i="5"/>
  <c r="T27" i="5" s="1"/>
  <c r="S28" i="5"/>
  <c r="T28" i="5" s="1"/>
  <c r="S29" i="5"/>
  <c r="T29" i="5" s="1"/>
  <c r="S36" i="5"/>
  <c r="T36" i="5" s="1"/>
  <c r="S37" i="5"/>
  <c r="T37" i="5" s="1"/>
  <c r="S38" i="5"/>
  <c r="T38" i="5" s="1"/>
  <c r="S39" i="5"/>
  <c r="T39" i="5"/>
  <c r="S40" i="5"/>
  <c r="T40" i="5" s="1"/>
  <c r="S41" i="5"/>
  <c r="T41" i="5" s="1"/>
  <c r="S42" i="5"/>
  <c r="T42" i="5" s="1"/>
  <c r="S43" i="5"/>
  <c r="T43" i="5" s="1"/>
  <c r="S47" i="5"/>
  <c r="T47" i="5" s="1"/>
  <c r="S48" i="5"/>
  <c r="T48" i="5" s="1"/>
  <c r="S50" i="5"/>
  <c r="T50" i="5" s="1"/>
  <c r="S52" i="5"/>
  <c r="T52" i="5" s="1"/>
  <c r="S53" i="5"/>
  <c r="T53" i="5" s="1"/>
  <c r="S54" i="5"/>
  <c r="T54" i="5" s="1"/>
  <c r="S55" i="5"/>
  <c r="T55" i="5"/>
  <c r="S60" i="5"/>
  <c r="T60" i="5" s="1"/>
  <c r="S65" i="5"/>
  <c r="T65" i="5" s="1"/>
  <c r="S66" i="5"/>
  <c r="T66" i="5" s="1"/>
  <c r="S67" i="5"/>
  <c r="T67" i="5" s="1"/>
  <c r="S70" i="5"/>
  <c r="T70" i="5" s="1"/>
  <c r="S71" i="5"/>
  <c r="T71" i="5" s="1"/>
  <c r="S75" i="5"/>
  <c r="T75" i="5" s="1"/>
  <c r="S76" i="5"/>
  <c r="T76" i="5" s="1"/>
  <c r="S81" i="5"/>
  <c r="T81" i="5" s="1"/>
  <c r="S84" i="5"/>
  <c r="T84" i="5" s="1"/>
  <c r="S85" i="5"/>
  <c r="T85" i="5"/>
  <c r="S86" i="5"/>
  <c r="T86" i="5" s="1"/>
  <c r="S87" i="5"/>
  <c r="T87" i="5" s="1"/>
  <c r="S92" i="5"/>
  <c r="T92" i="5" s="1"/>
  <c r="A11" i="5" l="1"/>
  <c r="A12" i="5" l="1"/>
  <c r="A13" i="5" s="1"/>
  <c r="A14" i="5" s="1"/>
  <c r="A15" i="5" s="1"/>
  <c r="A16" i="5" l="1"/>
  <c r="A17" i="5" s="1"/>
  <c r="A18" i="5" s="1"/>
  <c r="A19" i="5" s="1"/>
  <c r="A20" i="5" s="1"/>
  <c r="A21" i="5" s="1"/>
  <c r="A22" i="5" s="1"/>
  <c r="A23" i="5" s="1"/>
  <c r="A24" i="5" s="1"/>
  <c r="A25" i="5" l="1"/>
  <c r="A26" i="5" s="1"/>
  <c r="A27" i="5" s="1"/>
  <c r="A28" i="5" s="1"/>
  <c r="A29" i="5" s="1"/>
  <c r="A30" i="5" l="1"/>
  <c r="A31" i="5" s="1"/>
  <c r="A32" i="5" s="1"/>
  <c r="A33" i="5" s="1"/>
  <c r="A34" i="5" s="1"/>
  <c r="A35" i="5" s="1"/>
  <c r="A36" i="5" s="1"/>
  <c r="A37" i="5" s="1"/>
  <c r="A38" i="5" s="1"/>
  <c r="A39" i="5" s="1"/>
  <c r="A40" i="5" s="1"/>
  <c r="A41" i="5" s="1"/>
  <c r="A42" i="5" s="1"/>
  <c r="A43" i="5" s="1"/>
  <c r="A44" i="5" l="1"/>
  <c r="A45" i="5" s="1"/>
  <c r="A46" i="5" s="1"/>
  <c r="A47" i="5" s="1"/>
  <c r="A48" i="5" s="1"/>
  <c r="A49" i="5" l="1"/>
  <c r="A50" i="5" s="1"/>
  <c r="A51" i="5" l="1"/>
  <c r="A52" i="5" s="1"/>
  <c r="A53" i="5" s="1"/>
  <c r="A54" i="5" s="1"/>
  <c r="A55" i="5" s="1"/>
  <c r="A56" i="5" l="1"/>
  <c r="A57" i="5" s="1"/>
  <c r="A58" i="5" s="1"/>
  <c r="A59" i="5" s="1"/>
  <c r="A60" i="5" s="1"/>
  <c r="A61" i="5" l="1"/>
  <c r="A62" i="5" s="1"/>
  <c r="A63" i="5" s="1"/>
  <c r="A64" i="5" s="1"/>
  <c r="A65" i="5" s="1"/>
  <c r="A66" i="5" s="1"/>
  <c r="A67" i="5" s="1"/>
  <c r="A68" i="5" l="1"/>
  <c r="A69" i="5" s="1"/>
  <c r="A70" i="5" s="1"/>
  <c r="A71" i="5" s="1"/>
  <c r="A72" i="5" l="1"/>
  <c r="A73" i="5" s="1"/>
  <c r="A74" i="5" s="1"/>
  <c r="A75" i="5" s="1"/>
  <c r="A76" i="5" s="1"/>
  <c r="A77" i="5" l="1"/>
  <c r="A78" i="5" s="1"/>
  <c r="A79" i="5" s="1"/>
  <c r="A80" i="5" s="1"/>
  <c r="A81" i="5" s="1"/>
  <c r="A82" i="5" l="1"/>
  <c r="A83" i="5" s="1"/>
  <c r="A84" i="5" s="1"/>
  <c r="A85" i="5" s="1"/>
  <c r="A86" i="5" s="1"/>
  <c r="A87" i="5" s="1"/>
  <c r="A88" i="5" l="1"/>
  <c r="A89" i="5" s="1"/>
  <c r="A90" i="5" s="1"/>
  <c r="A91" i="5" s="1"/>
  <c r="A92" i="5" s="1"/>
  <c r="A93" i="5" s="1"/>
  <c r="A9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tc={3A213F9C-1583-40A4-9A02-A712777363CE}</author>
  </authors>
  <commentList>
    <comment ref="M52" authorId="0" shapeId="0" xr:uid="{3A213F9C-1583-40A4-9A02-A712777363CE}">
      <text>
        <t>[Comentario encadenado]
Su versión de Excel le permite leer este comentario encadenado; sin embargo, las ediciones que se apliquen se quitarán si el archivo se abre en una versión más reciente de Excel. Más información: https://go.microsoft.com/fwlink/?linkid=870924
Comentario:
    Tener en cuenta para proyectos geográficos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tc={F038B63C-E8F6-4223-BFDD-83B2D7F9A86B}</author>
    <author>tc={77C13C75-9771-4EF4-941B-C9FCA145D732}</author>
    <author>tc={E1E8455D-05BA-41F4-A9C8-D0D164FAA0D1}</author>
  </authors>
  <commentList>
    <comment ref="H7" authorId="0" shapeId="0" xr:uid="{F038B63C-E8F6-4223-BFDD-83B2D7F9A86B}">
      <text>
        <t>[Comentario encadenado]
Su versión de Excel le permite leer este comentario encadenado; sin embargo, las ediciones que se apliquen se quitarán si el archivo se abre en una versión más reciente de Excel. Más información: https://go.microsoft.com/fwlink/?linkid=870924
Comentario:
    Revisar como se evaluaria la pertinencia de la estructura de la IDE? No se si efectivamente corresponde al modelo de gobernanza.</t>
      </text>
    </comment>
    <comment ref="H9" authorId="1" shapeId="0" xr:uid="{77C13C75-9771-4EF4-941B-C9FCA145D73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Número de normativas asociada a la IDE
Respuesta:
    Reto real: implementar, apropiar
</t>
      </text>
    </comment>
    <comment ref="H81" authorId="2" shapeId="0" xr:uid="{E1E8455D-05BA-41F4-A9C8-D0D164FAA0D1}">
      <text>
        <t>[Comentario encadenado]
Su versión de Excel le permite leer este comentario encadenado; sin embargo, las ediciones que se apliquen se quitarán si el archivo se abre en una versión más reciente de Excel. Más información: https://go.microsoft.com/fwlink/?linkid=870924
Comentario:
    Tener en cuenta para proyectos geográficos</t>
      </text>
    </comment>
  </commentList>
</comments>
</file>

<file path=xl/sharedStrings.xml><?xml version="1.0" encoding="utf-8"?>
<sst xmlns="http://schemas.openxmlformats.org/spreadsheetml/2006/main" count="2811" uniqueCount="1123">
  <si>
    <t>COMPONENTE ACTUAL</t>
  </si>
  <si>
    <t>LINEA DE ACCIÓN</t>
  </si>
  <si>
    <t>NUM</t>
  </si>
  <si>
    <t>ENCABEZADO</t>
  </si>
  <si>
    <t>COMPONENTE PROPUESTO</t>
  </si>
  <si>
    <t>CATEGORÍA</t>
  </si>
  <si>
    <t>COD</t>
  </si>
  <si>
    <t>Nombre de indicador</t>
  </si>
  <si>
    <t>Versión</t>
  </si>
  <si>
    <t>Descripción</t>
  </si>
  <si>
    <t>Fuente</t>
  </si>
  <si>
    <t>Plazo</t>
  </si>
  <si>
    <t>Opciones de fuentes de información y obsrvaciones</t>
  </si>
  <si>
    <t>Corto</t>
  </si>
  <si>
    <t>Mediano</t>
  </si>
  <si>
    <t>Largo Plazo</t>
  </si>
  <si>
    <t>Datos</t>
  </si>
  <si>
    <t>LA.2.3.</t>
  </si>
  <si>
    <t>01. Disponibilidad</t>
  </si>
  <si>
    <t>% de datos de licencia abierta/total dispuestos</t>
  </si>
  <si>
    <t>Indicador asociado al tipo de licencia creative commons</t>
  </si>
  <si>
    <t>X</t>
  </si>
  <si>
    <t>Herramientas técnicas y tecnológicas</t>
  </si>
  <si>
    <t>N.A.</t>
  </si>
  <si>
    <t>Número de datos dispuestos en las plataformas IDECA</t>
  </si>
  <si>
    <t>Capas de información disponibles a través de los servicios WMS de IDECA</t>
  </si>
  <si>
    <t>Evalúa la disponibilidad de servicios de visualización de mapas (WMS) contando el número de capas de información disponibles a través de los servicios WMS de la IDECA.</t>
  </si>
  <si>
    <t>Entropía en términos de capas por sector</t>
  </si>
  <si>
    <t>Número de datos raster disponibles</t>
  </si>
  <si>
    <t>Verificar</t>
  </si>
  <si>
    <t>Seguridad e interoperabilidad</t>
  </si>
  <si>
    <t>01. Interoperabilidad</t>
  </si>
  <si>
    <t>% de conjuntos de datos que se consumen como servicios</t>
  </si>
  <si>
    <t>L.A.5.1.</t>
  </si>
  <si>
    <t>Estadío de interoperabilidad de IDECA
1. Fundamental 
2. Estructural
3. Semántica</t>
  </si>
  <si>
    <t>Estadío de interoperabilidad</t>
  </si>
  <si>
    <t>Servicios Web geográficos certificados por MinTic</t>
  </si>
  <si>
    <t>L.A.2.2.</t>
  </si>
  <si>
    <t>02. Datos básicos</t>
  </si>
  <si>
    <t xml:space="preserve">% datos fundamentales actualizados </t>
  </si>
  <si>
    <t>Evalúa la oportunidad y disponibilidad de conjuntos de datos fundamentales en IDECA</t>
  </si>
  <si>
    <t>Verificar en el dataset de Mapa referencia</t>
  </si>
  <si>
    <t>Mapa de referencia</t>
  </si>
  <si>
    <t>Gobernanza y estrategia</t>
  </si>
  <si>
    <t>Gobernanza y estratégia</t>
  </si>
  <si>
    <t>02. Financiación</t>
  </si>
  <si>
    <t>% incremento anual presupuestal VPN</t>
  </si>
  <si>
    <t>Presupuesto de IDECA</t>
  </si>
  <si>
    <t>Evalúa el monto de la financiación de la IDECA a través del presupuesto asignado por medio de la UAECD</t>
  </si>
  <si>
    <t>Registros administrativos UAECD</t>
  </si>
  <si>
    <t>% presupuesto anual proveniente de privados, contratos, convenios, ONG</t>
  </si>
  <si>
    <t>Inversión privada y/o de cooperación</t>
  </si>
  <si>
    <t>Porcentaje del presupuesto de la IDE proveniente del sector privado.</t>
  </si>
  <si>
    <t>Proyecto a futuro</t>
  </si>
  <si>
    <t>V2</t>
  </si>
  <si>
    <t>L.A.4.3</t>
  </si>
  <si>
    <t>% de incremento ingresos propios anuales generados por productos y servicios VPN</t>
  </si>
  <si>
    <t>Evalúa los esfuerzos para promover la adquisición de datos y el uso de IDECA.</t>
  </si>
  <si>
    <t>Nuevo</t>
  </si>
  <si>
    <t>02. Geoportales y servicios web geoespaciales</t>
  </si>
  <si>
    <t>Capacidades de servicios</t>
  </si>
  <si>
    <t>Servicios de visualización de mapas (WMS) disponibles en IDECA</t>
  </si>
  <si>
    <t>Evalúa la gama de servicios ofrecidos por la IDECA.</t>
  </si>
  <si>
    <t>ACB o Evaluación de impacto 2022</t>
  </si>
  <si>
    <t>Número de procesos geoespaciales disponibles a través de los servicios WPS de IDECA</t>
  </si>
  <si>
    <t>Evalúa la disponibilidad de servicios de procesamiento web (WPS) contando el número de procesos geoespaciales disponibles a través de los servicios WPS de IDECA.</t>
  </si>
  <si>
    <t>Número de procesos
Cantidad de usos
Disponibilidad</t>
  </si>
  <si>
    <t>Aprovechamiento de datos</t>
  </si>
  <si>
    <t>02. Prospectiva</t>
  </si>
  <si>
    <t>Políticas públicas formuladas a partir de datos IDECA</t>
  </si>
  <si>
    <t>02. Seguridad</t>
  </si>
  <si>
    <t>Grado de implementación de políticas de privacidad y confidencialidad</t>
  </si>
  <si>
    <t xml:space="preserve">¿IDECA ha implementado lineamientos, normas y/o estándares para proteger la información personal y privada de los ciudadanos que utilicen sus servicios? ¿IDECA ha implementado lineamientos, normas y/o estándares para proteger la información privada de las entidades que utilicen sus servicios? </t>
  </si>
  <si>
    <t>Revisar FURAG</t>
  </si>
  <si>
    <t>% de miembros de IDECA que cumplen con lineamientos, normas o estándares para el control de acceso</t>
  </si>
  <si>
    <t xml:space="preserve">Miembros de IDECA que cumplen con:
¿La entidad ha definido lineamientos, normas y/o estándares para controlar el acceso de los usuarios a sus servicios de Gobierno en línea y a sus redes de comunicaciones?    ¿La entidad ha definido lineamientos, normas y/o estándares para controlar el uso y el acceso a los sistemas de información, las aplicaciones y los depósitos de información con las que cuenta la entidad? ¿La entidad ha definido lineamientos, normas y/o estándares para controlar las terminales móviles y accesos remotos a los recursos de la entidad? </t>
  </si>
  <si>
    <t>03. Calidad</t>
  </si>
  <si>
    <t>% de datos que cuentan con metadatos en cumplimiento a estándar</t>
  </si>
  <si>
    <t xml:space="preserve">% de datos que se encuentran actualizados con respecto a su ficha </t>
  </si>
  <si>
    <t>LA.2.1.</t>
  </si>
  <si>
    <t>% de datos dispuestos que cumplen con la totalidad de estándares adoptados por IDECA</t>
  </si>
  <si>
    <t>Diseño Conceptual del Modelo para la Gestión de Datos Maestros en Colombia – Versión 4</t>
  </si>
  <si>
    <t>L.A.2.3.</t>
  </si>
  <si>
    <t>% de datos que cuentan con evaluación de calidad</t>
  </si>
  <si>
    <t>Datos y metadatos de IDECA que cumplen estándares de calidad</t>
  </si>
  <si>
    <t>Evalúa el uso de estándares de calidad de metadatos por medio del porcentaje de datos y metadatos de IDECA que cumplen con el estándar ISO 19115.</t>
  </si>
  <si>
    <t>¿Aplica el mismo que para los metadatos?</t>
  </si>
  <si>
    <t>Indicadores de la dimensión de índice de calidad de IDECA</t>
  </si>
  <si>
    <t xml:space="preserve">Índice de calidad </t>
  </si>
  <si>
    <t>Margen de error de los datos geográficos de IDECA.</t>
  </si>
  <si>
    <t>Monitoreo de índice de calidad</t>
  </si>
  <si>
    <t>Índice de calidad</t>
  </si>
  <si>
    <t>% de implementación de las hojas de ruta de las entidades IDECA</t>
  </si>
  <si>
    <t>Número de recursos geográficos actualizados en el catálogo de Recursos Geográficos de la IDE de Bogotá</t>
  </si>
  <si>
    <t>Monitorear el número de recursos geográficos actualizados en el catálogo de la Infraestructura de Datos Espaciales para Bogotá D.C.</t>
  </si>
  <si>
    <t>03. Capital humano</t>
  </si>
  <si>
    <t>Índicador de capacidades de talento humano (revisar)</t>
  </si>
  <si>
    <t>Oferta de capacitación específico anual para el personal de IDECA</t>
  </si>
  <si>
    <t>L.A.4.2.</t>
  </si>
  <si>
    <t>03. Fortalecimiento de capacidades</t>
  </si>
  <si>
    <t>Número de actividades de capacitación o transferencia de conocimiento de IDECA</t>
  </si>
  <si>
    <t>Programas de capacitación en IDEs ofrecidos por IDECA u otras instituciones</t>
  </si>
  <si>
    <t>Evalúa la capacidad de la IDECA para fomentar el desarrollo de capacidades, a través del número de programas de capacitación en IDEs ofrecidos por la IDECA o en colaboración con otras instituciones.</t>
  </si>
  <si>
    <t>L.A.2.1.</t>
  </si>
  <si>
    <t>Número de personas capacitadas, formadas o en actividades de tranferencia de conocimiento</t>
  </si>
  <si>
    <t>Capacitación en el uso de estándares de IDECA</t>
  </si>
  <si>
    <t>Evalúa el número de personas que han recibido capacitación en el uso de estándares de IDECA.</t>
  </si>
  <si>
    <t>% de inscritos que finalizan actividades de capacitación o de transferencia de conocimiento</t>
  </si>
  <si>
    <t>L.A.1.3.</t>
  </si>
  <si>
    <t>03. Planeación y participación</t>
  </si>
  <si>
    <t>Número de miembros por derecho IDECA</t>
  </si>
  <si>
    <t>Participación de actores del ecosistema</t>
  </si>
  <si>
    <t>Evalúa el nivel de participación de los actores del ecosistema</t>
  </si>
  <si>
    <t>Número de empresas que participan en comités técnicos de IDECA.</t>
  </si>
  <si>
    <t>Consultar si se retira</t>
  </si>
  <si>
    <t>% de actores de IDECA diferentes  los miembros por derecho</t>
  </si>
  <si>
    <t>Número de acuerdos en ejecución o ejecutados/número de acuerdos o convenios suscritos</t>
  </si>
  <si>
    <t>Acuerdos de intercambio de datos entre instituciones públicas</t>
  </si>
  <si>
    <t>Evalúa la voluntad de los diferentes actores para compartir datos a través de la IDECA mediante la existencia de acuerdos de intercambio de datos entre instituciones públicas.</t>
  </si>
  <si>
    <t>Revisar con el equipo</t>
  </si>
  <si>
    <t>Proporción de miembros de IDECA que disponen información</t>
  </si>
  <si>
    <t>Instituciones públicas que comparten datos a través de IDECA</t>
  </si>
  <si>
    <t>Evalúa la participación de diferentes proveedores de datos en IDECA por medio del porcentaje de entidades que producen información para compartir</t>
  </si>
  <si>
    <t>LA.1.2.</t>
  </si>
  <si>
    <t>% de líneas estratégicas de IDECA alineadas con PDD, POT o CONPES</t>
  </si>
  <si>
    <t>Alineación con instrumentos de planeación</t>
  </si>
  <si>
    <t>Evalúa la existencia de objetivos estratégicos alineados con los objetivos de la IDE con los objetivos del PDD y PND</t>
  </si>
  <si>
    <t>Objetivos estratégicos
lineas de acción
Alineación con la plataforma estratégica de la UAECD
Alineación con el proyecto de inversión
Plan operativo Ideca</t>
  </si>
  <si>
    <t>Enfoque participativo de IDECA</t>
  </si>
  <si>
    <t>Evalúa el enfoque utilizado en el desarrollo de  IDECA, sise desarrolló con un enfoque participativo (bottom-up) o un enfoque centralizado (top-down)</t>
  </si>
  <si>
    <t>Evaluación del modelo de gobierno 2020</t>
  </si>
  <si>
    <t>Decreto Nacional 1389 de 2022</t>
  </si>
  <si>
    <t>Relacionamiento con otras IDE</t>
  </si>
  <si>
    <t xml:space="preserve">Revisar, acuerdos o servicios </t>
  </si>
  <si>
    <t>04. Desempeño tecnológico</t>
  </si>
  <si>
    <t>% de tiempo disponibilidad mensual de las plataformas y aplicaciones</t>
  </si>
  <si>
    <t>Disponibilidad de los servicios web</t>
  </si>
  <si>
    <t>Disponibilidad de los servicios web de IDECA.</t>
  </si>
  <si>
    <t>Usabilidad: eficiencia
Usabilidad: eficacia
Usabilidad: satisfacción
ISO/IEC 9126-4</t>
  </si>
  <si>
    <t>Medición de usabilidad en sus tres componentes</t>
  </si>
  <si>
    <t>"Uso de Información Geográfica por Temática - Datos Abiertos Uso de Información Geográfica por Temática - Mapas Bogotá 10 Datos Más Consultados Mapas Bogotá (2do trimestre 2024) 10 Datos Más Descargados en la IDE (Junio 2024)"</t>
  </si>
  <si>
    <t>L.A.3.2.</t>
  </si>
  <si>
    <t>04. Educación</t>
  </si>
  <si>
    <t>Número de pasantes como opción de grado IDECA</t>
  </si>
  <si>
    <t xml:space="preserve">Evaluación de impacto de IDECA </t>
  </si>
  <si>
    <t>"Evaluación de impacto IDECA 2023 -- Sector educativo (p. 24-40) Indicador de impacto educativo (IIE)"</t>
  </si>
  <si>
    <t>L.A.4.1.</t>
  </si>
  <si>
    <t>04. Interacción con los geoportales IDECA</t>
  </si>
  <si>
    <t>Número de usuarios nuevos anual en plataformas y aplicaciones IDECA</t>
  </si>
  <si>
    <t>Usuarios registrados en los geoportales y aplicaciones IDECA</t>
  </si>
  <si>
    <t>Evalúa el uso de IDECA por parte de diferentes tipos de usuarios contando el número de usuarios registrados en el geoportal de  IDECA.</t>
  </si>
  <si>
    <t>% de cumplimiento de circular 034</t>
  </si>
  <si>
    <t>Evalúa la visibilidad de IDECA en la web.</t>
  </si>
  <si>
    <t>Verificar cumplimiento de la Circular 034</t>
  </si>
  <si>
    <t>05. Comunicaciones</t>
  </si>
  <si>
    <t>Requerimientos de recursos geográficos atendidos con oportunidad y calidad</t>
  </si>
  <si>
    <t>Mecanismos de comunicación entre entidades</t>
  </si>
  <si>
    <t>Monitorear la atención de requerimientos de recursos geográficos de tal manera que se garanticen los criterios de oportunidad y calidad</t>
  </si>
  <si>
    <t>Existencia de mecanismos formales de comunicación entre las instituciones.</t>
  </si>
  <si>
    <t>Disponibilidad y accesibilidad de canales de comunicación
Revisar</t>
  </si>
  <si>
    <t>Medios de comunicación</t>
  </si>
  <si>
    <t>Evalúa los canales de comunicación utilizados por IDECA teniendo en cuenta si se utilizan redes sociales, boletines informativos o eventos para comunicarse con los usuarios</t>
  </si>
  <si>
    <t>Comunicaciones Catastro Bogotá</t>
  </si>
  <si>
    <t>Análisis de sentimientos</t>
  </si>
  <si>
    <t>Índice general de satisfacción de miembros IDECA</t>
  </si>
  <si>
    <t>Nivel de confianza</t>
  </si>
  <si>
    <t>Mide el nivel de confianza y de satisfacción de los grupos de valor (usuarios) de la IDE.</t>
  </si>
  <si>
    <t>Medición del nivel de satisfacción. Encuestas, mejorar la medición</t>
  </si>
  <si>
    <t>Nivel de satisfacción de los usuarios de la IDE, caracterizado por una muy baja respuesta
cómo se mediría el nivel de confianza en la información que se dispone?
No para la ciudadania, sino para los grupos de valor de Ideca</t>
  </si>
  <si>
    <t>Índice de satisfacción ciudadana (revisar)</t>
  </si>
  <si>
    <t>Revisar con Gatención al ciudadano</t>
  </si>
  <si>
    <t>Menciones a IDECA en redes sociales</t>
  </si>
  <si>
    <t>05. I+D+I</t>
  </si>
  <si>
    <t>Número de publicaciones académicas generadas o con participación de IDECA</t>
  </si>
  <si>
    <t>Número de trabajos de grado o investigaciones en posgrado y pregrado que utilicen datos con fuente IDECA</t>
  </si>
  <si>
    <t>Número de citas a IDECA  (scholar)</t>
  </si>
  <si>
    <t>Índice H</t>
  </si>
  <si>
    <t>06. Gestión del conocimiento</t>
  </si>
  <si>
    <t>Número de eventos académicos, de política pública, ponencias, conversatorios o intercambios de conocimiento a los que asiste IDECA (como ponente)</t>
  </si>
  <si>
    <t>Indice de revitalización, Oferta de servicios sociales</t>
  </si>
  <si>
    <t>06. Seguimiento y evaluación</t>
  </si>
  <si>
    <t>Mediana de índice de madurez anual</t>
  </si>
  <si>
    <t>Madurez de IDECA</t>
  </si>
  <si>
    <t>Evalúa la madurez de IDECA, viendo la etapa de desarrollo de IDECA (inicial, intermedia, avanzada).</t>
  </si>
  <si>
    <t>Evaluación de madurez</t>
  </si>
  <si>
    <t>Revisar componente y categoria</t>
  </si>
  <si>
    <t>Actividades de seguimiento y evaluación ejecutadas/Actividades de seguimiento y evaluación programadas</t>
  </si>
  <si>
    <t>Uso de herramientas de seguimiento y evaluación del progreso de IDECA.</t>
  </si>
  <si>
    <t>Cumplimiento de actividades para optimizar la gestión catastral a partir de técnicas innovadoras de captura y procesamiento geográfico</t>
  </si>
  <si>
    <t>Medir el cumplimiento del plan de actividades para optimizar la gestión catastral a partir de técnicas innovadoras de captura y procesamiento geográfico</t>
  </si>
  <si>
    <t>% de cumplimiento de Plan Anual de Trabajo de la IDE de Bogotá</t>
  </si>
  <si>
    <t>Monitorear el avance del cumplimiento de las actividades previstas en el Plan Anual de Trabajo de la IDE de Bogotá</t>
  </si>
  <si>
    <t>Cumplimiento de las acciones para el fortalecimiento de la Infraestructura</t>
  </si>
  <si>
    <t>Medir la ejecución de las acciones asociadas al plan de fortalecimiento de la Infraestructura de Datos Espaciales para Bogotá - IDECA</t>
  </si>
  <si>
    <t>07. Analítica de datos</t>
  </si>
  <si>
    <t xml:space="preserve">Número de proyectos en los que participe IDECA para la generación de conocimiento o casos de uso a través de análisis de datos </t>
  </si>
  <si>
    <t>L.A.3.1.</t>
  </si>
  <si>
    <t>Número de proyectos de empresas privadas, universidades y ONG con participación o articulación con IDECA</t>
  </si>
  <si>
    <t>08. Uso de información de las plataformas</t>
  </si>
  <si>
    <t>Toma de decisiones basada en datos geográficos</t>
  </si>
  <si>
    <t>Número de descargas de datos de las plataformas anual</t>
  </si>
  <si>
    <t>Número de iniciativas de gestión o uso de datos de los miembros IDECA que emplean software libre 
Revisar</t>
  </si>
  <si>
    <t>Diferentes tecnologías de software utilizadas en IDECA</t>
  </si>
  <si>
    <t>Evalúa la complejidad técnica de IDECA llevando el inventario de las diferentes tecnologías de software que utliza.</t>
  </si>
  <si>
    <t>Revisar con Hernan indicador de adaptabilidad a nuevas tecnologías</t>
  </si>
  <si>
    <t>Revisar con Cristian</t>
  </si>
  <si>
    <t>Nro</t>
  </si>
  <si>
    <t>Categorías</t>
  </si>
  <si>
    <t>Nombre del indicador</t>
  </si>
  <si>
    <t>Criterios de selección</t>
  </si>
  <si>
    <t>Priorización</t>
  </si>
  <si>
    <t>Se prioriza</t>
  </si>
  <si>
    <t>Formulación</t>
  </si>
  <si>
    <t>Pertinencia</t>
  </si>
  <si>
    <t>Funcionalidad</t>
  </si>
  <si>
    <t>Disponibilidad</t>
  </si>
  <si>
    <t>Confiabilidad</t>
  </si>
  <si>
    <t>Utilidad</t>
  </si>
  <si>
    <t xml:space="preserve">¿Expresa qué se quiere medir de forma clara y  precisa? </t>
  </si>
  <si>
    <t xml:space="preserve">¿Es monitoreable? </t>
  </si>
  <si>
    <t xml:space="preserve">¿La información está disponible? </t>
  </si>
  <si>
    <t>¿La fuente de los datos es confiable?</t>
  </si>
  <si>
    <t>¿Aporta información relevante con lo que se quiere medir?</t>
  </si>
  <si>
    <t>Condiciones iniciales y normativa</t>
  </si>
  <si>
    <t>Evaluación de contexto</t>
  </si>
  <si>
    <t>Evalúa el contexto en el que se implementa la IDE.</t>
  </si>
  <si>
    <t>Ejercicio DOFA para IDECA</t>
  </si>
  <si>
    <t>No es un indicador</t>
  </si>
  <si>
    <t>Marco legal de IDECA</t>
  </si>
  <si>
    <t>Evalúa la existencia de una directiva o marco legal para la IDECA según la existencia de una ley nacional/distrital de información geográfica</t>
  </si>
  <si>
    <t>Acuerdo Distrital 130</t>
  </si>
  <si>
    <t xml:space="preserve">El número de actos administrativos no es útil en la medición </t>
  </si>
  <si>
    <t>Plan Estratégico</t>
  </si>
  <si>
    <t>Existencia de un documento con la misión, visión y objetivos de la IDE.</t>
  </si>
  <si>
    <t>Plan Estratégico de IDECA y demás documentos de soporte</t>
  </si>
  <si>
    <t>No pertinente</t>
  </si>
  <si>
    <t xml:space="preserve">Modelo de Gobernanza de IDECA </t>
  </si>
  <si>
    <t>Evalúa si la estructura de IDECA es adecuada comparado con otras IDE, así como la eficacia en la claridad en la asignación de responsabilidades entre las instituciones, incluye el órgano coordinador de la IDE.</t>
  </si>
  <si>
    <t>Documento técnico del Modelo de gobernanza de la infraestructura de datos elaborado</t>
  </si>
  <si>
    <t>Documento técnico del Modelo de gobernanza de la infraestructura de datos elaborado
Cómo evaluar si la estructura de la IDE es adecuada?</t>
  </si>
  <si>
    <t>Financiación</t>
  </si>
  <si>
    <t>Reformular</t>
  </si>
  <si>
    <t>Actualización de herramientas normativas</t>
  </si>
  <si>
    <t>Número de leyes que se han actualizado para facilitar la IDE.</t>
  </si>
  <si>
    <t>De los retos más importantes de la IDE, se tiene un seguimiento a las consultas y descargas que marco que es mínimo, y por el balance de la BBDD la implementación de los estándares también es reducida</t>
  </si>
  <si>
    <t>El número de actos administrativos no da cuenta de la efectividad o la implementación</t>
  </si>
  <si>
    <t>Derechos de autor</t>
  </si>
  <si>
    <t>Evalúa las políticas de propiedad intelectual de la IDECA.</t>
  </si>
  <si>
    <t>Verificar y revisar a futuro</t>
  </si>
  <si>
    <t>A futuro
Se financia especificamente con recursos del distrito</t>
  </si>
  <si>
    <t>Revisar</t>
  </si>
  <si>
    <t>Plan de sostenibilidad</t>
  </si>
  <si>
    <t>Evalúa la sostenibilidad a largo plazo de la IDE.</t>
  </si>
  <si>
    <t>Historia de IDECA; registros administrativos de UAECD</t>
  </si>
  <si>
    <t>No contamos con plan de sostenibilidad</t>
  </si>
  <si>
    <t>Planeación y participación</t>
  </si>
  <si>
    <t>No deberia limitarse a las empresas, podria buscarse una alternativa que involucre a todos los actores de la IDE</t>
  </si>
  <si>
    <t>Número de miembros IDECA
% de actores de IDECA diferentes  los miembros</t>
  </si>
  <si>
    <t>Convenios y proyectos conjuntos entre instituciones (gobierno, academia, sociedad civil, otros) que hacen parte de IDECA</t>
  </si>
  <si>
    <t>Número de proyectos y convenios conjuntos entre instituciones dentro de la IDE.</t>
  </si>
  <si>
    <t>No tenemos proyectos conjuntos
POT?</t>
  </si>
  <si>
    <t>Reformular con el anterior, debería ser eficacia</t>
  </si>
  <si>
    <t>Instituciones que forman parte del comité directivo de IDECA</t>
  </si>
  <si>
    <t xml:space="preserve">Evalúa el tamaño de la red de instituciones que participan en IDECA teniendo en cuenta las que hacen parte de su comité directivo  </t>
  </si>
  <si>
    <t>El número de entidades del comité directivo no es una medición pertinente</t>
  </si>
  <si>
    <t>Número de actividades de capacitación de IDECA</t>
  </si>
  <si>
    <t>Reformular con 12</t>
  </si>
  <si>
    <t>Número de personas capacitadas
% de inscritos que finalizan</t>
  </si>
  <si>
    <t>Interacción con el geoportal IDECA</t>
  </si>
  <si>
    <t>Usuarios registrados en el geoportal de IDECA</t>
  </si>
  <si>
    <t>Reformular (alcance)</t>
  </si>
  <si>
    <t>Número de usuarios nuevos anual en plataformas IDECA</t>
  </si>
  <si>
    <t>Visitas únicas al geoportal de IDECA en meses</t>
  </si>
  <si>
    <t>Evalúa el número de visitas únicas al geoportal de IDECA en un mes.</t>
  </si>
  <si>
    <t>Reformular con el anterior</t>
  </si>
  <si>
    <t>Reformular como índice de madurez mediana de las entidades que conforman IDECA</t>
  </si>
  <si>
    <t>Se puede medir como alineación de IDECA a la política distrital y nacional</t>
  </si>
  <si>
    <t>Ámbito de cubrimiento de IDECA</t>
  </si>
  <si>
    <t>Evalúa la cobertura geográfica de IDECA, si tiene alcance regional o nacional.</t>
  </si>
  <si>
    <t>Alcance regional por medio de la RAPE</t>
  </si>
  <si>
    <t>Diseño Conceptual del Modelo para la Gestión de Datos Maestros en Colombia – Versión 4
¿IDECA quisiera cambiar su alcance?</t>
  </si>
  <si>
    <t>Disponibilidad y accesibilidad de canales de comunicación</t>
  </si>
  <si>
    <t>Evalúa la calidad de la cooperación y la comunicación.</t>
  </si>
  <si>
    <t>Confirmar si efectivamente tenemos establecidos estos mecanismos formales de comunicación</t>
  </si>
  <si>
    <t>Número de solicitudes resueltas en tiempo/número de solicitudes radicadas</t>
  </si>
  <si>
    <t>Comunicaciones</t>
  </si>
  <si>
    <t>Plan de marketing de IDECA</t>
  </si>
  <si>
    <t>Reformular como generación de ingresos</t>
  </si>
  <si>
    <t>Varios indicadores, reformular, incluir análisis de sentimientos</t>
  </si>
  <si>
    <t>Disponibilidad y accesibilidad de canales de comunicación
Análisis de sentimientos</t>
  </si>
  <si>
    <t>Índice general de satisfacción de miembros IDECA
Índice de satisfacción ciudadana (revisar)</t>
  </si>
  <si>
    <t>L.A.1.1.</t>
  </si>
  <si>
    <t>Seguimiento y evaluación</t>
  </si>
  <si>
    <t xml:space="preserve">Principales desafíos de IDECA </t>
  </si>
  <si>
    <t>Idenntifica los principales desafíos que enfrenta IDECA, como falta de financiación, la resistencia al cambio o la falta de capacidades técnicas</t>
  </si>
  <si>
    <t>Sistema de seguimiento y evaluación de IDECA</t>
  </si>
  <si>
    <t>Contrato 488 de 2024</t>
  </si>
  <si>
    <t>Geoportales y servicios web geoespaciales</t>
  </si>
  <si>
    <t>Proceso de gestión de la información geográfica de IDECA</t>
  </si>
  <si>
    <t>No tiene duplicados</t>
  </si>
  <si>
    <t>No es pertinente</t>
  </si>
  <si>
    <t>Plan Anual de Trabajo de la IDE de Bogotá implementado</t>
  </si>
  <si>
    <t>Se repite con el 3</t>
  </si>
  <si>
    <t>Reformular % de ejecución anual, es pertinente para lo que se quiere medir???</t>
  </si>
  <si>
    <t>Propuestas de instrumentos técnicos o jurídicos desarrolladas</t>
  </si>
  <si>
    <t>Monitorear la actualización y/o elaboración de propuestas priorizadas de los instrumentos técnicos o jurídicos.</t>
  </si>
  <si>
    <t>Se repite con el 2</t>
  </si>
  <si>
    <t>Software y hardware</t>
  </si>
  <si>
    <t>Arquitectura tecnológica de IDECA</t>
  </si>
  <si>
    <t>Existencia de un documento que describe la arquitectura de la IDE.</t>
  </si>
  <si>
    <t>Existe un documento para la arquitectura de la UAECD aplica en su integralidad para Ideca?</t>
  </si>
  <si>
    <t>Implementación o uso de herramientas de software libre reformular</t>
  </si>
  <si>
    <t>Número de iniciativas de gestión o uso de datos de los miembros IDECA que emplean software libre</t>
  </si>
  <si>
    <t>Revisar o V2</t>
  </si>
  <si>
    <t>Reformular, cantidad de productos? Cantidad de servicios?</t>
  </si>
  <si>
    <t>Reformular, 35 a 38 tienen que medir disponibilidad en términos de cantidad, y gama de sectores (entropía)</t>
  </si>
  <si>
    <t>Número de datos dispuestos 
Componente Datos</t>
  </si>
  <si>
    <t>Datos de IDECA descargables a través de WFS</t>
  </si>
  <si>
    <t>Evalúa la disponibilidad de servicios de descarga de datos midiendo el porcentaje de datos de IDECA descargables a través de servicios WFS</t>
  </si>
  <si>
    <t>Entropía en términos de capas por sector
Componente Datos</t>
  </si>
  <si>
    <t>Procesos geoespaciales disponibles a través de los servicios WPS de IDECA</t>
  </si>
  <si>
    <t>Imágenes de satélite accesibles a través de los servicios WCS de IDECA</t>
  </si>
  <si>
    <t>Evalúa la disponibilidad de servicios de acceso a coberturas contando el número de imágenes de satélite accesibles a través de los servicios WCS de IDECA.</t>
  </si>
  <si>
    <t>Reformular, disponibilidad de las plataformas</t>
  </si>
  <si>
    <t>% de tiempo disponibilidad mensual</t>
  </si>
  <si>
    <t>Capital humano</t>
  </si>
  <si>
    <t xml:space="preserve">Talento humano de IDECA capacitado en los últimos dos años. </t>
  </si>
  <si>
    <t>Porcentaje del talento humano de la IDE que ha recibido capacitación en los últimos dos años (actualización en temas relacionados con la gestión de la info geo).</t>
  </si>
  <si>
    <t>Reformular, capacidades de talento humano (formación y capacitación)</t>
  </si>
  <si>
    <t>Desempeño tecnológico</t>
  </si>
  <si>
    <t>Plan de capacitación anual para el personal de IDECA</t>
  </si>
  <si>
    <t>Evalúa la existencia de un plan continuo de capacitación del personal.</t>
  </si>
  <si>
    <t>Malla curricular de la escuela de formación</t>
  </si>
  <si>
    <t>Evaluación e integración de nuevas tecnologías en IDECA</t>
  </si>
  <si>
    <t>Existencia de un proceso formal para evaluar e integrar nuevas tecnologías en IDECA.</t>
  </si>
  <si>
    <t>Líder de la actividad</t>
  </si>
  <si>
    <t>Tiempo de actividad de IDECA en el año</t>
  </si>
  <si>
    <t>Porcentaje de tiempo de actividad de IDECA en el último año.</t>
  </si>
  <si>
    <t>Usabilidad del geoportal de IDECA</t>
  </si>
  <si>
    <t>Evalúa la facilidad de acceso a los datos y servicios del geoportal de  IDECA, bajo el concepto de usabilidad.</t>
  </si>
  <si>
    <t>Reformular, usabilidad</t>
  </si>
  <si>
    <t>Proyectos piloto de IDECA que implementan nuevas tecnologías</t>
  </si>
  <si>
    <t>Evalúa la capacidad de la IDE para adaptarse a los desarrollos técnicos y mide el número de proyectos piloto de la IDE que implementan nuevas tecnologías.</t>
  </si>
  <si>
    <t>Reformular, no pertenece al componente</t>
  </si>
  <si>
    <t>Retirar, se pasa a 78</t>
  </si>
  <si>
    <t>Infraestructura tecnológica</t>
  </si>
  <si>
    <t>Antigüedad de los servidores de IDECA.</t>
  </si>
  <si>
    <t>Mide los años de antigüedad de los servidores de la IDE.</t>
  </si>
  <si>
    <t>Especificaciones técnicas internacionales</t>
  </si>
  <si>
    <t>Evalúa el cumplimiento de las especificaciones técnicas internacionales de la IDE y si son las adecuadas.</t>
  </si>
  <si>
    <t>Calcularlo con el balance producto de la BBDD integrada de Ideca</t>
  </si>
  <si>
    <t>Retirar, se pasa a otro componente</t>
  </si>
  <si>
    <t>Ancho de banda disponible para IDECA</t>
  </si>
  <si>
    <t>Evalúa la infraestructura de red de IDECA por medio del ancho de banda disponible.</t>
  </si>
  <si>
    <t>Tiempo de descarga de datos</t>
  </si>
  <si>
    <t>Evalúa el tiempo de respuesta de los servicios de IDECA a través del tiempo promedio de descarga de un conjunto de datos de IDECA.</t>
  </si>
  <si>
    <t>Retirar</t>
  </si>
  <si>
    <t>Interoperabilidad</t>
  </si>
  <si>
    <t>Sistemas de información que se integran con IDECA</t>
  </si>
  <si>
    <t>Evalúa el número de sistemas de información que se integran con IDECA.</t>
  </si>
  <si>
    <t>Reformular, % de conjuntos de datos que se disponen como servicios, interoperabilidad, no pertenece al componente</t>
  </si>
  <si>
    <t>Componente interoperabilidad:
% conjunto de datos que se consumen como servicios</t>
  </si>
  <si>
    <t>Enlaces a IDECA desde otras web</t>
  </si>
  <si>
    <t>No pertenece al componente</t>
  </si>
  <si>
    <t>Cumplimiento de circular 034
Componente Gobernanza</t>
  </si>
  <si>
    <t>Tiempo de operatividad de los servicios de IDECA</t>
  </si>
  <si>
    <t>Evalúa la disponibilidad de los datos y servicios de IDECA usando el porcentaje de tiempo que los servicios están operativos.</t>
  </si>
  <si>
    <t>Reformular con 39</t>
  </si>
  <si>
    <t>Retirar, redundante</t>
  </si>
  <si>
    <t>Visualización de datos antes descargarlos</t>
  </si>
  <si>
    <t>Evalúa si el geoportal de IDECA ofrece la posibilidad de previsualizar datos previo a su descarga.</t>
  </si>
  <si>
    <t>Usabilidad, no es pertinente</t>
  </si>
  <si>
    <t>Acciones implementadas para disponer de una plataforma tecnológica</t>
  </si>
  <si>
    <t>Medir la ejecución de las acciones para disponer de una plataforma tecnológica como herramienta que permite la integración, análisis y explotación de la información geográfica y catastral para la toma de decisiones</t>
  </si>
  <si>
    <t>Se encuentra contenido en otros</t>
  </si>
  <si>
    <t>Agrupa de 46 a 50</t>
  </si>
  <si>
    <t>Estándares de interoperabilidad implementados en IDECA</t>
  </si>
  <si>
    <t>Evalúa la capacidad de IDECA para transferir datos entre diferentes sistemas a través del número de estándares de interoperabilidad implementados en IDECA.</t>
  </si>
  <si>
    <t>Reformular como porcentaje, incluir uno nuevo con la oferta de formatos disponibles para visualización y descarga</t>
  </si>
  <si>
    <t>Interoperabilidad de IDECA
1. Fundamental 
2. Estructural
3. Semántica</t>
  </si>
  <si>
    <t>L.A.5.3.</t>
  </si>
  <si>
    <t>Seguridad</t>
  </si>
  <si>
    <t>Anonimización de datos personales</t>
  </si>
  <si>
    <t>Evalúa las políticas de privacidad de IDECA a través de la existencia de un protocolo para anonimizar los datos personales en IDECA.</t>
  </si>
  <si>
    <t>Servicios con Certificados SSL</t>
  </si>
  <si>
    <t>Anonimización no es un indicador, es una obligación legal, los certificados son obligatorios</t>
  </si>
  <si>
    <t>L.A.5.2.</t>
  </si>
  <si>
    <t>Niveles de acceso a los datos, según el perfil usuario</t>
  </si>
  <si>
    <t>Evalúa los mecanismos de control de acceso a IDECA.</t>
  </si>
  <si>
    <t>Implementación de IDECA</t>
  </si>
  <si>
    <t>Evalúa el éxito de la implementación de IDECA a través del cumplimiento de su cronograma de avance.</t>
  </si>
  <si>
    <t>Cumplimiento del plan anual de trabajo IDECA.</t>
  </si>
  <si>
    <t>No es pertinente, no aporta información, no es el componente</t>
  </si>
  <si>
    <t>Datos geoespaciales nacionales disponibles en IDECA</t>
  </si>
  <si>
    <t>Porcentaje de datos digitales geoespaciales nacionales disponibles a través de IDECA.</t>
  </si>
  <si>
    <t xml:space="preserve">Datos de IDECA disponibles en formatos abiertos interoperables </t>
  </si>
  <si>
    <t>Evalúa el uso de formatos de datos estándar en IDECA a través del porcentaje de datos de IDECA disponibles en formatos abiertos e interoperables.</t>
  </si>
  <si>
    <t>Si, reformular, incluir el uso de open source</t>
  </si>
  <si>
    <t>Disponibilidad de metadatos en IDECA</t>
  </si>
  <si>
    <t>Evalúa la disponibilidad de metadatos en IDECA, por medio del porcentaje de datos de IDECA que tienen metadatos asociados.</t>
  </si>
  <si>
    <t>Reformular, metadato disponible que cumple con estándar</t>
  </si>
  <si>
    <t>Tiempo entre recopilación de datos y su disponibilidad en IDECA</t>
  </si>
  <si>
    <t>Evalúa la frecuencia de actualización de los datos de IDECA por medio del tiempo promedio entre la recopilación de datos y su disponibilidad.</t>
  </si>
  <si>
    <t>Reformular, oportunidad</t>
  </si>
  <si>
    <t>Datos de imágenes disponibles</t>
  </si>
  <si>
    <t>Evalúa la resolución espacial promedio de los datos de imágenes disponibles en IDECA.</t>
  </si>
  <si>
    <t>No es útil</t>
  </si>
  <si>
    <t>Datos básicos</t>
  </si>
  <si>
    <t>Política que define los conjuntos de datos básicos</t>
  </si>
  <si>
    <t>Existencia de una política que defina los conjuntos de datos que se consideran "básicos".</t>
  </si>
  <si>
    <t>Datos de Referencia Decreto 076 de 2013</t>
  </si>
  <si>
    <t>Conjuntos de datos básicos</t>
  </si>
  <si>
    <t>Evalúa la existencia y disponibilidad de conjuntos de datos básicos en IDECA en tema como límites administrativos, infraestructura vial y cobertura del suelo.</t>
  </si>
  <si>
    <t>No. de conjuntos de datos que compila IDECA</t>
  </si>
  <si>
    <t>Reformular, completitud y confiabilidad, se requiere un indicador de consistencia</t>
  </si>
  <si>
    <t>Estado de actualización de los datos y metadatos de IDECA</t>
  </si>
  <si>
    <t>Evalúa el estado de los datos del geoportal de IDECA midiendo su porcentaje de actualización, así como la frecuencia con se revisa renueva  contenido web.</t>
  </si>
  <si>
    <t>Reformular con 64</t>
  </si>
  <si>
    <t>Plan de mantenimiento de datos de IDECA</t>
  </si>
  <si>
    <t>Evalúa la gestión del mantenimiento de los datos a través de la existencia de un plan y su aplicación</t>
  </si>
  <si>
    <t>Reutilización de información de IDECA</t>
  </si>
  <si>
    <t>Evalúa la cantidad de datos disponibles para reutilizar información en IDECA y las disposiciones al respecto.</t>
  </si>
  <si>
    <t>Georreferenciación de datos de IDECA</t>
  </si>
  <si>
    <t>Evalúa si IDECA utiliza un sistema de referencia uniforme, i.e. en un mismos sistema de coordenadas</t>
  </si>
  <si>
    <t>Estándares por Sector Administrativo</t>
  </si>
  <si>
    <t>Calidad</t>
  </si>
  <si>
    <t>Reformular con 63</t>
  </si>
  <si>
    <t>Consultar si es el mismo 63 o 68 y los demás estándares</t>
  </si>
  <si>
    <t>Evalúa el margen de error de los datos geográficos de  IDECA.</t>
  </si>
  <si>
    <t>Indicador de calidad? Reformular</t>
  </si>
  <si>
    <t>Indicador de calidad, revisar y reformular</t>
  </si>
  <si>
    <t>Completitud de los metadatos de IDECA</t>
  </si>
  <si>
    <t>Evalúa el nivel de completitud de los metadatos de IDECA.</t>
  </si>
  <si>
    <t>Verificar con el equipo de herramienta integral</t>
  </si>
  <si>
    <t>Redundante</t>
  </si>
  <si>
    <t>L.A.3.3.</t>
  </si>
  <si>
    <t>Satisfacción con el enfoque de compartir datos de IDECA</t>
  </si>
  <si>
    <t>Nivel de satisfacción con el enfoque de IDECA para compartir datos.</t>
  </si>
  <si>
    <t>Redundante, se encuentra en el componente 1</t>
  </si>
  <si>
    <t>Catálogo de Recursos Geográficos de la IDE de Bogotá Actualizado</t>
  </si>
  <si>
    <t>Repite 68</t>
  </si>
  <si>
    <t>Datos de referencia actualizados por versión</t>
  </si>
  <si>
    <t>Actualizar los datos de referencia solicitados por versión</t>
  </si>
  <si>
    <t>Repite 69</t>
  </si>
  <si>
    <t>Social</t>
  </si>
  <si>
    <t>Promoción de la equidad social y económica</t>
  </si>
  <si>
    <t>Número de proyectos de IDECA que benefician a comunidades vulnerables.</t>
  </si>
  <si>
    <t xml:space="preserve">Este me parece interesante pero no tengo idea de cómo podriamos establecerlo
Indice de revitalización, Oferta de servicios sociales
</t>
  </si>
  <si>
    <t>Reformular, número de citaciones índices académicos, participación en eventos académicos, generación de investigación, generación de políticas públicas, aplicación de tecnologías innovadoras, número de publicaciones , impacto en políticas públicas</t>
  </si>
  <si>
    <t>Número de eventos académicos, de política pública, ponencias, conversatorios o intercambios de conocimiento a los que asiste IDECA (como ponente)
Número de proyectos en los que participe IDECA para la generación de conocimiento o casos de uso a través de análisis de datos 
Políticas públicas formuladas a partir de datos IDECA
Número de publicaciones académicas generadas por IDECA</t>
  </si>
  <si>
    <t>Prospectiva</t>
  </si>
  <si>
    <t>Retos a superar para convertir IDECA en una ICE</t>
  </si>
  <si>
    <t>Corresponde a la identificación de retos y obstáculos encontrados durante la implementación de IDECA.</t>
  </si>
  <si>
    <t>Fortalecimiento de capacidades</t>
  </si>
  <si>
    <t>Personas capacitadas en el uso de IDECA</t>
  </si>
  <si>
    <t>Evalúa la eficacia de los programas de desarrollo de capacidades.</t>
  </si>
  <si>
    <t>Número de personas capacitadas en el uso de la IDE.
Escuela de formación geoespacial</t>
  </si>
  <si>
    <t>Intercambio de conocimientos con expertos</t>
  </si>
  <si>
    <t>Evalúa la existencia y el rol de la asociación profesional y corresponde al número de espacios de intercambio de conocimientos con expertos  para el fortalecimiento de la toma de decisiones de la IDE.</t>
  </si>
  <si>
    <t>"Evaluación de impacto IDECA 2023 -- Sector educativo (p. 24-40) Indicador de impacto educativo (IIE) Impacto en el empleo (p. 41-59) Impacto en ahorros de costos de movilidad (p.60-62)"</t>
  </si>
  <si>
    <t>Reformular con 78</t>
  </si>
  <si>
    <t>Retirar, redundante, se descompone 78</t>
  </si>
  <si>
    <t>Educación</t>
  </si>
  <si>
    <t>Estudiantes que desarrollen sus proyectos de grado</t>
  </si>
  <si>
    <t>Número de estudiantes que desarrollen sus proyectos de grado con la información de IDECA. (semillero)</t>
  </si>
  <si>
    <t>Número de trabajos de grado o investigaciones en posgrado y pregrado que utilicen datos con fuente IDECA
Número de pasantes como opción de grado IDECA</t>
  </si>
  <si>
    <t>Publicaciones científicas sobre IDECA</t>
  </si>
  <si>
    <t>Evalúa la relevancia de IDECA para la comunidad, a través del número de publicaciones científicas que la mencionan.</t>
  </si>
  <si>
    <t>I+D+I</t>
  </si>
  <si>
    <t>Proyectos de investigación que utilizan IDECA plataforma</t>
  </si>
  <si>
    <t>Evalúa si se realizan actividades de investigación para apoyar IDECA contando el número de proyectos de investigación que utilizan la plataforma como un insumo principal.</t>
  </si>
  <si>
    <t>Gestión del conocimiento</t>
  </si>
  <si>
    <t>Usuarios que contribuyen a IDECA</t>
  </si>
  <si>
    <t>Evalúa la participación de los usuarios en IDECA.</t>
  </si>
  <si>
    <t>Facilitar cartografía colaborativa</t>
  </si>
  <si>
    <t>Usuarios de la infraestructura por plataforma (2do trimestre 2024)</t>
  </si>
  <si>
    <t>L.A.1.2.</t>
  </si>
  <si>
    <t>Analítica de datos</t>
  </si>
  <si>
    <t xml:space="preserve">Análisis espaciales y número de mapas generados dentro de IDECA </t>
  </si>
  <si>
    <t>Evalúa la capacidad de la IDE de producir resultados tangibles en términos de número de mapas y/o análisis espaciales generados utilizando la IDE.</t>
  </si>
  <si>
    <t>Medición y seguimiento futuros
simil capas geográficas como meta historica</t>
  </si>
  <si>
    <t>"Diseño Conceptual del Modelo para la Gestión de Datos Maestros en Colombia – Versión 4 Directriz IDECA"</t>
  </si>
  <si>
    <t>La cantidad de mapas no es una medición relevante</t>
  </si>
  <si>
    <t>Toma de decisiones a partir de la información de IDECA</t>
  </si>
  <si>
    <t>Evalúa si el impacto de IDECA es visible analizando el número de proyectos que utilizan datos de IDECA en su proceso de toma de decisiones</t>
  </si>
  <si>
    <t>Casos de uso de IDECA que demuestran su utilidad para resolver problemas</t>
  </si>
  <si>
    <t>Evalúa el desempeño de IDECA en términos de su utilidad a través del número de casos de uso que demuestran su utilidad para resolver problemas del mundo real.</t>
  </si>
  <si>
    <t>Empresas que ofrecen servicios de valor añadido basados en IDECA</t>
  </si>
  <si>
    <t>Evalúa el número de empresas que ofrecen servicios de valor añadido basados en la información que compila IDECA.</t>
  </si>
  <si>
    <t>Reformular, incluir uso e impacto con empresa privada y ong</t>
  </si>
  <si>
    <t>Uso de información de la plataforma</t>
  </si>
  <si>
    <t>Descargas de datos espaciales</t>
  </si>
  <si>
    <t>Número de descargas de datos espaciales de la IDE.</t>
  </si>
  <si>
    <t>Cumplimiento de las acciones para potenciar la toma de decisiones y generación de valor público</t>
  </si>
  <si>
    <t>Medir la ejecución de las acciones para potenciar la toma de decisiones y la generación de valor público a partir de la explotación de datos</t>
  </si>
  <si>
    <t>Puede reunir los indicadores 87, 88 y 89</t>
  </si>
  <si>
    <t>I. DESCRIPCIÓN DEL INDICADOR</t>
  </si>
  <si>
    <t>II. CARACTERÍSTICAS DEL INDICADOR</t>
  </si>
  <si>
    <t>III. DATOS DEL RESPONSABLE QUE REPORTA LA INFORMACIÓN</t>
  </si>
  <si>
    <t>C1_ID</t>
  </si>
  <si>
    <t>C2_Nombre indicador</t>
  </si>
  <si>
    <t>C3_Definición</t>
  </si>
  <si>
    <t>C4_Objetivo</t>
  </si>
  <si>
    <t>C5_Área temática</t>
  </si>
  <si>
    <t>C6_Tema</t>
  </si>
  <si>
    <t>C7_Soporte Legal</t>
  </si>
  <si>
    <r>
      <rPr>
        <b/>
        <sz val="12"/>
        <color rgb="FF000000"/>
        <rFont val="Calibri"/>
        <scheme val="minor"/>
      </rPr>
      <t>C8_Fórmula</t>
    </r>
    <r>
      <rPr>
        <b/>
        <sz val="12"/>
        <color rgb="FFFF0000"/>
        <rFont val="Calibri"/>
        <scheme val="minor"/>
      </rPr>
      <t xml:space="preserve"> </t>
    </r>
    <r>
      <rPr>
        <b/>
        <sz val="12"/>
        <color rgb="FF000000"/>
        <rFont val="Calibri"/>
        <scheme val="minor"/>
      </rPr>
      <t>de cálculo</t>
    </r>
  </si>
  <si>
    <t>C9_Variables</t>
  </si>
  <si>
    <t>C10_Unidad de medida</t>
  </si>
  <si>
    <t>C11_Fuente de Información</t>
  </si>
  <si>
    <t>C12_Tipo de indicador</t>
  </si>
  <si>
    <t xml:space="preserve">C13_Periodicidad </t>
  </si>
  <si>
    <t>C14_Desagregación Geográfica</t>
  </si>
  <si>
    <t>Metodología de cálculo</t>
  </si>
  <si>
    <t>C15_Desagregación poblacional-diferencial</t>
  </si>
  <si>
    <t>C16_Observaciones / Notas Técnicas</t>
  </si>
  <si>
    <t>Clasificación según calidad</t>
  </si>
  <si>
    <t>Clasificación según nivel de intervención</t>
  </si>
  <si>
    <t>Tipo de acumulación</t>
  </si>
  <si>
    <t>C17_Enlaces web relacionados</t>
  </si>
  <si>
    <t>Interpretación</t>
  </si>
  <si>
    <t>Limitaciones</t>
  </si>
  <si>
    <t>C18_Sector</t>
  </si>
  <si>
    <t>C19_Entidad</t>
  </si>
  <si>
    <t>C20_Dependencia</t>
  </si>
  <si>
    <t>C21_Directivo/a Responsable</t>
  </si>
  <si>
    <t>C22_Correo electrónico del directivo</t>
  </si>
  <si>
    <t>C23_Teléfono de contacto</t>
  </si>
  <si>
    <t>Número de eventos a los que IDECA asiste en calidad de ponente</t>
  </si>
  <si>
    <t>El indicador mide el numero de eventos académicos, de política pública, ponencias, conversatorios o intercambios de conocimiento a los que asiste IDECA como ponente al año.</t>
  </si>
  <si>
    <t>Reflejar la participación activa y aportes de IDECA en la difusión, intercambio y generación de conocimiento.</t>
  </si>
  <si>
    <t>Demográfico</t>
  </si>
  <si>
    <t>Ciencia, tecnología e innovación</t>
  </si>
  <si>
    <t>Eventos</t>
  </si>
  <si>
    <t>IDECA</t>
  </si>
  <si>
    <t>Valor absoluto</t>
  </si>
  <si>
    <t>Anual</t>
  </si>
  <si>
    <t>Ninguno</t>
  </si>
  <si>
    <t>El indicador se obtiene a partir de la sumatoria, del número de eventos (academicos, de politica, ponencias, conversatorios e intercambio de conocimiento)  a los que asiste IDECA en calidad de ponente.</t>
  </si>
  <si>
    <t>Eficacia</t>
  </si>
  <si>
    <t>Producto</t>
  </si>
  <si>
    <t>Acumulado</t>
  </si>
  <si>
    <t>La IDE participó como ponente en XX numero de eventos.</t>
  </si>
  <si>
    <t>No es una medida de impacto real de la participación de la IDE ya que no se considera: la cantidad de asistentes ni la retroalimentación de los asistentes.</t>
  </si>
  <si>
    <t>Hacienda</t>
  </si>
  <si>
    <t>Unidad Administrativa Especial de Catastro Distrital</t>
  </si>
  <si>
    <t>Gerencia de Infraestructura de Datos Espaciales - IDECA</t>
  </si>
  <si>
    <t>Salomé Naranjo Luján</t>
  </si>
  <si>
    <t>ideca@catastrobogota.gov.co</t>
  </si>
  <si>
    <t xml:space="preserve">Medir la accesibilidad, transparencia y uso de la información para la toma de decisiones. </t>
  </si>
  <si>
    <t>Económico</t>
  </si>
  <si>
    <t>Tecnologías de la información y las comunicaciones</t>
  </si>
  <si>
    <t>Porcentaje</t>
  </si>
  <si>
    <t>El indicador se obtiene a partir de la división, en porcentaje, del número de datos con licencia abierta dispuestos en las plataformas de IDECA, sobre el total de datos dispuestos.</t>
  </si>
  <si>
    <t xml:space="preserve">Un XX por ciento de la información dispuesta en las plataformas de la IDE cuentan con licencia abierta. </t>
  </si>
  <si>
    <t>El indicador mide el numero de datos dispuestos en las plataformas IDECA.</t>
  </si>
  <si>
    <t>Número</t>
  </si>
  <si>
    <t>El indicador se obtiene a partir del número de datos dispuestos en las plataformas de IDECA.</t>
  </si>
  <si>
    <t>La IDE tiene XX datos dispuestos en sus plataformas de información.</t>
  </si>
  <si>
    <t>No mide el impacto real de los datos dispuestos en las plataformas de la IDE (por ejemplo si estan siendo usados, si generan valor, si mejoran la toma de decisiones).</t>
  </si>
  <si>
    <t>El indicador mide el numero de datos de tipo raster dispuestos en las plataformas IDECA.</t>
  </si>
  <si>
    <t>El indicador se obtiene a partir del número de datos raster dispuestos en las plataformas de IDECA.</t>
  </si>
  <si>
    <t>La IDE tiene XX datos raster dispuestos en sus plataformas de información.</t>
  </si>
  <si>
    <t>Porcentaje de datos que se consumen como servicios</t>
  </si>
  <si>
    <t>El indicador mide el porcentaje de datos que se consumen a través de servicios web con respecto al total de datos dispuestos en las plataformas IDECA.</t>
  </si>
  <si>
    <t xml:space="preserve">Evaluar el nivel de accesibilidad y disponibilidad de los datos de la IDE. </t>
  </si>
  <si>
    <t>El indicador se obtiene a partir de la división, en porcentaje, del número de datos dispuestos en las plataformas de IDECA que se consumen a traves de servicios, sobre el total de datos dispuestos.</t>
  </si>
  <si>
    <t>Efectividad</t>
  </si>
  <si>
    <t>Resultado</t>
  </si>
  <si>
    <t xml:space="preserve">Un XX por ciento de los datos dispuestos en las plataformas de la IDE se consumen a traves de servicios WEB. </t>
  </si>
  <si>
    <t>Porcentaje del incremento anual presupuestal VPN</t>
  </si>
  <si>
    <t xml:space="preserve">El indicador mide el porcentaje en el que se incrementa el presupuesto de la IDE con periodicidad anual traído a valor presente neto. </t>
  </si>
  <si>
    <t>Medir el crecimiento de la inversión para cubrir las necesidades de la IDE en su transición hacia la infraestructura de conocimiento.</t>
  </si>
  <si>
    <t>Finanzas públicas y estadísticas fiscales</t>
  </si>
  <si>
    <t>El indicador se obtiene a partir de la división, en porcentaje, de la diferencia entre el presupuesto actual y el presupuesto anterior, sobre el presupuesto anterior.</t>
  </si>
  <si>
    <t>Insumo</t>
  </si>
  <si>
    <t>Flujo</t>
  </si>
  <si>
    <t xml:space="preserve">El presupuesto anual de la IDE incremento en XX por ciento con respecto la vigencia anterior. </t>
  </si>
  <si>
    <t>Porcentaje del presupuesto anual proveniente de privados, contratos, convenios, ONG</t>
  </si>
  <si>
    <t xml:space="preserve">El indicador mide el porcentaje del presupuesto anual que proviene de privados, contratos, convenios y ONG. </t>
  </si>
  <si>
    <t>El indicador se obtiene a partir de la división, en porcentaje, de la diferencia entre el presupuesto actual proveniente de privados, contratos, convenios, ONG y el presupuesto anterior proveniente de privados, contratos, convenios, ONG, sobre el presupuesto anterior proveniente de privados, contratos, convenios, ONG.</t>
  </si>
  <si>
    <t xml:space="preserve">El presupuesto anual de la IDE proveniente de privados, contratos, convenios, ONG,  incremento en XX por ciento con respecto la vigencia anterior. </t>
  </si>
  <si>
    <t>Porcentaje de incremento ingresos propios anuales generados por productos y servicios VPN</t>
  </si>
  <si>
    <t xml:space="preserve">El indicador mide el porcentaje en el que se incrementan los ingresos propios de la IDE generados por productos y servicios con periodicidad anual traido a valor presente neto. </t>
  </si>
  <si>
    <t>El indicador se obtiene a partir de la división, en porcentaje, de la diferencia entre ingresos propios generados por productos y servcios  vigencia actual y los ingresos propios generados por productos y servcios vigencia anterior, sobre los ingresos propios generados por productos y servcios vigencia anterior.</t>
  </si>
  <si>
    <t xml:space="preserve">El presupuesto anual de la IDE proveniente de ingresos propios anuales generados por productos y servicios, incremento en XX por ciento con respecto la vigencia anterior. </t>
  </si>
  <si>
    <t>El indicador mide el numero de politicas públicas formuladas a partir de datos de la IDE.</t>
  </si>
  <si>
    <t>Evaluar el impacto de la IDE en la toma de decisiones basadas en datos para la gestión pública.</t>
  </si>
  <si>
    <t>Administración pública</t>
  </si>
  <si>
    <t xml:space="preserve">El indicador se obtiene a partir del número de de politicas publicas formuladas. </t>
  </si>
  <si>
    <t>Impacto</t>
  </si>
  <si>
    <t>Se formularon XX politicas publicas a partir de datos de la IDE.</t>
  </si>
  <si>
    <t>El indicador mide el porcentaje de datos que cuentan con metadatos en cumplimiento al estandar.</t>
  </si>
  <si>
    <t>Medir la calidad e interoperabilidad de los datos.</t>
  </si>
  <si>
    <t>El indicador se obtiene a partir de la división, en porcentaje, del número de datos que tienen estandar de metadatos dispuestos en las plataformas de IDECA, sobre el total de datos dispuestos.</t>
  </si>
  <si>
    <t xml:space="preserve">Un XX por ciento de los datos dispuestos en las plataformas de la IDE cuentan con metadato según el estandar. </t>
  </si>
  <si>
    <t>Porcentaje de datos tematicos que se encuentran actualizados con respecto a su especificación tecnica.</t>
  </si>
  <si>
    <t>El indicador mide el porcentaje de datos tematicos actualizados con respecto a su especificación tecnica.</t>
  </si>
  <si>
    <t>Medir la relevancia y usabilidad de los recursos geográficos de la IDE.</t>
  </si>
  <si>
    <t>El indicador se obtiene a partir de la división, en porcentaje, del número de datos tematicos dispuestos que estan actualizados con respecto a su especificación tecnica, sobre el total de datos tematicos dispuestos.</t>
  </si>
  <si>
    <t xml:space="preserve">Un XX por ciento de los datos tematicos dispuestos en las plataformas de la IDE estan actualizados con respecto a su especificación tecnica. </t>
  </si>
  <si>
    <t>Porcentaje de datos dispuestos que cumplen con la totalidad de estándares adoptados por IDECA</t>
  </si>
  <si>
    <t>El indicador mide el porcentaje de datos dispuestos que cumplen con todos los estandares de información geográfica adoptados por IDECA.</t>
  </si>
  <si>
    <t>El indicador se obtiene a partir de la división, en porcentaje, del número de datos dispuestos  que cuentan con todos los estandares de información geográfica adoptados por IDECA, sobre el total de datos dispuestos.</t>
  </si>
  <si>
    <t xml:space="preserve">Un XX por ciento de los datos dispuestos en las plataformas de la IDE cumplen con la totalidad de estandares adopatos por la IDE. </t>
  </si>
  <si>
    <t>El indicador mide el porcentaje de implementación de las hojas de ruta de las entidades miembros de IDECA.</t>
  </si>
  <si>
    <t>Medir el progreso en la ejecución del Plan de Datos adoptado por cada una de las entidades miembro de IDECA.</t>
  </si>
  <si>
    <t>Plan Distrital de Datos</t>
  </si>
  <si>
    <t>Por definir</t>
  </si>
  <si>
    <t>Proceso</t>
  </si>
  <si>
    <t>Porcentaje de recursos geográficos actualizados en el catálogo de Recursos Geográficos de la IDE de Bogotá</t>
  </si>
  <si>
    <t>El indicador mide el numero de recursos geográficos actualizados en el catalogo de recursos geográficos de IDECA.</t>
  </si>
  <si>
    <t>El indicador se obtiene a partir de la división, en porcentaje, del número de recursos geograficos en el catalogo que estan actualizados, sobre el total de recursos geograficos dispuestos en el catalogo.</t>
  </si>
  <si>
    <t xml:space="preserve">Un XX por ciento de los recursos geográficos de la IDE se encuentran actualizados en el catalogo de recursos geográficos de IDECA. </t>
  </si>
  <si>
    <t>El indicador mide el numero de actividades de capacitación o transferencia de conocimiento realizadas por IDECA.</t>
  </si>
  <si>
    <t>Medir el fortalecimiento de las capacidades y habilidades en el uso de de los diferentes recursos geográficos de los miembros de la IDE.</t>
  </si>
  <si>
    <t>El indicador se obtiene a partir del número de actividades de capacitación o transferencia de conocimiento realizadas por IDECA.</t>
  </si>
  <si>
    <t>La IDE realizó XX actividades de capacitación o transferencia de conocimiento.</t>
  </si>
  <si>
    <t xml:space="preserve">El indicador no mide directamente el impacto real de las capacitaciones (si se esta haciendo uso del conocimiento adquirido). </t>
  </si>
  <si>
    <t>Número de personas capacitadas, formadas o en actividades de transferencia de conocimiento</t>
  </si>
  <si>
    <t>El indicador mide el numero de personas capacitadas, formadas o participantes en las actividades de  transferencia de conocimiento realizadas por IDECA.</t>
  </si>
  <si>
    <t>Personas</t>
  </si>
  <si>
    <t>El indicador se obtiene a partir de la suma del número de personas capacitadas o formadas y el número de personas en actividades de transferencia de conocimiento.</t>
  </si>
  <si>
    <t>Sexo: Hombre, Mujer, Intersexual</t>
  </si>
  <si>
    <t>La IDE capacitó, formó o  transfirio conocimiento a XX personas.</t>
  </si>
  <si>
    <t xml:space="preserve">El indicador no mide directamente el impacto real en las personas capacitadas (pruebas de conocimiento, aplicación de lo aprendido). </t>
  </si>
  <si>
    <t>Porcentaje de inscritos que finalizan actividades de capacitación o de transferencia de conocimiento</t>
  </si>
  <si>
    <t>El indicador mide el porcentaje de inscritos que finalizan las actividades de capacitación o de transferencia de conocimiento de IDECA.</t>
  </si>
  <si>
    <t>El indicador se obtiene a partir de la división, en porcentaje, del número de personas que participan en todas las sesiones de las actividades realizadas, sobre el total personas inscritas en actividades de capacitación o transferencia de conocimiento.</t>
  </si>
  <si>
    <t>Eficiencia</t>
  </si>
  <si>
    <t>Un XX por ciento del total de personas inscritas en las actividades de capacitación o transferencia de concimiento las finalizaron.</t>
  </si>
  <si>
    <t>Porcentaje de actores de IDECA diferentes  a los miembros por derecho</t>
  </si>
  <si>
    <t>El indicador mide el porcentaje de actores IDECA diferentes a los miembros por derecho.</t>
  </si>
  <si>
    <t>Evaluar el grado de apertura del ecosistema y/o marco de cooperación de la IDE.</t>
  </si>
  <si>
    <t>El indicador se obtiene a partir de la división, en porcentaje, del número de miembros asociados de IDECA, sobre el número total de miembros IDECA.</t>
  </si>
  <si>
    <t xml:space="preserve">De los miembros de IDECA un XX por ciento son asociados. </t>
  </si>
  <si>
    <t>No mide el grado de contribución de esos miembros asociados a la IDE.</t>
  </si>
  <si>
    <t xml:space="preserve">Medir el grado de cumplimiento de los compromisos adquiridos mediante convenios. </t>
  </si>
  <si>
    <t>Razón</t>
  </si>
  <si>
    <t>El indicador se obtiene a partir de la división, del número de acuerdos o convenios en ejecución o ejecutados, sobre el número de acuerdos o convenios suscritos.</t>
  </si>
  <si>
    <t>Se han (o se estan) ejecutado XX acuerdos o convenios de XX acuerdos o convenios suscritos por la IDE.</t>
  </si>
  <si>
    <t>Porcentaje de miembros de IDECA que disponen información</t>
  </si>
  <si>
    <t>El indicador mide el porcentaje de miembros IDECA que disponen información.</t>
  </si>
  <si>
    <t xml:space="preserve">Monitorear el porcentaje de miembros de la IDE que brindan accesibilidad a la información. </t>
  </si>
  <si>
    <t>El indicador se obtiene a partir de la división, en porcentaje, del número de miembros de IDECA que tienen información dispuesta para consulta y/o descarga, sobre el número total de miembros IDECA.</t>
  </si>
  <si>
    <t>Un XX por ciento de miembros de la IDE dispone información para consulta y/o descarga.</t>
  </si>
  <si>
    <t>No mide el impacto real de la información dispuesta por miembros de la IDE ( si generan valor, si mejoran la toma de decisiones).</t>
  </si>
  <si>
    <t>Porcentaje de líneas estratégicas de IDECA alineadas con PDD, POT o CONPES</t>
  </si>
  <si>
    <t>El indicador mide el porcentaje de las lineas estrategicas de IDECA que estan alineadas con el PDD, el POT o algún CONPES.</t>
  </si>
  <si>
    <t>Medir la contribución y alineación de la IDE en el cumplimiento de los planes y politicas publicas de desarrollo territorial.</t>
  </si>
  <si>
    <t>El indicador se obtiene a partir de la división, en porcentaje, de la sumatoria de lineas estrategicas de IDECA alineadas con PDD, número de lineas estrategicas de IDECA alineadas con POT y número de lineas estrategicas de IDECA alineadas con CONPES, sobre el número total de lineas estrategicas de IDECA.</t>
  </si>
  <si>
    <t>Un XX por ciento de las lineas estrategicas de la IDE estan alineadas con PDD, POT o CONPES</t>
  </si>
  <si>
    <t>El indicador no mide si dicha alineación resulta en impactos concretos.</t>
  </si>
  <si>
    <t>Porcentaje de tiempo disponibilidad mensual de las plataformas y aplicaciones</t>
  </si>
  <si>
    <t>El indicador mide el porcentaje de tiempo de disponibilidad mensual de las plataformas y aplicaciones de IDECA.</t>
  </si>
  <si>
    <t>Medir la disponibilidad de las plataformas y aplicaciones de la IDE para asegurar que no se afecte el uso por parte de los usuarios.</t>
  </si>
  <si>
    <t>El indicador se obtiene a partir de la división, en porcentaje, de la sumatoria de número de horas sin disponibilidad en plataformas IDECA y número de horas sin disponibilidad en aplicaciones IDECA, sobre el número total de horas del mes.</t>
  </si>
  <si>
    <t>La información de la IDE estuvo disponible en un porcentaje de XX durante el mes __.</t>
  </si>
  <si>
    <t>El indicador no mide si gracias a la alta disponibilidad haya un mayor uso de los datos.</t>
  </si>
  <si>
    <t>El indicador mide el numero de pasantes que desarrollan su opción de grado en IDECA.</t>
  </si>
  <si>
    <t xml:space="preserve">Medir la contribución de la IDE en la formación academica de estudiantes universitarios y su fortalecimiento mediante la incorporación de nuevas ideas. </t>
  </si>
  <si>
    <t>El indicador se obtiene a partir del número de pasantes en la Gerencia IDECA y/o sus Subgerencias.</t>
  </si>
  <si>
    <t>XX pasantes desarrollaron su opción de grado en la Gerencia IDECA o sus Subgerencias.</t>
  </si>
  <si>
    <t xml:space="preserve">El indicador no mide si los pasantes obtuvieron impactos concretos en la IDE como resultado del desarrollo de su opción de grado. </t>
  </si>
  <si>
    <t>El indicador mide el numero nuevos usuarios en las plataformas y aplicaciones de IDECA en un año.</t>
  </si>
  <si>
    <t>Usuarios</t>
  </si>
  <si>
    <t xml:space="preserve">El indicador se obtiene a partir de la suma del número de usuarios nuevos en plataformas IDECA y el número de usuarios nuevos en aplicaciones IDECA. </t>
  </si>
  <si>
    <t>El indicador no mide si los nuevos usuarios estan generando valor a partir de los datos de la IDE.</t>
  </si>
  <si>
    <t>Porcentaje de cumplimiento de circular 034</t>
  </si>
  <si>
    <t>El indicador mide el porcentaje de cumplimiento de la circular 034 de 2019 por parte de las entidades del distrito (sin alcaldías locales).</t>
  </si>
  <si>
    <t xml:space="preserve">Medir la visibilidad y accesibilidad a la plataforma de información geográfica de la IDE que se obtiene por adopción de la circular 034 de 2019 en las entidades distritales (sin alcaldías locales). </t>
  </si>
  <si>
    <t>El indicador se obtiene a partir de la división, en porcentaje, del número entidades distritales que estan cumpliendo con la circular 034, sobre el número total de entidades distritales que por norma deben cumplir con la circular 034.</t>
  </si>
  <si>
    <t>El cumplimiento de la circular 034 de 2019 se encuentra en un XX por ciento.</t>
  </si>
  <si>
    <t>El indicador no mide si el cumplimiento resulta en un mayor uso de la información de la IDE.</t>
  </si>
  <si>
    <t>El indicador mide el porcentaje de requerimientos de recursos geográficos atendidos con oportunidad y calidad.</t>
  </si>
  <si>
    <t>Medir la eficiencia en la atención de requerimientos de recursos geográficos que atiende la IDE.</t>
  </si>
  <si>
    <t>El indicador se obtiene a partir de la división, en porcentaje, del número requerimientos recibidos que fueron atendidos con oportunidad, sobre el número de requerimientos recibidos.</t>
  </si>
  <si>
    <t>Un XX por ciento de los requerimientos de recursos geográficos fueron atendidos con calidad y oportunidad.</t>
  </si>
  <si>
    <t>El indicador mide el grado de satisfacción con respecto a las actividades de capacitación realizadas por IDECA.</t>
  </si>
  <si>
    <t xml:space="preserve">Medir el grado de satisfacción en relación a las actividades de capacitación de los miembros de la IDE para identificar oportunidades de mejora. </t>
  </si>
  <si>
    <t>Promedio</t>
  </si>
  <si>
    <t>Trimestral</t>
  </si>
  <si>
    <t>El indicador se obtiene a partir del promedio de los niveles de satisfacción en porcentaje.</t>
  </si>
  <si>
    <t xml:space="preserve">Las actividades de capacitación de la IDE tuvieron un nivel general de satisfacción de XX por ciento. </t>
  </si>
  <si>
    <t>El indicador no mide el cambio de comportamiento o la generación de nuevo conocimiento de los participantes.</t>
  </si>
  <si>
    <t>Carlos Fernando Mora Molina</t>
  </si>
  <si>
    <t>cfmora@catastrobogota.gov.co</t>
  </si>
  <si>
    <t>El indicador mide el numero de publicaciones academicas generadas o con participación de IDECA.</t>
  </si>
  <si>
    <t>El indicador se obtiene a partir de la suma del número de publicaciones academicas con IDECA como autor y el número de publicaciones academicas con IDECA como participante.</t>
  </si>
  <si>
    <t>La IDE generó o colaboró en XX publicaciones academicas.</t>
  </si>
  <si>
    <t>El indicador no mide el numero de citaciones a las publicaciones academicas.</t>
  </si>
  <si>
    <t>El indicador mide el numero de citas a IDECA en los buscadores.</t>
  </si>
  <si>
    <t>Google Scholar</t>
  </si>
  <si>
    <t xml:space="preserve">El indicador se obtiene a partir del número de citas recibidas de IDECA reportadas en Google Scholar. </t>
  </si>
  <si>
    <t>Las publicaciones academicas de la IDE obtuvieron XX citas en la plataforma Google Scholar.</t>
  </si>
  <si>
    <t>El indicador permite hacer el balance entre el número de publicaciones y las citas que suscitan.</t>
  </si>
  <si>
    <t>Medir la calidad (en función del número de citas recibidas) y la cantidad de la producción científica.</t>
  </si>
  <si>
    <t>Es el mayor número h tal que al menos h artículos de esa publicación hayan sido citados al menos h veces cada uno.</t>
  </si>
  <si>
    <t>Indice</t>
  </si>
  <si>
    <t>Índice</t>
  </si>
  <si>
    <t>Semestral</t>
  </si>
  <si>
    <t>El índice se calcula ordenando de mayor a menor los artículos científicos según el número de citas recibidas, siendo el índice h el número en el que coinciden el número de orden con el número de citas.</t>
  </si>
  <si>
    <t>La IDE tiene un índice H de XX en la plataforma Google Scholar.</t>
  </si>
  <si>
    <t>Mediana del índice de evaluación de capacidades para la gestión de datos geográficos</t>
  </si>
  <si>
    <t>El indicador calcula la mediana del indice de madurez anual.</t>
  </si>
  <si>
    <t>Medir la madurez de las capacidades de gestión de datos geográficos de los miembros de la IDE, con el proposito de incrementarla a traves del fortalecimiento de capacidades.</t>
  </si>
  <si>
    <t>(Indice de evaluación de capacidades para la gestión de datos geograficos de c/u de las entidades evaluadas)  ̃</t>
  </si>
  <si>
    <t>Mediana</t>
  </si>
  <si>
    <t xml:space="preserve">La mediana corresponde al número intermedio de un grupo de números, en este caso los indices de capacidades calculados. </t>
  </si>
  <si>
    <t>La mediana del indice de evaluación de capacidades para la gestión de datos geográficos de los miembros de la IDE es igual a XX.</t>
  </si>
  <si>
    <t>El indicador mide el numero de trabajos de grado o investigaciones realizadas en pregrado y posgrado de utilizan como fuente de información datos de IDECA.</t>
  </si>
  <si>
    <t>El indicador se obtiene a partir de la suma del número de trabajos de grado que tienen a IDECA como fuente de información y el número de investigaciones que tienen a IDECA como fuente de información.</t>
  </si>
  <si>
    <t>XX trabajos de grado o investigaciones en posgrado y pregrado utilizaron datos de la IDE como fuente de información.</t>
  </si>
  <si>
    <t>Medir el desempeño de la IDE a traves del cumplimiento de sus actividades en los plazos establecidos.</t>
  </si>
  <si>
    <t>El indicador se obtiene a partir de la división, del número de actividades de seguimiento y evaluación ejecutadas, sobre el número de actividades de seguimiento y evaluación programadas.</t>
  </si>
  <si>
    <t>Se ejecutaron XX de las XX actividades de seguimiento y evaluacion programadas.</t>
  </si>
  <si>
    <t xml:space="preserve">El indicador mide el número de las actividades programadas para la optimización de la gestión catastral a partir de tecnicas de innovación en la gestión de información geográfica por las actividades ejecutadas.   </t>
  </si>
  <si>
    <t>Medir la efectividad de las actividades propuestas para la gestion catastral a partir de tecnicas de innovación en la gestión de información geográfica.</t>
  </si>
  <si>
    <t>El indicador se obtiene a partir de la división, del número actividades para la optimización de la gestión catastral ejecutadas, sobre el número actividades para la optimización de la gestión catastral programadas.</t>
  </si>
  <si>
    <t>Se ejecutaron XX de las XX actividades programadas para la optimización de la gestión catastral a partir de técnicas innovadoras de captura y procesamiento geográfico.</t>
  </si>
  <si>
    <t>Porcentaje de cumplimiento de Plan Anual de Trabajo de la IDE de Bogotá</t>
  </si>
  <si>
    <t>El indicador mide el porcentaje de cumplimiento del plan anual de trabajo de la IDE de Bogotá.</t>
  </si>
  <si>
    <t>Matriz de seguimiento al plan de trabajo de la IDE</t>
  </si>
  <si>
    <t>El indicador se obtiene a partir del porcentaje de cumplimiento del plan anual de trabajo de IDECA reportado en la matriz de seguimiento al plan de trabajo.</t>
  </si>
  <si>
    <t>El plan anual de trabajo de la IDE de Bogotá se cumplio en un XX por ciento.</t>
  </si>
  <si>
    <t>El indicador mide el porcentaje de cumplimiento de las acciones para el fortalecimiento de la IDE.</t>
  </si>
  <si>
    <t>Mensual</t>
  </si>
  <si>
    <t>El indicador se obtiene a partir de la división, en porcentaje, del número de acciones ejecutadas para el fortalecimiento de la IDE, sobre el número de acciones propuestas para el fortalecimiento de la IDE.</t>
  </si>
  <si>
    <t>Se cumplieron en un XX por ciento las acciones para el fortalecimiento de la IDE.</t>
  </si>
  <si>
    <t>El indicador no mide el impacto directo de las acciones para el fortalecimiento de la IDE.</t>
  </si>
  <si>
    <t>El indicador mide el numero de proyectos en los que participa IDECA para la generación de conocimiento o casos de uso a través de análisis de datos.</t>
  </si>
  <si>
    <t>Medir el nivel de participación de la IDE en proyectos de generación de conocimiento o casos de uso mediante analisis de datos.</t>
  </si>
  <si>
    <t>El indicador se obtiene a partir de la suma del número  proyectos para generación de conocimiento través de análisis de datos en los que participa IDECA y el número de casos de uso con analisis de datos en los que participa IDECA.</t>
  </si>
  <si>
    <t>La IDE participó en XX proyectos de generación de conocimiento o casos de uso a través de análisis de datos.</t>
  </si>
  <si>
    <t>El indicador no mide el impacto directo de los proyectos.</t>
  </si>
  <si>
    <t>El indicador mide el numero de proyectos de empresas privadas, universidades y ONG con participación o articulación con IDECA.</t>
  </si>
  <si>
    <t>Medir la capacidad de articulación y contribución de la IDE en proyectos de empresas privadas, universidades y ONG.</t>
  </si>
  <si>
    <t>El indicador se obtiene a partir de la suma del número  de proyectos de empresas privadas en los que participa IDECA,  número de proyectos de universidades en los que participa IDECA y el número de proyectos de ONG en los que participa IDECA.</t>
  </si>
  <si>
    <t>La IDE participó en XX proyectos de empresas privadas, universidades y ONG.</t>
  </si>
  <si>
    <t>El indicador mide el numero de descargas de datos de las plataformas de IDECA en un año.</t>
  </si>
  <si>
    <t>Medir la relevancia que tienen para los usuarios los datos dispuestos en las plataformas de la IDE anualmente.</t>
  </si>
  <si>
    <t>Reportes Subgerencia de Operaciones - Componente tecnologico</t>
  </si>
  <si>
    <t>El indicador se obtiene a partir de la suma del número  de descargas de datos desde la plataforma de información geográfica,  número de descargas de datos desde Mapas Bogotá y el número de descargas de datos desde Datos Abiertos.</t>
  </si>
  <si>
    <t>Se hicieron XX descargas de datos de las plataformas de la IDE en el año.</t>
  </si>
  <si>
    <t>ÁREA TEMÁTICA</t>
  </si>
  <si>
    <t>UNIDAD DE MEDIDA</t>
  </si>
  <si>
    <t>FRECUENCIA / PERIODICIDAD</t>
  </si>
  <si>
    <t>TIPO DE INDICADOR</t>
  </si>
  <si>
    <t>CLASIFICACIÓN SEGÚN NIVEL DE INTERVENCIÓN</t>
  </si>
  <si>
    <t>CLASIFICACIÓN SEGÚN CALIDAD</t>
  </si>
  <si>
    <t>TIPO DE ACUMULACIÓN</t>
  </si>
  <si>
    <t>DESAGREGACIÓN GEOGRÁFICA</t>
  </si>
  <si>
    <t>DESAGREGACIÓN POBLACIONAL</t>
  </si>
  <si>
    <t>SECTOR</t>
  </si>
  <si>
    <t>COMPONENTE</t>
  </si>
  <si>
    <t>CATEGORÍAS</t>
  </si>
  <si>
    <t>SOCIODEMOGRÁFICA</t>
  </si>
  <si>
    <t>ECONÓMICA</t>
  </si>
  <si>
    <t>AMBIENTAL</t>
  </si>
  <si>
    <t>Demografía y población</t>
  </si>
  <si>
    <t>Agricultura, ganadería y pesca</t>
  </si>
  <si>
    <t>Residuos</t>
  </si>
  <si>
    <t>Alumnos</t>
  </si>
  <si>
    <t>Stock</t>
  </si>
  <si>
    <t>Nacional</t>
  </si>
  <si>
    <t>Ambiente</t>
  </si>
  <si>
    <t>Columna1</t>
  </si>
  <si>
    <t>Nivel, calidad y condiciones de
vida</t>
  </si>
  <si>
    <t>Comercio</t>
  </si>
  <si>
    <t>Condiciones y calidad ambiental</t>
  </si>
  <si>
    <t>Años</t>
  </si>
  <si>
    <t>Distrital</t>
  </si>
  <si>
    <t>Orientación Sexual: Homosexual (Gay, Lesbiana), Heterosexual, Bisexual</t>
  </si>
  <si>
    <t>Cultura, Recreación y Deporte</t>
  </si>
  <si>
    <t>01. Condiciones iniciales y normativa</t>
  </si>
  <si>
    <t>01. Software y hardware</t>
  </si>
  <si>
    <t>01. Social</t>
  </si>
  <si>
    <t>LA1.1. Establecer un sistema evaluación del impacto de la infraestructura de conocimiento espacial.</t>
  </si>
  <si>
    <t>Servicios públicos domiciliarios</t>
  </si>
  <si>
    <t>Industria</t>
  </si>
  <si>
    <t>Recursos ambientales y su uso</t>
  </si>
  <si>
    <t>Árboles</t>
  </si>
  <si>
    <t>Tasa</t>
  </si>
  <si>
    <t>Capacidad</t>
  </si>
  <si>
    <t>UPL</t>
  </si>
  <si>
    <t>Identidad de género: Masculina, Femenina, Transgénero (transformista, travesti, transexual, Trans)</t>
  </si>
  <si>
    <t>Desarrollo Económico</t>
  </si>
  <si>
    <t xml:space="preserve">LA1.2. Fortalecer el marco institucional o normativo para el desarrollo de una infraestructura de conocimiento espacial. </t>
  </si>
  <si>
    <t xml:space="preserve">Mercado laboral y seguridad
social
</t>
  </si>
  <si>
    <t>Servicios (Turismo, hoteles y restaurantes y otros )</t>
  </si>
  <si>
    <t>Eventos extremos y desastres</t>
  </si>
  <si>
    <t>Cambio porcentual</t>
  </si>
  <si>
    <t>UPZ / UPR</t>
  </si>
  <si>
    <t xml:space="preserve">Grupos Etarios: edad simple; grupos quinquenales; ciclos vitales de interés sobre los  sujetos de protección según la Política del Distrito, esto es, Primera infancia, Infancia, Adolescencia, Juventud, Adultez, y Personas mayores. </t>
  </si>
  <si>
    <t>LA1.3. Incentivar los mecanismos de participación y colaboración de diferentes actores dentro del ecosistema geoespacial de Ideca.</t>
  </si>
  <si>
    <t>Construcción</t>
  </si>
  <si>
    <t>Protección ambiental, gestión y participación/ acción ciudadana</t>
  </si>
  <si>
    <t>Casos</t>
  </si>
  <si>
    <t>Bianual</t>
  </si>
  <si>
    <t>Reducción</t>
  </si>
  <si>
    <t>Sector catastral</t>
  </si>
  <si>
    <t xml:space="preserve">Autoreconocimiento étnico: Indígena,  Gitano(a) o Rrom; Raizal del archipiélago de San Andrés, Providencia y Santa Catalina; Palanquero(a) de San Basilio; Negro(a), mulato(a), afrocolombiano(a) o afrodescendiente;  Ningún grupo étnico
</t>
  </si>
  <si>
    <t>Gestión Pública</t>
  </si>
  <si>
    <t xml:space="preserve">LA2.1.Desarrollar estrategias para implementar políticas o estándares que faciliten la interoperabilidad y el aprovechamiento de la gestión de la información geoespacial. </t>
  </si>
  <si>
    <t>Minero energético</t>
  </si>
  <si>
    <t>Asentamientos humanos y salud ambiental</t>
  </si>
  <si>
    <t>Centímetro cuadrado</t>
  </si>
  <si>
    <t>Trianual</t>
  </si>
  <si>
    <t>Manzana</t>
  </si>
  <si>
    <t>Condición/Situación: Discapacidad</t>
  </si>
  <si>
    <t>Gobierno</t>
  </si>
  <si>
    <t>05. Infraestructura tecnológica</t>
  </si>
  <si>
    <t xml:space="preserve">LA2.2.Establecer y poner en operación un modelo de gobernanza de datos para la Infraestructura de Datos Espaciales de la ciudad. </t>
  </si>
  <si>
    <t>Salud</t>
  </si>
  <si>
    <t>Colegios</t>
  </si>
  <si>
    <t>Cuatrienal</t>
  </si>
  <si>
    <t>Otro</t>
  </si>
  <si>
    <t>Otros</t>
  </si>
  <si>
    <t>Hábitat</t>
  </si>
  <si>
    <t xml:space="preserve">LA2.3.Definir la estrategia para la ejecución del plan de priorización, producción y disposición de datos con contenido de valor para la ciudad. </t>
  </si>
  <si>
    <t>Transporte</t>
  </si>
  <si>
    <t>Cupos</t>
  </si>
  <si>
    <t>Quinquenal</t>
  </si>
  <si>
    <t>Proporción</t>
  </si>
  <si>
    <t xml:space="preserve">LA3.1.Establecer un programa de incubación y aceleración de iniciativas que se enfoquen en el desarrollo de soluciones basadas en la información geoespacial y el uso de tecnologías de la 4RI. </t>
  </si>
  <si>
    <t>Actividad política y asociativa</t>
  </si>
  <si>
    <t>Moneda, banca y finanzas</t>
  </si>
  <si>
    <t>Decibeles</t>
  </si>
  <si>
    <t>No definida</t>
  </si>
  <si>
    <t xml:space="preserve">LA3.2.Promover la colaboración entre el sector público, el sector privado, la academia y la ciudadanía para impulsar la investigación y el desarrollo de tecnologías y aplicaciones basadas en la información geoespacial.  </t>
  </si>
  <si>
    <t>Justicia</t>
  </si>
  <si>
    <t>Decímetro</t>
  </si>
  <si>
    <t>Integración Social</t>
  </si>
  <si>
    <t>LA3.3.Implementar un sistema de evaluación de la adopción y uso de las soluciones tecnológicas basadas en la información geoespacial.</t>
  </si>
  <si>
    <t>Seguridad y defensa</t>
  </si>
  <si>
    <t>Cuentas Económicas</t>
  </si>
  <si>
    <t>Decímetro cuadrado</t>
  </si>
  <si>
    <t>Jurídica</t>
  </si>
  <si>
    <t>LA4.1.Implementar estrategias interactivas y colaborativas que permitan a los miembros y usuarios contribuir en la recolección, actualización y validación de los datos geoespaciales.</t>
  </si>
  <si>
    <t>Cultura</t>
  </si>
  <si>
    <t>Índices de precios y costos</t>
  </si>
  <si>
    <t>Defunciones de menores de un año por mil nacidos vivos</t>
  </si>
  <si>
    <t>Movilidad</t>
  </si>
  <si>
    <t xml:space="preserve">LA4.2.Establecer mecanismos de capacitación y formación para los miembros y usuarios, con el fin de aumentar su nivel de conocimiento y habilidades en el uso de la información geoespacial. </t>
  </si>
  <si>
    <t>Deporte y recreación</t>
  </si>
  <si>
    <t>Demandas</t>
  </si>
  <si>
    <t>Mujer</t>
  </si>
  <si>
    <t>LA4.3.Fortalecer las estrategias de comunicación, interacción y marketing para los usuarios de Ideca.</t>
  </si>
  <si>
    <t>Denuncias</t>
  </si>
  <si>
    <t>Planeación</t>
  </si>
  <si>
    <t xml:space="preserve">LA5.1.Adoptar e implementar políticas y lineamientos de seguridad y privacidad en la gestión de información geoespacial en las entidades miembro. </t>
  </si>
  <si>
    <t>Desarollos</t>
  </si>
  <si>
    <t xml:space="preserve">LA5.2.Fomentar los derechos y responsabilidades de los productores y usuarios de la información geoespacial, basándose en los principios rectores de Ideca.  </t>
  </si>
  <si>
    <t>Días</t>
  </si>
  <si>
    <t>Seguridad, Convivencia y Justicia</t>
  </si>
  <si>
    <t>LA5.3.Promover el uso de herramientas tecnológicas que garanticen la seguridad y privacidad de los datos de los usuarios en la gestión de la información geoespacial.</t>
  </si>
  <si>
    <t>Días - hombre</t>
  </si>
  <si>
    <t>Docentes</t>
  </si>
  <si>
    <t>Dólares</t>
  </si>
  <si>
    <t>Donantes</t>
  </si>
  <si>
    <t>Edad</t>
  </si>
  <si>
    <t>Emergencias</t>
  </si>
  <si>
    <t>Empleos</t>
  </si>
  <si>
    <t>Empresas</t>
  </si>
  <si>
    <t>Estaciones</t>
  </si>
  <si>
    <t>Examenes médico legales</t>
  </si>
  <si>
    <t>Familias</t>
  </si>
  <si>
    <t>Galones</t>
  </si>
  <si>
    <t>Gigagramos</t>
  </si>
  <si>
    <t>Gigagramos de CO2 equivalente</t>
  </si>
  <si>
    <t>Gigagramos de CO2 equivalente por miles de millones de pesos</t>
  </si>
  <si>
    <t>Gigagramos por habitante de CO2 equivalente</t>
  </si>
  <si>
    <t>Gigavatios hora</t>
  </si>
  <si>
    <t>Grados Celsius</t>
  </si>
  <si>
    <t>Gramos</t>
  </si>
  <si>
    <t>Habitantes</t>
  </si>
  <si>
    <t>Habitantes por kilómetro cuadrado</t>
  </si>
  <si>
    <t>Hectáreas</t>
  </si>
  <si>
    <t>Hogares</t>
  </si>
  <si>
    <t>Hogares por vivienda</t>
  </si>
  <si>
    <t>Hombre - años</t>
  </si>
  <si>
    <t>Hombres por cada 100 mujeres</t>
  </si>
  <si>
    <t>Homicidios</t>
  </si>
  <si>
    <t>Horas</t>
  </si>
  <si>
    <t>Horas : Minutos</t>
  </si>
  <si>
    <t>Horas mensuales</t>
  </si>
  <si>
    <t>Horas por año</t>
  </si>
  <si>
    <t>Hurtos</t>
  </si>
  <si>
    <t>Incidentes</t>
  </si>
  <si>
    <t>Ingresos monetarios</t>
  </si>
  <si>
    <t>Kilogramos</t>
  </si>
  <si>
    <t>Kilogramos por año</t>
  </si>
  <si>
    <t>Kilogramos por habitante</t>
  </si>
  <si>
    <t>Kilolitros</t>
  </si>
  <si>
    <t>Kilómetros</t>
  </si>
  <si>
    <t>kilómetros cuadrados</t>
  </si>
  <si>
    <t>Kilovatios hora</t>
  </si>
  <si>
    <t>Lesiones</t>
  </si>
  <si>
    <t>Libras</t>
  </si>
  <si>
    <t>Litros</t>
  </si>
  <si>
    <t>Lotes</t>
  </si>
  <si>
    <t>Mega vatios</t>
  </si>
  <si>
    <t>Megatoneladas de CO2 equivalente por habitante</t>
  </si>
  <si>
    <t>Menores de 5 años</t>
  </si>
  <si>
    <t>Meses</t>
  </si>
  <si>
    <t>Metro cuadrado</t>
  </si>
  <si>
    <t>Metro cúbico</t>
  </si>
  <si>
    <t>Metro cúbico por año</t>
  </si>
  <si>
    <t>Metros</t>
  </si>
  <si>
    <t>Metros cúbicos por habitante por año</t>
  </si>
  <si>
    <t>Metros cúbicos por segundo</t>
  </si>
  <si>
    <t>Metros por segundo</t>
  </si>
  <si>
    <t>Microgramos por metro cúbico</t>
  </si>
  <si>
    <t>Miles de dólares</t>
  </si>
  <si>
    <t>Miles de dólares CIF</t>
  </si>
  <si>
    <t>Miles de dólares FOB</t>
  </si>
  <si>
    <t>Miles de hectáreas</t>
  </si>
  <si>
    <t>Miles de metros cúbicos</t>
  </si>
  <si>
    <t>Miles de millones de pesos</t>
  </si>
  <si>
    <t>Miles de pesos</t>
  </si>
  <si>
    <t>Miles de toneladas</t>
  </si>
  <si>
    <t>Miligramo de dióxido de oxigeno / litro</t>
  </si>
  <si>
    <t>Milímetros</t>
  </si>
  <si>
    <t>Milímetros equivalentes de agua</t>
  </si>
  <si>
    <t>Millares</t>
  </si>
  <si>
    <t>Millones de dólares FOB</t>
  </si>
  <si>
    <t>Millones de pesos</t>
  </si>
  <si>
    <t>Muertes</t>
  </si>
  <si>
    <t>Mujeres</t>
  </si>
  <si>
    <t>Mujeres por cada 100 hombres</t>
  </si>
  <si>
    <t>Nacidos vivos</t>
  </si>
  <si>
    <t>Nacimientos</t>
  </si>
  <si>
    <t>Partes por mil millones</t>
  </si>
  <si>
    <t>Partes por millón</t>
  </si>
  <si>
    <t>Participación en el sector</t>
  </si>
  <si>
    <t>Participación en la división</t>
  </si>
  <si>
    <t>Partículas por minuto</t>
  </si>
  <si>
    <t>Partos</t>
  </si>
  <si>
    <t>Pasajeros</t>
  </si>
  <si>
    <t>Pasajeros por día</t>
  </si>
  <si>
    <t>Personas de 15 años y más</t>
  </si>
  <si>
    <t>Personas de 24 años y más</t>
  </si>
  <si>
    <t>Personas por hogar</t>
  </si>
  <si>
    <t>Pesos</t>
  </si>
  <si>
    <t>Pesos / m^3</t>
  </si>
  <si>
    <t>Pesos corrientes</t>
  </si>
  <si>
    <t>Población</t>
  </si>
  <si>
    <t>Poblacion de 5 años y más</t>
  </si>
  <si>
    <t>Por ciento anual</t>
  </si>
  <si>
    <t>Por mil</t>
  </si>
  <si>
    <t>Procesos</t>
  </si>
  <si>
    <t>Puntaje</t>
  </si>
  <si>
    <t>Puntos</t>
  </si>
  <si>
    <t>Puntos porcentuales</t>
  </si>
  <si>
    <t>Razón por cada 100.000 nacidos vivos</t>
  </si>
  <si>
    <t>Registros</t>
  </si>
  <si>
    <t>Semanas</t>
  </si>
  <si>
    <t>Suicidios</t>
  </si>
  <si>
    <t>Tasa por cada 1.000 mujeres de 15 a 19 años</t>
  </si>
  <si>
    <t>Tasa por cada 100.000 habitantes</t>
  </si>
  <si>
    <t>Tasa por cada 100.000 habitantes de 30 a 70 años</t>
  </si>
  <si>
    <t>Tasa por cada 100.000 menores de 18 años</t>
  </si>
  <si>
    <t>Tasa por cada 100.000 mujeres</t>
  </si>
  <si>
    <t>Tasa por cada 100.000 niños y niñas menores de 5 años</t>
  </si>
  <si>
    <t>Tasa por cien habitantes</t>
  </si>
  <si>
    <t>Tasa por cien mil</t>
  </si>
  <si>
    <t>Tasa por diez mil</t>
  </si>
  <si>
    <t>Tasa por mil</t>
  </si>
  <si>
    <t xml:space="preserve">Terajulios / mil millones de pesos </t>
  </si>
  <si>
    <t>Toneladas</t>
  </si>
  <si>
    <t>Toneladas por billón de pesos</t>
  </si>
  <si>
    <t>Toneladas por habitante</t>
  </si>
  <si>
    <t>Toneladas por hectárea</t>
  </si>
  <si>
    <t>Total</t>
  </si>
  <si>
    <t>Unidades</t>
  </si>
  <si>
    <t>Unidades de pH</t>
  </si>
  <si>
    <t>Unidades de turbidez</t>
  </si>
  <si>
    <t>Valor</t>
  </si>
  <si>
    <t>Vehículos</t>
  </si>
  <si>
    <t>Vendedores</t>
  </si>
  <si>
    <t>Viajes</t>
  </si>
  <si>
    <t>Visitas</t>
  </si>
  <si>
    <t>Viviendas</t>
  </si>
  <si>
    <t>GEN04-11</t>
  </si>
  <si>
    <r>
      <t>Número de eventos IDECA ponente</t>
    </r>
    <r>
      <rPr>
        <sz val="11"/>
        <color rgb="FF000000"/>
        <rFont val="Calibri"/>
        <family val="2"/>
        <scheme val="minor"/>
      </rPr>
      <t>=Número de eventos academicos+Número de eventos de politica+Número de ponencias+Número de conversatorios+Número de eventos de intercambio de conocimiento</t>
    </r>
  </si>
  <si>
    <t>DAT01-1</t>
  </si>
  <si>
    <r>
      <t xml:space="preserve">Porcentaje de datos de licencia abierta </t>
    </r>
    <r>
      <rPr>
        <u/>
        <sz val="11"/>
        <color rgb="FFFF0000"/>
        <rFont val="Calibri"/>
        <family val="2"/>
        <scheme val="minor"/>
      </rPr>
      <t xml:space="preserve">Revisar con Hernán Mauricio, aclarar los tipos de licencia abierta que tengan restricciones. </t>
    </r>
  </si>
  <si>
    <r>
      <t xml:space="preserve">El indicador mide el porcentaje de datos que cuentan con </t>
    </r>
    <r>
      <rPr>
        <sz val="11"/>
        <color rgb="FFFF0000"/>
        <rFont val="Calibri"/>
        <family val="2"/>
        <scheme val="minor"/>
      </rPr>
      <t>licencia abierta</t>
    </r>
    <r>
      <rPr>
        <sz val="11"/>
        <color rgb="FF000000"/>
        <rFont val="Calibri"/>
        <family val="2"/>
        <scheme val="minor"/>
      </rPr>
      <t xml:space="preserve"> con respecto al total de datos dispuestos en las plataformas IDECA.</t>
    </r>
  </si>
  <si>
    <r>
      <t>% Datos licencia abierta</t>
    </r>
    <r>
      <rPr>
        <sz val="11"/>
        <color rgb="FF000000"/>
        <rFont val="Calibri"/>
        <family val="2"/>
        <scheme val="minor"/>
      </rPr>
      <t>=(datos licencia abierta)/(total datos)*100</t>
    </r>
  </si>
  <si>
    <t>DAT01-2</t>
  </si>
  <si>
    <r>
      <t>Número de datos disponibles IDECA</t>
    </r>
    <r>
      <rPr>
        <sz val="11"/>
        <color rgb="FF000000"/>
        <rFont val="Calibri"/>
        <family val="2"/>
        <scheme val="minor"/>
      </rPr>
      <t xml:space="preserve">=Número de datos dispuestos en plataformas IDECA. </t>
    </r>
  </si>
  <si>
    <r>
      <t>Variable No. 1:</t>
    </r>
    <r>
      <rPr>
        <sz val="11"/>
        <color rgb="FF000000"/>
        <rFont val="Calibri"/>
        <family val="2"/>
        <scheme val="minor"/>
      </rPr>
      <t xml:space="preserve"> Número de datos dispuestos en plataformas IDECA. </t>
    </r>
  </si>
  <si>
    <t>DAT01-4</t>
  </si>
  <si>
    <r>
      <t>Número de datos raster disponibles IDECA</t>
    </r>
    <r>
      <rPr>
        <sz val="11"/>
        <color rgb="FF000000"/>
        <rFont val="Calibri"/>
        <family val="2"/>
        <scheme val="minor"/>
      </rPr>
      <t xml:space="preserve">=Número de datos raster dispuestos en plataformas IDECA. </t>
    </r>
  </si>
  <si>
    <r>
      <t>Variable No. 1:</t>
    </r>
    <r>
      <rPr>
        <sz val="11"/>
        <color rgb="FF000000"/>
        <rFont val="Calibri"/>
        <family val="2"/>
        <scheme val="minor"/>
      </rPr>
      <t xml:space="preserve"> Número de datos de tipo raster dispuestos en plataformas IDECA. </t>
    </r>
  </si>
  <si>
    <t>INT01-1</t>
  </si>
  <si>
    <r>
      <t>% Datos que se consumen como servicios</t>
    </r>
    <r>
      <rPr>
        <sz val="11"/>
        <color rgb="FF000000"/>
        <rFont val="Calibri"/>
        <family val="2"/>
        <scheme val="minor"/>
      </rPr>
      <t>=(datos que se consumen a traves de un servicios web)/(total datos)*100</t>
    </r>
  </si>
  <si>
    <t>GOB02-1</t>
  </si>
  <si>
    <r>
      <t>Incremento presupuesto anual</t>
    </r>
    <r>
      <rPr>
        <sz val="11"/>
        <color rgb="FF000000"/>
        <rFont val="Calibri"/>
        <family val="2"/>
        <scheme val="minor"/>
      </rPr>
      <t>=(Presupuesto Vigencia Actual - Presupuesto Vigencia Anterior)/(Presupuesto Vigencia Anterior)*100</t>
    </r>
  </si>
  <si>
    <t>GOB02-2</t>
  </si>
  <si>
    <r>
      <t>Incremento presupuesto otros</t>
    </r>
    <r>
      <rPr>
        <sz val="11"/>
        <color rgb="FF000000"/>
        <rFont val="Calibri"/>
        <family val="2"/>
        <scheme val="minor"/>
      </rPr>
      <t>=(Presupuesto proveniente de privados, contratos, convenios, ONG de la vigencia actual - Presupuesto proveniente de privados, contratos, convenios, ONG de la vigencia anterior)/(Presupuesto proveniente de privados, contratos, convenios, ONG de la vigencia anterior)*100</t>
    </r>
  </si>
  <si>
    <t>GOB02-3</t>
  </si>
  <si>
    <r>
      <t>Incremento ingresos propios</t>
    </r>
    <r>
      <rPr>
        <sz val="11"/>
        <color rgb="FF000000"/>
        <rFont val="Calibri"/>
        <family val="2"/>
        <scheme val="minor"/>
      </rPr>
      <t>=( Ingresos propios generados por productos y servcios  vigencia actual -  Ingresos propios generados por productos y servcios vigencia anterior)/( Ingresos propios generados por productos y servcios vigencia anterior)*100</t>
    </r>
  </si>
  <si>
    <t>APR01-1</t>
  </si>
  <si>
    <r>
      <t xml:space="preserve">Número de </t>
    </r>
    <r>
      <rPr>
        <sz val="11"/>
        <color rgb="FF000000"/>
        <rFont val="Calibri"/>
        <family val="2"/>
        <scheme val="minor"/>
      </rPr>
      <t>políticas públicas formuladas a partir de datos IDECA</t>
    </r>
  </si>
  <si>
    <r>
      <t>Número de politicas publicas con datos IDECA</t>
    </r>
    <r>
      <rPr>
        <sz val="11"/>
        <color rgb="FF000000"/>
        <rFont val="Calibri"/>
        <family val="2"/>
        <scheme val="minor"/>
      </rPr>
      <t xml:space="preserve">=Número de politicas publicas formuladas. </t>
    </r>
  </si>
  <si>
    <r>
      <t xml:space="preserve">Variable No. 1: </t>
    </r>
    <r>
      <rPr>
        <sz val="11"/>
        <color rgb="FF000000"/>
        <rFont val="Calibri"/>
        <family val="2"/>
        <scheme val="minor"/>
      </rPr>
      <t xml:space="preserve">Número de politicas publicas formuladas. </t>
    </r>
  </si>
  <si>
    <t>DAT03-6</t>
  </si>
  <si>
    <r>
      <t xml:space="preserve">Porcentaje de datos que cuentan con metadatos </t>
    </r>
    <r>
      <rPr>
        <sz val="11"/>
        <color rgb="FFFF0000"/>
        <rFont val="Calibri"/>
        <family val="2"/>
        <scheme val="minor"/>
      </rPr>
      <t>en cumplimiento a estándar</t>
    </r>
  </si>
  <si>
    <r>
      <t>% Datos con metadatos</t>
    </r>
    <r>
      <rPr>
        <sz val="11"/>
        <color rgb="FF000000"/>
        <rFont val="Calibri"/>
        <family val="2"/>
        <scheme val="minor"/>
      </rPr>
      <t>=(datos que tienen estandar de metadatos)/(total datos)*100</t>
    </r>
  </si>
  <si>
    <t>DAT03-7</t>
  </si>
  <si>
    <r>
      <t>% Datos tematicos actualizados</t>
    </r>
    <r>
      <rPr>
        <sz val="11"/>
        <color rgb="FF000000"/>
        <rFont val="Calibri"/>
        <family val="2"/>
        <scheme val="minor"/>
      </rPr>
      <t>=(datos tematicos actualizados)/(total datos tematicos)*100</t>
    </r>
  </si>
  <si>
    <t>DAT03-8</t>
  </si>
  <si>
    <r>
      <t>% Datos con totalidad de estandares</t>
    </r>
    <r>
      <rPr>
        <sz val="11"/>
        <color rgb="FF000000"/>
        <rFont val="Calibri"/>
        <family val="2"/>
        <scheme val="minor"/>
      </rPr>
      <t>=(datos con todos los estandares)/(total datos)*100</t>
    </r>
  </si>
  <si>
    <t>DAT03-11</t>
  </si>
  <si>
    <r>
      <t xml:space="preserve">Porcentaje de implementación </t>
    </r>
    <r>
      <rPr>
        <sz val="11"/>
        <color rgb="FFFF0000"/>
        <rFont val="Calibri"/>
        <family val="2"/>
        <scheme val="minor"/>
      </rPr>
      <t>del Plan de Datos (componente geográfico) de las entidades miembro de IDECA.</t>
    </r>
  </si>
  <si>
    <r>
      <t xml:space="preserve">Variable No. 1: </t>
    </r>
    <r>
      <rPr>
        <sz val="11"/>
        <color rgb="FF000000"/>
        <rFont val="Calibri"/>
        <family val="2"/>
        <scheme val="minor"/>
      </rPr>
      <t xml:space="preserve">Porcentaje de implementación de hoja de ruta de c/u de las entidades. </t>
    </r>
  </si>
  <si>
    <r>
      <t xml:space="preserve">El indicador se obtiene a partir del porcentaje de implementación de hoja de ruta de c/u de las entidades. </t>
    </r>
    <r>
      <rPr>
        <sz val="11"/>
        <color rgb="FFFF0000"/>
        <rFont val="Calibri"/>
        <family val="2"/>
        <scheme val="minor"/>
      </rPr>
      <t>Revisar</t>
    </r>
  </si>
  <si>
    <r>
      <t xml:space="preserve">Las hojas de ruta del Plan Distrital de Datos se encuentran implementadas en un XX por ciento. </t>
    </r>
    <r>
      <rPr>
        <sz val="11"/>
        <color rgb="FFFF0000"/>
        <rFont val="Calibri"/>
        <family val="2"/>
        <scheme val="minor"/>
      </rPr>
      <t>Revisar</t>
    </r>
  </si>
  <si>
    <t>DAT03-12</t>
  </si>
  <si>
    <r>
      <t>% RRGG actualizados catalogo</t>
    </r>
    <r>
      <rPr>
        <sz val="11"/>
        <color rgb="FF000000"/>
        <rFont val="Calibri"/>
        <family val="2"/>
        <scheme val="minor"/>
      </rPr>
      <t>=(Recursos geograficos en el catalogo que estan actualizados)/(total datos dispuestos en el catalogo)*100</t>
    </r>
  </si>
  <si>
    <t>GEN01-3</t>
  </si>
  <si>
    <r>
      <t>Número de actividades de capacitación</t>
    </r>
    <r>
      <rPr>
        <sz val="11"/>
        <color rgb="FF000000"/>
        <rFont val="Calibri"/>
        <family val="2"/>
        <scheme val="minor"/>
      </rPr>
      <t>=Número de actividades de capacitación o transferecia del conocimiento</t>
    </r>
  </si>
  <si>
    <r>
      <t xml:space="preserve">Variable No. 1: </t>
    </r>
    <r>
      <rPr>
        <sz val="11"/>
        <color rgb="FF000000"/>
        <rFont val="Calibri"/>
        <family val="2"/>
        <scheme val="minor"/>
      </rPr>
      <t xml:space="preserve">Número de actividades de capacitación o transferencia de conocimiento realizadas por IDECA. </t>
    </r>
  </si>
  <si>
    <t>GEN01-4</t>
  </si>
  <si>
    <r>
      <t>Número de personas capacitadas</t>
    </r>
    <r>
      <rPr>
        <sz val="11"/>
        <color rgb="FF000000"/>
        <rFont val="Calibri"/>
        <family val="2"/>
        <scheme val="minor"/>
      </rPr>
      <t>=Número de personas capacitadas o formadas + Número de personas en actividades de transferencia de conocimiento</t>
    </r>
  </si>
  <si>
    <r>
      <t xml:space="preserve">Variable No. 1: </t>
    </r>
    <r>
      <rPr>
        <sz val="11"/>
        <color rgb="FF000000"/>
        <rFont val="Calibri"/>
        <family val="2"/>
        <scheme val="minor"/>
      </rPr>
      <t xml:space="preserve">Número de personas capacitadas. </t>
    </r>
  </si>
  <si>
    <t>GEN01-5</t>
  </si>
  <si>
    <r>
      <t>% Inscritos que finalizan capacitaciones</t>
    </r>
    <r>
      <rPr>
        <sz val="11"/>
        <color rgb="FF000000"/>
        <rFont val="Calibri"/>
        <family val="2"/>
        <scheme val="minor"/>
      </rPr>
      <t>=(Número de personas que participan en todas las sesiones de las actividades realizadas)/(Número de personas inscritas en actividades de capacitación o transferencia de conocimiento)*100</t>
    </r>
  </si>
  <si>
    <t>GOB03-5</t>
  </si>
  <si>
    <r>
      <t>% actores IDECA diferentes a miembros por derecho</t>
    </r>
    <r>
      <rPr>
        <sz val="11"/>
        <color rgb="FF000000"/>
        <rFont val="Calibri"/>
        <family val="2"/>
        <scheme val="minor"/>
      </rPr>
      <t>=(Número de miembros asociados de IDECA)/(Número total de miembros IDECA)*100</t>
    </r>
  </si>
  <si>
    <t>GOB03-6</t>
  </si>
  <si>
    <r>
      <t xml:space="preserve">El indicador mide el numero de acuerdos en ejecución o ejecutados por cada acuerdo o convenio suscrito </t>
    </r>
    <r>
      <rPr>
        <sz val="11"/>
        <color rgb="FFFF0000"/>
        <rFont val="Calibri"/>
        <family val="2"/>
        <scheme val="minor"/>
      </rPr>
      <t>(razón).</t>
    </r>
  </si>
  <si>
    <r>
      <t>Acuerdos ejecutados / acuerdos suscritos</t>
    </r>
    <r>
      <rPr>
        <sz val="11"/>
        <color rgb="FF000000"/>
        <rFont val="Calibri"/>
        <family val="2"/>
        <scheme val="minor"/>
      </rPr>
      <t>=(Número de acuerdos o convenios en ejecución o ejecutados)/(Número de acuerdos o convenios suscritos.)</t>
    </r>
  </si>
  <si>
    <t>GOB03-7</t>
  </si>
  <si>
    <r>
      <t>% miembros de IDECA que disponen información</t>
    </r>
    <r>
      <rPr>
        <sz val="11"/>
        <color rgb="FF000000"/>
        <rFont val="Calibri"/>
        <family val="2"/>
        <scheme val="minor"/>
      </rPr>
      <t>=(Número de miembros de IDECA que tienen información dispuesta para consulta y/o descarga)/(Número total de miembros IDECA)*100</t>
    </r>
  </si>
  <si>
    <t>GOB03-8</t>
  </si>
  <si>
    <r>
      <t>% líneas estratégicas de IDECA alineadas</t>
    </r>
    <r>
      <rPr>
        <sz val="11"/>
        <color rgb="FF000000"/>
        <rFont val="Calibri"/>
        <family val="2"/>
        <scheme val="minor"/>
      </rPr>
      <t>=(Número de lineas estrategicas de IDECA alineadas con PDD+Número de lineas estrategicas de IDECA alineadas con POT+Número de lineas estrategicas de IDECA alineadas con CONPES)/(Número de lineas estrategicas de IDECA)*100</t>
    </r>
  </si>
  <si>
    <t>INS02-3</t>
  </si>
  <si>
    <r>
      <t>% tiempo de disponibilidad mensual</t>
    </r>
    <r>
      <rPr>
        <sz val="11"/>
        <color rgb="FF000000"/>
        <rFont val="Calibri"/>
        <family val="2"/>
        <scheme val="minor"/>
      </rPr>
      <t>=(Número de horas sin disponibilidad en plataformas IDECA + Número de horas sin disponibilidad en aplicaciones IDECA)/(Número total horas del mes)*100</t>
    </r>
  </si>
  <si>
    <r>
      <t xml:space="preserve">Variable No. 1: </t>
    </r>
    <r>
      <rPr>
        <sz val="11"/>
        <color rgb="FF000000"/>
        <rFont val="Calibri"/>
        <family val="2"/>
        <scheme val="minor"/>
      </rPr>
      <t>Número de horas sin disponibilidad en plataformas IDECA.</t>
    </r>
  </si>
  <si>
    <t>GEN02-6</t>
  </si>
  <si>
    <r>
      <t>Número de pasantes IDECA</t>
    </r>
    <r>
      <rPr>
        <sz val="11"/>
        <color rgb="FF000000"/>
        <rFont val="Calibri"/>
        <family val="2"/>
        <scheme val="minor"/>
      </rPr>
      <t>=Número de pasantes en la Gerencia IDECA y/o sus Subgerencias</t>
    </r>
  </si>
  <si>
    <r>
      <t xml:space="preserve">Variable No. 1: </t>
    </r>
    <r>
      <rPr>
        <sz val="11"/>
        <color rgb="FF000000"/>
        <rFont val="Calibri"/>
        <family val="2"/>
        <scheme val="minor"/>
      </rPr>
      <t xml:space="preserve">Número de pasantes en la </t>
    </r>
    <r>
      <rPr>
        <sz val="11"/>
        <color rgb="FFFF0000"/>
        <rFont val="Calibri"/>
        <family val="2"/>
        <scheme val="minor"/>
      </rPr>
      <t>Gerencia IDECA y/o sus Subgerencias</t>
    </r>
    <r>
      <rPr>
        <sz val="11"/>
        <color rgb="FF000000"/>
        <rFont val="Calibri"/>
        <family val="2"/>
        <scheme val="minor"/>
      </rPr>
      <t xml:space="preserve">. </t>
    </r>
  </si>
  <si>
    <t>USO01-1</t>
  </si>
  <si>
    <r>
      <t>Medir el incremento del uso de las plataformas y aplicaciones de la IDE</t>
    </r>
    <r>
      <rPr>
        <sz val="11"/>
        <color rgb="FFFF0000"/>
        <rFont val="Calibri"/>
        <family val="2"/>
        <scheme val="minor"/>
      </rPr>
      <t xml:space="preserve"> / aprovechamiento de la información.</t>
    </r>
  </si>
  <si>
    <r>
      <t>Número de usuarios nuevos IDECA</t>
    </r>
    <r>
      <rPr>
        <sz val="11"/>
        <color rgb="FF000000"/>
        <rFont val="Calibri"/>
        <family val="2"/>
        <scheme val="minor"/>
      </rPr>
      <t>=Número de usuarios nuevos en plataformas IDECA+Número de usuarios nuevos en aplicaciones IDECA</t>
    </r>
  </si>
  <si>
    <r>
      <t xml:space="preserve">Variable No. 1: </t>
    </r>
    <r>
      <rPr>
        <sz val="11"/>
        <color rgb="FF000000"/>
        <rFont val="Calibri"/>
        <family val="2"/>
        <scheme val="minor"/>
      </rPr>
      <t>Número de usuarios nuevos en plataformas IDECA.</t>
    </r>
  </si>
  <si>
    <r>
      <t xml:space="preserve">En el año </t>
    </r>
    <r>
      <rPr>
        <sz val="11"/>
        <color rgb="FFFF0000"/>
        <rFont val="Calibri"/>
        <family val="2"/>
        <scheme val="minor"/>
      </rPr>
      <t>vigencia</t>
    </r>
    <r>
      <rPr>
        <sz val="11"/>
        <color rgb="FF000000"/>
        <rFont val="Calibri"/>
        <family val="2"/>
        <scheme val="minor"/>
      </rPr>
      <t xml:space="preserve"> las plataformas de IDECA tuvieron XX usuarios nuevos.</t>
    </r>
  </si>
  <si>
    <t>USO01-2</t>
  </si>
  <si>
    <r>
      <t>% cumplimiento circular 034</t>
    </r>
    <r>
      <rPr>
        <sz val="11"/>
        <color rgb="FF000000"/>
        <rFont val="Calibri"/>
        <family val="2"/>
        <scheme val="minor"/>
      </rPr>
      <t>=(Número de entidades distritales que estan cumpliendo con la circular 034)/(Número de entidades distritales que por norma deben cumplir con la circular 034)*100</t>
    </r>
  </si>
  <si>
    <r>
      <t xml:space="preserve">Variable No. 1: </t>
    </r>
    <r>
      <rPr>
        <sz val="11"/>
        <color rgb="FF000000"/>
        <rFont val="Calibri"/>
        <family val="2"/>
        <scheme val="minor"/>
      </rPr>
      <t>Número de entidades distritales que por norma deben cumplir con la circular 034.</t>
    </r>
  </si>
  <si>
    <t>GOB04-11</t>
  </si>
  <si>
    <r>
      <t xml:space="preserve">Porcentaje de </t>
    </r>
    <r>
      <rPr>
        <sz val="11"/>
        <color rgb="FF000000"/>
        <rFont val="Calibri"/>
        <family val="2"/>
        <scheme val="minor"/>
      </rPr>
      <t>requerimientos de recursos geográficos atendidos con oportunidad y calidad</t>
    </r>
  </si>
  <si>
    <r>
      <t>% requerimientos atendidos con oportunidad y calidad</t>
    </r>
    <r>
      <rPr>
        <sz val="11"/>
        <color rgb="FF000000"/>
        <rFont val="Calibri"/>
        <family val="2"/>
        <scheme val="minor"/>
      </rPr>
      <t>=(Número de requerimientos recibidos que fueron atendidos con oportunidad)/(Número de requerimientos recibidos)*100</t>
    </r>
  </si>
  <si>
    <r>
      <t xml:space="preserve">Variable No. 1: </t>
    </r>
    <r>
      <rPr>
        <sz val="11"/>
        <color rgb="FF000000"/>
        <rFont val="Calibri"/>
        <family val="2"/>
        <scheme val="minor"/>
      </rPr>
      <t>Número de requerimientos recibidos.</t>
    </r>
  </si>
  <si>
    <t>GOB04-14</t>
  </si>
  <si>
    <r>
      <t>Nivel</t>
    </r>
    <r>
      <rPr>
        <sz val="11"/>
        <color rgb="FF000000"/>
        <rFont val="Calibri"/>
        <family val="2"/>
        <scheme val="minor"/>
      </rPr>
      <t xml:space="preserve"> general de satisfacción de actividades de capacitación</t>
    </r>
  </si>
  <si>
    <r>
      <t>Nivel de satisfacción actividades de capacitación</t>
    </r>
    <r>
      <rPr>
        <sz val="11"/>
        <color rgb="FF000000"/>
        <rFont val="Calibri"/>
        <family val="2"/>
        <scheme val="minor"/>
      </rPr>
      <t xml:space="preserve">=ΣNivel de satisfacción por actividad/Numero de actividades realizadas. </t>
    </r>
  </si>
  <si>
    <r>
      <t xml:space="preserve">Variable No. 1:  </t>
    </r>
    <r>
      <rPr>
        <sz val="11"/>
        <color rgb="FF000000"/>
        <rFont val="Calibri"/>
        <family val="2"/>
        <scheme val="minor"/>
      </rPr>
      <t>Nivel de satisfacción en porcentaje de cada actividad.</t>
    </r>
  </si>
  <si>
    <t>GEN03-7</t>
  </si>
  <si>
    <r>
      <t>Número de publicaciones academicas IDECA</t>
    </r>
    <r>
      <rPr>
        <sz val="11"/>
        <color rgb="FF000000"/>
        <rFont val="Calibri"/>
        <family val="2"/>
        <scheme val="minor"/>
      </rPr>
      <t>=Número de publicaciones academicas con IDECA como autor+Número de publicaciones academicas con IDECA como participante</t>
    </r>
  </si>
  <si>
    <r>
      <t xml:space="preserve">Variable No. 1: </t>
    </r>
    <r>
      <rPr>
        <sz val="11"/>
        <color rgb="FF000000"/>
        <rFont val="Calibri"/>
        <family val="2"/>
        <scheme val="minor"/>
      </rPr>
      <t>Número de publicaciones academicas con IDECA como autor.</t>
    </r>
  </si>
  <si>
    <t>GOB03-9</t>
  </si>
  <si>
    <r>
      <t xml:space="preserve">Número de citas a IDECA  en buscadores de contenido académico y científico. - </t>
    </r>
    <r>
      <rPr>
        <sz val="11"/>
        <color rgb="FFFF0000"/>
        <rFont val="Calibri"/>
        <family val="2"/>
        <scheme val="minor"/>
      </rPr>
      <t>Registro de IDECA en buscadores</t>
    </r>
  </si>
  <si>
    <r>
      <t>Número de citas a IDECA</t>
    </r>
    <r>
      <rPr>
        <sz val="11"/>
        <color rgb="FF000000"/>
        <rFont val="Calibri"/>
        <family val="2"/>
        <scheme val="minor"/>
      </rPr>
      <t>=Número de citas recibidas de IDECA</t>
    </r>
  </si>
  <si>
    <r>
      <t xml:space="preserve">Variable No. 1: </t>
    </r>
    <r>
      <rPr>
        <sz val="11"/>
        <color rgb="FF000000"/>
        <rFont val="Calibri"/>
        <family val="2"/>
        <scheme val="minor"/>
      </rPr>
      <t xml:space="preserve">Número de citas recibidas de IDECA. </t>
    </r>
  </si>
  <si>
    <t>GOB03-10</t>
  </si>
  <si>
    <r>
      <t xml:space="preserve">Índice H (Mediana o promedio de ese indice para el personal IDECA) </t>
    </r>
    <r>
      <rPr>
        <sz val="11"/>
        <color rgb="FFFF0000"/>
        <rFont val="Calibri"/>
        <family val="2"/>
        <scheme val="minor"/>
      </rPr>
      <t>- Iniciar Linea Base</t>
    </r>
  </si>
  <si>
    <r>
      <t xml:space="preserve">Variable No. 1: </t>
    </r>
    <r>
      <rPr>
        <sz val="11"/>
        <color rgb="FF000000"/>
        <rFont val="Calibri"/>
        <family val="2"/>
        <scheme val="minor"/>
      </rPr>
      <t>Número de citas recibidas de las publicaciones IDECA.</t>
    </r>
  </si>
  <si>
    <t>GOB05-17</t>
  </si>
  <si>
    <r>
      <t xml:space="preserve">Variable No. 1: </t>
    </r>
    <r>
      <rPr>
        <sz val="11"/>
        <color rgb="FF000000"/>
        <rFont val="Calibri"/>
        <family val="2"/>
        <scheme val="minor"/>
      </rPr>
      <t xml:space="preserve">Indice de evaluación de capacidades para la gestión de datos geograficos de c/u de las entidades evaluadas. </t>
    </r>
  </si>
  <si>
    <t>Resultados Evaluación de capacidades</t>
  </si>
  <si>
    <t>GEN03-8</t>
  </si>
  <si>
    <r>
      <t>Trabajos de grado o investigaciones con datos de IDECA</t>
    </r>
    <r>
      <rPr>
        <sz val="11"/>
        <color rgb="FF000000"/>
        <rFont val="Calibri"/>
        <family val="2"/>
        <scheme val="minor"/>
      </rPr>
      <t xml:space="preserve"> = Número de trabajos de grado que tienen a IDECA como fuente de información+Número de investigaciones que tienen a IDECA como fuente de información</t>
    </r>
  </si>
  <si>
    <r>
      <t xml:space="preserve">Variable No. 1: </t>
    </r>
    <r>
      <rPr>
        <sz val="11"/>
        <color rgb="FF000000"/>
        <rFont val="Calibri"/>
        <family val="2"/>
        <scheme val="minor"/>
      </rPr>
      <t>Número de trabajos de grado que tienen a IDECA como fuente de información.</t>
    </r>
  </si>
  <si>
    <t>GOB05-18</t>
  </si>
  <si>
    <r>
      <t>Actividades de seguimiento y evaluación</t>
    </r>
    <r>
      <rPr>
        <sz val="11"/>
        <color rgb="FF000000"/>
        <rFont val="Calibri"/>
        <family val="2"/>
        <scheme val="minor"/>
      </rPr>
      <t>=Número de actividades de seguimiento y evaluación ejecutadas/Número de actividades de seguimiento y evaluación programadas</t>
    </r>
  </si>
  <si>
    <r>
      <t xml:space="preserve">Variable No. 1: </t>
    </r>
    <r>
      <rPr>
        <sz val="11"/>
        <color rgb="FF000000"/>
        <rFont val="Calibri"/>
        <family val="2"/>
        <scheme val="minor"/>
      </rPr>
      <t>Número de actividades de seguimiento y evaluación programadas.</t>
    </r>
  </si>
  <si>
    <t>GOB05-19</t>
  </si>
  <si>
    <r>
      <t>Actividades para optimizar la gestión catastral</t>
    </r>
    <r>
      <rPr>
        <sz val="11"/>
        <color rgb="FF000000"/>
        <rFont val="Calibri"/>
        <family val="2"/>
        <scheme val="minor"/>
      </rPr>
      <t>=Número de actividades para la optimización de la gestión catastral ejecutadas/Número de actividades para la optimización de la gestión catastral programadas</t>
    </r>
  </si>
  <si>
    <r>
      <t xml:space="preserve">Variable No. 1: </t>
    </r>
    <r>
      <rPr>
        <sz val="11"/>
        <color rgb="FF000000"/>
        <rFont val="Calibri"/>
        <family val="2"/>
        <scheme val="minor"/>
      </rPr>
      <t>Número de actividades para la optimización de la gestión catastral programadas.</t>
    </r>
  </si>
  <si>
    <t>GOB05-20</t>
  </si>
  <si>
    <r>
      <t>Porcentaje de cumplimiento plan de trabajo IDECA</t>
    </r>
    <r>
      <rPr>
        <sz val="11"/>
        <color rgb="FF000000"/>
        <rFont val="Calibri"/>
        <family val="2"/>
        <scheme val="minor"/>
      </rPr>
      <t>=Porcentaje de cumplimiento del plan anual de trabajo de IDECA</t>
    </r>
  </si>
  <si>
    <r>
      <t xml:space="preserve">Variable No. 1: </t>
    </r>
    <r>
      <rPr>
        <sz val="11"/>
        <color rgb="FF000000"/>
        <rFont val="Calibri"/>
        <family val="2"/>
        <scheme val="minor"/>
      </rPr>
      <t>Porcentaje de cumplimiento del plan anual de trabajo de IDECA.</t>
    </r>
  </si>
  <si>
    <t>GOB05-21</t>
  </si>
  <si>
    <r>
      <t>% cumplimiento acciones de fortalecimiento</t>
    </r>
    <r>
      <rPr>
        <sz val="11"/>
        <color rgb="FF000000"/>
        <rFont val="Calibri"/>
        <family val="2"/>
        <scheme val="minor"/>
      </rPr>
      <t>=(Número de acciones ejecutadas para el fortalecimiento de la IDE)/(Número de acciones propuestas para el fortalecimiento de la IDE)*100</t>
    </r>
  </si>
  <si>
    <r>
      <t xml:space="preserve">Variable No. 1: </t>
    </r>
    <r>
      <rPr>
        <sz val="11"/>
        <color rgb="FF000000"/>
        <rFont val="Calibri"/>
        <family val="2"/>
        <scheme val="minor"/>
      </rPr>
      <t>Número de acciones propuestas para el fortalecimiento de la IDE.</t>
    </r>
  </si>
  <si>
    <t>APR01-2</t>
  </si>
  <si>
    <r>
      <t>Número de proyectos de análisis de datos IDECA</t>
    </r>
    <r>
      <rPr>
        <sz val="11"/>
        <color rgb="FF000000"/>
        <rFont val="Calibri"/>
        <family val="2"/>
        <scheme val="minor"/>
      </rPr>
      <t>=Número de proyectos para generación de conocimiento través de análisis de datos en los que participa IDECA+Número de casos de uso con analisis de datos en los que participa IDECA</t>
    </r>
  </si>
  <si>
    <r>
      <t xml:space="preserve">Variable No. 1: </t>
    </r>
    <r>
      <rPr>
        <sz val="11"/>
        <color rgb="FF000000"/>
        <rFont val="Calibri"/>
        <family val="2"/>
        <scheme val="minor"/>
      </rPr>
      <t>Número de proyectos para generación de conocimiento través de análisis de datos en los que participa IDECA.</t>
    </r>
  </si>
  <si>
    <t>APR01-3</t>
  </si>
  <si>
    <r>
      <t>Nuemro de proyectos articulación IDECA</t>
    </r>
    <r>
      <rPr>
        <sz val="11"/>
        <color rgb="FF000000"/>
        <rFont val="Calibri"/>
        <family val="2"/>
        <scheme val="minor"/>
      </rPr>
      <t>=Número de proyectos de empresas privadas en los que participa IDECA+Número de proyectos de universidades en los que participa IDECA+Número de proyectos de ONG en los que participa IDECA</t>
    </r>
  </si>
  <si>
    <r>
      <t xml:space="preserve">Variable No. 1: </t>
    </r>
    <r>
      <rPr>
        <sz val="11"/>
        <color rgb="FF000000"/>
        <rFont val="Calibri"/>
        <family val="2"/>
        <scheme val="minor"/>
      </rPr>
      <t>Número de proyectos de empresas privadas en los que participa IDECA.</t>
    </r>
  </si>
  <si>
    <t>APR02-5</t>
  </si>
  <si>
    <r>
      <t>Número de descargas de datos plataformas IDECA</t>
    </r>
    <r>
      <rPr>
        <sz val="11"/>
        <color rgb="FF000000"/>
        <rFont val="Calibri"/>
        <family val="2"/>
        <scheme val="minor"/>
      </rPr>
      <t>=Número de descargas de datos desde la plataforma de información geográfica+Número de descargas de datos desde Mapas Bogotá+Número de descargas de datos desde Datos Abiertos</t>
    </r>
  </si>
  <si>
    <r>
      <t xml:space="preserve">Variable No. 1: </t>
    </r>
    <r>
      <rPr>
        <sz val="11"/>
        <color rgb="FF000000"/>
        <rFont val="Calibri"/>
        <family val="2"/>
        <scheme val="minor"/>
      </rPr>
      <t>Número de descargas de datos desde la plataforma de información geográfica.</t>
    </r>
  </si>
  <si>
    <t>DAT03-10</t>
  </si>
  <si>
    <t>Índice de Calidad del Mapa de Referencia de Bogotá</t>
  </si>
  <si>
    <t>El indicador mide la calidad de los datos geográficos tipo vector del conjunto de datos Mapa de Referencia de Bogotá, intrumento oficial de consulta del Distrito.</t>
  </si>
  <si>
    <t xml:space="preserve">Medir la calidad de los datos vectoriales del mapa de referencia de Bogotá en el tiempo para asegurar la satisfacción de sus caracteristicas definidas previamente en su especificación técnica. </t>
  </si>
  <si>
    <t>Decreto Distrital 203 de 2011</t>
  </si>
  <si>
    <r>
      <t>Índice de Calidad del MR de Bogotá</t>
    </r>
    <r>
      <rPr>
        <sz val="11"/>
        <color rgb="FF000000"/>
        <rFont val="Calibri"/>
        <family val="2"/>
        <scheme val="minor"/>
      </rPr>
      <t>=ΣÍndices de calidad individuales/número de índices de calidad individuales</t>
    </r>
  </si>
  <si>
    <r>
      <t>Variable No. n:</t>
    </r>
    <r>
      <rPr>
        <sz val="11"/>
        <color rgb="FF000000"/>
        <rFont val="Calibri"/>
        <family val="2"/>
        <scheme val="minor"/>
      </rPr>
      <t xml:space="preserve"> Índice de calidad individual de cada uno de los niveles de información tipo vector del Mapa de Referencia de Bogotá.</t>
    </r>
  </si>
  <si>
    <t>Reporte Subgerencia de Operaciones - Mapa de Referencia</t>
  </si>
  <si>
    <t xml:space="preserve">El indicador se obtiene a partir de la sumatoria de los índices de calidad individuales de cada uno de los niveles de información tipo vector del mapa de referencia, sobre el numero de índices de calidad. </t>
  </si>
  <si>
    <t xml:space="preserve">El mapa de referencia para Bogotá tiene un Índice de Calidad de XX por ciento. </t>
  </si>
  <si>
    <r>
      <t xml:space="preserve">Variable No. 1: </t>
    </r>
    <r>
      <rPr>
        <sz val="11"/>
        <color rgb="FF000000"/>
        <rFont val="Calibri"/>
        <family val="2"/>
        <scheme val="minor"/>
      </rPr>
      <t xml:space="preserve">Número de eventos academicos.
Variable No. 2: Número de eventos de politica.
</t>
    </r>
    <r>
      <rPr>
        <b/>
        <sz val="11"/>
        <color rgb="FF000000"/>
        <rFont val="Calibri"/>
        <family val="2"/>
        <scheme val="minor"/>
      </rPr>
      <t>Variable No. 3: Número de ponencias.
Variable No. 4: Número de conversatorios.
Variable No. 5: Número de eventos de intercambio de conocimiento.</t>
    </r>
  </si>
  <si>
    <r>
      <t xml:space="preserve">Variable No. 1: </t>
    </r>
    <r>
      <rPr>
        <sz val="11"/>
        <color rgb="FF000000"/>
        <rFont val="Calibri"/>
        <family val="2"/>
        <scheme val="minor"/>
      </rPr>
      <t>Número de datos dispuestos en plataformas IDECA.</t>
    </r>
    <r>
      <rPr>
        <b/>
        <sz val="11"/>
        <color rgb="FF000000"/>
        <rFont val="Calibri"/>
        <family val="2"/>
        <scheme val="minor"/>
      </rPr>
      <t xml:space="preserve">
Variable No. 2: Número de datos dispuestos en plataformas IDECA que tienen licencia abierta.</t>
    </r>
  </si>
  <si>
    <r>
      <t xml:space="preserve">Variable No. 1: </t>
    </r>
    <r>
      <rPr>
        <sz val="11"/>
        <color rgb="FF000000"/>
        <rFont val="Calibri"/>
        <family val="2"/>
        <scheme val="minor"/>
      </rPr>
      <t>Número de datos dispuestos en plataformas IDECA.</t>
    </r>
    <r>
      <rPr>
        <b/>
        <sz val="11"/>
        <color rgb="FF000000"/>
        <rFont val="Calibri"/>
        <family val="2"/>
        <scheme val="minor"/>
      </rPr>
      <t xml:space="preserve">
Variable No. 2: Número de datos dispuestos en plataformas IDECA que se consumen a traves de un servicios web.</t>
    </r>
  </si>
  <si>
    <r>
      <t xml:space="preserve">Variable No. 1: </t>
    </r>
    <r>
      <rPr>
        <sz val="11"/>
        <color rgb="FF000000"/>
        <rFont val="Calibri"/>
        <family val="2"/>
        <scheme val="minor"/>
      </rPr>
      <t>Presupuesto vigencia anterior IDECA.</t>
    </r>
    <r>
      <rPr>
        <b/>
        <sz val="11"/>
        <color rgb="FF000000"/>
        <rFont val="Calibri"/>
        <family val="2"/>
        <scheme val="minor"/>
      </rPr>
      <t xml:space="preserve">
Variable No. 2: Presupuesto vigencia actual IDECA. </t>
    </r>
  </si>
  <si>
    <r>
      <t xml:space="preserve">Variable No. 1: </t>
    </r>
    <r>
      <rPr>
        <sz val="11"/>
        <color rgb="FF000000"/>
        <rFont val="Calibri"/>
        <family val="2"/>
        <scheme val="minor"/>
      </rPr>
      <t>Presupuesto proveniente de privados, contratos, convenios, ONG de la vigencia anterior IDECA.</t>
    </r>
    <r>
      <rPr>
        <b/>
        <sz val="11"/>
        <color rgb="FF000000"/>
        <rFont val="Calibri"/>
        <family val="2"/>
        <scheme val="minor"/>
      </rPr>
      <t xml:space="preserve">
Variable No. 2: Presupuesto proveniente de privados, contratos, convenios, ONG de la vigencia actual IDECA. </t>
    </r>
  </si>
  <si>
    <r>
      <t xml:space="preserve">Variable No. 1: </t>
    </r>
    <r>
      <rPr>
        <sz val="11"/>
        <color rgb="FF000000"/>
        <rFont val="Calibri"/>
        <family val="2"/>
        <scheme val="minor"/>
      </rPr>
      <t xml:space="preserve">Ingresos propios generados por productos y servcios vigencia anterior IDECA.
Variable No. 2: Ingresos propios generados por productos y servcios  vigencia actual IDECA. </t>
    </r>
  </si>
  <si>
    <r>
      <t xml:space="preserve">Variable No. 1: </t>
    </r>
    <r>
      <rPr>
        <sz val="11"/>
        <color rgb="FF000000"/>
        <rFont val="Calibri"/>
        <family val="2"/>
        <scheme val="minor"/>
      </rPr>
      <t>Número de datos dispuestos.
Variable No. 2: Número de datos dispuestos que tienen metadatos según estandar geográfico.</t>
    </r>
  </si>
  <si>
    <r>
      <t xml:space="preserve">Variable No. 1: </t>
    </r>
    <r>
      <rPr>
        <sz val="11"/>
        <color rgb="FF000000"/>
        <rFont val="Calibri"/>
        <family val="2"/>
        <scheme val="minor"/>
      </rPr>
      <t>Número de datos tematicos dispuestos.</t>
    </r>
    <r>
      <rPr>
        <b/>
        <sz val="11"/>
        <color rgb="FF000000"/>
        <rFont val="Calibri"/>
        <family val="2"/>
        <scheme val="minor"/>
      </rPr>
      <t xml:space="preserve">
Variable No. 2: Número de datos tematicos dispuestos que estan actualizados.</t>
    </r>
  </si>
  <si>
    <r>
      <t xml:space="preserve">Variable No. 1: </t>
    </r>
    <r>
      <rPr>
        <sz val="11"/>
        <color rgb="FF000000"/>
        <rFont val="Calibri"/>
        <family val="2"/>
        <scheme val="minor"/>
      </rPr>
      <t>Número de datos dispuestos.</t>
    </r>
    <r>
      <rPr>
        <b/>
        <sz val="11"/>
        <color rgb="FF000000"/>
        <rFont val="Calibri"/>
        <family val="2"/>
        <scheme val="minor"/>
      </rPr>
      <t xml:space="preserve">
Variable No. 2: Número de datos dispuestos  que cuentan con todos los estandares de información geográfica adoptados por IDECA.</t>
    </r>
  </si>
  <si>
    <r>
      <t xml:space="preserve">Variable No. 1: </t>
    </r>
    <r>
      <rPr>
        <sz val="11"/>
        <color rgb="FF000000"/>
        <rFont val="Calibri"/>
        <family val="2"/>
        <scheme val="minor"/>
      </rPr>
      <t>Número de recursos geograficos dispuestos en el catalogo.</t>
    </r>
    <r>
      <rPr>
        <b/>
        <sz val="11"/>
        <color rgb="FF000000"/>
        <rFont val="Calibri"/>
        <family val="2"/>
        <scheme val="minor"/>
      </rPr>
      <t xml:space="preserve">
Variable No. 2: Número de recursos geograficos dispuestos en el catalogo que estan actualizados.</t>
    </r>
  </si>
  <si>
    <r>
      <t xml:space="preserve">Variable No. 1: </t>
    </r>
    <r>
      <rPr>
        <sz val="11"/>
        <color rgb="FF000000"/>
        <rFont val="Calibri"/>
        <family val="2"/>
        <scheme val="minor"/>
      </rPr>
      <t>Número de personas inscritas en actividades de capacitación o transferencia de conocimiento realizadas por IDECA.</t>
    </r>
    <r>
      <rPr>
        <b/>
        <sz val="11"/>
        <color rgb="FF000000"/>
        <rFont val="Calibri"/>
        <family val="2"/>
        <scheme val="minor"/>
      </rPr>
      <t xml:space="preserve">
Variable No. 2: Número de personas que participan en todas las sesiones de las actividades realizadas. </t>
    </r>
  </si>
  <si>
    <r>
      <t xml:space="preserve">Variable No. 1: </t>
    </r>
    <r>
      <rPr>
        <sz val="11"/>
        <color rgb="FF000000"/>
        <rFont val="Calibri"/>
        <family val="2"/>
        <scheme val="minor"/>
      </rPr>
      <t>Número total de miembros IDECA (por derecho y asociados).</t>
    </r>
    <r>
      <rPr>
        <b/>
        <sz val="11"/>
        <color rgb="FF000000"/>
        <rFont val="Calibri"/>
        <family val="2"/>
        <scheme val="minor"/>
      </rPr>
      <t xml:space="preserve">
Variable No. 2: Número de miembros asociados de IDECA. </t>
    </r>
  </si>
  <si>
    <r>
      <t xml:space="preserve">Variable No. 1: </t>
    </r>
    <r>
      <rPr>
        <sz val="11"/>
        <color rgb="FF000000"/>
        <rFont val="Calibri"/>
        <family val="2"/>
        <scheme val="minor"/>
      </rPr>
      <t>Número de acuerdos o convenios en ejecución o ejecutados.</t>
    </r>
    <r>
      <rPr>
        <b/>
        <sz val="11"/>
        <color rgb="FF000000"/>
        <rFont val="Calibri"/>
        <family val="2"/>
        <scheme val="minor"/>
      </rPr>
      <t xml:space="preserve">
Variable No. 2: Número de acuerdos o convenios suscritos. </t>
    </r>
  </si>
  <si>
    <r>
      <t xml:space="preserve">Variable No. 1: </t>
    </r>
    <r>
      <rPr>
        <sz val="11"/>
        <color rgb="FF000000"/>
        <rFont val="Calibri"/>
        <family val="2"/>
        <scheme val="minor"/>
      </rPr>
      <t xml:space="preserve">Número de miembros de IDECA que tienen información dispuesta </t>
    </r>
    <r>
      <rPr>
        <sz val="11"/>
        <color rgb="FFFF0000"/>
        <rFont val="Calibri"/>
        <family val="2"/>
        <scheme val="minor"/>
      </rPr>
      <t>para consulta y/o descarga</t>
    </r>
    <r>
      <rPr>
        <sz val="11"/>
        <color rgb="FF000000"/>
        <rFont val="Calibri"/>
        <family val="2"/>
        <scheme val="minor"/>
      </rPr>
      <t>.</t>
    </r>
    <r>
      <rPr>
        <b/>
        <sz val="11"/>
        <color rgb="FF000000"/>
        <rFont val="Calibri"/>
        <family val="2"/>
        <scheme val="minor"/>
      </rPr>
      <t xml:space="preserve">
Variable No. 2: Número de miembros de IDECA. </t>
    </r>
  </si>
  <si>
    <r>
      <t xml:space="preserve">Variable No. 1: </t>
    </r>
    <r>
      <rPr>
        <sz val="11"/>
        <color rgb="FF000000"/>
        <rFont val="Calibri"/>
        <family val="2"/>
        <scheme val="minor"/>
      </rPr>
      <t>Número de lineas estrategicas de IDECA.</t>
    </r>
    <r>
      <rPr>
        <b/>
        <sz val="11"/>
        <color rgb="FF000000"/>
        <rFont val="Calibri"/>
        <family val="2"/>
        <scheme val="minor"/>
      </rPr>
      <t xml:space="preserve">
Variable No. 2: Número de lineas estrategicas de IDECA alineadas con PDD.
Variable No. 3: Número de lineas estrategicas de IDECA alineadas con POT.
</t>
    </r>
  </si>
  <si>
    <t>El indicador mide el numero actividades de seguimiento y evaluación ejecutadas por las actividades de seguimiento y evaluacion programadas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</si>
</sst>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b/>
      <sz val="12"/>
      <color theme="0"/>
      <name val="Calibri"/>
      <family val="2"/>
      <scheme val="minor"/>
    </font>
    <font>
      <sz val="10"/>
      <name val="Arial"/>
      <family val="2"/>
    </font>
    <font>
      <b/>
      <sz val="12"/>
      <name val="Calibri"/>
      <family val="2"/>
      <scheme val="minor"/>
    </font>
    <font>
      <sz val="12"/>
      <name val="Calibri"/>
      <family val="2"/>
      <scheme val="minor"/>
    </font>
    <font>
      <b/>
      <sz val="12"/>
      <color rgb="FFFF0000"/>
      <name val="Calibri"/>
      <family val="2"/>
      <scheme val="minor"/>
    </font>
    <font>
      <sz val="10"/>
      <name val="Arial"/>
      <family val="2"/>
    </font>
    <font>
      <b/>
      <sz val="20"/>
      <color theme="1"/>
      <name val="Calibri"/>
      <family val="2"/>
      <scheme val="minor"/>
    </font>
    <font>
      <sz val="10"/>
      <color theme="1"/>
      <name val="Calibri"/>
      <family val="2"/>
      <scheme val="minor"/>
    </font>
    <font>
      <sz val="11"/>
      <color indexed="63"/>
      <name val="Calibri"/>
      <family val="2"/>
    </font>
    <font>
      <sz val="9"/>
      <name val="Arial"/>
      <family val="2"/>
    </font>
    <font>
      <sz val="11"/>
      <color rgb="FFFF0000"/>
      <name val="Calibri"/>
      <family val="2"/>
      <scheme val="minor"/>
    </font>
    <font>
      <sz val="11"/>
      <name val="Calibri"/>
      <family val="2"/>
      <scheme val="minor"/>
    </font>
    <font>
      <sz val="11"/>
      <color rgb="FFFF0000"/>
      <name val="Arial"/>
      <family val="2"/>
    </font>
    <font>
      <sz val="11"/>
      <color theme="0"/>
      <name val="Arial"/>
      <family val="2"/>
    </font>
    <font>
      <b/>
      <sz val="11"/>
      <color theme="0"/>
      <name val="Arial"/>
      <family val="2"/>
    </font>
    <font>
      <sz val="10"/>
      <color theme="0"/>
      <name val="Calibri"/>
      <family val="2"/>
      <scheme val="minor"/>
    </font>
    <font>
      <sz val="11"/>
      <color rgb="FFFF0000"/>
      <name val="Calibri"/>
      <scheme val="minor"/>
    </font>
    <font>
      <sz val="11"/>
      <color rgb="FF000000"/>
      <name val="Calibri"/>
      <charset val="1"/>
    </font>
    <font>
      <u/>
      <sz val="11"/>
      <color theme="10"/>
      <name val="Calibri"/>
      <family val="2"/>
      <scheme val="minor"/>
    </font>
    <font>
      <b/>
      <sz val="12"/>
      <color rgb="FF000000"/>
      <name val="Calibri"/>
      <scheme val="minor"/>
    </font>
    <font>
      <b/>
      <sz val="12"/>
      <color rgb="FFFF0000"/>
      <name val="Calibri"/>
      <scheme val="minor"/>
    </font>
    <font>
      <b/>
      <sz val="12"/>
      <name val="Calibri"/>
      <scheme val="minor"/>
    </font>
    <font>
      <sz val="11"/>
      <color rgb="FF000000"/>
      <name val="Calibri"/>
      <family val="2"/>
      <scheme val="minor"/>
    </font>
    <font>
      <sz val="12"/>
      <color rgb="FF000000"/>
      <name val="Calibri"/>
      <family val="2"/>
      <scheme val="minor"/>
    </font>
    <font>
      <b/>
      <sz val="11"/>
      <color rgb="FF000000"/>
      <name val="Calibri"/>
      <family val="2"/>
      <scheme val="minor"/>
    </font>
    <font>
      <u/>
      <sz val="11"/>
      <color rgb="FFFF0000"/>
      <name val="Calibri"/>
      <family val="2"/>
      <scheme val="minor"/>
    </font>
    <font>
      <sz val="11"/>
      <color rgb="FFC65911"/>
      <name val="Calibri"/>
      <family val="2"/>
      <scheme val="minor"/>
    </font>
    <font>
      <i/>
      <sz val="11"/>
      <color rgb="FF000000"/>
      <name val="Calibri"/>
      <family val="2"/>
      <scheme val="minor"/>
    </font>
  </fonts>
  <fills count="1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4"/>
        <bgColor indexed="64"/>
      </patternFill>
    </fill>
    <fill>
      <patternFill patternType="solid">
        <fgColor rgb="FFFF0000"/>
        <bgColor indexed="64"/>
      </patternFill>
    </fill>
    <fill>
      <patternFill patternType="solid">
        <fgColor theme="6"/>
        <bgColor indexed="64"/>
      </patternFill>
    </fill>
    <fill>
      <patternFill patternType="solid">
        <fgColor rgb="FFC00000"/>
        <bgColor indexed="64"/>
      </patternFill>
    </fill>
    <fill>
      <patternFill patternType="solid">
        <fgColor rgb="FFFFC000"/>
        <bgColor indexed="64"/>
      </patternFill>
    </fill>
    <fill>
      <patternFill patternType="solid">
        <fgColor rgb="FFD9E1F2"/>
        <bgColor rgb="FF000000"/>
      </patternFill>
    </fill>
    <fill>
      <patternFill patternType="solid">
        <fgColor rgb="FFE2EFDA"/>
        <bgColor rgb="FF000000"/>
      </patternFill>
    </fill>
    <fill>
      <patternFill patternType="solid">
        <fgColor rgb="FFF4B084"/>
        <bgColor rgb="FF000000"/>
      </patternFill>
    </fill>
    <fill>
      <patternFill patternType="solid">
        <fgColor rgb="FFFCE4D6"/>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auto="1"/>
      </bottom>
      <diagonal/>
    </border>
  </borders>
  <cellStyleXfs count="11">
    <xf numFmtId="0" fontId="0" fillId="0" borderId="0"/>
    <xf numFmtId="0" fontId="1" fillId="0" borderId="0"/>
    <xf numFmtId="0" fontId="6" fillId="0" borderId="0"/>
    <xf numFmtId="0" fontId="1" fillId="0" borderId="0"/>
    <xf numFmtId="0" fontId="10" fillId="0" borderId="0"/>
    <xf numFmtId="0" fontId="1" fillId="0" borderId="0"/>
    <xf numFmtId="0" fontId="10" fillId="0" borderId="0"/>
    <xf numFmtId="0" fontId="13" fillId="0" borderId="0"/>
    <xf numFmtId="0" fontId="13" fillId="0" borderId="0"/>
    <xf numFmtId="0" fontId="23" fillId="0" borderId="0" applyNumberFormat="0" applyFill="0" applyBorder="0" applyAlignment="0" applyProtection="0"/>
    <xf numFmtId="0" fontId="23" fillId="0" borderId="0" applyNumberFormat="0" applyFill="0" applyBorder="0" applyAlignment="0" applyProtection="0"/>
  </cellStyleXfs>
  <cellXfs count="135">
    <xf numFmtId="0" fontId="0" fillId="0" borderId="0" xfId="0"/>
    <xf numFmtId="0" fontId="11" fillId="0" borderId="0" xfId="5" applyFont="1"/>
    <xf numFmtId="0" fontId="10" fillId="0" borderId="0" xfId="6"/>
    <xf numFmtId="0" fontId="12" fillId="0" borderId="0" xfId="1" applyFont="1"/>
    <xf numFmtId="0" fontId="11" fillId="0" borderId="0" xfId="1" applyFont="1" applyAlignment="1">
      <alignment horizontal="center"/>
    </xf>
    <xf numFmtId="0" fontId="3" fillId="0" borderId="0" xfId="1" applyFont="1" applyAlignment="1">
      <alignment horizontal="center" vertical="center" wrapText="1"/>
    </xf>
    <xf numFmtId="0" fontId="12" fillId="0" borderId="1" xfId="1" applyFont="1" applyBorder="1" applyAlignment="1">
      <alignment vertical="center" wrapText="1"/>
    </xf>
    <xf numFmtId="0" fontId="12" fillId="0" borderId="3" xfId="1" applyFont="1" applyBorder="1" applyAlignment="1">
      <alignment vertical="center" wrapText="1"/>
    </xf>
    <xf numFmtId="0" fontId="12" fillId="3" borderId="3" xfId="1" applyFont="1" applyFill="1" applyBorder="1" applyAlignment="1">
      <alignment vertical="center" wrapText="1"/>
    </xf>
    <xf numFmtId="0" fontId="12" fillId="0" borderId="4" xfId="1" applyFont="1" applyBorder="1" applyAlignment="1">
      <alignment vertical="center" wrapText="1"/>
    </xf>
    <xf numFmtId="0" fontId="12" fillId="0" borderId="0" xfId="1" applyFont="1" applyAlignment="1">
      <alignment vertical="center" wrapText="1"/>
    </xf>
    <xf numFmtId="0" fontId="12" fillId="0" borderId="0" xfId="5" applyFont="1" applyAlignment="1">
      <alignment vertical="center" wrapText="1"/>
    </xf>
    <xf numFmtId="0" fontId="14" fillId="0" borderId="1" xfId="7" applyFont="1" applyBorder="1" applyAlignment="1">
      <alignment wrapText="1"/>
    </xf>
    <xf numFmtId="0" fontId="14" fillId="0" borderId="1" xfId="8" applyFont="1" applyBorder="1"/>
    <xf numFmtId="0" fontId="12" fillId="0" borderId="0" xfId="5" applyFont="1"/>
    <xf numFmtId="0" fontId="14" fillId="0" borderId="1" xfId="7" applyFont="1" applyBorder="1"/>
    <xf numFmtId="0" fontId="14" fillId="0" borderId="0" xfId="7" applyFont="1"/>
    <xf numFmtId="0" fontId="14" fillId="0" borderId="0" xfId="8" applyFont="1"/>
    <xf numFmtId="0" fontId="4" fillId="3" borderId="0" xfId="1" applyFont="1" applyFill="1" applyAlignment="1">
      <alignment vertical="center" wrapText="1"/>
    </xf>
    <xf numFmtId="0" fontId="5" fillId="3" borderId="0" xfId="1" applyFont="1" applyFill="1" applyAlignment="1">
      <alignment vertical="center"/>
    </xf>
    <xf numFmtId="0" fontId="0" fillId="3" borderId="0" xfId="0" applyFill="1"/>
    <xf numFmtId="0" fontId="8" fillId="3" borderId="0" xfId="2" applyFont="1" applyFill="1" applyAlignment="1">
      <alignment vertical="center" wrapText="1"/>
    </xf>
    <xf numFmtId="0" fontId="4" fillId="0" borderId="1" xfId="1" applyFont="1" applyBorder="1" applyAlignment="1">
      <alignment vertical="center" wrapText="1"/>
    </xf>
    <xf numFmtId="0" fontId="0" fillId="0" borderId="0" xfId="0" applyAlignment="1">
      <alignment wrapText="1"/>
    </xf>
    <xf numFmtId="0" fontId="7" fillId="4" borderId="1" xfId="2" applyFont="1" applyFill="1" applyBorder="1" applyAlignment="1">
      <alignment horizontal="center" vertical="center" wrapText="1"/>
    </xf>
    <xf numFmtId="0" fontId="7" fillId="4" borderId="1" xfId="1" applyFont="1" applyFill="1" applyBorder="1" applyAlignment="1">
      <alignment horizontal="center" vertical="center" wrapText="1"/>
    </xf>
    <xf numFmtId="0" fontId="0" fillId="0" borderId="1" xfId="0" applyBorder="1" applyAlignment="1">
      <alignment wrapText="1"/>
    </xf>
    <xf numFmtId="0" fontId="8" fillId="0" borderId="1" xfId="2" applyFont="1" applyBorder="1" applyAlignment="1">
      <alignment vertical="center" wrapText="1"/>
    </xf>
    <xf numFmtId="0" fontId="0" fillId="0" borderId="0" xfId="0" applyAlignment="1">
      <alignment horizontal="center" vertical="center"/>
    </xf>
    <xf numFmtId="0" fontId="15" fillId="0" borderId="0" xfId="0" applyFont="1" applyAlignment="1">
      <alignment horizontal="center" vertical="center"/>
    </xf>
    <xf numFmtId="0" fontId="0" fillId="3" borderId="0" xfId="0" applyFill="1" applyAlignment="1">
      <alignment horizontal="center" vertical="center"/>
    </xf>
    <xf numFmtId="0" fontId="16" fillId="3" borderId="0" xfId="0" applyFont="1" applyFill="1"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applyAlignment="1">
      <alignment horizontal="center" vertical="center"/>
    </xf>
    <xf numFmtId="0" fontId="0" fillId="3" borderId="0" xfId="0" applyFill="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16" fillId="3" borderId="6" xfId="0" applyFont="1" applyFill="1" applyBorder="1" applyAlignment="1">
      <alignment horizontal="center" vertical="center" wrapText="1"/>
    </xf>
    <xf numFmtId="0" fontId="17" fillId="4" borderId="0" xfId="0" applyFont="1" applyFill="1" applyAlignment="1">
      <alignment vertical="center" wrapText="1"/>
    </xf>
    <xf numFmtId="0" fontId="17" fillId="4" borderId="5" xfId="0" applyFont="1" applyFill="1" applyBorder="1" applyAlignment="1">
      <alignment vertical="center" wrapText="1"/>
    </xf>
    <xf numFmtId="0" fontId="2" fillId="6" borderId="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18" fillId="9" borderId="0" xfId="0" applyFont="1" applyFill="1" applyAlignment="1">
      <alignment vertical="center" wrapText="1"/>
    </xf>
    <xf numFmtId="0" fontId="18" fillId="9" borderId="7" xfId="0" applyFont="1" applyFill="1" applyBorder="1" applyAlignment="1">
      <alignment vertical="center" wrapText="1"/>
    </xf>
    <xf numFmtId="0" fontId="2" fillId="6" borderId="0" xfId="0" applyFont="1" applyFill="1" applyAlignment="1">
      <alignment horizontal="center" vertical="center" wrapText="1"/>
    </xf>
    <xf numFmtId="0" fontId="19" fillId="9" borderId="0" xfId="0" applyFont="1" applyFill="1" applyAlignment="1">
      <alignment horizontal="center" vertical="center"/>
    </xf>
    <xf numFmtId="0" fontId="2" fillId="9" borderId="8"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0" fillId="10" borderId="1" xfId="0" applyFill="1" applyBorder="1" applyAlignment="1">
      <alignment horizontal="center" vertical="center" wrapText="1"/>
    </xf>
    <xf numFmtId="0" fontId="16" fillId="10" borderId="1" xfId="0" applyFont="1" applyFill="1" applyBorder="1" applyAlignment="1">
      <alignment horizontal="center" vertical="center" wrapText="1"/>
    </xf>
    <xf numFmtId="0" fontId="0" fillId="10" borderId="1" xfId="0" applyFill="1" applyBorder="1" applyAlignment="1">
      <alignment horizontal="center" vertical="center"/>
    </xf>
    <xf numFmtId="0" fontId="15" fillId="3" borderId="1" xfId="0" applyFont="1" applyFill="1" applyBorder="1" applyAlignment="1">
      <alignment horizontal="center" vertical="center" wrapText="1"/>
    </xf>
    <xf numFmtId="0" fontId="20" fillId="9" borderId="0" xfId="1" applyFont="1" applyFill="1" applyAlignment="1">
      <alignment vertical="center" wrapText="1"/>
    </xf>
    <xf numFmtId="0" fontId="16" fillId="3" borderId="8" xfId="0" applyFont="1" applyFill="1" applyBorder="1" applyAlignment="1">
      <alignment horizontal="center" vertical="center" wrapText="1"/>
    </xf>
    <xf numFmtId="0" fontId="0" fillId="0" borderId="1" xfId="0" applyBorder="1" applyAlignment="1">
      <alignment horizontal="center" vertical="center"/>
    </xf>
    <xf numFmtId="0" fontId="15" fillId="0" borderId="1" xfId="0" applyFont="1" applyBorder="1" applyAlignment="1">
      <alignment horizontal="center" vertical="center"/>
    </xf>
    <xf numFmtId="0" fontId="15" fillId="10" borderId="1" xfId="0" applyFont="1" applyFill="1" applyBorder="1" applyAlignment="1">
      <alignment horizontal="center" vertical="center"/>
    </xf>
    <xf numFmtId="0" fontId="9" fillId="4" borderId="1" xfId="1" applyFont="1" applyFill="1" applyBorder="1" applyAlignment="1">
      <alignment horizontal="center" vertical="center" wrapText="1"/>
    </xf>
    <xf numFmtId="0" fontId="12" fillId="0" borderId="4" xfId="5" applyFont="1" applyBorder="1" applyAlignment="1">
      <alignment vertical="center" wrapText="1"/>
    </xf>
    <xf numFmtId="0" fontId="12" fillId="0" borderId="14" xfId="5" applyFont="1" applyBorder="1" applyAlignment="1">
      <alignment vertical="center" wrapText="1"/>
    </xf>
    <xf numFmtId="0" fontId="2" fillId="2" borderId="14" xfId="5" applyFont="1" applyFill="1" applyBorder="1" applyAlignment="1">
      <alignment horizontal="center" vertical="center" wrapText="1"/>
    </xf>
    <xf numFmtId="0" fontId="12" fillId="0" borderId="10" xfId="5" applyFont="1" applyBorder="1" applyAlignment="1">
      <alignment vertical="center" wrapText="1"/>
    </xf>
    <xf numFmtId="0" fontId="12" fillId="3" borderId="4" xfId="1" applyFont="1" applyFill="1" applyBorder="1" applyAlignment="1">
      <alignment vertical="center" wrapText="1"/>
    </xf>
    <xf numFmtId="0" fontId="12" fillId="3" borderId="0" xfId="1" applyFont="1" applyFill="1" applyAlignment="1">
      <alignment vertical="center" wrapText="1"/>
    </xf>
    <xf numFmtId="0" fontId="16" fillId="3" borderId="8" xfId="1" applyFont="1" applyFill="1" applyBorder="1" applyAlignment="1">
      <alignment horizontal="center" vertical="center" wrapText="1"/>
    </xf>
    <xf numFmtId="0" fontId="16" fillId="3" borderId="5" xfId="1" applyFont="1" applyFill="1" applyBorder="1" applyAlignment="1">
      <alignment horizontal="left" vertical="top" wrapText="1"/>
    </xf>
    <xf numFmtId="0" fontId="22" fillId="0" borderId="0" xfId="0" applyFont="1" applyAlignment="1">
      <alignment horizontal="left" vertical="top" wrapText="1"/>
    </xf>
    <xf numFmtId="0" fontId="16" fillId="3" borderId="8" xfId="0" applyFont="1" applyFill="1" applyBorder="1" applyAlignment="1">
      <alignment horizontal="left" vertical="top" wrapText="1"/>
    </xf>
    <xf numFmtId="0" fontId="16" fillId="3" borderId="8" xfId="1" applyFont="1" applyFill="1" applyBorder="1" applyAlignment="1">
      <alignment horizontal="left" vertical="top" wrapText="1"/>
    </xf>
    <xf numFmtId="0" fontId="16" fillId="10" borderId="0" xfId="0" applyFont="1" applyFill="1" applyAlignment="1">
      <alignment horizontal="center" vertical="center" wrapText="1"/>
    </xf>
    <xf numFmtId="0" fontId="21" fillId="3" borderId="1" xfId="0" applyFont="1" applyFill="1" applyBorder="1" applyAlignment="1">
      <alignment horizontal="center" vertical="center" wrapText="1"/>
    </xf>
    <xf numFmtId="0" fontId="26" fillId="4" borderId="1" xfId="1"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9" fillId="9" borderId="12" xfId="0" applyFont="1" applyFill="1" applyBorder="1" applyAlignment="1">
      <alignment horizontal="center" vertical="center" wrapText="1"/>
    </xf>
    <xf numFmtId="0" fontId="19" fillId="9" borderId="1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19" fillId="9" borderId="7" xfId="0" applyFont="1" applyFill="1" applyBorder="1" applyAlignment="1">
      <alignment horizontal="center" vertical="center" wrapText="1"/>
    </xf>
    <xf numFmtId="0" fontId="19" fillId="9" borderId="7" xfId="0" applyFont="1" applyFill="1" applyBorder="1" applyAlignment="1">
      <alignment horizontal="center" vertical="center"/>
    </xf>
    <xf numFmtId="0" fontId="5" fillId="2" borderId="1" xfId="1" applyFont="1" applyFill="1" applyBorder="1" applyAlignment="1">
      <alignment horizontal="center" vertical="center" wrapText="1"/>
    </xf>
    <xf numFmtId="0" fontId="5" fillId="5" borderId="1" xfId="1" applyFont="1" applyFill="1" applyBorder="1" applyAlignment="1">
      <alignment horizontal="center" vertical="center" wrapText="1"/>
    </xf>
    <xf numFmtId="0" fontId="5" fillId="2" borderId="12" xfId="1" applyFont="1" applyFill="1" applyBorder="1" applyAlignment="1">
      <alignment horizontal="center" vertical="center" wrapText="1"/>
    </xf>
    <xf numFmtId="0" fontId="5" fillId="2" borderId="0" xfId="1" applyFont="1" applyFill="1" applyAlignment="1">
      <alignment horizontal="center" vertical="center" wrapText="1"/>
    </xf>
    <xf numFmtId="0" fontId="5" fillId="2" borderId="2" xfId="1" applyFont="1" applyFill="1" applyBorder="1" applyAlignment="1">
      <alignment horizontal="center" vertical="center" wrapText="1"/>
    </xf>
    <xf numFmtId="0" fontId="5" fillId="2" borderId="1" xfId="5" applyFont="1" applyFill="1" applyBorder="1" applyAlignment="1">
      <alignment horizontal="center"/>
    </xf>
    <xf numFmtId="0" fontId="27" fillId="11" borderId="8" xfId="0" applyFont="1" applyFill="1" applyBorder="1" applyAlignment="1">
      <alignment wrapText="1"/>
    </xf>
    <xf numFmtId="0" fontId="27" fillId="12" borderId="8" xfId="0" applyFont="1" applyFill="1" applyBorder="1" applyAlignment="1">
      <alignment vertical="top" wrapText="1"/>
    </xf>
    <xf numFmtId="0" fontId="27" fillId="0" borderId="8" xfId="0" applyFont="1" applyBorder="1" applyAlignment="1">
      <alignment vertical="top" wrapText="1"/>
    </xf>
    <xf numFmtId="0" fontId="28" fillId="0" borderId="8" xfId="0" applyFont="1" applyBorder="1" applyAlignment="1">
      <alignment vertical="top" wrapText="1"/>
    </xf>
    <xf numFmtId="0" fontId="28" fillId="0" borderId="8" xfId="0" applyFont="1" applyBorder="1" applyAlignment="1">
      <alignment vertical="center" wrapText="1"/>
    </xf>
    <xf numFmtId="0" fontId="29" fillId="0" borderId="8" xfId="0" applyFont="1" applyBorder="1" applyAlignment="1">
      <alignment vertical="top" wrapText="1"/>
    </xf>
    <xf numFmtId="0" fontId="8" fillId="0" borderId="8" xfId="0" applyFont="1" applyBorder="1" applyAlignment="1">
      <alignment vertical="top" wrapText="1"/>
    </xf>
    <xf numFmtId="0" fontId="23" fillId="0" borderId="8" xfId="10" applyBorder="1" applyAlignment="1">
      <alignment vertical="top" wrapText="1"/>
    </xf>
    <xf numFmtId="0" fontId="27" fillId="13" borderId="8" xfId="0" applyFont="1" applyFill="1" applyBorder="1" applyAlignment="1">
      <alignment wrapText="1"/>
    </xf>
    <xf numFmtId="0" fontId="27" fillId="13" borderId="8" xfId="0" applyFont="1" applyFill="1" applyBorder="1" applyAlignment="1">
      <alignment vertical="top" wrapText="1"/>
    </xf>
    <xf numFmtId="0" fontId="28" fillId="13" borderId="8" xfId="0" applyFont="1" applyFill="1" applyBorder="1" applyAlignment="1">
      <alignment vertical="top" wrapText="1"/>
    </xf>
    <xf numFmtId="0" fontId="28" fillId="13" borderId="8" xfId="0" applyFont="1" applyFill="1" applyBorder="1" applyAlignment="1">
      <alignment vertical="center" wrapText="1"/>
    </xf>
    <xf numFmtId="0" fontId="29" fillId="13" borderId="8" xfId="0" applyFont="1" applyFill="1" applyBorder="1" applyAlignment="1">
      <alignment vertical="top" wrapText="1"/>
    </xf>
    <xf numFmtId="0" fontId="8" fillId="13" borderId="8" xfId="0" applyFont="1" applyFill="1" applyBorder="1" applyAlignment="1">
      <alignment vertical="top" wrapText="1"/>
    </xf>
    <xf numFmtId="0" fontId="23" fillId="13" borderId="8" xfId="10" applyFill="1" applyBorder="1" applyAlignment="1">
      <alignment vertical="top" wrapText="1"/>
    </xf>
    <xf numFmtId="0" fontId="27" fillId="11" borderId="1" xfId="0" applyFont="1" applyFill="1" applyBorder="1" applyAlignment="1">
      <alignment wrapText="1"/>
    </xf>
    <xf numFmtId="0" fontId="27" fillId="12" borderId="1" xfId="0" applyFont="1" applyFill="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28" fillId="0" borderId="1" xfId="0" applyFont="1" applyBorder="1" applyAlignment="1">
      <alignment vertical="center" wrapText="1"/>
    </xf>
    <xf numFmtId="0" fontId="29" fillId="0" borderId="1" xfId="0" applyFont="1" applyBorder="1" applyAlignment="1">
      <alignment vertical="top" wrapText="1"/>
    </xf>
    <xf numFmtId="0" fontId="8" fillId="0" borderId="1" xfId="0" applyFont="1" applyBorder="1" applyAlignment="1">
      <alignment vertical="top" wrapText="1"/>
    </xf>
    <xf numFmtId="0" fontId="23" fillId="0" borderId="1" xfId="10" applyBorder="1" applyAlignment="1">
      <alignment vertical="top" wrapText="1"/>
    </xf>
    <xf numFmtId="0" fontId="27" fillId="0" borderId="1" xfId="0" applyFont="1" applyBorder="1" applyAlignment="1">
      <alignment wrapText="1"/>
    </xf>
    <xf numFmtId="0" fontId="27" fillId="0" borderId="8" xfId="0" applyFont="1" applyBorder="1" applyAlignment="1">
      <alignment wrapText="1"/>
    </xf>
    <xf numFmtId="0" fontId="15" fillId="0" borderId="1" xfId="0" applyFont="1" applyBorder="1" applyAlignment="1">
      <alignment vertical="top" wrapText="1"/>
    </xf>
    <xf numFmtId="0" fontId="27" fillId="13" borderId="1" xfId="0" applyFont="1" applyFill="1" applyBorder="1" applyAlignment="1">
      <alignment wrapText="1"/>
    </xf>
    <xf numFmtId="0" fontId="27" fillId="13" borderId="1" xfId="0" applyFont="1" applyFill="1" applyBorder="1" applyAlignment="1">
      <alignment vertical="top" wrapText="1"/>
    </xf>
    <xf numFmtId="0" fontId="28" fillId="13" borderId="1" xfId="0" applyFont="1" applyFill="1" applyBorder="1" applyAlignment="1">
      <alignment vertical="top" wrapText="1"/>
    </xf>
    <xf numFmtId="0" fontId="15" fillId="13" borderId="1" xfId="0" applyFont="1" applyFill="1" applyBorder="1" applyAlignment="1">
      <alignment vertical="top" wrapText="1"/>
    </xf>
    <xf numFmtId="0" fontId="29" fillId="13" borderId="1" xfId="0" applyFont="1" applyFill="1" applyBorder="1" applyAlignment="1">
      <alignment vertical="top" wrapText="1"/>
    </xf>
    <xf numFmtId="0" fontId="8" fillId="13" borderId="1" xfId="0" applyFont="1" applyFill="1" applyBorder="1" applyAlignment="1">
      <alignment vertical="top" wrapText="1"/>
    </xf>
    <xf numFmtId="0" fontId="23" fillId="13" borderId="1" xfId="10" applyFill="1" applyBorder="1" applyAlignment="1">
      <alignment vertical="top" wrapText="1"/>
    </xf>
    <xf numFmtId="0" fontId="31" fillId="0" borderId="8" xfId="0" applyFont="1" applyBorder="1" applyAlignment="1">
      <alignment vertical="top" wrapText="1"/>
    </xf>
    <xf numFmtId="0" fontId="27" fillId="14" borderId="8" xfId="0" applyFont="1" applyFill="1" applyBorder="1" applyAlignment="1">
      <alignment vertical="top" wrapText="1"/>
    </xf>
    <xf numFmtId="0" fontId="15" fillId="12" borderId="8" xfId="0" applyFont="1" applyFill="1" applyBorder="1" applyAlignment="1">
      <alignment vertical="top" wrapText="1"/>
    </xf>
    <xf numFmtId="0" fontId="28" fillId="13" borderId="1" xfId="0" applyFont="1" applyFill="1" applyBorder="1" applyAlignment="1">
      <alignment vertical="center" wrapText="1"/>
    </xf>
    <xf numFmtId="0" fontId="32" fillId="13" borderId="8" xfId="0" applyFont="1" applyFill="1" applyBorder="1" applyAlignment="1">
      <alignment vertical="top" wrapText="1"/>
    </xf>
  </cellXfs>
  <cellStyles count="11">
    <cellStyle name="Hipervínculo" xfId="10" builtinId="8"/>
    <cellStyle name="Hyperlink" xfId="9" xr:uid="{00000000-000B-0000-0000-000008000000}"/>
    <cellStyle name="Normal" xfId="0" builtinId="0"/>
    <cellStyle name="Normal 11 2" xfId="7" xr:uid="{00000000-0005-0000-0000-000001000000}"/>
    <cellStyle name="Normal 12 2" xfId="8" xr:uid="{00000000-0005-0000-0000-000002000000}"/>
    <cellStyle name="Normal 2" xfId="2" xr:uid="{00000000-0005-0000-0000-000003000000}"/>
    <cellStyle name="Normal 2 2" xfId="6" xr:uid="{00000000-0005-0000-0000-000004000000}"/>
    <cellStyle name="Normal 3 2 2" xfId="4" xr:uid="{00000000-0005-0000-0000-000005000000}"/>
    <cellStyle name="Normal 48" xfId="1" xr:uid="{00000000-0005-0000-0000-000006000000}"/>
    <cellStyle name="Normal 48 2" xfId="3" xr:uid="{00000000-0005-0000-0000-000007000000}"/>
    <cellStyle name="Normal 48 3" xfId="5" xr:uid="{00000000-0005-0000-0000-000008000000}"/>
  </cellStyles>
  <dxfs count="37">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border diagonalUp="0" diagonalDown="0">
        <left/>
        <right/>
        <top style="thin">
          <color indexed="64"/>
        </top>
        <bottom style="thin">
          <color indexed="64"/>
        </bottom>
        <vertical/>
        <horizontal/>
      </border>
    </dxf>
    <dxf>
      <border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rgb="FFC00000"/>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zgalindo\matriz_dice\7_1110_mtz_ind_ciuda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ublica\Sub.Informacion_Estudios\DIRECCION_INFORMACION_CARTOGRAFIA_ESTADISTICA\martha%20cabanzo\recibido%20cultura\Copia%20de%20SCRD%20Indicadores%20067-489-101%202013_Cultura%20ajustado09Mayo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cabanzo\Mis%20Documentos\matriz%20de%20indicadores%20DICE\operativoII%202013\recibido%20salud\Copia%20de%20IndSalud2012_Jun20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mcabanzo\Configuraci&#243;n%20local\Archivos%20temporales%20de%20Internet\Content.Outlook\ROQI7SIG\Cabanzo_MATRIZ_DE_INDICADORES_Km%20carril_A_2012-actualiz%20responsab-%20estado%20malla%20vi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ir.%20Informacion,%20Cartografia%20y%20Estadistica\Privada\MARTHA%20C\MATRIZ%20DICE\ajustes%20indicadores%20diego%20noveimbre%20de%2020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LILIPUM\Indicadores\Matriz\HV_Indicadores_SerieHistor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3"/>
      <sheetName val="26"/>
      <sheetName val="27"/>
      <sheetName val="30"/>
      <sheetName val="31"/>
      <sheetName val="38"/>
      <sheetName val="40"/>
      <sheetName val="75"/>
      <sheetName val="171"/>
      <sheetName val="174"/>
      <sheetName val="175"/>
      <sheetName val="211"/>
      <sheetName val="212"/>
      <sheetName val="213"/>
      <sheetName val="214"/>
      <sheetName val="220"/>
      <sheetName val="265"/>
      <sheetName val="289"/>
      <sheetName val="400"/>
      <sheetName val="403"/>
      <sheetName val="406"/>
      <sheetName val="409"/>
      <sheetName val="412"/>
      <sheetName val="415"/>
      <sheetName val="433"/>
      <sheetName val="434"/>
      <sheetName val="435"/>
      <sheetName val="438"/>
      <sheetName val="450"/>
      <sheetName val="454"/>
      <sheetName val="459"/>
      <sheetName val="479"/>
      <sheetName val="480"/>
      <sheetName val="481"/>
      <sheetName val="482"/>
      <sheetName val="485"/>
      <sheetName val="488"/>
      <sheetName val="501"/>
      <sheetName val="502"/>
      <sheetName val="524"/>
      <sheetName val="528"/>
      <sheetName val="531"/>
      <sheetName val="532"/>
      <sheetName val="546"/>
      <sheetName val="549"/>
      <sheetName val="550"/>
      <sheetName val="564"/>
      <sheetName val="612"/>
      <sheetName val="619"/>
      <sheetName val="620"/>
      <sheetName val="621"/>
      <sheetName val="622"/>
      <sheetName val="641"/>
      <sheetName val="642"/>
      <sheetName val="677"/>
      <sheetName val="679"/>
      <sheetName val="688prov"/>
      <sheetName val="689prov"/>
      <sheetName val="696"/>
      <sheetName val="697"/>
      <sheetName val="Hoja3"/>
      <sheetName val="ajustes"/>
      <sheetName val="Hoja1"/>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Hoja1"/>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Hoja1"/>
      <sheetName val="532"/>
      <sheetName val="542"/>
      <sheetName val="544"/>
      <sheetName val="546"/>
      <sheetName val="549"/>
      <sheetName val="550"/>
    </sheetNames>
    <sheetDataSet>
      <sheetData sheetId="0"/>
      <sheetData sheetId="1"/>
      <sheetData sheetId="2" refreshError="1"/>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 DE VIDA"/>
      <sheetName val="SERIE HISTORICA"/>
      <sheetName val="Hoja1"/>
      <sheetName val="Hoja2"/>
    </sheetNames>
    <sheetDataSet>
      <sheetData sheetId="0"/>
      <sheetData sheetId="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15"/>
      <sheetName val="412"/>
      <sheetName val="HOJA DE VIDA"/>
      <sheetName val="SERIE HISTORICA"/>
      <sheetName val="400"/>
      <sheetName val="403"/>
      <sheetName val="406"/>
      <sheetName val="409"/>
      <sheetName val="Hoja1"/>
      <sheetName val="Hoj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ntación"/>
      <sheetName val="Indicaciones Hoja de Vida"/>
      <sheetName val="HV-Indicadores del Sector"/>
      <sheetName val="Notaciones Series de Datos"/>
      <sheetName val="Serie Histórica"/>
      <sheetName val="Desagregaciones"/>
      <sheetName val="Hoja1"/>
    </sheetNames>
    <sheetDataSet>
      <sheetData sheetId="0" refreshError="1"/>
      <sheetData sheetId="1"/>
      <sheetData sheetId="2" refreshError="1"/>
      <sheetData sheetId="3" refreshError="1"/>
      <sheetData sheetId="4" refreshError="1"/>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Claudia Marcela Serrano Carranza" id="{51A65F2B-5F70-4F1C-BF5E-142A64CB59AD}" userId="S::cmserrano@catastrobogota.gov.co::bb09b458-31d4-4f61-bc0c-8071ee621eb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71CF8D-ABF1-4BC9-A603-3662DACDE538}" name="Gobernanza" displayName="Gobernanza" ref="N4:N10" totalsRowShown="0" headerRowDxfId="36" dataDxfId="35" tableBorderDxfId="34" headerRowCellStyle="Normal 48">
  <autoFilter ref="N4:N10" xr:uid="{B771CF8D-ABF1-4BC9-A603-3662DACDE538}"/>
  <tableColumns count="1">
    <tableColumn id="1" xr3:uid="{66B5F5D0-F3A8-48D6-B47C-F4DDF7AFFC39}" name="Gobernanza y estratégia"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14149F-B5C7-4AEC-9751-E11109791F5D}" name="Herramientas" displayName="Herramientas" ref="O4:O9" totalsRowShown="0" headerRowDxfId="32" dataDxfId="31" tableBorderDxfId="30" headerRowCellStyle="Normal 48">
  <autoFilter ref="O4:O9" xr:uid="{0514149F-B5C7-4AEC-9751-E11109791F5D}"/>
  <tableColumns count="1">
    <tableColumn id="1" xr3:uid="{C997BC38-0541-463C-82AF-1779F5052D52}" name="Herramientas técnicas y tecnológicas" dataDxfId="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0F35BC-F996-421A-B20C-CB7A3B86B0F4}" name="Aprovechamiento" displayName="Aprovechamiento" ref="P4:P12" totalsRowShown="0" headerRowDxfId="28" dataDxfId="27" tableBorderDxfId="26" headerRowCellStyle="Normal 48">
  <autoFilter ref="P4:P12" xr:uid="{780F35BC-F996-421A-B20C-CB7A3B86B0F4}"/>
  <tableColumns count="1">
    <tableColumn id="1" xr3:uid="{6EEEAADB-8A90-499F-B511-3675D874894B}" name="Aprovechamiento de datos" dataDxfId="2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2CD227-B5BE-425A-BEC6-F6DEC54DA846}" name="Datos" displayName="Datos" ref="Q4:Q7" totalsRowShown="0" headerRowDxfId="24" dataDxfId="23" tableBorderDxfId="22" headerRowCellStyle="Normal 48">
  <autoFilter ref="Q4:Q7" xr:uid="{472CD227-B5BE-425A-BEC6-F6DEC54DA846}"/>
  <tableColumns count="1">
    <tableColumn id="1" xr3:uid="{6BF0EB61-B145-4D66-BCF2-BE3C7089CA89}" name="Datos" dataDxfId="2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1943A63-972F-4225-8617-026383F1CED6}" name="Seguridad" displayName="Seguridad" ref="R4:S19" totalsRowShown="0" headerRowDxfId="20" dataDxfId="19" tableBorderDxfId="18" headerRowCellStyle="Normal 48">
  <autoFilter ref="R4:S19" xr:uid="{31943A63-972F-4225-8617-026383F1CED6}"/>
  <tableColumns count="2">
    <tableColumn id="1" xr3:uid="{C548F4D1-FC8E-446C-8D32-F72C99D5179C}" name="Seguridad e interoperabilidad" dataDxfId="17"/>
    <tableColumn id="2" xr3:uid="{721B303F-16A6-4AE4-908A-178C667DF01B}" name="Columna1" dataDxfId="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30F697C-FB95-481F-A8E3-F1A69B3676D8}" name="Demográfico" displayName="Demográfico" ref="A3:A16" totalsRowShown="0" headerRowDxfId="15" dataDxfId="13" headerRowBorderDxfId="14" tableBorderDxfId="12" headerRowCellStyle="Normal 48 3" dataCellStyle="Normal 48 3">
  <autoFilter ref="A3:A16" xr:uid="{E30F697C-FB95-481F-A8E3-F1A69B3676D8}"/>
  <tableColumns count="1">
    <tableColumn id="1" xr3:uid="{A4888FB5-B12A-419C-88BD-A7C263E7B2BE}" name="SOCIODEMOGRÁFICA" dataDxfId="11" dataCellStyle="Normal 48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D527AB-1E0F-4DE7-903A-3C28A84C0A78}" name="Económico" displayName="Económico" ref="B3:B15" totalsRowShown="0" headerRowDxfId="10" dataDxfId="8" headerRowBorderDxfId="9" tableBorderDxfId="7" headerRowCellStyle="Normal 48 3" dataCellStyle="Normal 48 3">
  <autoFilter ref="B3:B15" xr:uid="{CAD527AB-1E0F-4DE7-903A-3C28A84C0A78}"/>
  <tableColumns count="1">
    <tableColumn id="1" xr3:uid="{884705DA-BC52-4549-8D98-068628C11068}" name="ECONÓMICA" dataDxfId="6" dataCellStyle="Normal 48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31B794B-56AF-403A-B135-31D6F3CADF0A}" name="Ambienta" displayName="Ambienta" ref="C3:C9" totalsRowShown="0" headerRowDxfId="5" dataDxfId="3" headerRowBorderDxfId="4" tableBorderDxfId="2" totalsRowBorderDxfId="1" headerRowCellStyle="Normal 48 3" dataCellStyle="Normal 48 3">
  <autoFilter ref="C3:C9" xr:uid="{731B794B-56AF-403A-B135-31D6F3CADF0A}"/>
  <tableColumns count="1">
    <tableColumn id="1" xr3:uid="{C08AAC05-1ED9-4050-A532-22B5F930E013}" name="AMBIENTAL" dataDxfId="0" dataCellStyle="Normal 48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52" dT="2024-11-14T20:16:14.40" personId="{51A65F2B-5F70-4F1C-BF5E-142A64CB59AD}" id="{3A213F9C-1583-40A4-9A02-A712777363CE}">
    <text>Tener en cuenta para proyectos geográficos</text>
  </threadedComment>
</ThreadedComments>
</file>

<file path=xl/threadedComments/threadedComment2.xml><?xml version="1.0" encoding="utf-8"?>
<ThreadedComments xmlns="http://schemas.microsoft.com/office/spreadsheetml/2018/threadedcomments" xmlns:x="http://schemas.openxmlformats.org/spreadsheetml/2006/main">
  <threadedComment ref="H7" dT="2024-11-13T21:30:50.04" personId="{51A65F2B-5F70-4F1C-BF5E-142A64CB59AD}" id="{F038B63C-E8F6-4223-BFDD-83B2D7F9A86B}">
    <text>Revisar como se evaluaria la pertinencia de la estructura de la IDE? No se si efectivamente corresponde al modelo de gobernanza.</text>
  </threadedComment>
  <threadedComment ref="H9" dT="2024-11-14T20:21:13.65" personId="{51A65F2B-5F70-4F1C-BF5E-142A64CB59AD}" id="{77C13C75-9771-4EF4-941B-C9FCA145D732}">
    <text>Número de normativas asociada a la IDE</text>
  </threadedComment>
  <threadedComment ref="H9" dT="2024-11-14T20:22:47.86" personId="{51A65F2B-5F70-4F1C-BF5E-142A64CB59AD}" id="{36A89CA1-A4F0-4603-8DD5-221B6AB5CA8E}" parentId="{77C13C75-9771-4EF4-941B-C9FCA145D732}">
    <text xml:space="preserve">Reto real: implementar, apropiar
</text>
  </threadedComment>
  <threadedComment ref="H81" dT="2024-11-14T20:16:14.40" personId="{51A65F2B-5F70-4F1C-BF5E-142A64CB59AD}" id="{E1E8455D-05BA-41F4-A9C8-D0D164FAA0D1}">
    <text>Tener en cuenta para proyectos geográficos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mailto:ideca@catastrobogota.gov.co" TargetMode="External"/><Relationship Id="rId18" Type="http://schemas.openxmlformats.org/officeDocument/2006/relationships/hyperlink" Target="mailto:ideca@catastrobogota.gov.co" TargetMode="External"/><Relationship Id="rId26" Type="http://schemas.openxmlformats.org/officeDocument/2006/relationships/hyperlink" Target="mailto:ideca@catastrobogota.gov.co" TargetMode="External"/><Relationship Id="rId39" Type="http://schemas.openxmlformats.org/officeDocument/2006/relationships/hyperlink" Target="mailto:ideca@catastrobogota.gov.co" TargetMode="External"/><Relationship Id="rId21" Type="http://schemas.openxmlformats.org/officeDocument/2006/relationships/hyperlink" Target="mailto:ideca@catastrobogota.gov.co" TargetMode="External"/><Relationship Id="rId34" Type="http://schemas.openxmlformats.org/officeDocument/2006/relationships/hyperlink" Target="mailto:ideca@catastrobogota.gov.co" TargetMode="External"/><Relationship Id="rId7" Type="http://schemas.openxmlformats.org/officeDocument/2006/relationships/hyperlink" Target="mailto:ideca@catastrobogota.gov.co" TargetMode="External"/><Relationship Id="rId12" Type="http://schemas.openxmlformats.org/officeDocument/2006/relationships/hyperlink" Target="mailto:ideca@catastrobogota.gov.co" TargetMode="External"/><Relationship Id="rId17" Type="http://schemas.openxmlformats.org/officeDocument/2006/relationships/hyperlink" Target="mailto:ideca@catastrobogota.gov.co" TargetMode="External"/><Relationship Id="rId25" Type="http://schemas.openxmlformats.org/officeDocument/2006/relationships/hyperlink" Target="mailto:ideca@catastrobogota.gov.co" TargetMode="External"/><Relationship Id="rId33" Type="http://schemas.openxmlformats.org/officeDocument/2006/relationships/hyperlink" Target="mailto:ideca@catastrobogota.gov.co" TargetMode="External"/><Relationship Id="rId38" Type="http://schemas.openxmlformats.org/officeDocument/2006/relationships/hyperlink" Target="mailto:ideca@catastrobogota.gov.co" TargetMode="External"/><Relationship Id="rId2" Type="http://schemas.openxmlformats.org/officeDocument/2006/relationships/hyperlink" Target="mailto:ideca@catastrobogota.gov.co" TargetMode="External"/><Relationship Id="rId16" Type="http://schemas.openxmlformats.org/officeDocument/2006/relationships/hyperlink" Target="mailto:ideca@catastrobogota.gov.co" TargetMode="External"/><Relationship Id="rId20" Type="http://schemas.openxmlformats.org/officeDocument/2006/relationships/hyperlink" Target="mailto:ideca@catastrobogota.gov.co" TargetMode="External"/><Relationship Id="rId29" Type="http://schemas.openxmlformats.org/officeDocument/2006/relationships/hyperlink" Target="mailto:ideca@catastrobogota.gov.co" TargetMode="External"/><Relationship Id="rId1" Type="http://schemas.openxmlformats.org/officeDocument/2006/relationships/hyperlink" Target="mailto:ideca@catastrobogota.gov.co" TargetMode="External"/><Relationship Id="rId6" Type="http://schemas.openxmlformats.org/officeDocument/2006/relationships/hyperlink" Target="mailto:ideca@catastrobogota.gov.co" TargetMode="External"/><Relationship Id="rId11" Type="http://schemas.openxmlformats.org/officeDocument/2006/relationships/hyperlink" Target="mailto:ideca@catastrobogota.gov.co" TargetMode="External"/><Relationship Id="rId24" Type="http://schemas.openxmlformats.org/officeDocument/2006/relationships/hyperlink" Target="mailto:ideca@catastrobogota.gov.co" TargetMode="External"/><Relationship Id="rId32" Type="http://schemas.openxmlformats.org/officeDocument/2006/relationships/hyperlink" Target="mailto:ideca@catastrobogota.gov.co" TargetMode="External"/><Relationship Id="rId37" Type="http://schemas.openxmlformats.org/officeDocument/2006/relationships/hyperlink" Target="mailto:ideca@catastrobogota.gov.co" TargetMode="External"/><Relationship Id="rId40" Type="http://schemas.openxmlformats.org/officeDocument/2006/relationships/hyperlink" Target="mailto:ideca@catastrobogota.gov.co" TargetMode="External"/><Relationship Id="rId5" Type="http://schemas.openxmlformats.org/officeDocument/2006/relationships/hyperlink" Target="mailto:ideca@catastrobogota.gov.co" TargetMode="External"/><Relationship Id="rId15" Type="http://schemas.openxmlformats.org/officeDocument/2006/relationships/hyperlink" Target="mailto:ideca@catastrobogota.gov.co" TargetMode="External"/><Relationship Id="rId23" Type="http://schemas.openxmlformats.org/officeDocument/2006/relationships/hyperlink" Target="mailto:ideca@catastrobogota.gov.co" TargetMode="External"/><Relationship Id="rId28" Type="http://schemas.openxmlformats.org/officeDocument/2006/relationships/hyperlink" Target="mailto:ideca@catastrobogota.gov.co" TargetMode="External"/><Relationship Id="rId36" Type="http://schemas.openxmlformats.org/officeDocument/2006/relationships/hyperlink" Target="mailto:ideca@catastrobogota.gov.co" TargetMode="External"/><Relationship Id="rId10" Type="http://schemas.openxmlformats.org/officeDocument/2006/relationships/hyperlink" Target="mailto:ideca@catastrobogota.gov.co" TargetMode="External"/><Relationship Id="rId19" Type="http://schemas.openxmlformats.org/officeDocument/2006/relationships/hyperlink" Target="mailto:ideca@catastrobogota.gov.co" TargetMode="External"/><Relationship Id="rId31" Type="http://schemas.openxmlformats.org/officeDocument/2006/relationships/hyperlink" Target="mailto:ideca@catastrobogota.gov.co" TargetMode="External"/><Relationship Id="rId4" Type="http://schemas.openxmlformats.org/officeDocument/2006/relationships/hyperlink" Target="mailto:ideca@catastrobogota.gov.co" TargetMode="External"/><Relationship Id="rId9" Type="http://schemas.openxmlformats.org/officeDocument/2006/relationships/hyperlink" Target="mailto:ideca@catastrobogota.gov.co" TargetMode="External"/><Relationship Id="rId14" Type="http://schemas.openxmlformats.org/officeDocument/2006/relationships/hyperlink" Target="mailto:ideca@catastrobogota.gov.co" TargetMode="External"/><Relationship Id="rId22" Type="http://schemas.openxmlformats.org/officeDocument/2006/relationships/hyperlink" Target="mailto:ideca@catastrobogota.gov.co" TargetMode="External"/><Relationship Id="rId27" Type="http://schemas.openxmlformats.org/officeDocument/2006/relationships/hyperlink" Target="mailto:cfmora@catastrobogota.gov.co" TargetMode="External"/><Relationship Id="rId30" Type="http://schemas.openxmlformats.org/officeDocument/2006/relationships/hyperlink" Target="mailto:ideca@catastrobogota.gov.co" TargetMode="External"/><Relationship Id="rId35" Type="http://schemas.openxmlformats.org/officeDocument/2006/relationships/hyperlink" Target="mailto:ideca@catastrobogota.gov.co" TargetMode="External"/><Relationship Id="rId8" Type="http://schemas.openxmlformats.org/officeDocument/2006/relationships/hyperlink" Target="mailto:ideca@catastrobogota.gov.co" TargetMode="External"/><Relationship Id="rId3" Type="http://schemas.openxmlformats.org/officeDocument/2006/relationships/hyperlink" Target="mailto:ideca@catastrobogota.gov.co"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5824B-E4B5-4F1A-B57D-4FBDE9F065FC}">
  <dimension ref="A1:S69"/>
  <sheetViews>
    <sheetView zoomScaleNormal="100" workbookViewId="0">
      <pane xSplit="1" ySplit="2" topLeftCell="B3" activePane="bottomRight" state="frozen"/>
      <selection pane="topRight" activeCell="E1" sqref="E1"/>
      <selection pane="bottomLeft" activeCell="A3" sqref="A3"/>
      <selection pane="bottomRight" activeCell="E3" sqref="E3"/>
    </sheetView>
  </sheetViews>
  <sheetFormatPr baseColWidth="10" defaultColWidth="8.88671875" defaultRowHeight="15" customHeight="1" x14ac:dyDescent="0.3"/>
  <cols>
    <col min="1" max="1" width="19.5546875" style="28" hidden="1" customWidth="1"/>
    <col min="2" max="4" width="13.44140625" style="28" customWidth="1"/>
    <col min="5" max="5" width="19.5546875" style="28" bestFit="1" customWidth="1"/>
    <col min="6" max="6" width="19.5546875" style="28" hidden="1" customWidth="1"/>
    <col min="7" max="8" width="20.88671875" style="28" customWidth="1"/>
    <col min="9" max="10" width="20.44140625" style="28" customWidth="1"/>
    <col min="11" max="11" width="20.88671875" style="28" customWidth="1"/>
    <col min="12" max="12" width="40.6640625" style="28" customWidth="1"/>
    <col min="13" max="13" width="30.6640625" style="28" hidden="1" customWidth="1"/>
    <col min="14" max="14" width="10" style="28" hidden="1" customWidth="1"/>
    <col min="15" max="15" width="12.5546875" style="28" hidden="1" customWidth="1"/>
    <col min="16" max="16" width="14.6640625" style="28" hidden="1" customWidth="1"/>
    <col min="17" max="17" width="31" style="29" customWidth="1"/>
    <col min="19" max="19" width="14.109375" style="28" customWidth="1"/>
    <col min="20" max="16384" width="8.88671875" style="28"/>
  </cols>
  <sheetData>
    <row r="1" spans="1:19" ht="15" customHeight="1" x14ac:dyDescent="0.3">
      <c r="A1" s="74" t="s">
        <v>0</v>
      </c>
      <c r="B1" s="76" t="s">
        <v>1</v>
      </c>
      <c r="C1" s="76" t="s">
        <v>2</v>
      </c>
      <c r="D1" s="76" t="s">
        <v>3</v>
      </c>
      <c r="E1" s="76" t="s">
        <v>4</v>
      </c>
      <c r="F1" s="47"/>
      <c r="G1" s="76" t="s">
        <v>5</v>
      </c>
      <c r="H1" s="80" t="s">
        <v>6</v>
      </c>
      <c r="I1" s="85" t="s">
        <v>7</v>
      </c>
      <c r="J1" s="86" t="s">
        <v>8</v>
      </c>
      <c r="K1" s="78"/>
      <c r="L1" s="78" t="s">
        <v>9</v>
      </c>
      <c r="M1" s="78" t="s">
        <v>10</v>
      </c>
      <c r="N1" s="82" t="s">
        <v>11</v>
      </c>
      <c r="O1" s="83"/>
      <c r="P1" s="84"/>
      <c r="Q1" s="78" t="s">
        <v>12</v>
      </c>
      <c r="R1" s="28"/>
    </row>
    <row r="2" spans="1:19" ht="14.4" customHeight="1" x14ac:dyDescent="0.3">
      <c r="A2" s="75"/>
      <c r="B2" s="77"/>
      <c r="C2" s="77"/>
      <c r="D2" s="77"/>
      <c r="E2" s="77"/>
      <c r="F2" s="48"/>
      <c r="G2" s="77"/>
      <c r="H2" s="77"/>
      <c r="I2" s="85"/>
      <c r="J2" s="86"/>
      <c r="K2" s="79"/>
      <c r="L2" s="79"/>
      <c r="M2" s="81"/>
      <c r="N2" s="40" t="s">
        <v>13</v>
      </c>
      <c r="O2" s="40" t="s">
        <v>14</v>
      </c>
      <c r="P2" s="40" t="s">
        <v>15</v>
      </c>
      <c r="Q2" s="81"/>
      <c r="R2" s="28"/>
    </row>
    <row r="3" spans="1:19" s="30" customFormat="1" ht="43.2" x14ac:dyDescent="0.3">
      <c r="A3" s="32" t="s">
        <v>16</v>
      </c>
      <c r="B3" s="53" t="s">
        <v>17</v>
      </c>
      <c r="C3" s="53">
        <v>1</v>
      </c>
      <c r="D3" s="53" t="str">
        <f t="shared" ref="D3:D34" si="0">MID(E3,1,1)&amp;MID(G3,1,2)</f>
        <v>D01</v>
      </c>
      <c r="E3" s="32" t="s">
        <v>16</v>
      </c>
      <c r="F3" s="49" t="str">
        <f t="shared" ref="F3:F34" si="1">IFERROR(LEFT(E3,FIND(" ",E3)-1),E3)</f>
        <v>Datos</v>
      </c>
      <c r="G3" s="49" t="s">
        <v>18</v>
      </c>
      <c r="H3" s="49" t="str">
        <f>CONCATENATE(D3,"-",C3)</f>
        <v>D01-1</v>
      </c>
      <c r="I3" s="35" t="s">
        <v>19</v>
      </c>
      <c r="J3" s="35">
        <v>1</v>
      </c>
      <c r="K3" s="32"/>
      <c r="L3" s="32"/>
      <c r="M3" s="32" t="s">
        <v>20</v>
      </c>
      <c r="N3" s="32" t="s">
        <v>21</v>
      </c>
      <c r="O3" s="32" t="s">
        <v>21</v>
      </c>
      <c r="P3" s="32" t="s">
        <v>21</v>
      </c>
      <c r="Q3" s="32"/>
    </row>
    <row r="4" spans="1:19" s="30" customFormat="1" ht="126.6" customHeight="1" x14ac:dyDescent="0.3">
      <c r="A4" s="32" t="s">
        <v>22</v>
      </c>
      <c r="B4" s="53" t="s">
        <v>23</v>
      </c>
      <c r="C4" s="53">
        <v>2</v>
      </c>
      <c r="D4" s="53" t="str">
        <f t="shared" si="0"/>
        <v>D01</v>
      </c>
      <c r="E4" s="32" t="s">
        <v>16</v>
      </c>
      <c r="F4" s="49" t="str">
        <f t="shared" si="1"/>
        <v>Datos</v>
      </c>
      <c r="G4" s="49" t="s">
        <v>18</v>
      </c>
      <c r="H4" s="49" t="str">
        <f t="shared" ref="H4:H67" si="2">CONCATENATE(D4,"-",C4)</f>
        <v>D01-2</v>
      </c>
      <c r="I4" s="35" t="s">
        <v>24</v>
      </c>
      <c r="J4" s="35">
        <v>1</v>
      </c>
      <c r="K4" s="32" t="s">
        <v>25</v>
      </c>
      <c r="L4" s="32" t="s">
        <v>26</v>
      </c>
      <c r="M4" s="32"/>
      <c r="N4" s="32" t="s">
        <v>21</v>
      </c>
      <c r="O4" s="32" t="s">
        <v>21</v>
      </c>
      <c r="P4" s="32" t="s">
        <v>21</v>
      </c>
      <c r="Q4" s="32"/>
    </row>
    <row r="5" spans="1:19" s="30" customFormat="1" ht="77.400000000000006" customHeight="1" x14ac:dyDescent="0.3">
      <c r="A5" s="32" t="s">
        <v>22</v>
      </c>
      <c r="B5" s="53" t="s">
        <v>23</v>
      </c>
      <c r="C5" s="53">
        <v>3</v>
      </c>
      <c r="D5" s="53" t="str">
        <f t="shared" si="0"/>
        <v>D01</v>
      </c>
      <c r="E5" s="32" t="s">
        <v>16</v>
      </c>
      <c r="F5" s="49" t="str">
        <f t="shared" si="1"/>
        <v>Datos</v>
      </c>
      <c r="G5" s="49" t="s">
        <v>18</v>
      </c>
      <c r="H5" s="49" t="str">
        <f t="shared" si="2"/>
        <v>D01-3</v>
      </c>
      <c r="I5" s="50" t="s">
        <v>27</v>
      </c>
      <c r="J5" s="50">
        <v>2</v>
      </c>
      <c r="K5" s="51"/>
      <c r="L5" s="51"/>
      <c r="M5" s="51"/>
      <c r="N5" s="51" t="s">
        <v>21</v>
      </c>
      <c r="O5" s="51" t="s">
        <v>21</v>
      </c>
      <c r="P5" s="51" t="s">
        <v>21</v>
      </c>
      <c r="Q5" s="51"/>
      <c r="S5" s="34"/>
    </row>
    <row r="6" spans="1:19" s="30" customFormat="1" ht="77.400000000000006" customHeight="1" x14ac:dyDescent="0.3">
      <c r="A6" s="32" t="s">
        <v>22</v>
      </c>
      <c r="B6" s="53" t="s">
        <v>23</v>
      </c>
      <c r="C6" s="53">
        <v>4</v>
      </c>
      <c r="D6" s="53" t="str">
        <f t="shared" si="0"/>
        <v>D01</v>
      </c>
      <c r="E6" s="32" t="s">
        <v>16</v>
      </c>
      <c r="F6" s="49" t="str">
        <f t="shared" si="1"/>
        <v>Datos</v>
      </c>
      <c r="G6" s="49" t="s">
        <v>18</v>
      </c>
      <c r="H6" s="49" t="str">
        <f t="shared" si="2"/>
        <v>D01-4</v>
      </c>
      <c r="I6" s="35" t="s">
        <v>28</v>
      </c>
      <c r="J6" s="35">
        <v>1</v>
      </c>
      <c r="K6" s="32"/>
      <c r="L6" s="32"/>
      <c r="M6" s="32" t="s">
        <v>29</v>
      </c>
      <c r="N6" s="32"/>
      <c r="O6" s="32" t="s">
        <v>21</v>
      </c>
      <c r="P6" s="32" t="s">
        <v>21</v>
      </c>
      <c r="Q6" s="32"/>
    </row>
    <row r="7" spans="1:19" s="30" customFormat="1" ht="77.400000000000006" customHeight="1" x14ac:dyDescent="0.3">
      <c r="A7" s="32" t="s">
        <v>22</v>
      </c>
      <c r="B7" s="53" t="s">
        <v>23</v>
      </c>
      <c r="C7" s="53">
        <v>1</v>
      </c>
      <c r="D7" s="53" t="str">
        <f t="shared" si="0"/>
        <v>S01</v>
      </c>
      <c r="E7" s="32" t="s">
        <v>30</v>
      </c>
      <c r="F7" s="49" t="str">
        <f t="shared" si="1"/>
        <v>Seguridad</v>
      </c>
      <c r="G7" s="49" t="s">
        <v>31</v>
      </c>
      <c r="H7" s="49" t="str">
        <f t="shared" si="2"/>
        <v>S01-1</v>
      </c>
      <c r="I7" s="35" t="s">
        <v>32</v>
      </c>
      <c r="J7" s="35">
        <v>1</v>
      </c>
      <c r="K7" s="32"/>
      <c r="L7" s="32"/>
      <c r="M7" s="32"/>
      <c r="N7" s="32" t="s">
        <v>21</v>
      </c>
      <c r="O7" s="32" t="s">
        <v>21</v>
      </c>
      <c r="P7" s="32" t="s">
        <v>21</v>
      </c>
      <c r="Q7" s="32"/>
    </row>
    <row r="8" spans="1:19" s="30" customFormat="1" ht="86.4" x14ac:dyDescent="0.3">
      <c r="A8" s="32" t="s">
        <v>30</v>
      </c>
      <c r="B8" s="53" t="s">
        <v>33</v>
      </c>
      <c r="C8" s="53">
        <v>2</v>
      </c>
      <c r="D8" s="53" t="str">
        <f t="shared" si="0"/>
        <v>S01</v>
      </c>
      <c r="E8" s="32" t="s">
        <v>30</v>
      </c>
      <c r="F8" s="49" t="str">
        <f t="shared" si="1"/>
        <v>Seguridad</v>
      </c>
      <c r="G8" s="49" t="s">
        <v>31</v>
      </c>
      <c r="H8" s="49" t="str">
        <f t="shared" si="2"/>
        <v>S01-2</v>
      </c>
      <c r="I8" s="51" t="s">
        <v>34</v>
      </c>
      <c r="J8" s="51">
        <v>1</v>
      </c>
      <c r="K8" s="51"/>
      <c r="L8" s="51" t="s">
        <v>35</v>
      </c>
      <c r="M8" s="51" t="s">
        <v>36</v>
      </c>
      <c r="N8" s="51" t="s">
        <v>21</v>
      </c>
      <c r="O8" s="51" t="s">
        <v>21</v>
      </c>
      <c r="P8" s="51" t="s">
        <v>21</v>
      </c>
      <c r="Q8" s="51"/>
    </row>
    <row r="9" spans="1:19" s="30" customFormat="1" ht="28.8" x14ac:dyDescent="0.3">
      <c r="A9" s="32" t="s">
        <v>16</v>
      </c>
      <c r="B9" s="53" t="s">
        <v>37</v>
      </c>
      <c r="C9" s="53">
        <v>5</v>
      </c>
      <c r="D9" s="53" t="str">
        <f t="shared" si="0"/>
        <v>D02</v>
      </c>
      <c r="E9" s="32" t="s">
        <v>16</v>
      </c>
      <c r="F9" s="49" t="str">
        <f t="shared" si="1"/>
        <v>Datos</v>
      </c>
      <c r="G9" s="49" t="s">
        <v>38</v>
      </c>
      <c r="H9" s="49" t="str">
        <f t="shared" si="2"/>
        <v>D02-5</v>
      </c>
      <c r="I9" s="50" t="s">
        <v>39</v>
      </c>
      <c r="J9" s="50">
        <v>1</v>
      </c>
      <c r="K9" s="51"/>
      <c r="L9" s="51" t="s">
        <v>40</v>
      </c>
      <c r="M9" s="51" t="s">
        <v>41</v>
      </c>
      <c r="N9" s="51" t="s">
        <v>21</v>
      </c>
      <c r="O9" s="51" t="s">
        <v>21</v>
      </c>
      <c r="P9" s="51" t="s">
        <v>21</v>
      </c>
      <c r="Q9" s="51" t="s">
        <v>42</v>
      </c>
    </row>
    <row r="10" spans="1:19" s="30" customFormat="1" ht="43.2" x14ac:dyDescent="0.3">
      <c r="A10" s="32" t="s">
        <v>43</v>
      </c>
      <c r="B10" s="53" t="s">
        <v>23</v>
      </c>
      <c r="C10" s="53">
        <v>1</v>
      </c>
      <c r="D10" s="53" t="str">
        <f t="shared" si="0"/>
        <v>G02</v>
      </c>
      <c r="E10" s="32" t="s">
        <v>44</v>
      </c>
      <c r="F10" s="49" t="str">
        <f t="shared" si="1"/>
        <v>Gobernanza</v>
      </c>
      <c r="G10" s="49" t="s">
        <v>45</v>
      </c>
      <c r="H10" s="49" t="str">
        <f t="shared" si="2"/>
        <v>G02-1</v>
      </c>
      <c r="I10" s="35" t="s">
        <v>46</v>
      </c>
      <c r="J10" s="35">
        <v>1</v>
      </c>
      <c r="K10" s="32" t="s">
        <v>47</v>
      </c>
      <c r="L10" s="32" t="s">
        <v>48</v>
      </c>
      <c r="M10" s="32" t="s">
        <v>49</v>
      </c>
      <c r="N10" s="32" t="s">
        <v>21</v>
      </c>
      <c r="O10" s="32" t="s">
        <v>21</v>
      </c>
      <c r="P10" s="32" t="s">
        <v>21</v>
      </c>
      <c r="Q10" s="32"/>
    </row>
    <row r="11" spans="1:19" s="30" customFormat="1" ht="57.6" x14ac:dyDescent="0.3">
      <c r="A11" s="32" t="s">
        <v>43</v>
      </c>
      <c r="B11" s="53" t="s">
        <v>23</v>
      </c>
      <c r="C11" s="53">
        <v>2</v>
      </c>
      <c r="D11" s="53" t="str">
        <f t="shared" si="0"/>
        <v>G02</v>
      </c>
      <c r="E11" s="32" t="s">
        <v>44</v>
      </c>
      <c r="F11" s="49" t="str">
        <f t="shared" si="1"/>
        <v>Gobernanza</v>
      </c>
      <c r="G11" s="49" t="s">
        <v>45</v>
      </c>
      <c r="H11" s="49" t="str">
        <f t="shared" si="2"/>
        <v>G02-2</v>
      </c>
      <c r="I11" s="35" t="s">
        <v>50</v>
      </c>
      <c r="J11" s="35">
        <v>1</v>
      </c>
      <c r="K11" s="32" t="s">
        <v>51</v>
      </c>
      <c r="L11" s="32" t="s">
        <v>52</v>
      </c>
      <c r="M11" s="32" t="s">
        <v>53</v>
      </c>
      <c r="N11" s="32"/>
      <c r="O11" s="32" t="s">
        <v>21</v>
      </c>
      <c r="P11" s="32" t="s">
        <v>21</v>
      </c>
      <c r="Q11" s="32"/>
      <c r="S11" s="30" t="s">
        <v>54</v>
      </c>
    </row>
    <row r="12" spans="1:19" s="30" customFormat="1" ht="72" x14ac:dyDescent="0.3">
      <c r="A12" s="32" t="s">
        <v>43</v>
      </c>
      <c r="B12" s="53" t="s">
        <v>55</v>
      </c>
      <c r="C12" s="53">
        <v>3</v>
      </c>
      <c r="D12" s="53" t="str">
        <f t="shared" si="0"/>
        <v>G02</v>
      </c>
      <c r="E12" s="32" t="s">
        <v>44</v>
      </c>
      <c r="F12" s="49" t="str">
        <f t="shared" si="1"/>
        <v>Gobernanza</v>
      </c>
      <c r="G12" s="49" t="s">
        <v>45</v>
      </c>
      <c r="H12" s="49" t="str">
        <f t="shared" si="2"/>
        <v>G02-3</v>
      </c>
      <c r="I12" s="35" t="s">
        <v>56</v>
      </c>
      <c r="J12" s="35">
        <v>1</v>
      </c>
      <c r="K12" s="32"/>
      <c r="L12" s="32" t="s">
        <v>57</v>
      </c>
      <c r="M12" s="32" t="s">
        <v>58</v>
      </c>
      <c r="N12" s="32"/>
      <c r="O12" s="32" t="s">
        <v>21</v>
      </c>
      <c r="P12" s="32" t="s">
        <v>21</v>
      </c>
      <c r="Q12" s="32"/>
    </row>
    <row r="13" spans="1:19" s="30" customFormat="1" ht="57.6" x14ac:dyDescent="0.3">
      <c r="A13" s="32" t="s">
        <v>22</v>
      </c>
      <c r="B13" s="53" t="s">
        <v>23</v>
      </c>
      <c r="C13" s="53">
        <v>1</v>
      </c>
      <c r="D13" s="53" t="str">
        <f t="shared" si="0"/>
        <v>H02</v>
      </c>
      <c r="E13" s="32" t="s">
        <v>22</v>
      </c>
      <c r="F13" s="49" t="str">
        <f t="shared" si="1"/>
        <v>Herramientas</v>
      </c>
      <c r="G13" s="49" t="s">
        <v>59</v>
      </c>
      <c r="H13" s="49" t="str">
        <f t="shared" si="2"/>
        <v>H02-1</v>
      </c>
      <c r="I13" s="50" t="s">
        <v>60</v>
      </c>
      <c r="J13" s="50">
        <v>2</v>
      </c>
      <c r="K13" s="51" t="s">
        <v>61</v>
      </c>
      <c r="L13" s="51" t="s">
        <v>62</v>
      </c>
      <c r="M13" s="51" t="s">
        <v>63</v>
      </c>
      <c r="N13" s="51" t="s">
        <v>21</v>
      </c>
      <c r="O13" s="51" t="s">
        <v>21</v>
      </c>
      <c r="P13" s="51" t="s">
        <v>21</v>
      </c>
      <c r="Q13" s="51"/>
      <c r="S13" s="34"/>
    </row>
    <row r="14" spans="1:19" s="30" customFormat="1" ht="72" x14ac:dyDescent="0.3">
      <c r="A14" s="32" t="s">
        <v>22</v>
      </c>
      <c r="B14" s="53" t="s">
        <v>23</v>
      </c>
      <c r="C14" s="53">
        <v>2</v>
      </c>
      <c r="D14" s="53" t="str">
        <f t="shared" si="0"/>
        <v>H02</v>
      </c>
      <c r="E14" s="32" t="s">
        <v>22</v>
      </c>
      <c r="F14" s="49" t="str">
        <f t="shared" si="1"/>
        <v>Herramientas</v>
      </c>
      <c r="G14" s="49" t="s">
        <v>59</v>
      </c>
      <c r="H14" s="49" t="str">
        <f t="shared" si="2"/>
        <v>H02-2</v>
      </c>
      <c r="I14" s="51" t="s">
        <v>64</v>
      </c>
      <c r="J14" s="52">
        <v>2</v>
      </c>
      <c r="K14" s="51"/>
      <c r="L14" s="51" t="s">
        <v>65</v>
      </c>
      <c r="M14" s="71"/>
      <c r="N14" s="51" t="s">
        <v>21</v>
      </c>
      <c r="O14" s="51" t="s">
        <v>21</v>
      </c>
      <c r="P14" s="51" t="s">
        <v>21</v>
      </c>
      <c r="Q14" s="51" t="s">
        <v>66</v>
      </c>
      <c r="S14" s="34"/>
    </row>
    <row r="15" spans="1:19" s="30" customFormat="1" ht="70.2" customHeight="1" x14ac:dyDescent="0.3">
      <c r="A15" s="32" t="s">
        <v>67</v>
      </c>
      <c r="B15" s="53"/>
      <c r="C15" s="53">
        <v>1</v>
      </c>
      <c r="D15" s="53" t="str">
        <f t="shared" si="0"/>
        <v>A02</v>
      </c>
      <c r="E15" s="32" t="s">
        <v>67</v>
      </c>
      <c r="F15" s="49" t="str">
        <f t="shared" si="1"/>
        <v>Aprovechamiento</v>
      </c>
      <c r="G15" s="49" t="s">
        <v>68</v>
      </c>
      <c r="H15" s="49" t="str">
        <f t="shared" si="2"/>
        <v>A02-1</v>
      </c>
      <c r="I15" s="32" t="s">
        <v>69</v>
      </c>
      <c r="J15" s="32">
        <v>1</v>
      </c>
      <c r="K15" s="32"/>
      <c r="L15" s="32"/>
      <c r="M15" s="32"/>
      <c r="N15" s="32"/>
      <c r="O15" s="32"/>
      <c r="P15" s="32"/>
      <c r="Q15" s="32"/>
    </row>
    <row r="16" spans="1:19" s="30" customFormat="1" ht="84" customHeight="1" x14ac:dyDescent="0.3">
      <c r="A16" s="32"/>
      <c r="B16" s="53"/>
      <c r="C16" s="53">
        <v>3</v>
      </c>
      <c r="D16" s="53" t="str">
        <f t="shared" si="0"/>
        <v>S02</v>
      </c>
      <c r="E16" s="32" t="s">
        <v>30</v>
      </c>
      <c r="F16" s="49" t="str">
        <f t="shared" si="1"/>
        <v>Seguridad</v>
      </c>
      <c r="G16" s="49" t="s">
        <v>70</v>
      </c>
      <c r="H16" s="49" t="str">
        <f t="shared" si="2"/>
        <v>S02-3</v>
      </c>
      <c r="I16" s="50" t="s">
        <v>71</v>
      </c>
      <c r="J16" s="50">
        <v>1</v>
      </c>
      <c r="K16" s="51"/>
      <c r="L16" s="51" t="s">
        <v>72</v>
      </c>
      <c r="M16" s="51"/>
      <c r="N16" s="51"/>
      <c r="O16" s="51"/>
      <c r="P16" s="51"/>
      <c r="Q16" s="51" t="s">
        <v>73</v>
      </c>
    </row>
    <row r="17" spans="1:19" s="30" customFormat="1" ht="96.45" customHeight="1" x14ac:dyDescent="0.3">
      <c r="A17" s="32"/>
      <c r="B17" s="53"/>
      <c r="C17" s="53">
        <v>4</v>
      </c>
      <c r="D17" s="53" t="str">
        <f t="shared" si="0"/>
        <v>S02</v>
      </c>
      <c r="E17" s="32" t="s">
        <v>30</v>
      </c>
      <c r="F17" s="49" t="str">
        <f t="shared" si="1"/>
        <v>Seguridad</v>
      </c>
      <c r="G17" s="49" t="s">
        <v>70</v>
      </c>
      <c r="H17" s="49" t="str">
        <f t="shared" si="2"/>
        <v>S02-4</v>
      </c>
      <c r="I17" s="50" t="s">
        <v>74</v>
      </c>
      <c r="J17" s="50">
        <v>1</v>
      </c>
      <c r="K17" s="51"/>
      <c r="L17" s="51" t="s">
        <v>75</v>
      </c>
      <c r="M17" s="51"/>
      <c r="N17" s="51"/>
      <c r="O17" s="51"/>
      <c r="P17" s="51"/>
      <c r="Q17" s="51" t="s">
        <v>73</v>
      </c>
    </row>
    <row r="18" spans="1:19" s="30" customFormat="1" ht="57.6" x14ac:dyDescent="0.3">
      <c r="A18" s="32" t="s">
        <v>16</v>
      </c>
      <c r="B18" s="53" t="s">
        <v>17</v>
      </c>
      <c r="C18" s="53">
        <v>6</v>
      </c>
      <c r="D18" s="53" t="str">
        <f t="shared" si="0"/>
        <v>D03</v>
      </c>
      <c r="E18" s="32" t="s">
        <v>16</v>
      </c>
      <c r="F18" s="49" t="str">
        <f t="shared" si="1"/>
        <v>Datos</v>
      </c>
      <c r="G18" s="49" t="s">
        <v>76</v>
      </c>
      <c r="H18" s="49" t="str">
        <f t="shared" si="2"/>
        <v>D03-6</v>
      </c>
      <c r="I18" s="35" t="s">
        <v>77</v>
      </c>
      <c r="J18" s="35">
        <v>1</v>
      </c>
      <c r="K18" s="32"/>
      <c r="L18" s="32"/>
      <c r="M18" s="32"/>
      <c r="N18" s="32" t="s">
        <v>21</v>
      </c>
      <c r="O18" s="32" t="s">
        <v>21</v>
      </c>
      <c r="P18" s="32" t="s">
        <v>21</v>
      </c>
      <c r="Q18" s="32"/>
    </row>
    <row r="19" spans="1:19" s="30" customFormat="1" ht="58.95" customHeight="1" x14ac:dyDescent="0.3">
      <c r="A19" s="32" t="s">
        <v>16</v>
      </c>
      <c r="B19" s="53" t="s">
        <v>17</v>
      </c>
      <c r="C19" s="53">
        <v>7</v>
      </c>
      <c r="D19" s="53" t="str">
        <f t="shared" si="0"/>
        <v>D03</v>
      </c>
      <c r="E19" s="32" t="s">
        <v>16</v>
      </c>
      <c r="F19" s="49" t="str">
        <f t="shared" si="1"/>
        <v>Datos</v>
      </c>
      <c r="G19" s="49" t="s">
        <v>76</v>
      </c>
      <c r="H19" s="49" t="str">
        <f t="shared" si="2"/>
        <v>D03-7</v>
      </c>
      <c r="I19" s="35" t="s">
        <v>78</v>
      </c>
      <c r="J19" s="35">
        <v>1</v>
      </c>
      <c r="K19" s="32"/>
      <c r="L19" s="32"/>
      <c r="M19" s="32"/>
      <c r="N19" s="32" t="s">
        <v>21</v>
      </c>
      <c r="O19" s="32" t="s">
        <v>21</v>
      </c>
      <c r="P19" s="32" t="s">
        <v>21</v>
      </c>
      <c r="Q19" s="32"/>
    </row>
    <row r="20" spans="1:19" s="30" customFormat="1" ht="57.6" x14ac:dyDescent="0.3">
      <c r="A20" s="32" t="s">
        <v>16</v>
      </c>
      <c r="B20" s="53" t="s">
        <v>79</v>
      </c>
      <c r="C20" s="53">
        <v>8</v>
      </c>
      <c r="D20" s="53" t="str">
        <f t="shared" si="0"/>
        <v>D03</v>
      </c>
      <c r="E20" s="32" t="s">
        <v>16</v>
      </c>
      <c r="F20" s="49" t="str">
        <f t="shared" si="1"/>
        <v>Datos</v>
      </c>
      <c r="G20" s="49" t="s">
        <v>76</v>
      </c>
      <c r="H20" s="49" t="str">
        <f t="shared" si="2"/>
        <v>D03-8</v>
      </c>
      <c r="I20" s="35" t="s">
        <v>80</v>
      </c>
      <c r="J20" s="35">
        <v>1</v>
      </c>
      <c r="K20" s="32"/>
      <c r="L20" s="32"/>
      <c r="M20" s="32"/>
      <c r="N20" s="32" t="s">
        <v>21</v>
      </c>
      <c r="O20" s="32" t="s">
        <v>21</v>
      </c>
      <c r="P20" s="32" t="s">
        <v>21</v>
      </c>
      <c r="Q20" s="32" t="s">
        <v>81</v>
      </c>
    </row>
    <row r="21" spans="1:19" s="30" customFormat="1" ht="57.6" x14ac:dyDescent="0.3">
      <c r="A21" s="32" t="s">
        <v>16</v>
      </c>
      <c r="B21" s="53" t="s">
        <v>82</v>
      </c>
      <c r="C21" s="53">
        <v>9</v>
      </c>
      <c r="D21" s="53" t="str">
        <f t="shared" si="0"/>
        <v>D03</v>
      </c>
      <c r="E21" s="32" t="s">
        <v>16</v>
      </c>
      <c r="F21" s="49" t="str">
        <f t="shared" si="1"/>
        <v>Datos</v>
      </c>
      <c r="G21" s="49" t="s">
        <v>76</v>
      </c>
      <c r="H21" s="49" t="str">
        <f t="shared" si="2"/>
        <v>D03-9</v>
      </c>
      <c r="I21" s="50" t="s">
        <v>83</v>
      </c>
      <c r="J21" s="50">
        <v>1</v>
      </c>
      <c r="K21" s="51" t="s">
        <v>84</v>
      </c>
      <c r="L21" s="51" t="s">
        <v>85</v>
      </c>
      <c r="M21" s="51" t="s">
        <v>86</v>
      </c>
      <c r="N21" s="51"/>
      <c r="O21" s="51" t="s">
        <v>21</v>
      </c>
      <c r="P21" s="51" t="s">
        <v>21</v>
      </c>
      <c r="Q21" s="51" t="s">
        <v>87</v>
      </c>
    </row>
    <row r="22" spans="1:19" s="30" customFormat="1" ht="80.25" customHeight="1" x14ac:dyDescent="0.3">
      <c r="A22" s="32" t="s">
        <v>16</v>
      </c>
      <c r="B22" s="53" t="s">
        <v>82</v>
      </c>
      <c r="C22" s="53">
        <v>10</v>
      </c>
      <c r="D22" s="53" t="str">
        <f t="shared" si="0"/>
        <v>D03</v>
      </c>
      <c r="E22" s="32" t="s">
        <v>16</v>
      </c>
      <c r="F22" s="49" t="str">
        <f t="shared" si="1"/>
        <v>Datos</v>
      </c>
      <c r="G22" s="49" t="s">
        <v>76</v>
      </c>
      <c r="H22" s="49" t="str">
        <f t="shared" si="2"/>
        <v>D03-10</v>
      </c>
      <c r="I22" s="50" t="s">
        <v>88</v>
      </c>
      <c r="J22" s="50">
        <v>1</v>
      </c>
      <c r="K22" s="51" t="s">
        <v>89</v>
      </c>
      <c r="L22" s="51" t="s">
        <v>90</v>
      </c>
      <c r="M22" s="51" t="s">
        <v>91</v>
      </c>
      <c r="N22" s="51" t="s">
        <v>21</v>
      </c>
      <c r="O22" s="51" t="s">
        <v>21</v>
      </c>
      <c r="P22" s="51" t="s">
        <v>21</v>
      </c>
      <c r="Q22" s="51" t="s">
        <v>81</v>
      </c>
    </row>
    <row r="23" spans="1:19" s="30" customFormat="1" ht="80.25" customHeight="1" x14ac:dyDescent="0.3">
      <c r="A23" s="56"/>
      <c r="B23" s="56"/>
      <c r="C23" s="56">
        <v>11</v>
      </c>
      <c r="D23" s="53" t="str">
        <f t="shared" si="0"/>
        <v>D03</v>
      </c>
      <c r="E23" s="32" t="s">
        <v>16</v>
      </c>
      <c r="F23" s="49" t="str">
        <f t="shared" si="1"/>
        <v>Datos</v>
      </c>
      <c r="G23" s="49" t="s">
        <v>76</v>
      </c>
      <c r="H23" s="49" t="str">
        <f t="shared" si="2"/>
        <v>D03-11</v>
      </c>
      <c r="I23" s="32" t="s">
        <v>92</v>
      </c>
      <c r="J23" s="32">
        <v>1</v>
      </c>
      <c r="K23" s="56"/>
      <c r="L23" s="56"/>
      <c r="M23" s="56"/>
      <c r="N23" s="56"/>
      <c r="O23" s="56"/>
      <c r="P23" s="56"/>
      <c r="Q23" s="57"/>
      <c r="R23"/>
      <c r="S23" s="28"/>
    </row>
    <row r="24" spans="1:19" s="30" customFormat="1" ht="86.4" x14ac:dyDescent="0.3">
      <c r="A24" s="56"/>
      <c r="B24" s="56"/>
      <c r="C24" s="56">
        <v>12</v>
      </c>
      <c r="D24" s="53" t="str">
        <f t="shared" si="0"/>
        <v>D03</v>
      </c>
      <c r="E24" s="32" t="s">
        <v>16</v>
      </c>
      <c r="F24" s="49" t="str">
        <f t="shared" si="1"/>
        <v>Datos</v>
      </c>
      <c r="G24" s="49" t="s">
        <v>76</v>
      </c>
      <c r="H24" s="49" t="str">
        <f t="shared" si="2"/>
        <v>D03-12</v>
      </c>
      <c r="I24" s="32" t="s">
        <v>93</v>
      </c>
      <c r="J24" s="56">
        <v>1</v>
      </c>
      <c r="K24" s="56"/>
      <c r="L24" s="32" t="s">
        <v>94</v>
      </c>
      <c r="M24" s="56"/>
      <c r="N24" s="56"/>
      <c r="O24" s="56"/>
      <c r="P24" s="56"/>
      <c r="Q24" s="57"/>
      <c r="R24"/>
      <c r="S24" s="28"/>
    </row>
    <row r="25" spans="1:19" s="30" customFormat="1" ht="82.95" customHeight="1" x14ac:dyDescent="0.3">
      <c r="A25" s="32" t="s">
        <v>22</v>
      </c>
      <c r="B25" s="53" t="s">
        <v>23</v>
      </c>
      <c r="C25" s="53">
        <v>3</v>
      </c>
      <c r="D25" s="53" t="str">
        <f t="shared" si="0"/>
        <v>H03</v>
      </c>
      <c r="E25" s="32" t="s">
        <v>22</v>
      </c>
      <c r="F25" s="49" t="str">
        <f t="shared" si="1"/>
        <v>Herramientas</v>
      </c>
      <c r="G25" s="49" t="s">
        <v>95</v>
      </c>
      <c r="H25" s="49" t="str">
        <f t="shared" si="2"/>
        <v>H03-3</v>
      </c>
      <c r="I25" s="50" t="s">
        <v>96</v>
      </c>
      <c r="J25" s="50">
        <v>1</v>
      </c>
      <c r="K25" s="51"/>
      <c r="L25" s="51"/>
      <c r="M25" s="51"/>
      <c r="N25" s="51" t="s">
        <v>21</v>
      </c>
      <c r="O25" s="51" t="s">
        <v>21</v>
      </c>
      <c r="P25" s="51" t="s">
        <v>21</v>
      </c>
      <c r="Q25" s="51"/>
    </row>
    <row r="26" spans="1:19" s="30" customFormat="1" ht="43.2" x14ac:dyDescent="0.3">
      <c r="A26" s="56"/>
      <c r="B26" s="56"/>
      <c r="C26" s="56">
        <v>4</v>
      </c>
      <c r="D26" s="53" t="str">
        <f t="shared" si="0"/>
        <v>H03</v>
      </c>
      <c r="E26" s="32" t="s">
        <v>22</v>
      </c>
      <c r="F26" s="49" t="str">
        <f t="shared" si="1"/>
        <v>Herramientas</v>
      </c>
      <c r="G26" s="49" t="s">
        <v>95</v>
      </c>
      <c r="H26" s="49" t="str">
        <f t="shared" si="2"/>
        <v>H03-4</v>
      </c>
      <c r="I26" s="51" t="s">
        <v>97</v>
      </c>
      <c r="J26" s="52"/>
      <c r="K26" s="52"/>
      <c r="L26" s="51"/>
      <c r="M26" s="52"/>
      <c r="N26" s="52"/>
      <c r="O26" s="52"/>
      <c r="P26" s="52"/>
      <c r="Q26" s="58"/>
      <c r="R26"/>
      <c r="S26" s="28"/>
    </row>
    <row r="27" spans="1:19" s="30" customFormat="1" ht="72" x14ac:dyDescent="0.3">
      <c r="A27" s="32" t="s">
        <v>43</v>
      </c>
      <c r="B27" s="53" t="s">
        <v>98</v>
      </c>
      <c r="C27" s="53">
        <v>2</v>
      </c>
      <c r="D27" s="53" t="str">
        <f t="shared" si="0"/>
        <v>A03</v>
      </c>
      <c r="E27" s="32" t="s">
        <v>67</v>
      </c>
      <c r="F27" s="49" t="str">
        <f t="shared" si="1"/>
        <v>Aprovechamiento</v>
      </c>
      <c r="G27" s="49" t="s">
        <v>99</v>
      </c>
      <c r="H27" s="49" t="str">
        <f t="shared" si="2"/>
        <v>A03-2</v>
      </c>
      <c r="I27" s="35" t="s">
        <v>100</v>
      </c>
      <c r="J27" s="35">
        <v>1</v>
      </c>
      <c r="K27" s="32" t="s">
        <v>101</v>
      </c>
      <c r="L27" s="32" t="s">
        <v>102</v>
      </c>
      <c r="M27" s="32"/>
      <c r="N27" s="32" t="s">
        <v>21</v>
      </c>
      <c r="O27" s="32" t="s">
        <v>21</v>
      </c>
      <c r="P27" s="32" t="s">
        <v>21</v>
      </c>
      <c r="Q27" s="32"/>
    </row>
    <row r="28" spans="1:19" s="30" customFormat="1" ht="72" x14ac:dyDescent="0.3">
      <c r="A28" s="32" t="s">
        <v>43</v>
      </c>
      <c r="B28" s="53" t="s">
        <v>103</v>
      </c>
      <c r="C28" s="53">
        <v>3</v>
      </c>
      <c r="D28" s="53" t="str">
        <f t="shared" si="0"/>
        <v>A03</v>
      </c>
      <c r="E28" s="32" t="s">
        <v>67</v>
      </c>
      <c r="F28" s="49" t="str">
        <f t="shared" si="1"/>
        <v>Aprovechamiento</v>
      </c>
      <c r="G28" s="49" t="s">
        <v>99</v>
      </c>
      <c r="H28" s="49" t="str">
        <f t="shared" si="2"/>
        <v>A03-3</v>
      </c>
      <c r="I28" s="35" t="s">
        <v>104</v>
      </c>
      <c r="J28" s="35">
        <v>1</v>
      </c>
      <c r="K28" s="32" t="s">
        <v>105</v>
      </c>
      <c r="L28" s="32" t="s">
        <v>106</v>
      </c>
      <c r="M28" s="32"/>
      <c r="N28" s="32" t="s">
        <v>21</v>
      </c>
      <c r="O28" s="32" t="s">
        <v>21</v>
      </c>
      <c r="P28" s="32" t="s">
        <v>21</v>
      </c>
      <c r="Q28" s="32"/>
    </row>
    <row r="29" spans="1:19" s="30" customFormat="1" ht="57.6" customHeight="1" x14ac:dyDescent="0.3">
      <c r="A29" s="32" t="s">
        <v>43</v>
      </c>
      <c r="B29" s="53" t="s">
        <v>103</v>
      </c>
      <c r="C29" s="53">
        <v>4</v>
      </c>
      <c r="D29" s="53" t="str">
        <f t="shared" si="0"/>
        <v>A03</v>
      </c>
      <c r="E29" s="32" t="s">
        <v>67</v>
      </c>
      <c r="F29" s="49" t="str">
        <f t="shared" si="1"/>
        <v>Aprovechamiento</v>
      </c>
      <c r="G29" s="49" t="s">
        <v>99</v>
      </c>
      <c r="H29" s="49" t="str">
        <f t="shared" si="2"/>
        <v>A03-4</v>
      </c>
      <c r="I29" s="35" t="s">
        <v>107</v>
      </c>
      <c r="J29" s="35">
        <v>1</v>
      </c>
      <c r="K29" s="32" t="s">
        <v>105</v>
      </c>
      <c r="L29" s="32"/>
      <c r="M29" s="32"/>
      <c r="N29" s="32" t="s">
        <v>21</v>
      </c>
      <c r="O29" s="32" t="s">
        <v>21</v>
      </c>
      <c r="P29" s="32" t="s">
        <v>21</v>
      </c>
      <c r="Q29" s="32"/>
    </row>
    <row r="30" spans="1:19" s="30" customFormat="1" ht="80.7" customHeight="1" x14ac:dyDescent="0.3">
      <c r="A30" s="32" t="s">
        <v>43</v>
      </c>
      <c r="B30" s="53" t="s">
        <v>108</v>
      </c>
      <c r="C30" s="53">
        <v>4</v>
      </c>
      <c r="D30" s="53" t="str">
        <f t="shared" si="0"/>
        <v>G03</v>
      </c>
      <c r="E30" s="32" t="s">
        <v>44</v>
      </c>
      <c r="F30" s="49" t="str">
        <f t="shared" si="1"/>
        <v>Gobernanza</v>
      </c>
      <c r="G30" s="49" t="s">
        <v>109</v>
      </c>
      <c r="H30" s="49" t="str">
        <f t="shared" si="2"/>
        <v>G03-4</v>
      </c>
      <c r="I30" s="50" t="s">
        <v>110</v>
      </c>
      <c r="J30" s="50">
        <v>1</v>
      </c>
      <c r="K30" s="51" t="s">
        <v>111</v>
      </c>
      <c r="L30" s="51" t="s">
        <v>112</v>
      </c>
      <c r="M30" s="51" t="s">
        <v>113</v>
      </c>
      <c r="N30" s="51" t="s">
        <v>21</v>
      </c>
      <c r="O30" s="51" t="s">
        <v>21</v>
      </c>
      <c r="P30" s="51" t="s">
        <v>21</v>
      </c>
      <c r="Q30" s="51" t="s">
        <v>114</v>
      </c>
    </row>
    <row r="31" spans="1:19" s="30" customFormat="1" ht="82.2" customHeight="1" x14ac:dyDescent="0.3">
      <c r="A31" s="32" t="s">
        <v>43</v>
      </c>
      <c r="B31" s="53" t="s">
        <v>108</v>
      </c>
      <c r="C31" s="53">
        <v>5</v>
      </c>
      <c r="D31" s="53" t="str">
        <f t="shared" si="0"/>
        <v>G03</v>
      </c>
      <c r="E31" s="32" t="s">
        <v>44</v>
      </c>
      <c r="F31" s="49" t="str">
        <f t="shared" si="1"/>
        <v>Gobernanza</v>
      </c>
      <c r="G31" s="49" t="s">
        <v>109</v>
      </c>
      <c r="H31" s="49" t="str">
        <f t="shared" si="2"/>
        <v>G03-5</v>
      </c>
      <c r="I31" s="35" t="s">
        <v>115</v>
      </c>
      <c r="J31" s="35">
        <v>1</v>
      </c>
      <c r="K31" s="32" t="s">
        <v>111</v>
      </c>
      <c r="L31" s="32" t="s">
        <v>112</v>
      </c>
      <c r="M31" s="32" t="s">
        <v>113</v>
      </c>
      <c r="N31" s="32" t="s">
        <v>21</v>
      </c>
      <c r="O31" s="32" t="s">
        <v>21</v>
      </c>
      <c r="P31" s="32" t="s">
        <v>21</v>
      </c>
      <c r="Q31" s="32"/>
    </row>
    <row r="32" spans="1:19" s="30" customFormat="1" ht="72" x14ac:dyDescent="0.3">
      <c r="A32" s="32" t="s">
        <v>43</v>
      </c>
      <c r="B32" s="53" t="s">
        <v>108</v>
      </c>
      <c r="C32" s="53">
        <v>6</v>
      </c>
      <c r="D32" s="53" t="str">
        <f t="shared" si="0"/>
        <v>G03</v>
      </c>
      <c r="E32" s="32" t="s">
        <v>44</v>
      </c>
      <c r="F32" s="49" t="str">
        <f t="shared" si="1"/>
        <v>Gobernanza</v>
      </c>
      <c r="G32" s="49" t="s">
        <v>109</v>
      </c>
      <c r="H32" s="49" t="str">
        <f t="shared" si="2"/>
        <v>G03-6</v>
      </c>
      <c r="I32" s="35" t="s">
        <v>116</v>
      </c>
      <c r="J32" s="35">
        <v>1</v>
      </c>
      <c r="K32" s="32" t="s">
        <v>117</v>
      </c>
      <c r="L32" s="32" t="s">
        <v>118</v>
      </c>
      <c r="M32" s="32" t="s">
        <v>119</v>
      </c>
      <c r="N32" s="32"/>
      <c r="O32" s="32" t="s">
        <v>21</v>
      </c>
      <c r="P32" s="32" t="s">
        <v>21</v>
      </c>
      <c r="Q32" s="32"/>
    </row>
    <row r="33" spans="1:19" s="30" customFormat="1" ht="57.6" x14ac:dyDescent="0.3">
      <c r="A33" s="32" t="s">
        <v>43</v>
      </c>
      <c r="B33" s="53" t="s">
        <v>103</v>
      </c>
      <c r="C33" s="53">
        <v>7</v>
      </c>
      <c r="D33" s="53" t="str">
        <f t="shared" si="0"/>
        <v>G03</v>
      </c>
      <c r="E33" s="32" t="s">
        <v>44</v>
      </c>
      <c r="F33" s="49" t="str">
        <f t="shared" si="1"/>
        <v>Gobernanza</v>
      </c>
      <c r="G33" s="49" t="s">
        <v>109</v>
      </c>
      <c r="H33" s="49" t="str">
        <f t="shared" si="2"/>
        <v>G03-7</v>
      </c>
      <c r="I33" s="35" t="s">
        <v>120</v>
      </c>
      <c r="J33" s="35">
        <v>1</v>
      </c>
      <c r="K33" s="32" t="s">
        <v>121</v>
      </c>
      <c r="L33" s="32" t="s">
        <v>122</v>
      </c>
      <c r="M33" s="32"/>
      <c r="N33" s="32" t="s">
        <v>21</v>
      </c>
      <c r="O33" s="32" t="s">
        <v>21</v>
      </c>
      <c r="P33" s="32" t="s">
        <v>21</v>
      </c>
      <c r="Q33" s="32"/>
    </row>
    <row r="34" spans="1:19" s="30" customFormat="1" ht="69" customHeight="1" x14ac:dyDescent="0.3">
      <c r="A34" s="32" t="s">
        <v>43</v>
      </c>
      <c r="B34" s="53" t="s">
        <v>123</v>
      </c>
      <c r="C34" s="53">
        <v>8</v>
      </c>
      <c r="D34" s="53" t="str">
        <f t="shared" si="0"/>
        <v>G03</v>
      </c>
      <c r="E34" s="32" t="s">
        <v>44</v>
      </c>
      <c r="F34" s="49" t="str">
        <f t="shared" si="1"/>
        <v>Gobernanza</v>
      </c>
      <c r="G34" s="49" t="s">
        <v>109</v>
      </c>
      <c r="H34" s="49" t="str">
        <f t="shared" si="2"/>
        <v>G03-8</v>
      </c>
      <c r="I34" s="35" t="s">
        <v>124</v>
      </c>
      <c r="J34" s="35">
        <v>1</v>
      </c>
      <c r="K34" s="32" t="s">
        <v>125</v>
      </c>
      <c r="L34" s="32" t="s">
        <v>126</v>
      </c>
      <c r="M34" s="32" t="s">
        <v>127</v>
      </c>
      <c r="N34" s="32" t="s">
        <v>21</v>
      </c>
      <c r="O34" s="32" t="s">
        <v>21</v>
      </c>
      <c r="P34" s="32" t="s">
        <v>21</v>
      </c>
      <c r="Q34" s="32" t="s">
        <v>127</v>
      </c>
    </row>
    <row r="35" spans="1:19" s="30" customFormat="1" ht="73.2" customHeight="1" x14ac:dyDescent="0.3">
      <c r="A35" s="32" t="s">
        <v>43</v>
      </c>
      <c r="B35" s="53" t="s">
        <v>108</v>
      </c>
      <c r="C35" s="53">
        <v>9</v>
      </c>
      <c r="D35" s="53" t="str">
        <f t="shared" ref="D35:D62" si="3">MID(E35,1,1)&amp;MID(G35,1,2)</f>
        <v>G03</v>
      </c>
      <c r="E35" s="32" t="s">
        <v>44</v>
      </c>
      <c r="F35" s="49" t="str">
        <f t="shared" ref="F35:F62" si="4">IFERROR(LEFT(E35,FIND(" ",E35)-1),E35)</f>
        <v>Gobernanza</v>
      </c>
      <c r="G35" s="49" t="s">
        <v>109</v>
      </c>
      <c r="H35" s="49" t="str">
        <f t="shared" si="2"/>
        <v>G03-9</v>
      </c>
      <c r="I35" s="51" t="s">
        <v>128</v>
      </c>
      <c r="J35" s="52">
        <v>2</v>
      </c>
      <c r="K35" s="51"/>
      <c r="L35" s="51" t="s">
        <v>129</v>
      </c>
      <c r="M35" s="51" t="s">
        <v>130</v>
      </c>
      <c r="N35" s="51" t="s">
        <v>21</v>
      </c>
      <c r="O35" s="51" t="s">
        <v>21</v>
      </c>
      <c r="P35" s="51"/>
      <c r="Q35" s="51" t="s">
        <v>131</v>
      </c>
      <c r="S35" s="30" t="s">
        <v>54</v>
      </c>
    </row>
    <row r="36" spans="1:19" s="30" customFormat="1" ht="28.8" x14ac:dyDescent="0.3">
      <c r="A36" s="56"/>
      <c r="B36" s="56"/>
      <c r="C36" s="56">
        <v>10</v>
      </c>
      <c r="D36" s="53" t="str">
        <f t="shared" si="3"/>
        <v>G03</v>
      </c>
      <c r="E36" s="32" t="s">
        <v>44</v>
      </c>
      <c r="F36" s="49" t="str">
        <f t="shared" si="4"/>
        <v>Gobernanza</v>
      </c>
      <c r="G36" s="49" t="s">
        <v>109</v>
      </c>
      <c r="H36" s="49" t="str">
        <f t="shared" si="2"/>
        <v>G03-10</v>
      </c>
      <c r="I36" s="50" t="s">
        <v>132</v>
      </c>
      <c r="J36" s="52">
        <v>1</v>
      </c>
      <c r="K36" s="52"/>
      <c r="L36" s="52"/>
      <c r="M36" s="52"/>
      <c r="N36" s="52"/>
      <c r="O36" s="52"/>
      <c r="P36" s="52"/>
      <c r="Q36" s="58" t="s">
        <v>133</v>
      </c>
      <c r="R36" s="28"/>
      <c r="S36" s="28"/>
    </row>
    <row r="37" spans="1:19" s="30" customFormat="1" ht="57.6" x14ac:dyDescent="0.3">
      <c r="A37" s="32" t="s">
        <v>22</v>
      </c>
      <c r="B37" s="53" t="s">
        <v>23</v>
      </c>
      <c r="C37" s="53">
        <v>5</v>
      </c>
      <c r="D37" s="53" t="str">
        <f t="shared" si="3"/>
        <v>H04</v>
      </c>
      <c r="E37" s="32" t="s">
        <v>22</v>
      </c>
      <c r="F37" s="49" t="str">
        <f t="shared" si="4"/>
        <v>Herramientas</v>
      </c>
      <c r="G37" s="49" t="s">
        <v>134</v>
      </c>
      <c r="H37" s="49" t="str">
        <f t="shared" si="2"/>
        <v>H04-5</v>
      </c>
      <c r="I37" s="35" t="s">
        <v>135</v>
      </c>
      <c r="J37" s="35">
        <v>1</v>
      </c>
      <c r="K37" s="32" t="s">
        <v>136</v>
      </c>
      <c r="L37" s="32" t="s">
        <v>137</v>
      </c>
      <c r="M37" s="32"/>
      <c r="N37" s="32" t="s">
        <v>21</v>
      </c>
      <c r="O37" s="32" t="s">
        <v>21</v>
      </c>
      <c r="P37" s="32" t="s">
        <v>21</v>
      </c>
      <c r="Q37" s="32"/>
    </row>
    <row r="38" spans="1:19" s="30" customFormat="1" ht="100.8" x14ac:dyDescent="0.3">
      <c r="A38" s="32" t="s">
        <v>22</v>
      </c>
      <c r="B38" s="53" t="s">
        <v>23</v>
      </c>
      <c r="C38" s="53">
        <v>6</v>
      </c>
      <c r="D38" s="53" t="str">
        <f t="shared" si="3"/>
        <v>H04</v>
      </c>
      <c r="E38" s="32" t="s">
        <v>22</v>
      </c>
      <c r="F38" s="49" t="str">
        <f t="shared" si="4"/>
        <v>Herramientas</v>
      </c>
      <c r="G38" s="49" t="s">
        <v>134</v>
      </c>
      <c r="H38" s="49" t="str">
        <f t="shared" si="2"/>
        <v>H04-6</v>
      </c>
      <c r="I38" s="50" t="s">
        <v>138</v>
      </c>
      <c r="J38" s="50">
        <v>1</v>
      </c>
      <c r="K38" s="51"/>
      <c r="L38" s="51" t="s">
        <v>139</v>
      </c>
      <c r="M38" s="51" t="s">
        <v>63</v>
      </c>
      <c r="N38" s="51" t="s">
        <v>21</v>
      </c>
      <c r="O38" s="51" t="s">
        <v>21</v>
      </c>
      <c r="P38" s="51" t="s">
        <v>21</v>
      </c>
      <c r="Q38" s="51" t="s">
        <v>140</v>
      </c>
    </row>
    <row r="39" spans="1:19" s="30" customFormat="1" ht="57.6" x14ac:dyDescent="0.3">
      <c r="A39" s="32" t="s">
        <v>67</v>
      </c>
      <c r="B39" s="53" t="s">
        <v>141</v>
      </c>
      <c r="C39" s="53">
        <v>5</v>
      </c>
      <c r="D39" s="53" t="str">
        <f t="shared" si="3"/>
        <v>A04</v>
      </c>
      <c r="E39" s="32" t="s">
        <v>67</v>
      </c>
      <c r="F39" s="49" t="str">
        <f t="shared" si="4"/>
        <v>Aprovechamiento</v>
      </c>
      <c r="G39" s="49" t="s">
        <v>142</v>
      </c>
      <c r="H39" s="49" t="str">
        <f t="shared" si="2"/>
        <v>A04-5</v>
      </c>
      <c r="I39" s="35" t="s">
        <v>143</v>
      </c>
      <c r="J39" s="35">
        <v>1</v>
      </c>
      <c r="K39" s="32"/>
      <c r="L39" s="32"/>
      <c r="M39" s="35" t="s">
        <v>144</v>
      </c>
      <c r="N39" s="32" t="s">
        <v>21</v>
      </c>
      <c r="O39" s="32" t="s">
        <v>21</v>
      </c>
      <c r="P39" s="32" t="s">
        <v>21</v>
      </c>
      <c r="Q39" s="32" t="s">
        <v>145</v>
      </c>
    </row>
    <row r="40" spans="1:19" s="30" customFormat="1" ht="57.6" x14ac:dyDescent="0.3">
      <c r="A40" s="32" t="s">
        <v>43</v>
      </c>
      <c r="B40" s="53" t="s">
        <v>146</v>
      </c>
      <c r="C40" s="53">
        <v>11</v>
      </c>
      <c r="D40" s="53" t="str">
        <f t="shared" si="3"/>
        <v>G04</v>
      </c>
      <c r="E40" s="32" t="s">
        <v>44</v>
      </c>
      <c r="F40" s="49" t="str">
        <f t="shared" si="4"/>
        <v>Gobernanza</v>
      </c>
      <c r="G40" s="49" t="s">
        <v>147</v>
      </c>
      <c r="H40" s="49" t="str">
        <f t="shared" si="2"/>
        <v>G04-11</v>
      </c>
      <c r="I40" s="35" t="s">
        <v>148</v>
      </c>
      <c r="J40" s="35">
        <v>1</v>
      </c>
      <c r="K40" s="32" t="s">
        <v>149</v>
      </c>
      <c r="L40" s="32" t="s">
        <v>150</v>
      </c>
      <c r="M40" s="32"/>
      <c r="N40" s="32" t="s">
        <v>21</v>
      </c>
      <c r="O40" s="32" t="s">
        <v>21</v>
      </c>
      <c r="P40" s="32" t="s">
        <v>21</v>
      </c>
      <c r="Q40" s="32"/>
    </row>
    <row r="41" spans="1:19" s="30" customFormat="1" ht="28.8" x14ac:dyDescent="0.3">
      <c r="A41" s="32" t="s">
        <v>22</v>
      </c>
      <c r="B41" s="53" t="s">
        <v>23</v>
      </c>
      <c r="C41" s="53">
        <v>12</v>
      </c>
      <c r="D41" s="53" t="str">
        <f t="shared" si="3"/>
        <v>G04</v>
      </c>
      <c r="E41" s="32" t="s">
        <v>44</v>
      </c>
      <c r="F41" s="49" t="str">
        <f t="shared" si="4"/>
        <v>Gobernanza</v>
      </c>
      <c r="G41" s="49" t="s">
        <v>147</v>
      </c>
      <c r="H41" s="49" t="str">
        <f t="shared" si="2"/>
        <v>G04-12</v>
      </c>
      <c r="I41" s="35" t="s">
        <v>151</v>
      </c>
      <c r="J41" s="35">
        <v>1</v>
      </c>
      <c r="K41" s="32"/>
      <c r="L41" s="32" t="s">
        <v>152</v>
      </c>
      <c r="M41" s="32" t="s">
        <v>153</v>
      </c>
      <c r="N41" s="32" t="s">
        <v>21</v>
      </c>
      <c r="O41" s="32" t="s">
        <v>21</v>
      </c>
      <c r="P41" s="32" t="s">
        <v>21</v>
      </c>
      <c r="Q41" s="32"/>
    </row>
    <row r="42" spans="1:19" s="30" customFormat="1" ht="57.6" x14ac:dyDescent="0.3">
      <c r="A42" s="32" t="s">
        <v>43</v>
      </c>
      <c r="B42" s="53" t="s">
        <v>108</v>
      </c>
      <c r="C42" s="53">
        <v>13</v>
      </c>
      <c r="D42" s="53" t="str">
        <f t="shared" si="3"/>
        <v>G05</v>
      </c>
      <c r="E42" s="32" t="s">
        <v>44</v>
      </c>
      <c r="F42" s="49" t="str">
        <f t="shared" si="4"/>
        <v>Gobernanza</v>
      </c>
      <c r="G42" s="49" t="s">
        <v>154</v>
      </c>
      <c r="H42" s="49" t="str">
        <f t="shared" si="2"/>
        <v>G05-13</v>
      </c>
      <c r="I42" s="32" t="s">
        <v>155</v>
      </c>
      <c r="J42" s="32">
        <v>1</v>
      </c>
      <c r="K42" s="32" t="s">
        <v>156</v>
      </c>
      <c r="L42" s="32" t="s">
        <v>157</v>
      </c>
      <c r="M42" s="32" t="s">
        <v>158</v>
      </c>
      <c r="N42" s="32" t="s">
        <v>21</v>
      </c>
      <c r="O42" s="32" t="s">
        <v>21</v>
      </c>
      <c r="P42" s="32" t="s">
        <v>21</v>
      </c>
      <c r="Q42" s="32"/>
    </row>
    <row r="43" spans="1:19" s="30" customFormat="1" ht="78.75" customHeight="1" x14ac:dyDescent="0.3">
      <c r="A43" s="32" t="s">
        <v>43</v>
      </c>
      <c r="B43" s="53" t="s">
        <v>55</v>
      </c>
      <c r="C43" s="53">
        <v>14</v>
      </c>
      <c r="D43" s="53" t="str">
        <f t="shared" si="3"/>
        <v>G05</v>
      </c>
      <c r="E43" s="32" t="s">
        <v>44</v>
      </c>
      <c r="F43" s="49" t="str">
        <f t="shared" si="4"/>
        <v>Gobernanza</v>
      </c>
      <c r="G43" s="49" t="s">
        <v>154</v>
      </c>
      <c r="H43" s="49" t="str">
        <f t="shared" si="2"/>
        <v>G05-14</v>
      </c>
      <c r="I43" s="50" t="s">
        <v>159</v>
      </c>
      <c r="J43" s="50">
        <v>1</v>
      </c>
      <c r="K43" s="51" t="s">
        <v>160</v>
      </c>
      <c r="L43" s="51" t="s">
        <v>161</v>
      </c>
      <c r="M43" s="51" t="s">
        <v>162</v>
      </c>
      <c r="N43" s="51" t="s">
        <v>21</v>
      </c>
      <c r="O43" s="51" t="s">
        <v>21</v>
      </c>
      <c r="P43" s="51" t="s">
        <v>21</v>
      </c>
      <c r="Q43" s="51"/>
    </row>
    <row r="44" spans="1:19" s="30" customFormat="1" ht="82.2" customHeight="1" x14ac:dyDescent="0.3">
      <c r="A44" s="32" t="s">
        <v>43</v>
      </c>
      <c r="B44" s="53" t="s">
        <v>55</v>
      </c>
      <c r="C44" s="53">
        <v>15</v>
      </c>
      <c r="D44" s="53" t="str">
        <f t="shared" si="3"/>
        <v>G05</v>
      </c>
      <c r="E44" s="32" t="s">
        <v>44</v>
      </c>
      <c r="F44" s="49" t="str">
        <f t="shared" si="4"/>
        <v>Gobernanza</v>
      </c>
      <c r="G44" s="49" t="s">
        <v>154</v>
      </c>
      <c r="H44" s="49" t="str">
        <f t="shared" si="2"/>
        <v>G05-15</v>
      </c>
      <c r="I44" s="50" t="s">
        <v>163</v>
      </c>
      <c r="J44" s="50">
        <v>2</v>
      </c>
      <c r="K44" s="51" t="s">
        <v>160</v>
      </c>
      <c r="L44" s="51"/>
      <c r="M44" s="51" t="s">
        <v>162</v>
      </c>
      <c r="N44" s="51" t="s">
        <v>21</v>
      </c>
      <c r="O44" s="51" t="s">
        <v>21</v>
      </c>
      <c r="P44" s="51" t="s">
        <v>21</v>
      </c>
      <c r="Q44" s="51"/>
    </row>
    <row r="45" spans="1:19" s="30" customFormat="1" ht="115.2" x14ac:dyDescent="0.3">
      <c r="A45" s="32" t="s">
        <v>43</v>
      </c>
      <c r="B45" s="53" t="s">
        <v>146</v>
      </c>
      <c r="C45" s="53">
        <v>16</v>
      </c>
      <c r="D45" s="53" t="str">
        <f t="shared" si="3"/>
        <v>G05</v>
      </c>
      <c r="E45" s="32" t="s">
        <v>44</v>
      </c>
      <c r="F45" s="49" t="str">
        <f t="shared" si="4"/>
        <v>Gobernanza</v>
      </c>
      <c r="G45" s="49" t="s">
        <v>154</v>
      </c>
      <c r="H45" s="49" t="str">
        <f t="shared" si="2"/>
        <v>G05-16</v>
      </c>
      <c r="I45" s="35" t="s">
        <v>164</v>
      </c>
      <c r="J45" s="35">
        <v>1</v>
      </c>
      <c r="K45" s="32" t="s">
        <v>165</v>
      </c>
      <c r="L45" s="32" t="s">
        <v>166</v>
      </c>
      <c r="M45" s="32" t="s">
        <v>167</v>
      </c>
      <c r="N45" s="32" t="s">
        <v>21</v>
      </c>
      <c r="O45" s="32" t="s">
        <v>21</v>
      </c>
      <c r="P45" s="32" t="s">
        <v>21</v>
      </c>
      <c r="Q45" s="32" t="s">
        <v>168</v>
      </c>
    </row>
    <row r="46" spans="1:19" s="30" customFormat="1" ht="104.7" customHeight="1" x14ac:dyDescent="0.3">
      <c r="A46" s="32" t="s">
        <v>43</v>
      </c>
      <c r="B46" s="53" t="s">
        <v>146</v>
      </c>
      <c r="C46" s="53">
        <v>17</v>
      </c>
      <c r="D46" s="53" t="str">
        <f t="shared" si="3"/>
        <v>G05</v>
      </c>
      <c r="E46" s="32" t="s">
        <v>44</v>
      </c>
      <c r="F46" s="49" t="str">
        <f t="shared" si="4"/>
        <v>Gobernanza</v>
      </c>
      <c r="G46" s="49" t="s">
        <v>154</v>
      </c>
      <c r="H46" s="49" t="str">
        <f t="shared" si="2"/>
        <v>G05-17</v>
      </c>
      <c r="I46" s="50" t="s">
        <v>169</v>
      </c>
      <c r="J46" s="50">
        <v>2</v>
      </c>
      <c r="K46" s="51" t="s">
        <v>165</v>
      </c>
      <c r="L46" s="51"/>
      <c r="M46" s="51" t="s">
        <v>167</v>
      </c>
      <c r="N46" s="51" t="s">
        <v>21</v>
      </c>
      <c r="O46" s="51" t="s">
        <v>21</v>
      </c>
      <c r="P46" s="51" t="s">
        <v>21</v>
      </c>
      <c r="Q46" s="51" t="s">
        <v>170</v>
      </c>
    </row>
    <row r="47" spans="1:19" s="30" customFormat="1" ht="28.8" x14ac:dyDescent="0.3">
      <c r="A47" s="32" t="s">
        <v>43</v>
      </c>
      <c r="B47" s="53" t="s">
        <v>146</v>
      </c>
      <c r="C47" s="53">
        <v>18</v>
      </c>
      <c r="D47" s="53" t="str">
        <f t="shared" si="3"/>
        <v>G05</v>
      </c>
      <c r="E47" s="32" t="s">
        <v>44</v>
      </c>
      <c r="F47" s="49" t="str">
        <f t="shared" si="4"/>
        <v>Gobernanza</v>
      </c>
      <c r="G47" s="49" t="s">
        <v>154</v>
      </c>
      <c r="H47" s="49" t="str">
        <f t="shared" si="2"/>
        <v>G05-18</v>
      </c>
      <c r="I47" s="50" t="s">
        <v>171</v>
      </c>
      <c r="J47" s="50">
        <v>1</v>
      </c>
      <c r="K47" s="51"/>
      <c r="L47" s="51"/>
      <c r="M47" s="51" t="s">
        <v>167</v>
      </c>
      <c r="N47" s="51" t="s">
        <v>21</v>
      </c>
      <c r="O47" s="51" t="s">
        <v>21</v>
      </c>
      <c r="P47" s="51" t="s">
        <v>21</v>
      </c>
      <c r="Q47" s="51"/>
    </row>
    <row r="48" spans="1:19" s="30" customFormat="1" ht="72" x14ac:dyDescent="0.3">
      <c r="A48" s="32" t="s">
        <v>67</v>
      </c>
      <c r="B48" s="53"/>
      <c r="C48" s="53">
        <v>6</v>
      </c>
      <c r="D48" s="53" t="str">
        <f t="shared" si="3"/>
        <v>A05</v>
      </c>
      <c r="E48" s="32" t="s">
        <v>67</v>
      </c>
      <c r="F48" s="49" t="str">
        <f t="shared" si="4"/>
        <v>Aprovechamiento</v>
      </c>
      <c r="G48" s="49" t="s">
        <v>172</v>
      </c>
      <c r="H48" s="49" t="str">
        <f t="shared" si="2"/>
        <v>A05-6</v>
      </c>
      <c r="I48" s="32" t="s">
        <v>173</v>
      </c>
      <c r="J48" s="32">
        <v>1</v>
      </c>
      <c r="K48" s="32"/>
      <c r="L48" s="32"/>
      <c r="M48" s="32"/>
      <c r="N48" s="32"/>
      <c r="O48" s="32"/>
      <c r="P48" s="32"/>
      <c r="Q48" s="32"/>
    </row>
    <row r="49" spans="1:19" s="30" customFormat="1" ht="123" customHeight="1" x14ac:dyDescent="0.3">
      <c r="A49" s="32" t="s">
        <v>67</v>
      </c>
      <c r="B49" s="53"/>
      <c r="C49" s="53">
        <v>7</v>
      </c>
      <c r="D49" s="53" t="str">
        <f t="shared" si="3"/>
        <v>A05</v>
      </c>
      <c r="E49" s="32" t="s">
        <v>67</v>
      </c>
      <c r="F49" s="49" t="str">
        <f t="shared" si="4"/>
        <v>Aprovechamiento</v>
      </c>
      <c r="G49" s="49" t="s">
        <v>172</v>
      </c>
      <c r="H49" s="49" t="str">
        <f t="shared" si="2"/>
        <v>A05-7</v>
      </c>
      <c r="I49" s="35" t="s">
        <v>174</v>
      </c>
      <c r="J49" s="35">
        <v>1</v>
      </c>
      <c r="K49" s="32"/>
      <c r="L49" s="32"/>
      <c r="M49" s="32"/>
      <c r="N49" s="32"/>
      <c r="O49" s="32"/>
      <c r="P49" s="32"/>
      <c r="Q49" s="32"/>
    </row>
    <row r="50" spans="1:19" s="30" customFormat="1" ht="49.2" customHeight="1" x14ac:dyDescent="0.3">
      <c r="A50" s="32" t="s">
        <v>67</v>
      </c>
      <c r="B50" s="53" t="s">
        <v>141</v>
      </c>
      <c r="C50" s="53">
        <v>8</v>
      </c>
      <c r="D50" s="53" t="str">
        <f t="shared" si="3"/>
        <v>A05</v>
      </c>
      <c r="E50" s="32" t="s">
        <v>67</v>
      </c>
      <c r="F50" s="49" t="str">
        <f t="shared" si="4"/>
        <v>Aprovechamiento</v>
      </c>
      <c r="G50" s="49" t="s">
        <v>172</v>
      </c>
      <c r="H50" s="49" t="str">
        <f t="shared" si="2"/>
        <v>A05-8</v>
      </c>
      <c r="I50" s="35" t="s">
        <v>175</v>
      </c>
      <c r="J50" s="35">
        <v>1</v>
      </c>
      <c r="K50" s="32"/>
      <c r="L50" s="32"/>
      <c r="M50" s="35" t="s">
        <v>144</v>
      </c>
      <c r="N50" s="32" t="s">
        <v>21</v>
      </c>
      <c r="O50" s="32" t="s">
        <v>21</v>
      </c>
      <c r="P50" s="32" t="s">
        <v>21</v>
      </c>
      <c r="Q50" s="32"/>
    </row>
    <row r="51" spans="1:19" s="30" customFormat="1" ht="129" customHeight="1" x14ac:dyDescent="0.3">
      <c r="A51" s="32" t="s">
        <v>67</v>
      </c>
      <c r="B51" s="53" t="s">
        <v>141</v>
      </c>
      <c r="C51" s="53">
        <v>9</v>
      </c>
      <c r="D51" s="53" t="str">
        <f t="shared" si="3"/>
        <v>A05</v>
      </c>
      <c r="E51" s="32" t="s">
        <v>67</v>
      </c>
      <c r="F51" s="49" t="str">
        <f t="shared" si="4"/>
        <v>Aprovechamiento</v>
      </c>
      <c r="G51" s="49" t="s">
        <v>172</v>
      </c>
      <c r="H51" s="49" t="str">
        <f t="shared" si="2"/>
        <v>A05-9</v>
      </c>
      <c r="I51" s="35" t="s">
        <v>176</v>
      </c>
      <c r="J51" s="35">
        <v>1</v>
      </c>
      <c r="K51" s="32"/>
      <c r="L51" s="32"/>
      <c r="M51" s="35"/>
      <c r="N51" s="32"/>
      <c r="O51" s="32"/>
      <c r="P51" s="32"/>
      <c r="Q51" s="32"/>
    </row>
    <row r="52" spans="1:19" s="30" customFormat="1" ht="129" customHeight="1" x14ac:dyDescent="0.3">
      <c r="A52" s="32" t="s">
        <v>67</v>
      </c>
      <c r="B52" s="53" t="s">
        <v>141</v>
      </c>
      <c r="C52" s="53">
        <v>10</v>
      </c>
      <c r="D52" s="53" t="str">
        <f t="shared" si="3"/>
        <v>A06</v>
      </c>
      <c r="E52" s="32" t="s">
        <v>67</v>
      </c>
      <c r="F52" s="49" t="str">
        <f t="shared" si="4"/>
        <v>Aprovechamiento</v>
      </c>
      <c r="G52" s="49" t="s">
        <v>177</v>
      </c>
      <c r="H52" s="49" t="str">
        <f t="shared" si="2"/>
        <v>A06-10</v>
      </c>
      <c r="I52" s="32" t="s">
        <v>178</v>
      </c>
      <c r="J52" s="32">
        <v>1</v>
      </c>
      <c r="K52" s="32"/>
      <c r="L52" s="32"/>
      <c r="M52" s="32" t="s">
        <v>179</v>
      </c>
      <c r="N52" s="32"/>
      <c r="O52" s="32" t="s">
        <v>21</v>
      </c>
      <c r="P52" s="32" t="s">
        <v>21</v>
      </c>
      <c r="Q52" s="32"/>
    </row>
    <row r="53" spans="1:19" s="30" customFormat="1" ht="194.4" customHeight="1" x14ac:dyDescent="0.3">
      <c r="A53" s="32" t="s">
        <v>43</v>
      </c>
      <c r="B53" s="53" t="s">
        <v>146</v>
      </c>
      <c r="C53" s="53">
        <v>19</v>
      </c>
      <c r="D53" s="53" t="str">
        <f t="shared" si="3"/>
        <v>G06</v>
      </c>
      <c r="E53" s="32" t="s">
        <v>44</v>
      </c>
      <c r="F53" s="49" t="str">
        <f t="shared" si="4"/>
        <v>Gobernanza</v>
      </c>
      <c r="G53" s="49" t="s">
        <v>180</v>
      </c>
      <c r="H53" s="49" t="str">
        <f t="shared" si="2"/>
        <v>G06-19</v>
      </c>
      <c r="I53" s="35" t="s">
        <v>181</v>
      </c>
      <c r="J53" s="35">
        <v>1</v>
      </c>
      <c r="K53" s="32" t="s">
        <v>182</v>
      </c>
      <c r="L53" s="32" t="s">
        <v>183</v>
      </c>
      <c r="M53" s="32" t="s">
        <v>184</v>
      </c>
      <c r="N53" s="32" t="s">
        <v>21</v>
      </c>
      <c r="O53" s="32" t="s">
        <v>21</v>
      </c>
      <c r="P53" s="32" t="s">
        <v>21</v>
      </c>
      <c r="Q53" s="72" t="s">
        <v>185</v>
      </c>
    </row>
    <row r="54" spans="1:19" s="30" customFormat="1" ht="99" customHeight="1" x14ac:dyDescent="0.3">
      <c r="A54" s="56"/>
      <c r="B54" s="56"/>
      <c r="C54" s="56">
        <v>20</v>
      </c>
      <c r="D54" s="53" t="str">
        <f t="shared" si="3"/>
        <v>G06</v>
      </c>
      <c r="E54" s="32" t="s">
        <v>44</v>
      </c>
      <c r="F54" s="32" t="str">
        <f t="shared" si="4"/>
        <v>Gobernanza</v>
      </c>
      <c r="G54" s="32" t="s">
        <v>180</v>
      </c>
      <c r="H54" s="49" t="str">
        <f t="shared" si="2"/>
        <v>G06-20</v>
      </c>
      <c r="I54" s="32" t="s">
        <v>186</v>
      </c>
      <c r="J54" s="56">
        <v>1</v>
      </c>
      <c r="K54" s="56"/>
      <c r="L54" s="32" t="s">
        <v>187</v>
      </c>
      <c r="M54" s="56"/>
      <c r="N54" s="56"/>
      <c r="O54" s="56"/>
      <c r="P54" s="56"/>
      <c r="Q54" s="57"/>
      <c r="R54"/>
      <c r="S54" s="28"/>
    </row>
    <row r="55" spans="1:19" ht="40.200000000000003" customHeight="1" x14ac:dyDescent="0.3">
      <c r="A55" s="56"/>
      <c r="B55" s="56"/>
      <c r="C55" s="56">
        <v>21</v>
      </c>
      <c r="D55" s="53" t="str">
        <f t="shared" si="3"/>
        <v>G06</v>
      </c>
      <c r="E55" s="32" t="s">
        <v>44</v>
      </c>
      <c r="F55" s="32" t="str">
        <f t="shared" si="4"/>
        <v>Gobernanza</v>
      </c>
      <c r="G55" s="32" t="s">
        <v>180</v>
      </c>
      <c r="H55" s="49" t="str">
        <f t="shared" si="2"/>
        <v>G06-21</v>
      </c>
      <c r="I55" s="32" t="s">
        <v>188</v>
      </c>
      <c r="J55" s="56">
        <v>1</v>
      </c>
      <c r="K55" s="56"/>
      <c r="L55" s="32" t="s">
        <v>189</v>
      </c>
      <c r="M55" s="56"/>
      <c r="N55" s="56"/>
      <c r="O55" s="56"/>
      <c r="P55" s="56"/>
      <c r="Q55" s="57"/>
    </row>
    <row r="56" spans="1:19" ht="43.2" x14ac:dyDescent="0.3">
      <c r="A56" s="56"/>
      <c r="B56" s="56"/>
      <c r="C56" s="56">
        <v>22</v>
      </c>
      <c r="D56" s="53" t="str">
        <f t="shared" si="3"/>
        <v>G06</v>
      </c>
      <c r="E56" s="32" t="s">
        <v>44</v>
      </c>
      <c r="F56" s="32" t="str">
        <f t="shared" si="4"/>
        <v>Gobernanza</v>
      </c>
      <c r="G56" s="32" t="s">
        <v>180</v>
      </c>
      <c r="H56" s="49" t="str">
        <f t="shared" si="2"/>
        <v>G06-22</v>
      </c>
      <c r="I56" s="32" t="s">
        <v>190</v>
      </c>
      <c r="J56" s="56">
        <v>1</v>
      </c>
      <c r="K56" s="56"/>
      <c r="L56" s="32" t="s">
        <v>191</v>
      </c>
      <c r="M56" s="56"/>
      <c r="N56" s="56"/>
      <c r="O56" s="56"/>
      <c r="P56" s="56"/>
      <c r="Q56" s="57"/>
    </row>
    <row r="57" spans="1:19" ht="57.6" x14ac:dyDescent="0.3">
      <c r="A57" s="56"/>
      <c r="B57" s="56"/>
      <c r="C57" s="56">
        <v>23</v>
      </c>
      <c r="D57" s="53" t="str">
        <f t="shared" si="3"/>
        <v>G06</v>
      </c>
      <c r="E57" s="32" t="s">
        <v>44</v>
      </c>
      <c r="F57" s="32" t="str">
        <f t="shared" si="4"/>
        <v>Gobernanza</v>
      </c>
      <c r="G57" s="32" t="s">
        <v>180</v>
      </c>
      <c r="H57" s="49" t="str">
        <f t="shared" si="2"/>
        <v>G06-23</v>
      </c>
      <c r="I57" s="32" t="s">
        <v>192</v>
      </c>
      <c r="J57" s="56">
        <v>1</v>
      </c>
      <c r="K57" s="56"/>
      <c r="L57" s="32" t="s">
        <v>193</v>
      </c>
      <c r="M57" s="56"/>
      <c r="N57" s="56"/>
      <c r="O57" s="56"/>
      <c r="P57" s="56"/>
      <c r="Q57" s="57"/>
    </row>
    <row r="58" spans="1:19" ht="100.8" x14ac:dyDescent="0.3">
      <c r="A58" s="32" t="s">
        <v>67</v>
      </c>
      <c r="B58" s="53"/>
      <c r="C58" s="53">
        <v>11</v>
      </c>
      <c r="D58" s="53" t="str">
        <f t="shared" si="3"/>
        <v>A07</v>
      </c>
      <c r="E58" s="32" t="s">
        <v>67</v>
      </c>
      <c r="F58" s="32" t="str">
        <f t="shared" si="4"/>
        <v>Aprovechamiento</v>
      </c>
      <c r="G58" s="32" t="s">
        <v>194</v>
      </c>
      <c r="H58" s="49" t="str">
        <f t="shared" si="2"/>
        <v>A07-11</v>
      </c>
      <c r="I58" s="32" t="s">
        <v>195</v>
      </c>
      <c r="J58" s="32">
        <v>1</v>
      </c>
      <c r="K58" s="32"/>
      <c r="L58" s="32"/>
      <c r="M58" s="32"/>
      <c r="N58" s="32"/>
      <c r="O58" s="32"/>
      <c r="P58" s="32"/>
      <c r="Q58" s="32"/>
      <c r="R58" s="30"/>
      <c r="S58" s="30"/>
    </row>
    <row r="59" spans="1:19" ht="72" x14ac:dyDescent="0.3">
      <c r="A59" s="32" t="s">
        <v>67</v>
      </c>
      <c r="B59" s="53" t="s">
        <v>196</v>
      </c>
      <c r="C59" s="53">
        <v>12</v>
      </c>
      <c r="D59" s="53" t="str">
        <f t="shared" si="3"/>
        <v>A07</v>
      </c>
      <c r="E59" s="32" t="s">
        <v>67</v>
      </c>
      <c r="F59" s="49" t="str">
        <f t="shared" si="4"/>
        <v>Aprovechamiento</v>
      </c>
      <c r="G59" s="49" t="s">
        <v>194</v>
      </c>
      <c r="H59" s="49" t="str">
        <f t="shared" si="2"/>
        <v>A07-12</v>
      </c>
      <c r="I59" s="35" t="s">
        <v>197</v>
      </c>
      <c r="J59" s="35">
        <v>1</v>
      </c>
      <c r="K59" s="32"/>
      <c r="L59" s="32"/>
      <c r="M59" s="32"/>
      <c r="N59" s="32"/>
      <c r="O59" s="32"/>
      <c r="P59" s="32" t="s">
        <v>21</v>
      </c>
      <c r="Q59" s="32"/>
      <c r="R59" s="30"/>
      <c r="S59" s="30"/>
    </row>
    <row r="60" spans="1:19" ht="43.2" x14ac:dyDescent="0.3">
      <c r="A60" s="32" t="s">
        <v>67</v>
      </c>
      <c r="B60" s="53"/>
      <c r="C60" s="53">
        <v>13</v>
      </c>
      <c r="D60" s="53" t="str">
        <f t="shared" si="3"/>
        <v>A08</v>
      </c>
      <c r="E60" s="32" t="s">
        <v>67</v>
      </c>
      <c r="F60" s="32" t="str">
        <f t="shared" si="4"/>
        <v>Aprovechamiento</v>
      </c>
      <c r="G60" s="32" t="s">
        <v>198</v>
      </c>
      <c r="H60" s="49" t="str">
        <f t="shared" si="2"/>
        <v>A08-13</v>
      </c>
      <c r="I60" s="50" t="s">
        <v>199</v>
      </c>
      <c r="J60" s="50">
        <v>1</v>
      </c>
      <c r="K60" s="51"/>
      <c r="L60" s="51"/>
      <c r="M60" s="51"/>
      <c r="N60" s="51"/>
      <c r="O60" s="51"/>
      <c r="P60" s="51" t="s">
        <v>21</v>
      </c>
      <c r="Q60" s="51"/>
      <c r="R60" s="30"/>
      <c r="S60" s="30"/>
    </row>
    <row r="61" spans="1:19" ht="43.2" x14ac:dyDescent="0.3">
      <c r="A61" s="32" t="s">
        <v>43</v>
      </c>
      <c r="B61" s="53" t="s">
        <v>146</v>
      </c>
      <c r="C61" s="53">
        <v>14</v>
      </c>
      <c r="D61" s="53" t="str">
        <f t="shared" si="3"/>
        <v>A08</v>
      </c>
      <c r="E61" s="32" t="s">
        <v>67</v>
      </c>
      <c r="F61" s="49" t="str">
        <f t="shared" si="4"/>
        <v>Aprovechamiento</v>
      </c>
      <c r="G61" s="49" t="s">
        <v>198</v>
      </c>
      <c r="H61" s="49" t="str">
        <f t="shared" si="2"/>
        <v>A08-14</v>
      </c>
      <c r="I61" s="35" t="s">
        <v>200</v>
      </c>
      <c r="J61" s="35">
        <v>1</v>
      </c>
      <c r="K61" s="32"/>
      <c r="L61" s="32"/>
      <c r="M61" s="32"/>
      <c r="N61" s="32" t="s">
        <v>21</v>
      </c>
      <c r="O61" s="32" t="s">
        <v>21</v>
      </c>
      <c r="P61" s="32" t="s">
        <v>21</v>
      </c>
      <c r="Q61" s="32"/>
      <c r="R61" s="30"/>
      <c r="S61" s="30"/>
    </row>
    <row r="62" spans="1:19" ht="92.4" customHeight="1" x14ac:dyDescent="0.3">
      <c r="A62" s="32" t="s">
        <v>22</v>
      </c>
      <c r="B62" s="53" t="s">
        <v>23</v>
      </c>
      <c r="C62" s="53">
        <v>15</v>
      </c>
      <c r="D62" s="53" t="str">
        <f t="shared" si="3"/>
        <v>A08</v>
      </c>
      <c r="E62" s="32" t="s">
        <v>67</v>
      </c>
      <c r="F62" s="49" t="str">
        <f t="shared" si="4"/>
        <v>Aprovechamiento</v>
      </c>
      <c r="G62" s="49" t="s">
        <v>198</v>
      </c>
      <c r="H62" s="49" t="str">
        <f t="shared" si="2"/>
        <v>A08-15</v>
      </c>
      <c r="I62" s="50" t="s">
        <v>201</v>
      </c>
      <c r="J62" s="50">
        <v>2</v>
      </c>
      <c r="K62" s="51" t="s">
        <v>202</v>
      </c>
      <c r="L62" s="51" t="s">
        <v>203</v>
      </c>
      <c r="M62" s="51" t="s">
        <v>204</v>
      </c>
      <c r="N62" s="51" t="s">
        <v>21</v>
      </c>
      <c r="O62" s="51" t="s">
        <v>21</v>
      </c>
      <c r="P62" s="51" t="s">
        <v>21</v>
      </c>
      <c r="Q62" s="51" t="s">
        <v>205</v>
      </c>
      <c r="R62" s="30"/>
      <c r="S62" s="34"/>
    </row>
    <row r="63" spans="1:19" ht="15" customHeight="1" x14ac:dyDescent="0.3">
      <c r="D63" s="53" t="str">
        <f t="shared" ref="D63:D69" si="5">MID(E63,1,1)</f>
        <v/>
      </c>
      <c r="H63" s="49" t="str">
        <f t="shared" si="2"/>
        <v>-</v>
      </c>
    </row>
    <row r="64" spans="1:19" ht="15" customHeight="1" x14ac:dyDescent="0.3">
      <c r="D64" s="53" t="str">
        <f t="shared" si="5"/>
        <v/>
      </c>
      <c r="H64" s="49" t="str">
        <f t="shared" si="2"/>
        <v>-</v>
      </c>
    </row>
    <row r="65" spans="4:8" ht="15" customHeight="1" x14ac:dyDescent="0.3">
      <c r="D65" s="53" t="str">
        <f t="shared" si="5"/>
        <v/>
      </c>
      <c r="H65" s="49" t="str">
        <f t="shared" si="2"/>
        <v>-</v>
      </c>
    </row>
    <row r="66" spans="4:8" ht="15" customHeight="1" x14ac:dyDescent="0.3">
      <c r="D66" s="53" t="str">
        <f t="shared" si="5"/>
        <v/>
      </c>
      <c r="H66" s="49" t="str">
        <f t="shared" si="2"/>
        <v>-</v>
      </c>
    </row>
    <row r="67" spans="4:8" ht="15" customHeight="1" x14ac:dyDescent="0.3">
      <c r="D67" s="53" t="str">
        <f t="shared" si="5"/>
        <v/>
      </c>
      <c r="H67" s="49" t="str">
        <f t="shared" si="2"/>
        <v>-</v>
      </c>
    </row>
    <row r="68" spans="4:8" ht="15" customHeight="1" x14ac:dyDescent="0.3">
      <c r="D68" s="53" t="str">
        <f t="shared" si="5"/>
        <v/>
      </c>
      <c r="H68" s="49" t="str">
        <f t="shared" ref="H68:H69" si="6">CONCATENATE(D68,"-",C68)</f>
        <v>-</v>
      </c>
    </row>
    <row r="69" spans="4:8" ht="15" customHeight="1" x14ac:dyDescent="0.3">
      <c r="D69" s="53" t="str">
        <f t="shared" si="5"/>
        <v/>
      </c>
      <c r="H69" s="49" t="str">
        <f t="shared" si="6"/>
        <v>-</v>
      </c>
    </row>
  </sheetData>
  <mergeCells count="14">
    <mergeCell ref="L1:L2"/>
    <mergeCell ref="M1:M2"/>
    <mergeCell ref="N1:P1"/>
    <mergeCell ref="Q1:Q2"/>
    <mergeCell ref="I1:I2"/>
    <mergeCell ref="J1:J2"/>
    <mergeCell ref="A1:A2"/>
    <mergeCell ref="B1:B2"/>
    <mergeCell ref="E1:E2"/>
    <mergeCell ref="G1:G2"/>
    <mergeCell ref="K1:K2"/>
    <mergeCell ref="C1:C2"/>
    <mergeCell ref="D1:D2"/>
    <mergeCell ref="H1:H2"/>
  </mergeCells>
  <dataValidations count="1">
    <dataValidation type="list" allowBlank="1" showInputMessage="1" showErrorMessage="1" sqref="G3:G62" xr:uid="{9A5C1B3B-3BD7-4F01-BFF5-D8DA8A9486AA}">
      <formula1>INDIRECT(F3)</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DAC42B2-1614-4E65-9D16-4AAFAC18FC45}">
          <x14:formula1>
            <xm:f>'Desagregaciones NO MODIFICAR'!$M$4:$M$8</xm:f>
          </x14:formula1>
          <xm:sqref>E43:E44 E46:E62 E4:E41</xm:sqref>
        </x14:dataValidation>
        <x14:dataValidation type="list" allowBlank="1" showInputMessage="1" showErrorMessage="1" xr:uid="{CEC4B9ED-0010-4699-806F-647A4F148D72}">
          <x14:formula1>
            <xm:f>'Desagregaciones NO MODIFICAR'!$N$4:$R$4</xm:f>
          </x14:formula1>
          <xm:sqref>E3</xm:sqref>
        </x14:dataValidation>
        <x14:dataValidation type="list" allowBlank="1" showInputMessage="1" showErrorMessage="1" xr:uid="{E1545AA4-FEA9-4A1B-B224-75A59917B305}">
          <x14:formula1>
            <xm:f>'Desagregaciones NO MODIFICAR'!$S$5:$S$19</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56936-8B6D-4A3F-A4B2-39F79A33EDBE}">
  <sheetPr filterMode="1"/>
  <dimension ref="A1:V95"/>
  <sheetViews>
    <sheetView zoomScaleNormal="100" workbookViewId="0">
      <pane xSplit="2" ySplit="2" topLeftCell="C88" activePane="bottomRight" state="frozen"/>
      <selection pane="topRight" activeCell="E1" sqref="E1"/>
      <selection pane="bottomLeft" activeCell="A3" sqref="A3"/>
      <selection pane="bottomRight" activeCell="F94" sqref="F94"/>
    </sheetView>
  </sheetViews>
  <sheetFormatPr baseColWidth="10" defaultColWidth="8.88671875" defaultRowHeight="14.4" x14ac:dyDescent="0.3"/>
  <cols>
    <col min="1" max="1" width="4.44140625" style="28" bestFit="1" customWidth="1"/>
    <col min="2" max="2" width="19.5546875" style="28" bestFit="1" customWidth="1"/>
    <col min="3" max="3" width="13.44140625" style="28" customWidth="1"/>
    <col min="4" max="4" width="19.5546875" style="28" bestFit="1" customWidth="1"/>
    <col min="5" max="6" width="20.88671875" style="28" customWidth="1"/>
    <col min="7" max="7" width="40.6640625" style="28" customWidth="1"/>
    <col min="8" max="8" width="30.6640625" style="28" hidden="1" customWidth="1"/>
    <col min="9" max="9" width="10" style="28" hidden="1" customWidth="1"/>
    <col min="10" max="10" width="12.5546875" style="28" hidden="1" customWidth="1"/>
    <col min="11" max="11" width="14.6640625" style="28" hidden="1" customWidth="1"/>
    <col min="12" max="12" width="31" style="29" customWidth="1"/>
    <col min="13" max="13" width="17.5546875" style="29" customWidth="1"/>
    <col min="14" max="15" width="11" style="28" customWidth="1"/>
    <col min="16" max="18" width="8.88671875" style="28" customWidth="1"/>
    <col min="19" max="19" width="10" style="28" customWidth="1"/>
    <col min="20" max="20" width="18.5546875" style="28" customWidth="1"/>
    <col min="21" max="21" width="20.44140625" style="28" customWidth="1"/>
    <col min="22" max="22" width="14.109375" style="28" customWidth="1"/>
    <col min="23" max="16384" width="8.88671875" style="28"/>
  </cols>
  <sheetData>
    <row r="1" spans="1:22" ht="15" customHeight="1" x14ac:dyDescent="0.3">
      <c r="A1" s="74" t="s">
        <v>206</v>
      </c>
      <c r="B1" s="74" t="s">
        <v>0</v>
      </c>
      <c r="C1" s="74" t="s">
        <v>1</v>
      </c>
      <c r="D1" s="87" t="s">
        <v>4</v>
      </c>
      <c r="E1" s="78" t="s">
        <v>207</v>
      </c>
      <c r="F1" s="78" t="s">
        <v>208</v>
      </c>
      <c r="G1" s="78" t="s">
        <v>9</v>
      </c>
      <c r="H1" s="78" t="s">
        <v>10</v>
      </c>
      <c r="I1" s="82" t="s">
        <v>11</v>
      </c>
      <c r="J1" s="83"/>
      <c r="K1" s="84"/>
      <c r="L1" s="78" t="s">
        <v>12</v>
      </c>
      <c r="M1" s="45"/>
      <c r="N1" s="89" t="s">
        <v>209</v>
      </c>
      <c r="O1" s="90"/>
      <c r="P1" s="90"/>
      <c r="Q1" s="90"/>
      <c r="R1" s="90"/>
      <c r="S1" s="46" t="s">
        <v>210</v>
      </c>
      <c r="T1" s="46" t="s">
        <v>211</v>
      </c>
      <c r="U1" s="46" t="s">
        <v>212</v>
      </c>
    </row>
    <row r="2" spans="1:22" ht="14.4" customHeight="1" x14ac:dyDescent="0.3">
      <c r="A2" s="75"/>
      <c r="B2" s="75"/>
      <c r="C2" s="75"/>
      <c r="D2" s="88"/>
      <c r="E2" s="81"/>
      <c r="F2" s="81"/>
      <c r="G2" s="81"/>
      <c r="H2" s="81"/>
      <c r="I2" s="40" t="s">
        <v>13</v>
      </c>
      <c r="J2" s="40" t="s">
        <v>14</v>
      </c>
      <c r="K2" s="40" t="s">
        <v>15</v>
      </c>
      <c r="L2" s="81"/>
      <c r="M2" s="45"/>
      <c r="N2" s="44" t="s">
        <v>213</v>
      </c>
      <c r="O2" s="44" t="s">
        <v>214</v>
      </c>
      <c r="P2" s="44" t="s">
        <v>215</v>
      </c>
      <c r="Q2" s="44" t="s">
        <v>216</v>
      </c>
      <c r="R2" s="44" t="s">
        <v>217</v>
      </c>
      <c r="S2" s="43"/>
      <c r="T2" s="43"/>
      <c r="U2" s="43"/>
    </row>
    <row r="3" spans="1:22" ht="63" customHeight="1" x14ac:dyDescent="0.3">
      <c r="A3" s="42"/>
      <c r="B3" s="42"/>
      <c r="C3" s="42"/>
      <c r="D3" s="41"/>
      <c r="E3" s="40"/>
      <c r="F3" s="40"/>
      <c r="G3" s="40"/>
      <c r="H3" s="40"/>
      <c r="I3" s="40"/>
      <c r="J3" s="40"/>
      <c r="K3" s="40"/>
      <c r="L3" s="40"/>
      <c r="M3" s="40"/>
      <c r="N3" s="39" t="s">
        <v>218</v>
      </c>
      <c r="O3" s="39" t="s">
        <v>219</v>
      </c>
      <c r="P3" s="39" t="s">
        <v>220</v>
      </c>
      <c r="Q3" s="39" t="s">
        <v>221</v>
      </c>
      <c r="R3" s="39" t="s">
        <v>222</v>
      </c>
      <c r="S3" s="38"/>
      <c r="T3" s="38"/>
      <c r="U3" s="38"/>
    </row>
    <row r="4" spans="1:22" s="30" customFormat="1" ht="28.8" x14ac:dyDescent="0.3">
      <c r="A4" s="33">
        <v>1</v>
      </c>
      <c r="B4" s="32" t="s">
        <v>43</v>
      </c>
      <c r="C4" s="32" t="s">
        <v>123</v>
      </c>
      <c r="D4" s="32" t="s">
        <v>43</v>
      </c>
      <c r="E4" s="32" t="s">
        <v>223</v>
      </c>
      <c r="F4" s="32" t="s">
        <v>224</v>
      </c>
      <c r="G4" s="32" t="s">
        <v>225</v>
      </c>
      <c r="H4" s="32" t="s">
        <v>226</v>
      </c>
      <c r="I4" s="32" t="s">
        <v>21</v>
      </c>
      <c r="J4" s="32" t="s">
        <v>21</v>
      </c>
      <c r="K4" s="32" t="s">
        <v>21</v>
      </c>
      <c r="L4" s="32" t="s">
        <v>226</v>
      </c>
      <c r="M4" s="31" t="s">
        <v>227</v>
      </c>
      <c r="N4" s="30">
        <v>0</v>
      </c>
      <c r="O4" s="30">
        <v>0</v>
      </c>
      <c r="P4" s="30">
        <v>0</v>
      </c>
      <c r="Q4" s="30">
        <v>1</v>
      </c>
      <c r="R4" s="30">
        <v>0</v>
      </c>
      <c r="S4" s="30">
        <f t="shared" ref="S4:S35" si="0">+SUM(N4:R4)</f>
        <v>1</v>
      </c>
      <c r="T4" s="30" t="str">
        <f t="shared" ref="T4:T35" si="1">IF(S4&lt;3,"NO","SI")</f>
        <v>NO</v>
      </c>
    </row>
    <row r="5" spans="1:22" s="30" customFormat="1" ht="57.6" x14ac:dyDescent="0.3">
      <c r="A5" s="33">
        <f t="shared" ref="A5:A36" si="2">1+A4</f>
        <v>2</v>
      </c>
      <c r="B5" s="32" t="s">
        <v>43</v>
      </c>
      <c r="C5" s="32" t="s">
        <v>123</v>
      </c>
      <c r="D5" s="32" t="s">
        <v>43</v>
      </c>
      <c r="E5" s="32" t="s">
        <v>223</v>
      </c>
      <c r="F5" s="32" t="s">
        <v>228</v>
      </c>
      <c r="G5" s="32" t="s">
        <v>229</v>
      </c>
      <c r="H5" s="32" t="s">
        <v>230</v>
      </c>
      <c r="I5" s="32" t="s">
        <v>21</v>
      </c>
      <c r="J5" s="32" t="s">
        <v>21</v>
      </c>
      <c r="K5" s="32"/>
      <c r="L5" s="32" t="s">
        <v>230</v>
      </c>
      <c r="M5" s="31" t="s">
        <v>231</v>
      </c>
      <c r="N5" s="30">
        <v>0</v>
      </c>
      <c r="O5" s="30">
        <v>0</v>
      </c>
      <c r="P5" s="30">
        <v>0</v>
      </c>
      <c r="Q5" s="30">
        <v>1</v>
      </c>
      <c r="R5" s="30">
        <v>0</v>
      </c>
      <c r="S5" s="30">
        <f t="shared" si="0"/>
        <v>1</v>
      </c>
      <c r="T5" s="30" t="str">
        <f t="shared" si="1"/>
        <v>NO</v>
      </c>
    </row>
    <row r="6" spans="1:22" s="30" customFormat="1" ht="28.8" x14ac:dyDescent="0.3">
      <c r="A6" s="33">
        <f t="shared" si="2"/>
        <v>3</v>
      </c>
      <c r="B6" s="32" t="s">
        <v>43</v>
      </c>
      <c r="C6" s="32" t="s">
        <v>123</v>
      </c>
      <c r="D6" s="32" t="s">
        <v>43</v>
      </c>
      <c r="E6" s="32" t="s">
        <v>223</v>
      </c>
      <c r="F6" s="32" t="s">
        <v>232</v>
      </c>
      <c r="G6" s="32" t="s">
        <v>233</v>
      </c>
      <c r="H6" s="32" t="s">
        <v>234</v>
      </c>
      <c r="I6" s="32" t="s">
        <v>21</v>
      </c>
      <c r="J6" s="32" t="s">
        <v>21</v>
      </c>
      <c r="K6" s="32" t="s">
        <v>21</v>
      </c>
      <c r="L6" s="32" t="s">
        <v>234</v>
      </c>
      <c r="M6" s="31" t="s">
        <v>235</v>
      </c>
      <c r="N6" s="30">
        <v>0</v>
      </c>
      <c r="O6" s="30">
        <v>0</v>
      </c>
      <c r="P6" s="30">
        <v>1</v>
      </c>
      <c r="Q6" s="30">
        <v>1</v>
      </c>
      <c r="R6" s="30">
        <v>0</v>
      </c>
      <c r="S6" s="30">
        <f t="shared" si="0"/>
        <v>2</v>
      </c>
      <c r="T6" s="30" t="str">
        <f t="shared" si="1"/>
        <v>NO</v>
      </c>
    </row>
    <row r="7" spans="1:22" s="30" customFormat="1" ht="72" x14ac:dyDescent="0.3">
      <c r="A7" s="33">
        <f t="shared" si="2"/>
        <v>4</v>
      </c>
      <c r="B7" s="32" t="s">
        <v>43</v>
      </c>
      <c r="C7" s="32" t="s">
        <v>123</v>
      </c>
      <c r="D7" s="32" t="s">
        <v>43</v>
      </c>
      <c r="E7" s="32" t="s">
        <v>223</v>
      </c>
      <c r="F7" s="32" t="s">
        <v>236</v>
      </c>
      <c r="G7" s="32" t="s">
        <v>237</v>
      </c>
      <c r="H7" s="32" t="s">
        <v>238</v>
      </c>
      <c r="I7" s="32" t="s">
        <v>21</v>
      </c>
      <c r="J7" s="32" t="s">
        <v>21</v>
      </c>
      <c r="K7" s="32" t="s">
        <v>21</v>
      </c>
      <c r="L7" s="32" t="s">
        <v>239</v>
      </c>
      <c r="M7" s="31" t="s">
        <v>235</v>
      </c>
      <c r="N7" s="30">
        <v>0</v>
      </c>
      <c r="O7" s="30">
        <v>0</v>
      </c>
      <c r="P7" s="30">
        <v>1</v>
      </c>
      <c r="Q7" s="30">
        <v>1</v>
      </c>
      <c r="R7" s="30">
        <v>0</v>
      </c>
      <c r="S7" s="30">
        <f t="shared" si="0"/>
        <v>2</v>
      </c>
      <c r="T7" s="30" t="str">
        <f t="shared" si="1"/>
        <v>NO</v>
      </c>
    </row>
    <row r="8" spans="1:22" s="30" customFormat="1" ht="43.2" hidden="1" x14ac:dyDescent="0.3">
      <c r="A8" s="33">
        <f t="shared" si="2"/>
        <v>5</v>
      </c>
      <c r="B8" s="32" t="s">
        <v>43</v>
      </c>
      <c r="C8" s="32" t="s">
        <v>23</v>
      </c>
      <c r="D8" s="32"/>
      <c r="E8" s="32" t="s">
        <v>240</v>
      </c>
      <c r="F8" s="32" t="s">
        <v>47</v>
      </c>
      <c r="G8" s="32" t="s">
        <v>48</v>
      </c>
      <c r="H8" s="32" t="s">
        <v>49</v>
      </c>
      <c r="I8" s="32" t="s">
        <v>21</v>
      </c>
      <c r="J8" s="32" t="s">
        <v>21</v>
      </c>
      <c r="K8" s="32" t="s">
        <v>21</v>
      </c>
      <c r="L8" s="32"/>
      <c r="M8" s="31" t="s">
        <v>241</v>
      </c>
      <c r="N8" s="30">
        <v>1</v>
      </c>
      <c r="O8" s="30">
        <v>1</v>
      </c>
      <c r="P8" s="30">
        <v>1</v>
      </c>
      <c r="Q8" s="30">
        <v>1</v>
      </c>
      <c r="R8" s="30">
        <v>1</v>
      </c>
      <c r="S8" s="30">
        <f t="shared" si="0"/>
        <v>5</v>
      </c>
      <c r="T8" s="30" t="str">
        <f t="shared" si="1"/>
        <v>SI</v>
      </c>
      <c r="U8" s="34" t="s">
        <v>46</v>
      </c>
    </row>
    <row r="9" spans="1:22" s="30" customFormat="1" ht="86.4" x14ac:dyDescent="0.3">
      <c r="A9" s="33">
        <f t="shared" si="2"/>
        <v>6</v>
      </c>
      <c r="B9" s="32" t="s">
        <v>43</v>
      </c>
      <c r="C9" s="32" t="s">
        <v>123</v>
      </c>
      <c r="D9" s="32" t="s">
        <v>43</v>
      </c>
      <c r="E9" s="32" t="s">
        <v>223</v>
      </c>
      <c r="F9" s="32" t="s">
        <v>242</v>
      </c>
      <c r="G9" s="32" t="s">
        <v>243</v>
      </c>
      <c r="H9" s="32" t="s">
        <v>243</v>
      </c>
      <c r="I9" s="32" t="s">
        <v>21</v>
      </c>
      <c r="J9" s="32" t="s">
        <v>21</v>
      </c>
      <c r="K9" s="32" t="s">
        <v>21</v>
      </c>
      <c r="L9" s="32" t="s">
        <v>244</v>
      </c>
      <c r="M9" s="31" t="s">
        <v>245</v>
      </c>
      <c r="N9" s="30">
        <v>0</v>
      </c>
      <c r="O9" s="30">
        <v>0</v>
      </c>
      <c r="P9" s="30">
        <v>1</v>
      </c>
      <c r="Q9" s="30">
        <v>1</v>
      </c>
      <c r="R9" s="30">
        <v>0</v>
      </c>
      <c r="S9" s="30">
        <f t="shared" si="0"/>
        <v>2</v>
      </c>
      <c r="T9" s="30" t="str">
        <f t="shared" si="1"/>
        <v>NO</v>
      </c>
    </row>
    <row r="10" spans="1:22" s="30" customFormat="1" ht="28.8" x14ac:dyDescent="0.3">
      <c r="A10" s="33">
        <f t="shared" si="2"/>
        <v>7</v>
      </c>
      <c r="B10" s="32" t="s">
        <v>43</v>
      </c>
      <c r="C10" s="32" t="s">
        <v>123</v>
      </c>
      <c r="D10" s="32" t="s">
        <v>43</v>
      </c>
      <c r="E10" s="32" t="s">
        <v>223</v>
      </c>
      <c r="F10" s="32" t="s">
        <v>246</v>
      </c>
      <c r="G10" s="32" t="s">
        <v>247</v>
      </c>
      <c r="H10" s="32" t="s">
        <v>248</v>
      </c>
      <c r="I10" s="32"/>
      <c r="J10" s="32" t="s">
        <v>21</v>
      </c>
      <c r="K10" s="32" t="s">
        <v>21</v>
      </c>
      <c r="L10" s="32"/>
      <c r="M10" s="31" t="s">
        <v>227</v>
      </c>
      <c r="N10" s="30">
        <v>0</v>
      </c>
      <c r="O10" s="30">
        <v>0</v>
      </c>
      <c r="P10" s="30">
        <v>0</v>
      </c>
      <c r="Q10" s="30">
        <v>0</v>
      </c>
      <c r="R10" s="30">
        <v>0</v>
      </c>
      <c r="S10" s="30">
        <f t="shared" si="0"/>
        <v>0</v>
      </c>
      <c r="T10" s="30" t="str">
        <f t="shared" si="1"/>
        <v>NO</v>
      </c>
    </row>
    <row r="11" spans="1:22" s="30" customFormat="1" ht="57.6" hidden="1" x14ac:dyDescent="0.3">
      <c r="A11" s="33">
        <f t="shared" si="2"/>
        <v>8</v>
      </c>
      <c r="B11" s="32" t="s">
        <v>43</v>
      </c>
      <c r="C11" s="32" t="s">
        <v>23</v>
      </c>
      <c r="D11" s="32"/>
      <c r="E11" s="32" t="s">
        <v>240</v>
      </c>
      <c r="F11" s="32" t="s">
        <v>51</v>
      </c>
      <c r="G11" s="32" t="s">
        <v>52</v>
      </c>
      <c r="H11" s="31" t="s">
        <v>53</v>
      </c>
      <c r="I11" s="32"/>
      <c r="J11" s="32" t="s">
        <v>21</v>
      </c>
      <c r="K11" s="32" t="s">
        <v>21</v>
      </c>
      <c r="L11" s="32" t="s">
        <v>249</v>
      </c>
      <c r="M11" s="31" t="s">
        <v>250</v>
      </c>
      <c r="N11" s="30">
        <v>1</v>
      </c>
      <c r="O11" s="30">
        <v>1</v>
      </c>
      <c r="P11" s="30">
        <v>1</v>
      </c>
      <c r="Q11" s="30">
        <v>1</v>
      </c>
      <c r="R11" s="30">
        <v>1</v>
      </c>
      <c r="S11" s="30">
        <f t="shared" si="0"/>
        <v>5</v>
      </c>
      <c r="T11" s="30" t="str">
        <f t="shared" si="1"/>
        <v>SI</v>
      </c>
      <c r="U11" s="34" t="s">
        <v>50</v>
      </c>
      <c r="V11" s="30" t="s">
        <v>54</v>
      </c>
    </row>
    <row r="12" spans="1:22" s="30" customFormat="1" ht="28.8" x14ac:dyDescent="0.3">
      <c r="A12" s="33">
        <f t="shared" si="2"/>
        <v>9</v>
      </c>
      <c r="B12" s="32" t="s">
        <v>43</v>
      </c>
      <c r="C12" s="32" t="s">
        <v>23</v>
      </c>
      <c r="D12" s="32" t="s">
        <v>43</v>
      </c>
      <c r="E12" s="32" t="s">
        <v>240</v>
      </c>
      <c r="F12" s="32" t="s">
        <v>251</v>
      </c>
      <c r="G12" s="32" t="s">
        <v>252</v>
      </c>
      <c r="H12" s="32" t="s">
        <v>253</v>
      </c>
      <c r="I12" s="32" t="s">
        <v>21</v>
      </c>
      <c r="J12" s="32" t="s">
        <v>21</v>
      </c>
      <c r="K12" s="32" t="s">
        <v>21</v>
      </c>
      <c r="L12" s="32" t="s">
        <v>254</v>
      </c>
      <c r="M12" s="31" t="s">
        <v>227</v>
      </c>
      <c r="N12" s="30">
        <v>0</v>
      </c>
      <c r="O12" s="30">
        <v>0</v>
      </c>
      <c r="P12" s="30">
        <v>0</v>
      </c>
      <c r="Q12" s="30">
        <v>0</v>
      </c>
      <c r="R12" s="30">
        <v>0</v>
      </c>
      <c r="S12" s="30">
        <f t="shared" si="0"/>
        <v>0</v>
      </c>
      <c r="T12" s="30" t="str">
        <f t="shared" si="1"/>
        <v>NO</v>
      </c>
    </row>
    <row r="13" spans="1:22" s="30" customFormat="1" ht="84" hidden="1" customHeight="1" x14ac:dyDescent="0.3">
      <c r="A13" s="33">
        <f t="shared" si="2"/>
        <v>10</v>
      </c>
      <c r="B13" s="32" t="s">
        <v>43</v>
      </c>
      <c r="C13" s="32" t="s">
        <v>108</v>
      </c>
      <c r="D13" s="32"/>
      <c r="E13" s="32" t="s">
        <v>255</v>
      </c>
      <c r="F13" s="32" t="s">
        <v>111</v>
      </c>
      <c r="G13" s="32" t="s">
        <v>112</v>
      </c>
      <c r="H13" s="32" t="s">
        <v>113</v>
      </c>
      <c r="I13" s="32" t="s">
        <v>21</v>
      </c>
      <c r="J13" s="32" t="s">
        <v>21</v>
      </c>
      <c r="K13" s="32" t="s">
        <v>21</v>
      </c>
      <c r="L13" s="32" t="s">
        <v>256</v>
      </c>
      <c r="M13" s="31" t="s">
        <v>241</v>
      </c>
      <c r="N13" s="30">
        <v>1</v>
      </c>
      <c r="O13" s="30">
        <v>1</v>
      </c>
      <c r="P13" s="30">
        <v>1</v>
      </c>
      <c r="Q13" s="30">
        <v>1</v>
      </c>
      <c r="R13" s="30">
        <v>1</v>
      </c>
      <c r="S13" s="30">
        <f t="shared" si="0"/>
        <v>5</v>
      </c>
      <c r="T13" s="30" t="str">
        <f t="shared" si="1"/>
        <v>SI</v>
      </c>
      <c r="U13" s="34" t="s">
        <v>257</v>
      </c>
    </row>
    <row r="14" spans="1:22" s="30" customFormat="1" ht="96.45" hidden="1" customHeight="1" x14ac:dyDescent="0.3">
      <c r="A14" s="33">
        <f t="shared" si="2"/>
        <v>11</v>
      </c>
      <c r="B14" s="32" t="s">
        <v>43</v>
      </c>
      <c r="C14" s="32" t="s">
        <v>108</v>
      </c>
      <c r="D14" s="32"/>
      <c r="E14" s="32" t="s">
        <v>255</v>
      </c>
      <c r="F14" s="32" t="s">
        <v>117</v>
      </c>
      <c r="G14" s="32" t="s">
        <v>118</v>
      </c>
      <c r="H14" s="32" t="s">
        <v>119</v>
      </c>
      <c r="I14" s="32"/>
      <c r="J14" s="32" t="s">
        <v>21</v>
      </c>
      <c r="K14" s="32" t="s">
        <v>21</v>
      </c>
      <c r="L14" s="32"/>
      <c r="M14" s="31" t="s">
        <v>241</v>
      </c>
      <c r="N14" s="30">
        <v>1</v>
      </c>
      <c r="O14" s="30">
        <v>1</v>
      </c>
      <c r="P14" s="30">
        <v>1</v>
      </c>
      <c r="Q14" s="30">
        <v>1</v>
      </c>
      <c r="R14" s="30">
        <v>1</v>
      </c>
      <c r="S14" s="30">
        <f t="shared" si="0"/>
        <v>5</v>
      </c>
      <c r="T14" s="30" t="str">
        <f t="shared" si="1"/>
        <v>SI</v>
      </c>
      <c r="U14" s="34" t="s">
        <v>116</v>
      </c>
    </row>
    <row r="15" spans="1:22" s="30" customFormat="1" ht="86.4" hidden="1" x14ac:dyDescent="0.3">
      <c r="A15" s="33">
        <f t="shared" si="2"/>
        <v>12</v>
      </c>
      <c r="B15" s="32" t="s">
        <v>43</v>
      </c>
      <c r="C15" s="32" t="s">
        <v>108</v>
      </c>
      <c r="D15" s="32"/>
      <c r="E15" s="32" t="s">
        <v>255</v>
      </c>
      <c r="F15" s="32" t="s">
        <v>258</v>
      </c>
      <c r="G15" s="32" t="s">
        <v>259</v>
      </c>
      <c r="H15" s="32" t="s">
        <v>260</v>
      </c>
      <c r="I15" s="32" t="s">
        <v>21</v>
      </c>
      <c r="J15" s="32" t="s">
        <v>21</v>
      </c>
      <c r="K15" s="32" t="s">
        <v>21</v>
      </c>
      <c r="L15" s="32" t="s">
        <v>260</v>
      </c>
      <c r="M15" s="31" t="s">
        <v>261</v>
      </c>
      <c r="N15" s="30">
        <v>1</v>
      </c>
      <c r="O15" s="30">
        <v>1</v>
      </c>
      <c r="P15" s="30">
        <v>1</v>
      </c>
      <c r="Q15" s="30">
        <v>1</v>
      </c>
      <c r="R15" s="30">
        <v>1</v>
      </c>
      <c r="S15" s="30">
        <f t="shared" si="0"/>
        <v>5</v>
      </c>
      <c r="T15" s="30" t="str">
        <f t="shared" si="1"/>
        <v>SI</v>
      </c>
      <c r="U15" s="31" t="s">
        <v>250</v>
      </c>
      <c r="V15" s="30" t="s">
        <v>54</v>
      </c>
    </row>
    <row r="16" spans="1:22" s="30" customFormat="1" ht="58.95" customHeight="1" x14ac:dyDescent="0.3">
      <c r="A16" s="33">
        <f t="shared" si="2"/>
        <v>13</v>
      </c>
      <c r="B16" s="32" t="s">
        <v>43</v>
      </c>
      <c r="C16" s="32" t="s">
        <v>108</v>
      </c>
      <c r="D16" s="32" t="s">
        <v>43</v>
      </c>
      <c r="E16" s="32" t="s">
        <v>255</v>
      </c>
      <c r="F16" s="32" t="s">
        <v>262</v>
      </c>
      <c r="G16" s="32" t="s">
        <v>263</v>
      </c>
      <c r="H16" s="32"/>
      <c r="I16" s="32" t="s">
        <v>21</v>
      </c>
      <c r="J16" s="32" t="s">
        <v>21</v>
      </c>
      <c r="K16" s="32" t="s">
        <v>21</v>
      </c>
      <c r="L16" s="32"/>
      <c r="M16" s="31" t="s">
        <v>264</v>
      </c>
      <c r="N16" s="30">
        <v>0</v>
      </c>
      <c r="O16" s="30">
        <v>0</v>
      </c>
      <c r="P16" s="30">
        <v>1</v>
      </c>
      <c r="Q16" s="30">
        <v>0</v>
      </c>
      <c r="R16" s="30">
        <v>0</v>
      </c>
      <c r="S16" s="30">
        <f t="shared" si="0"/>
        <v>1</v>
      </c>
      <c r="T16" s="30" t="str">
        <f t="shared" si="1"/>
        <v>NO</v>
      </c>
    </row>
    <row r="17" spans="1:22" s="30" customFormat="1" ht="72" hidden="1" x14ac:dyDescent="0.3">
      <c r="A17" s="33">
        <f t="shared" si="2"/>
        <v>14</v>
      </c>
      <c r="B17" s="32" t="s">
        <v>43</v>
      </c>
      <c r="C17" s="32" t="s">
        <v>98</v>
      </c>
      <c r="D17" s="32"/>
      <c r="E17" s="32" t="s">
        <v>255</v>
      </c>
      <c r="F17" s="32" t="s">
        <v>101</v>
      </c>
      <c r="G17" s="32" t="s">
        <v>102</v>
      </c>
      <c r="H17" s="32"/>
      <c r="I17" s="32" t="s">
        <v>21</v>
      </c>
      <c r="J17" s="32" t="s">
        <v>21</v>
      </c>
      <c r="K17" s="32" t="s">
        <v>21</v>
      </c>
      <c r="L17" s="32"/>
      <c r="M17" s="31" t="s">
        <v>241</v>
      </c>
      <c r="N17" s="30">
        <v>1</v>
      </c>
      <c r="O17" s="30">
        <v>1</v>
      </c>
      <c r="P17" s="30">
        <v>1</v>
      </c>
      <c r="Q17" s="30">
        <v>1</v>
      </c>
      <c r="R17" s="30">
        <v>1</v>
      </c>
      <c r="S17" s="30">
        <f t="shared" si="0"/>
        <v>5</v>
      </c>
      <c r="T17" s="30" t="str">
        <f t="shared" si="1"/>
        <v>SI</v>
      </c>
      <c r="U17" s="34" t="s">
        <v>265</v>
      </c>
    </row>
    <row r="18" spans="1:22" s="30" customFormat="1" ht="57.6" hidden="1" x14ac:dyDescent="0.3">
      <c r="A18" s="33">
        <f t="shared" si="2"/>
        <v>15</v>
      </c>
      <c r="B18" s="32" t="s">
        <v>43</v>
      </c>
      <c r="C18" s="32" t="s">
        <v>103</v>
      </c>
      <c r="D18" s="32"/>
      <c r="E18" s="32" t="s">
        <v>255</v>
      </c>
      <c r="F18" s="32" t="s">
        <v>121</v>
      </c>
      <c r="G18" s="32" t="s">
        <v>122</v>
      </c>
      <c r="H18" s="32"/>
      <c r="I18" s="32" t="s">
        <v>21</v>
      </c>
      <c r="J18" s="32" t="s">
        <v>21</v>
      </c>
      <c r="K18" s="32" t="s">
        <v>21</v>
      </c>
      <c r="L18" s="32"/>
      <c r="M18" s="31" t="s">
        <v>266</v>
      </c>
      <c r="N18" s="30">
        <v>1</v>
      </c>
      <c r="O18" s="30">
        <v>1</v>
      </c>
      <c r="P18" s="30">
        <v>1</v>
      </c>
      <c r="Q18" s="30">
        <v>1</v>
      </c>
      <c r="R18" s="30">
        <v>1</v>
      </c>
      <c r="S18" s="30">
        <f t="shared" si="0"/>
        <v>5</v>
      </c>
      <c r="T18" s="30" t="str">
        <f t="shared" si="1"/>
        <v>SI</v>
      </c>
      <c r="U18" s="34" t="s">
        <v>120</v>
      </c>
    </row>
    <row r="19" spans="1:22" s="30" customFormat="1" ht="80.25" hidden="1" customHeight="1" x14ac:dyDescent="0.3">
      <c r="A19" s="33">
        <f t="shared" si="2"/>
        <v>16</v>
      </c>
      <c r="B19" s="32" t="s">
        <v>43</v>
      </c>
      <c r="C19" s="32" t="s">
        <v>103</v>
      </c>
      <c r="D19" s="32"/>
      <c r="E19" s="32" t="s">
        <v>255</v>
      </c>
      <c r="F19" s="32" t="s">
        <v>105</v>
      </c>
      <c r="G19" s="32" t="s">
        <v>106</v>
      </c>
      <c r="H19" s="32"/>
      <c r="I19" s="32" t="s">
        <v>21</v>
      </c>
      <c r="J19" s="32" t="s">
        <v>21</v>
      </c>
      <c r="K19" s="32" t="s">
        <v>21</v>
      </c>
      <c r="L19" s="32"/>
      <c r="M19" s="31" t="s">
        <v>241</v>
      </c>
      <c r="N19" s="30">
        <v>1</v>
      </c>
      <c r="O19" s="30">
        <v>1</v>
      </c>
      <c r="P19" s="30">
        <v>1</v>
      </c>
      <c r="Q19" s="30">
        <v>1</v>
      </c>
      <c r="R19" s="30">
        <v>1</v>
      </c>
      <c r="S19" s="30">
        <f t="shared" si="0"/>
        <v>5</v>
      </c>
      <c r="T19" s="30" t="str">
        <f t="shared" si="1"/>
        <v>SI</v>
      </c>
      <c r="U19" s="34" t="s">
        <v>267</v>
      </c>
    </row>
    <row r="20" spans="1:22" s="30" customFormat="1" ht="43.2" hidden="1" x14ac:dyDescent="0.3">
      <c r="A20" s="33">
        <f t="shared" si="2"/>
        <v>17</v>
      </c>
      <c r="B20" s="32" t="s">
        <v>43</v>
      </c>
      <c r="C20" s="32" t="s">
        <v>146</v>
      </c>
      <c r="D20" s="32"/>
      <c r="E20" s="32" t="s">
        <v>268</v>
      </c>
      <c r="F20" s="32" t="s">
        <v>269</v>
      </c>
      <c r="G20" s="32" t="s">
        <v>150</v>
      </c>
      <c r="H20" s="32"/>
      <c r="I20" s="32" t="s">
        <v>21</v>
      </c>
      <c r="J20" s="32" t="s">
        <v>21</v>
      </c>
      <c r="K20" s="32" t="s">
        <v>21</v>
      </c>
      <c r="L20" s="32"/>
      <c r="M20" s="31" t="s">
        <v>270</v>
      </c>
      <c r="N20" s="30">
        <v>1</v>
      </c>
      <c r="O20" s="30">
        <v>1</v>
      </c>
      <c r="P20" s="30">
        <v>1</v>
      </c>
      <c r="Q20" s="30">
        <v>1</v>
      </c>
      <c r="R20" s="30">
        <v>1</v>
      </c>
      <c r="S20" s="30">
        <f t="shared" si="0"/>
        <v>5</v>
      </c>
      <c r="T20" s="30" t="str">
        <f t="shared" si="1"/>
        <v>SI</v>
      </c>
      <c r="U20" s="34" t="s">
        <v>271</v>
      </c>
    </row>
    <row r="21" spans="1:22" s="30" customFormat="1" ht="75.599999999999994" hidden="1" customHeight="1" x14ac:dyDescent="0.3">
      <c r="A21" s="33">
        <f t="shared" si="2"/>
        <v>18</v>
      </c>
      <c r="B21" s="32" t="s">
        <v>43</v>
      </c>
      <c r="C21" s="32" t="s">
        <v>146</v>
      </c>
      <c r="D21" s="32"/>
      <c r="E21" s="32" t="s">
        <v>268</v>
      </c>
      <c r="F21" s="32" t="s">
        <v>272</v>
      </c>
      <c r="G21" s="32" t="s">
        <v>273</v>
      </c>
      <c r="H21" s="32"/>
      <c r="I21" s="32" t="s">
        <v>21</v>
      </c>
      <c r="J21" s="32" t="s">
        <v>21</v>
      </c>
      <c r="K21" s="32" t="s">
        <v>21</v>
      </c>
      <c r="L21" s="32"/>
      <c r="M21" s="31" t="s">
        <v>274</v>
      </c>
      <c r="N21" s="30">
        <v>1</v>
      </c>
      <c r="O21" s="30">
        <v>1</v>
      </c>
      <c r="P21" s="30">
        <v>1</v>
      </c>
      <c r="Q21" s="30">
        <v>1</v>
      </c>
      <c r="R21" s="30">
        <v>1</v>
      </c>
      <c r="S21" s="30">
        <f t="shared" si="0"/>
        <v>5</v>
      </c>
      <c r="T21" s="30" t="str">
        <f t="shared" si="1"/>
        <v>SI</v>
      </c>
      <c r="U21" s="34" t="s">
        <v>200</v>
      </c>
    </row>
    <row r="22" spans="1:22" s="30" customFormat="1" ht="82.95" hidden="1" customHeight="1" x14ac:dyDescent="0.3">
      <c r="A22" s="33">
        <f t="shared" si="2"/>
        <v>19</v>
      </c>
      <c r="B22" s="32" t="s">
        <v>43</v>
      </c>
      <c r="C22" s="32" t="s">
        <v>146</v>
      </c>
      <c r="D22" s="32"/>
      <c r="E22" s="32" t="s">
        <v>268</v>
      </c>
      <c r="F22" s="32" t="s">
        <v>182</v>
      </c>
      <c r="G22" s="32" t="s">
        <v>183</v>
      </c>
      <c r="H22" s="32" t="s">
        <v>184</v>
      </c>
      <c r="I22" s="32" t="s">
        <v>21</v>
      </c>
      <c r="J22" s="32" t="s">
        <v>21</v>
      </c>
      <c r="K22" s="32" t="s">
        <v>21</v>
      </c>
      <c r="L22" s="32"/>
      <c r="M22" s="31" t="s">
        <v>275</v>
      </c>
      <c r="N22" s="30">
        <v>1</v>
      </c>
      <c r="O22" s="30">
        <v>1</v>
      </c>
      <c r="P22" s="30">
        <v>1</v>
      </c>
      <c r="Q22" s="30">
        <v>1</v>
      </c>
      <c r="R22" s="30">
        <v>1</v>
      </c>
      <c r="S22" s="30">
        <f t="shared" si="0"/>
        <v>5</v>
      </c>
      <c r="T22" s="30" t="str">
        <f t="shared" si="1"/>
        <v>SI</v>
      </c>
      <c r="U22" s="34" t="s">
        <v>181</v>
      </c>
    </row>
    <row r="23" spans="1:22" s="30" customFormat="1" ht="100.8" hidden="1" x14ac:dyDescent="0.3">
      <c r="A23" s="33">
        <f t="shared" si="2"/>
        <v>20</v>
      </c>
      <c r="B23" s="32" t="s">
        <v>43</v>
      </c>
      <c r="C23" s="32" t="s">
        <v>123</v>
      </c>
      <c r="D23" s="32"/>
      <c r="E23" s="32" t="s">
        <v>223</v>
      </c>
      <c r="F23" s="32" t="s">
        <v>125</v>
      </c>
      <c r="G23" s="32" t="s">
        <v>126</v>
      </c>
      <c r="H23" s="32" t="s">
        <v>127</v>
      </c>
      <c r="I23" s="32" t="s">
        <v>21</v>
      </c>
      <c r="J23" s="32" t="s">
        <v>21</v>
      </c>
      <c r="K23" s="32" t="s">
        <v>21</v>
      </c>
      <c r="L23" s="32" t="s">
        <v>127</v>
      </c>
      <c r="M23" s="31" t="s">
        <v>276</v>
      </c>
      <c r="N23" s="30">
        <v>1</v>
      </c>
      <c r="O23" s="30">
        <v>1</v>
      </c>
      <c r="P23" s="30">
        <v>0</v>
      </c>
      <c r="Q23" s="30">
        <v>0</v>
      </c>
      <c r="R23" s="30">
        <v>1</v>
      </c>
      <c r="S23" s="30">
        <f t="shared" si="0"/>
        <v>3</v>
      </c>
      <c r="T23" s="30" t="str">
        <f t="shared" si="1"/>
        <v>SI</v>
      </c>
      <c r="U23" s="34" t="s">
        <v>124</v>
      </c>
    </row>
    <row r="24" spans="1:22" s="30" customFormat="1" ht="57.6" hidden="1" x14ac:dyDescent="0.3">
      <c r="A24" s="33">
        <f t="shared" si="2"/>
        <v>21</v>
      </c>
      <c r="B24" s="32" t="s">
        <v>43</v>
      </c>
      <c r="C24" s="32" t="s">
        <v>108</v>
      </c>
      <c r="D24" s="32"/>
      <c r="E24" s="32" t="s">
        <v>255</v>
      </c>
      <c r="F24" s="32" t="s">
        <v>128</v>
      </c>
      <c r="G24" s="32" t="s">
        <v>129</v>
      </c>
      <c r="H24" s="32" t="s">
        <v>130</v>
      </c>
      <c r="I24" s="32" t="s">
        <v>21</v>
      </c>
      <c r="J24" s="32" t="s">
        <v>21</v>
      </c>
      <c r="K24" s="32"/>
      <c r="L24" s="32" t="s">
        <v>131</v>
      </c>
      <c r="M24" s="31" t="s">
        <v>241</v>
      </c>
      <c r="N24" s="30">
        <v>1</v>
      </c>
      <c r="O24" s="30">
        <v>1</v>
      </c>
      <c r="P24" s="30">
        <v>0</v>
      </c>
      <c r="Q24" s="30">
        <v>0</v>
      </c>
      <c r="R24" s="30">
        <v>1</v>
      </c>
      <c r="S24" s="30">
        <f t="shared" si="0"/>
        <v>3</v>
      </c>
      <c r="T24" s="30" t="str">
        <f t="shared" si="1"/>
        <v>SI</v>
      </c>
      <c r="U24" s="30" t="s">
        <v>250</v>
      </c>
      <c r="V24" s="30" t="s">
        <v>54</v>
      </c>
    </row>
    <row r="25" spans="1:22" s="30" customFormat="1" ht="57.6" customHeight="1" x14ac:dyDescent="0.3">
      <c r="A25" s="33">
        <f t="shared" si="2"/>
        <v>22</v>
      </c>
      <c r="B25" s="32" t="s">
        <v>43</v>
      </c>
      <c r="C25" s="32" t="s">
        <v>146</v>
      </c>
      <c r="D25" s="32" t="s">
        <v>43</v>
      </c>
      <c r="E25" s="32" t="s">
        <v>268</v>
      </c>
      <c r="F25" s="32" t="s">
        <v>277</v>
      </c>
      <c r="G25" s="32" t="s">
        <v>278</v>
      </c>
      <c r="H25" s="32" t="s">
        <v>279</v>
      </c>
      <c r="I25" s="32"/>
      <c r="J25" s="32" t="s">
        <v>21</v>
      </c>
      <c r="K25" s="32" t="s">
        <v>21</v>
      </c>
      <c r="L25" s="32" t="s">
        <v>280</v>
      </c>
      <c r="M25" s="31" t="s">
        <v>235</v>
      </c>
      <c r="N25" s="30">
        <v>0</v>
      </c>
      <c r="O25" s="30">
        <v>0</v>
      </c>
      <c r="P25" s="30">
        <v>0</v>
      </c>
      <c r="Q25" s="30">
        <v>0</v>
      </c>
      <c r="R25" s="30">
        <v>0</v>
      </c>
      <c r="S25" s="30">
        <f t="shared" si="0"/>
        <v>0</v>
      </c>
      <c r="T25" s="30" t="str">
        <f t="shared" si="1"/>
        <v>NO</v>
      </c>
      <c r="U25" s="30" t="s">
        <v>281</v>
      </c>
    </row>
    <row r="26" spans="1:22" s="30" customFormat="1" ht="80.7" hidden="1" customHeight="1" x14ac:dyDescent="0.3">
      <c r="A26" s="33">
        <f t="shared" si="2"/>
        <v>23</v>
      </c>
      <c r="B26" s="32" t="s">
        <v>43</v>
      </c>
      <c r="C26" s="32" t="s">
        <v>108</v>
      </c>
      <c r="D26" s="32"/>
      <c r="E26" s="32" t="s">
        <v>255</v>
      </c>
      <c r="F26" s="32" t="s">
        <v>156</v>
      </c>
      <c r="G26" s="32" t="s">
        <v>282</v>
      </c>
      <c r="H26" s="32" t="s">
        <v>158</v>
      </c>
      <c r="I26" s="32" t="s">
        <v>21</v>
      </c>
      <c r="J26" s="32" t="s">
        <v>21</v>
      </c>
      <c r="K26" s="32" t="s">
        <v>21</v>
      </c>
      <c r="L26" s="32" t="s">
        <v>283</v>
      </c>
      <c r="M26" s="31" t="s">
        <v>241</v>
      </c>
      <c r="N26" s="30">
        <v>1</v>
      </c>
      <c r="O26" s="30">
        <v>1</v>
      </c>
      <c r="P26" s="30">
        <v>0</v>
      </c>
      <c r="Q26" s="30">
        <v>0</v>
      </c>
      <c r="R26" s="30">
        <v>1</v>
      </c>
      <c r="S26" s="30">
        <f t="shared" si="0"/>
        <v>3</v>
      </c>
      <c r="T26" s="30" t="str">
        <f t="shared" si="1"/>
        <v>SI</v>
      </c>
      <c r="U26" s="34" t="s">
        <v>284</v>
      </c>
    </row>
    <row r="27" spans="1:22" s="30" customFormat="1" ht="82.2" hidden="1" customHeight="1" x14ac:dyDescent="0.3">
      <c r="A27" s="33">
        <f t="shared" si="2"/>
        <v>24</v>
      </c>
      <c r="B27" s="32" t="s">
        <v>43</v>
      </c>
      <c r="C27" s="32" t="s">
        <v>55</v>
      </c>
      <c r="D27" s="32"/>
      <c r="E27" s="32" t="s">
        <v>285</v>
      </c>
      <c r="F27" s="32" t="s">
        <v>286</v>
      </c>
      <c r="G27" s="32" t="s">
        <v>57</v>
      </c>
      <c r="H27" s="32" t="s">
        <v>58</v>
      </c>
      <c r="I27" s="32"/>
      <c r="J27" s="32" t="s">
        <v>21</v>
      </c>
      <c r="K27" s="32" t="s">
        <v>21</v>
      </c>
      <c r="L27" s="32"/>
      <c r="M27" s="31" t="s">
        <v>287</v>
      </c>
      <c r="N27" s="30">
        <v>1</v>
      </c>
      <c r="O27" s="30">
        <v>1</v>
      </c>
      <c r="P27" s="30">
        <v>0</v>
      </c>
      <c r="Q27" s="30">
        <v>0</v>
      </c>
      <c r="R27" s="30">
        <v>1</v>
      </c>
      <c r="S27" s="30">
        <f t="shared" si="0"/>
        <v>3</v>
      </c>
      <c r="T27" s="30" t="str">
        <f t="shared" si="1"/>
        <v>SI</v>
      </c>
      <c r="U27" s="34" t="s">
        <v>56</v>
      </c>
    </row>
    <row r="28" spans="1:22" s="30" customFormat="1" ht="72" hidden="1" x14ac:dyDescent="0.3">
      <c r="A28" s="33">
        <f t="shared" si="2"/>
        <v>25</v>
      </c>
      <c r="B28" s="32" t="s">
        <v>43</v>
      </c>
      <c r="C28" s="32" t="s">
        <v>55</v>
      </c>
      <c r="D28" s="32"/>
      <c r="E28" s="32" t="s">
        <v>285</v>
      </c>
      <c r="F28" s="32" t="s">
        <v>160</v>
      </c>
      <c r="G28" s="32" t="s">
        <v>161</v>
      </c>
      <c r="H28" s="32" t="s">
        <v>162</v>
      </c>
      <c r="I28" s="32" t="s">
        <v>21</v>
      </c>
      <c r="J28" s="32" t="s">
        <v>21</v>
      </c>
      <c r="K28" s="32" t="s">
        <v>21</v>
      </c>
      <c r="L28" s="32"/>
      <c r="M28" s="31" t="s">
        <v>288</v>
      </c>
      <c r="N28" s="30">
        <v>1</v>
      </c>
      <c r="O28" s="30">
        <v>1</v>
      </c>
      <c r="P28" s="30">
        <v>0</v>
      </c>
      <c r="Q28" s="30">
        <v>0</v>
      </c>
      <c r="R28" s="30">
        <v>1</v>
      </c>
      <c r="S28" s="30">
        <f t="shared" si="0"/>
        <v>3</v>
      </c>
      <c r="T28" s="30" t="str">
        <f t="shared" si="1"/>
        <v>SI</v>
      </c>
      <c r="U28" s="34" t="s">
        <v>289</v>
      </c>
      <c r="V28" s="30" t="s">
        <v>54</v>
      </c>
    </row>
    <row r="29" spans="1:22" s="30" customFormat="1" ht="115.2" hidden="1" x14ac:dyDescent="0.3">
      <c r="A29" s="33">
        <f t="shared" si="2"/>
        <v>26</v>
      </c>
      <c r="B29" s="32" t="s">
        <v>43</v>
      </c>
      <c r="C29" s="32" t="s">
        <v>146</v>
      </c>
      <c r="D29" s="32"/>
      <c r="E29" s="32" t="s">
        <v>268</v>
      </c>
      <c r="F29" s="32" t="s">
        <v>165</v>
      </c>
      <c r="G29" s="32" t="s">
        <v>166</v>
      </c>
      <c r="H29" s="32" t="s">
        <v>167</v>
      </c>
      <c r="I29" s="32" t="s">
        <v>21</v>
      </c>
      <c r="J29" s="32" t="s">
        <v>21</v>
      </c>
      <c r="K29" s="32" t="s">
        <v>21</v>
      </c>
      <c r="L29" s="32" t="s">
        <v>168</v>
      </c>
      <c r="M29" s="31" t="s">
        <v>241</v>
      </c>
      <c r="N29" s="30">
        <v>1</v>
      </c>
      <c r="O29" s="30">
        <v>1</v>
      </c>
      <c r="P29" s="30">
        <v>0</v>
      </c>
      <c r="Q29" s="30">
        <v>0</v>
      </c>
      <c r="R29" s="30">
        <v>1</v>
      </c>
      <c r="S29" s="30">
        <f t="shared" si="0"/>
        <v>3</v>
      </c>
      <c r="T29" s="30" t="str">
        <f t="shared" si="1"/>
        <v>SI</v>
      </c>
      <c r="U29" s="34" t="s">
        <v>290</v>
      </c>
    </row>
    <row r="30" spans="1:22" s="30" customFormat="1" ht="43.2" x14ac:dyDescent="0.3">
      <c r="A30" s="33">
        <f t="shared" si="2"/>
        <v>27</v>
      </c>
      <c r="B30" s="32" t="s">
        <v>43</v>
      </c>
      <c r="C30" s="32" t="s">
        <v>291</v>
      </c>
      <c r="D30" s="32" t="s">
        <v>43</v>
      </c>
      <c r="E30" s="32" t="s">
        <v>292</v>
      </c>
      <c r="F30" s="32" t="s">
        <v>293</v>
      </c>
      <c r="G30" s="32" t="s">
        <v>294</v>
      </c>
      <c r="H30" s="32"/>
      <c r="I30" s="32"/>
      <c r="J30" s="32" t="s">
        <v>21</v>
      </c>
      <c r="K30" s="32" t="s">
        <v>21</v>
      </c>
      <c r="L30" s="32"/>
      <c r="M30" s="31" t="s">
        <v>235</v>
      </c>
      <c r="N30" s="30">
        <v>0</v>
      </c>
      <c r="O30" s="30">
        <v>0</v>
      </c>
      <c r="P30" s="30">
        <v>1</v>
      </c>
      <c r="Q30" s="30">
        <v>1</v>
      </c>
      <c r="R30" s="30">
        <v>0</v>
      </c>
      <c r="S30" s="30">
        <f t="shared" si="0"/>
        <v>2</v>
      </c>
      <c r="T30" s="30" t="str">
        <f t="shared" si="1"/>
        <v>NO</v>
      </c>
    </row>
    <row r="31" spans="1:22" s="30" customFormat="1" ht="44.4" customHeight="1" x14ac:dyDescent="0.3">
      <c r="A31" s="33">
        <f t="shared" si="2"/>
        <v>28</v>
      </c>
      <c r="B31" s="32" t="s">
        <v>43</v>
      </c>
      <c r="C31" s="32" t="s">
        <v>291</v>
      </c>
      <c r="D31" s="32" t="s">
        <v>43</v>
      </c>
      <c r="E31" s="32" t="s">
        <v>292</v>
      </c>
      <c r="F31" s="32" t="s">
        <v>295</v>
      </c>
      <c r="G31" s="32" t="s">
        <v>187</v>
      </c>
      <c r="H31" s="32" t="s">
        <v>296</v>
      </c>
      <c r="I31" s="32" t="s">
        <v>21</v>
      </c>
      <c r="J31" s="32" t="s">
        <v>21</v>
      </c>
      <c r="K31" s="32" t="s">
        <v>21</v>
      </c>
      <c r="L31" s="32"/>
      <c r="M31" s="31" t="s">
        <v>227</v>
      </c>
      <c r="N31" s="30">
        <v>0</v>
      </c>
      <c r="O31" s="30">
        <v>0</v>
      </c>
      <c r="P31" s="30">
        <v>0</v>
      </c>
      <c r="Q31" s="30">
        <v>0</v>
      </c>
      <c r="R31" s="30">
        <v>0</v>
      </c>
      <c r="S31" s="30">
        <f t="shared" si="0"/>
        <v>0</v>
      </c>
      <c r="T31" s="30" t="str">
        <f t="shared" si="1"/>
        <v>NO</v>
      </c>
    </row>
    <row r="32" spans="1:22" s="30" customFormat="1" ht="115.2" x14ac:dyDescent="0.3">
      <c r="A32" s="33">
        <f t="shared" si="2"/>
        <v>29</v>
      </c>
      <c r="B32" s="32" t="s">
        <v>43</v>
      </c>
      <c r="C32" s="32"/>
      <c r="D32" s="32" t="s">
        <v>43</v>
      </c>
      <c r="E32" s="32" t="s">
        <v>297</v>
      </c>
      <c r="F32" s="32" t="s">
        <v>188</v>
      </c>
      <c r="G32" s="32" t="s">
        <v>189</v>
      </c>
      <c r="H32" s="32" t="s">
        <v>298</v>
      </c>
      <c r="I32" s="32"/>
      <c r="J32" s="32" t="s">
        <v>21</v>
      </c>
      <c r="K32" s="32" t="s">
        <v>21</v>
      </c>
      <c r="L32" s="32" t="s">
        <v>299</v>
      </c>
      <c r="M32" s="31" t="s">
        <v>300</v>
      </c>
      <c r="N32" s="30">
        <v>0</v>
      </c>
      <c r="O32" s="30">
        <v>0</v>
      </c>
      <c r="P32" s="30">
        <v>0</v>
      </c>
      <c r="Q32" s="30">
        <v>0</v>
      </c>
      <c r="R32" s="30">
        <v>0</v>
      </c>
      <c r="S32" s="30">
        <f t="shared" si="0"/>
        <v>0</v>
      </c>
      <c r="T32" s="30" t="str">
        <f t="shared" si="1"/>
        <v>NO</v>
      </c>
    </row>
    <row r="33" spans="1:22" s="30" customFormat="1" ht="72" x14ac:dyDescent="0.3">
      <c r="A33" s="33">
        <f t="shared" si="2"/>
        <v>30</v>
      </c>
      <c r="B33" s="32" t="s">
        <v>43</v>
      </c>
      <c r="C33" s="32"/>
      <c r="D33" s="32" t="s">
        <v>43</v>
      </c>
      <c r="E33" s="32" t="s">
        <v>223</v>
      </c>
      <c r="F33" s="32" t="s">
        <v>301</v>
      </c>
      <c r="G33" s="32" t="s">
        <v>191</v>
      </c>
      <c r="H33" s="32" t="s">
        <v>298</v>
      </c>
      <c r="I33" s="32" t="s">
        <v>21</v>
      </c>
      <c r="J33" s="32"/>
      <c r="K33" s="32"/>
      <c r="L33" s="32" t="s">
        <v>302</v>
      </c>
      <c r="M33" s="31" t="s">
        <v>303</v>
      </c>
      <c r="N33" s="30">
        <v>0</v>
      </c>
      <c r="O33" s="30">
        <v>0</v>
      </c>
      <c r="P33" s="30">
        <v>0</v>
      </c>
      <c r="Q33" s="30">
        <v>0</v>
      </c>
      <c r="R33" s="30">
        <v>0</v>
      </c>
      <c r="S33" s="30">
        <f t="shared" si="0"/>
        <v>0</v>
      </c>
      <c r="T33" s="30" t="str">
        <f t="shared" si="1"/>
        <v>NO</v>
      </c>
    </row>
    <row r="34" spans="1:22" s="30" customFormat="1" ht="43.2" x14ac:dyDescent="0.3">
      <c r="A34" s="33">
        <f t="shared" si="2"/>
        <v>31</v>
      </c>
      <c r="B34" s="32" t="s">
        <v>43</v>
      </c>
      <c r="C34" s="32"/>
      <c r="D34" s="32" t="s">
        <v>43</v>
      </c>
      <c r="E34" s="32" t="s">
        <v>223</v>
      </c>
      <c r="F34" s="32" t="s">
        <v>304</v>
      </c>
      <c r="G34" s="32" t="s">
        <v>305</v>
      </c>
      <c r="H34" s="32" t="s">
        <v>298</v>
      </c>
      <c r="I34" s="32" t="s">
        <v>21</v>
      </c>
      <c r="J34" s="32" t="s">
        <v>21</v>
      </c>
      <c r="K34" s="32" t="s">
        <v>21</v>
      </c>
      <c r="L34" s="32" t="s">
        <v>306</v>
      </c>
      <c r="M34" s="31" t="s">
        <v>235</v>
      </c>
      <c r="N34" s="30">
        <v>0</v>
      </c>
      <c r="O34" s="30">
        <v>0</v>
      </c>
      <c r="P34" s="30">
        <v>0</v>
      </c>
      <c r="Q34" s="30">
        <v>0</v>
      </c>
      <c r="R34" s="30">
        <v>0</v>
      </c>
      <c r="S34" s="30">
        <f t="shared" si="0"/>
        <v>0</v>
      </c>
      <c r="T34" s="30" t="str">
        <f t="shared" si="1"/>
        <v>NO</v>
      </c>
    </row>
    <row r="35" spans="1:22" s="30" customFormat="1" ht="43.2" x14ac:dyDescent="0.3">
      <c r="A35" s="33">
        <f t="shared" si="2"/>
        <v>32</v>
      </c>
      <c r="B35" s="32" t="s">
        <v>22</v>
      </c>
      <c r="C35" s="32" t="s">
        <v>23</v>
      </c>
      <c r="D35" s="32" t="s">
        <v>22</v>
      </c>
      <c r="E35" s="32" t="s">
        <v>307</v>
      </c>
      <c r="F35" s="32" t="s">
        <v>308</v>
      </c>
      <c r="G35" s="32" t="s">
        <v>309</v>
      </c>
      <c r="H35" s="32" t="s">
        <v>310</v>
      </c>
      <c r="I35" s="32"/>
      <c r="J35" s="32"/>
      <c r="K35" s="32" t="s">
        <v>21</v>
      </c>
      <c r="L35" s="32" t="s">
        <v>310</v>
      </c>
      <c r="M35" s="31" t="s">
        <v>227</v>
      </c>
      <c r="N35" s="30">
        <v>0</v>
      </c>
      <c r="O35" s="30">
        <v>0</v>
      </c>
      <c r="P35" s="30">
        <v>0</v>
      </c>
      <c r="Q35" s="30">
        <v>0</v>
      </c>
      <c r="R35" s="30">
        <v>0</v>
      </c>
      <c r="S35" s="30">
        <f t="shared" si="0"/>
        <v>0</v>
      </c>
      <c r="T35" s="30" t="str">
        <f t="shared" si="1"/>
        <v>NO</v>
      </c>
    </row>
    <row r="36" spans="1:22" s="30" customFormat="1" ht="78.75" hidden="1" customHeight="1" x14ac:dyDescent="0.3">
      <c r="A36" s="33">
        <f t="shared" si="2"/>
        <v>33</v>
      </c>
      <c r="B36" s="32" t="s">
        <v>22</v>
      </c>
      <c r="C36" s="32" t="s">
        <v>23</v>
      </c>
      <c r="D36" s="32"/>
      <c r="E36" s="32" t="s">
        <v>307</v>
      </c>
      <c r="F36" s="32" t="s">
        <v>202</v>
      </c>
      <c r="G36" s="32" t="s">
        <v>203</v>
      </c>
      <c r="H36" s="32" t="s">
        <v>204</v>
      </c>
      <c r="I36" s="32" t="s">
        <v>21</v>
      </c>
      <c r="J36" s="32" t="s">
        <v>21</v>
      </c>
      <c r="K36" s="32" t="s">
        <v>21</v>
      </c>
      <c r="L36" s="32"/>
      <c r="M36" s="31" t="s">
        <v>311</v>
      </c>
      <c r="N36" s="30">
        <v>1</v>
      </c>
      <c r="O36" s="30">
        <v>1</v>
      </c>
      <c r="P36" s="30">
        <v>0</v>
      </c>
      <c r="Q36" s="30">
        <v>0</v>
      </c>
      <c r="R36" s="30">
        <v>1</v>
      </c>
      <c r="S36" s="30">
        <f t="shared" ref="S36:S67" si="3">+SUM(N36:R36)</f>
        <v>3</v>
      </c>
      <c r="T36" s="30" t="str">
        <f t="shared" ref="T36:T67" si="4">IF(S36&lt;3,"NO","SI")</f>
        <v>SI</v>
      </c>
      <c r="U36" s="34" t="s">
        <v>312</v>
      </c>
      <c r="V36" s="34" t="s">
        <v>313</v>
      </c>
    </row>
    <row r="37" spans="1:22" s="30" customFormat="1" ht="82.2" hidden="1" customHeight="1" x14ac:dyDescent="0.3">
      <c r="A37" s="33">
        <f t="shared" ref="A37:A68" si="5">1+A36</f>
        <v>34</v>
      </c>
      <c r="B37" s="32" t="s">
        <v>22</v>
      </c>
      <c r="C37" s="32" t="s">
        <v>23</v>
      </c>
      <c r="D37" s="32"/>
      <c r="E37" s="32" t="s">
        <v>297</v>
      </c>
      <c r="F37" s="32" t="s">
        <v>61</v>
      </c>
      <c r="G37" s="32" t="s">
        <v>62</v>
      </c>
      <c r="H37" s="32" t="s">
        <v>63</v>
      </c>
      <c r="I37" s="32" t="s">
        <v>21</v>
      </c>
      <c r="J37" s="32" t="s">
        <v>21</v>
      </c>
      <c r="K37" s="32" t="s">
        <v>21</v>
      </c>
      <c r="L37" s="32"/>
      <c r="M37" s="37" t="s">
        <v>314</v>
      </c>
      <c r="N37" s="30">
        <v>1</v>
      </c>
      <c r="O37" s="30">
        <v>1</v>
      </c>
      <c r="P37" s="30">
        <v>0</v>
      </c>
      <c r="Q37" s="30">
        <v>0</v>
      </c>
      <c r="R37" s="30">
        <v>1</v>
      </c>
      <c r="S37" s="30">
        <f t="shared" si="3"/>
        <v>3</v>
      </c>
      <c r="T37" s="30" t="str">
        <f t="shared" si="4"/>
        <v>SI</v>
      </c>
      <c r="U37" s="34" t="s">
        <v>205</v>
      </c>
      <c r="V37" s="34" t="s">
        <v>313</v>
      </c>
    </row>
    <row r="38" spans="1:22" s="30" customFormat="1" ht="86.4" hidden="1" x14ac:dyDescent="0.3">
      <c r="A38" s="33">
        <f t="shared" si="5"/>
        <v>35</v>
      </c>
      <c r="B38" s="32" t="s">
        <v>22</v>
      </c>
      <c r="C38" s="32" t="s">
        <v>23</v>
      </c>
      <c r="D38" s="32" t="s">
        <v>16</v>
      </c>
      <c r="E38" s="32" t="s">
        <v>297</v>
      </c>
      <c r="F38" s="32" t="s">
        <v>25</v>
      </c>
      <c r="G38" s="32" t="s">
        <v>26</v>
      </c>
      <c r="H38" s="32"/>
      <c r="I38" s="32" t="s">
        <v>21</v>
      </c>
      <c r="J38" s="32" t="s">
        <v>21</v>
      </c>
      <c r="K38" s="32" t="s">
        <v>21</v>
      </c>
      <c r="L38" s="32"/>
      <c r="M38" s="31" t="s">
        <v>315</v>
      </c>
      <c r="N38" s="30">
        <v>1</v>
      </c>
      <c r="O38" s="30">
        <v>1</v>
      </c>
      <c r="P38" s="30">
        <v>0</v>
      </c>
      <c r="Q38" s="30">
        <v>0</v>
      </c>
      <c r="R38" s="30">
        <v>1</v>
      </c>
      <c r="S38" s="30">
        <f t="shared" si="3"/>
        <v>3</v>
      </c>
      <c r="T38" s="30" t="str">
        <f t="shared" si="4"/>
        <v>SI</v>
      </c>
      <c r="U38" s="34" t="s">
        <v>316</v>
      </c>
    </row>
    <row r="39" spans="1:22" s="30" customFormat="1" ht="104.7" hidden="1" customHeight="1" x14ac:dyDescent="0.3">
      <c r="A39" s="33">
        <f t="shared" si="5"/>
        <v>36</v>
      </c>
      <c r="B39" s="32" t="s">
        <v>22</v>
      </c>
      <c r="C39" s="32" t="s">
        <v>23</v>
      </c>
      <c r="D39" s="32" t="s">
        <v>16</v>
      </c>
      <c r="E39" s="32" t="s">
        <v>297</v>
      </c>
      <c r="F39" s="32" t="s">
        <v>317</v>
      </c>
      <c r="G39" s="32" t="s">
        <v>318</v>
      </c>
      <c r="H39" s="32"/>
      <c r="I39" s="32" t="s">
        <v>21</v>
      </c>
      <c r="J39" s="32" t="s">
        <v>21</v>
      </c>
      <c r="K39" s="32" t="s">
        <v>21</v>
      </c>
      <c r="L39" s="32"/>
      <c r="M39" s="31" t="s">
        <v>315</v>
      </c>
      <c r="N39" s="30">
        <v>1</v>
      </c>
      <c r="O39" s="30">
        <v>1</v>
      </c>
      <c r="P39" s="30">
        <v>0</v>
      </c>
      <c r="Q39" s="30">
        <v>0</v>
      </c>
      <c r="R39" s="30">
        <v>1</v>
      </c>
      <c r="S39" s="30">
        <f t="shared" si="3"/>
        <v>3</v>
      </c>
      <c r="T39" s="30" t="str">
        <f t="shared" si="4"/>
        <v>SI</v>
      </c>
      <c r="U39" s="34" t="s">
        <v>319</v>
      </c>
      <c r="V39" s="34" t="s">
        <v>313</v>
      </c>
    </row>
    <row r="40" spans="1:22" s="30" customFormat="1" ht="86.4" hidden="1" x14ac:dyDescent="0.3">
      <c r="A40" s="33">
        <f t="shared" si="5"/>
        <v>37</v>
      </c>
      <c r="B40" s="32" t="s">
        <v>22</v>
      </c>
      <c r="C40" s="32" t="s">
        <v>23</v>
      </c>
      <c r="D40" s="32"/>
      <c r="E40" s="31" t="s">
        <v>297</v>
      </c>
      <c r="F40" s="32" t="s">
        <v>320</v>
      </c>
      <c r="G40" s="32" t="s">
        <v>65</v>
      </c>
      <c r="H40" s="32"/>
      <c r="I40" s="32" t="s">
        <v>21</v>
      </c>
      <c r="J40" s="32" t="s">
        <v>21</v>
      </c>
      <c r="K40" s="32" t="s">
        <v>21</v>
      </c>
      <c r="L40" s="32"/>
      <c r="M40" s="31" t="s">
        <v>315</v>
      </c>
      <c r="N40" s="30">
        <v>1</v>
      </c>
      <c r="O40" s="30">
        <v>1</v>
      </c>
      <c r="P40" s="30">
        <v>0</v>
      </c>
      <c r="Q40" s="30">
        <v>0</v>
      </c>
      <c r="R40" s="30">
        <v>1</v>
      </c>
      <c r="S40" s="30">
        <f t="shared" si="3"/>
        <v>3</v>
      </c>
      <c r="T40" s="30" t="str">
        <f t="shared" si="4"/>
        <v>SI</v>
      </c>
      <c r="U40" s="30" t="s">
        <v>250</v>
      </c>
      <c r="V40" s="34" t="s">
        <v>313</v>
      </c>
    </row>
    <row r="41" spans="1:22" s="30" customFormat="1" ht="86.4" hidden="1" x14ac:dyDescent="0.3">
      <c r="A41" s="33">
        <f t="shared" si="5"/>
        <v>38</v>
      </c>
      <c r="B41" s="32" t="s">
        <v>22</v>
      </c>
      <c r="C41" s="32" t="s">
        <v>23</v>
      </c>
      <c r="D41" s="32"/>
      <c r="E41" s="32" t="s">
        <v>297</v>
      </c>
      <c r="F41" s="32" t="s">
        <v>321</v>
      </c>
      <c r="G41" s="32" t="s">
        <v>322</v>
      </c>
      <c r="H41" s="32" t="s">
        <v>29</v>
      </c>
      <c r="I41" s="32"/>
      <c r="J41" s="32" t="s">
        <v>21</v>
      </c>
      <c r="K41" s="32" t="s">
        <v>21</v>
      </c>
      <c r="L41" s="32"/>
      <c r="M41" s="31" t="s">
        <v>315</v>
      </c>
      <c r="N41" s="30">
        <v>1</v>
      </c>
      <c r="O41" s="30">
        <v>1</v>
      </c>
      <c r="P41" s="30">
        <v>0</v>
      </c>
      <c r="Q41" s="30">
        <v>0</v>
      </c>
      <c r="R41" s="30">
        <v>1</v>
      </c>
      <c r="S41" s="30">
        <f t="shared" si="3"/>
        <v>3</v>
      </c>
      <c r="T41" s="30" t="str">
        <f t="shared" si="4"/>
        <v>SI</v>
      </c>
      <c r="U41" s="34" t="s">
        <v>28</v>
      </c>
    </row>
    <row r="42" spans="1:22" s="30" customFormat="1" ht="87" hidden="1" customHeight="1" x14ac:dyDescent="0.3">
      <c r="A42" s="33">
        <f t="shared" si="5"/>
        <v>39</v>
      </c>
      <c r="B42" s="32" t="s">
        <v>22</v>
      </c>
      <c r="C42" s="32" t="s">
        <v>23</v>
      </c>
      <c r="D42" s="32"/>
      <c r="E42" s="32" t="s">
        <v>297</v>
      </c>
      <c r="F42" s="32" t="s">
        <v>136</v>
      </c>
      <c r="G42" s="32" t="s">
        <v>137</v>
      </c>
      <c r="H42" s="32"/>
      <c r="I42" s="32" t="s">
        <v>21</v>
      </c>
      <c r="J42" s="32" t="s">
        <v>21</v>
      </c>
      <c r="K42" s="32" t="s">
        <v>21</v>
      </c>
      <c r="L42" s="32"/>
      <c r="M42" s="31" t="s">
        <v>323</v>
      </c>
      <c r="N42" s="30">
        <v>1</v>
      </c>
      <c r="O42" s="30">
        <v>1</v>
      </c>
      <c r="P42" s="30">
        <v>0</v>
      </c>
      <c r="Q42" s="30">
        <v>0</v>
      </c>
      <c r="R42" s="30">
        <v>1</v>
      </c>
      <c r="S42" s="30">
        <f t="shared" si="3"/>
        <v>3</v>
      </c>
      <c r="T42" s="30" t="str">
        <f t="shared" si="4"/>
        <v>SI</v>
      </c>
      <c r="U42" s="34" t="s">
        <v>324</v>
      </c>
    </row>
    <row r="43" spans="1:22" s="30" customFormat="1" ht="72" hidden="1" x14ac:dyDescent="0.3">
      <c r="A43" s="33">
        <f t="shared" si="5"/>
        <v>40</v>
      </c>
      <c r="B43" s="32" t="s">
        <v>22</v>
      </c>
      <c r="C43" s="32" t="s">
        <v>23</v>
      </c>
      <c r="D43" s="32"/>
      <c r="E43" s="36" t="s">
        <v>325</v>
      </c>
      <c r="F43" s="32" t="s">
        <v>326</v>
      </c>
      <c r="G43" s="32" t="s">
        <v>327</v>
      </c>
      <c r="H43" s="32"/>
      <c r="I43" s="32" t="s">
        <v>21</v>
      </c>
      <c r="J43" s="32" t="s">
        <v>21</v>
      </c>
      <c r="K43" s="32" t="s">
        <v>21</v>
      </c>
      <c r="L43" s="32"/>
      <c r="M43" s="31" t="s">
        <v>328</v>
      </c>
      <c r="N43" s="30">
        <v>1</v>
      </c>
      <c r="O43" s="30">
        <v>1</v>
      </c>
      <c r="P43" s="30">
        <v>0</v>
      </c>
      <c r="Q43" s="30">
        <v>0</v>
      </c>
      <c r="R43" s="30">
        <v>1</v>
      </c>
      <c r="S43" s="30">
        <f t="shared" si="3"/>
        <v>3</v>
      </c>
      <c r="T43" s="30" t="str">
        <f t="shared" si="4"/>
        <v>SI</v>
      </c>
      <c r="U43" s="34" t="s">
        <v>96</v>
      </c>
    </row>
    <row r="44" spans="1:22" s="30" customFormat="1" ht="43.2" x14ac:dyDescent="0.3">
      <c r="A44" s="33">
        <f t="shared" si="5"/>
        <v>41</v>
      </c>
      <c r="B44" s="32" t="s">
        <v>22</v>
      </c>
      <c r="C44" s="32" t="s">
        <v>23</v>
      </c>
      <c r="D44" s="32" t="s">
        <v>22</v>
      </c>
      <c r="E44" s="32" t="s">
        <v>329</v>
      </c>
      <c r="F44" s="32" t="s">
        <v>330</v>
      </c>
      <c r="G44" s="32" t="s">
        <v>331</v>
      </c>
      <c r="H44" s="32" t="s">
        <v>332</v>
      </c>
      <c r="I44" s="32" t="s">
        <v>21</v>
      </c>
      <c r="J44" s="32" t="s">
        <v>21</v>
      </c>
      <c r="K44" s="32" t="s">
        <v>21</v>
      </c>
      <c r="L44" s="32"/>
      <c r="M44" s="31" t="s">
        <v>300</v>
      </c>
      <c r="N44" s="30">
        <v>0</v>
      </c>
      <c r="O44" s="30">
        <v>0</v>
      </c>
      <c r="P44" s="30">
        <v>0</v>
      </c>
      <c r="Q44" s="30">
        <v>0</v>
      </c>
      <c r="R44" s="30">
        <v>0</v>
      </c>
      <c r="S44" s="30">
        <f t="shared" si="3"/>
        <v>0</v>
      </c>
      <c r="T44" s="30" t="str">
        <f t="shared" si="4"/>
        <v>NO</v>
      </c>
    </row>
    <row r="45" spans="1:22" s="30" customFormat="1" ht="43.2" x14ac:dyDescent="0.3">
      <c r="A45" s="33">
        <f t="shared" si="5"/>
        <v>42</v>
      </c>
      <c r="B45" s="32" t="s">
        <v>22</v>
      </c>
      <c r="C45" s="32" t="s">
        <v>23</v>
      </c>
      <c r="D45" s="32" t="s">
        <v>22</v>
      </c>
      <c r="E45" s="32" t="s">
        <v>329</v>
      </c>
      <c r="F45" s="32" t="s">
        <v>333</v>
      </c>
      <c r="G45" s="32" t="s">
        <v>334</v>
      </c>
      <c r="H45" s="32" t="s">
        <v>335</v>
      </c>
      <c r="I45" s="32" t="s">
        <v>21</v>
      </c>
      <c r="J45" s="32" t="s">
        <v>21</v>
      </c>
      <c r="K45" s="32" t="s">
        <v>21</v>
      </c>
      <c r="L45" s="32"/>
      <c r="M45" s="31" t="s">
        <v>227</v>
      </c>
      <c r="N45" s="30">
        <v>0</v>
      </c>
      <c r="O45" s="30">
        <v>0</v>
      </c>
      <c r="P45" s="30">
        <v>0</v>
      </c>
      <c r="Q45" s="30">
        <v>0</v>
      </c>
      <c r="R45" s="30">
        <v>0</v>
      </c>
      <c r="S45" s="30">
        <f t="shared" si="3"/>
        <v>0</v>
      </c>
      <c r="T45" s="30" t="str">
        <f t="shared" si="4"/>
        <v>NO</v>
      </c>
    </row>
    <row r="46" spans="1:22" s="30" customFormat="1" ht="28.8" x14ac:dyDescent="0.3">
      <c r="A46" s="33">
        <f t="shared" si="5"/>
        <v>43</v>
      </c>
      <c r="B46" s="32" t="s">
        <v>22</v>
      </c>
      <c r="C46" s="32" t="s">
        <v>23</v>
      </c>
      <c r="D46" s="32" t="s">
        <v>22</v>
      </c>
      <c r="E46" s="32" t="s">
        <v>329</v>
      </c>
      <c r="F46" s="32" t="s">
        <v>336</v>
      </c>
      <c r="G46" s="32" t="s">
        <v>337</v>
      </c>
      <c r="H46" s="32"/>
      <c r="I46" s="32" t="s">
        <v>21</v>
      </c>
      <c r="J46" s="32" t="s">
        <v>21</v>
      </c>
      <c r="K46" s="32" t="s">
        <v>21</v>
      </c>
      <c r="L46" s="32"/>
      <c r="M46" s="31" t="s">
        <v>300</v>
      </c>
      <c r="N46" s="30">
        <v>0</v>
      </c>
      <c r="O46" s="30">
        <v>0</v>
      </c>
      <c r="P46" s="30">
        <v>0</v>
      </c>
      <c r="Q46" s="30">
        <v>0</v>
      </c>
      <c r="R46" s="30">
        <v>0</v>
      </c>
      <c r="S46" s="30">
        <f t="shared" si="3"/>
        <v>0</v>
      </c>
      <c r="T46" s="30" t="str">
        <f t="shared" si="4"/>
        <v>NO</v>
      </c>
    </row>
    <row r="47" spans="1:22" s="30" customFormat="1" ht="129" hidden="1" customHeight="1" x14ac:dyDescent="0.3">
      <c r="A47" s="33">
        <f t="shared" si="5"/>
        <v>44</v>
      </c>
      <c r="B47" s="32" t="s">
        <v>22</v>
      </c>
      <c r="C47" s="32" t="s">
        <v>23</v>
      </c>
      <c r="D47" s="32"/>
      <c r="E47" s="32" t="s">
        <v>329</v>
      </c>
      <c r="F47" s="32" t="s">
        <v>338</v>
      </c>
      <c r="G47" s="32" t="s">
        <v>339</v>
      </c>
      <c r="H47" s="32" t="s">
        <v>63</v>
      </c>
      <c r="I47" s="32" t="s">
        <v>21</v>
      </c>
      <c r="J47" s="32" t="s">
        <v>21</v>
      </c>
      <c r="K47" s="32" t="s">
        <v>21</v>
      </c>
      <c r="L47" s="32" t="s">
        <v>140</v>
      </c>
      <c r="M47" s="31" t="s">
        <v>340</v>
      </c>
      <c r="N47" s="30">
        <v>1</v>
      </c>
      <c r="O47" s="30">
        <v>1</v>
      </c>
      <c r="P47" s="30">
        <v>0</v>
      </c>
      <c r="Q47" s="30">
        <v>0</v>
      </c>
      <c r="R47" s="30">
        <v>1</v>
      </c>
      <c r="S47" s="30">
        <f t="shared" si="3"/>
        <v>3</v>
      </c>
      <c r="T47" s="30" t="str">
        <f t="shared" si="4"/>
        <v>SI</v>
      </c>
      <c r="U47" s="34" t="s">
        <v>138</v>
      </c>
    </row>
    <row r="48" spans="1:22" s="30" customFormat="1" ht="57.6" hidden="1" x14ac:dyDescent="0.3">
      <c r="A48" s="33">
        <f t="shared" si="5"/>
        <v>45</v>
      </c>
      <c r="B48" s="32" t="s">
        <v>22</v>
      </c>
      <c r="C48" s="32" t="s">
        <v>23</v>
      </c>
      <c r="D48" s="32"/>
      <c r="E48" s="32" t="s">
        <v>329</v>
      </c>
      <c r="F48" s="32" t="s">
        <v>341</v>
      </c>
      <c r="G48" s="32" t="s">
        <v>342</v>
      </c>
      <c r="H48" s="32" t="s">
        <v>58</v>
      </c>
      <c r="I48" s="32"/>
      <c r="J48" s="32" t="s">
        <v>21</v>
      </c>
      <c r="K48" s="32" t="s">
        <v>21</v>
      </c>
      <c r="L48" s="32"/>
      <c r="M48" s="31" t="s">
        <v>343</v>
      </c>
      <c r="N48" s="30">
        <v>1</v>
      </c>
      <c r="O48" s="30">
        <v>1</v>
      </c>
      <c r="P48" s="30">
        <v>0</v>
      </c>
      <c r="Q48" s="30">
        <v>0</v>
      </c>
      <c r="R48" s="30">
        <v>1</v>
      </c>
      <c r="S48" s="30">
        <f t="shared" si="3"/>
        <v>3</v>
      </c>
      <c r="T48" s="30" t="str">
        <f t="shared" si="4"/>
        <v>SI</v>
      </c>
      <c r="U48" s="34" t="s">
        <v>344</v>
      </c>
    </row>
    <row r="49" spans="1:21" s="30" customFormat="1" ht="28.8" x14ac:dyDescent="0.3">
      <c r="A49" s="33">
        <f t="shared" si="5"/>
        <v>46</v>
      </c>
      <c r="B49" s="32" t="s">
        <v>22</v>
      </c>
      <c r="C49" s="32" t="s">
        <v>23</v>
      </c>
      <c r="D49" s="32" t="s">
        <v>22</v>
      </c>
      <c r="E49" s="32" t="s">
        <v>345</v>
      </c>
      <c r="F49" s="32" t="s">
        <v>346</v>
      </c>
      <c r="G49" s="32" t="s">
        <v>347</v>
      </c>
      <c r="H49" s="32"/>
      <c r="I49" s="32" t="s">
        <v>21</v>
      </c>
      <c r="J49" s="32" t="s">
        <v>21</v>
      </c>
      <c r="K49" s="32" t="s">
        <v>21</v>
      </c>
      <c r="L49" s="32"/>
      <c r="M49" s="31" t="s">
        <v>300</v>
      </c>
      <c r="N49" s="30">
        <v>0</v>
      </c>
      <c r="O49" s="30">
        <v>0</v>
      </c>
      <c r="P49" s="30">
        <v>0</v>
      </c>
      <c r="Q49" s="30">
        <v>0</v>
      </c>
      <c r="R49" s="30">
        <v>0</v>
      </c>
      <c r="S49" s="30">
        <f t="shared" si="3"/>
        <v>0</v>
      </c>
      <c r="T49" s="30" t="str">
        <f t="shared" si="4"/>
        <v>NO</v>
      </c>
    </row>
    <row r="50" spans="1:21" s="30" customFormat="1" ht="43.2" hidden="1" x14ac:dyDescent="0.3">
      <c r="A50" s="33">
        <f t="shared" si="5"/>
        <v>47</v>
      </c>
      <c r="B50" s="32" t="s">
        <v>22</v>
      </c>
      <c r="C50" s="32" t="s">
        <v>23</v>
      </c>
      <c r="D50" s="32"/>
      <c r="E50" s="32" t="s">
        <v>345</v>
      </c>
      <c r="F50" s="32" t="s">
        <v>348</v>
      </c>
      <c r="G50" s="32" t="s">
        <v>349</v>
      </c>
      <c r="H50" s="32" t="s">
        <v>350</v>
      </c>
      <c r="I50" s="32"/>
      <c r="J50" s="32" t="s">
        <v>21</v>
      </c>
      <c r="K50" s="32" t="s">
        <v>21</v>
      </c>
      <c r="L50" s="32"/>
      <c r="M50" s="31" t="s">
        <v>343</v>
      </c>
      <c r="N50" s="30">
        <v>1</v>
      </c>
      <c r="O50" s="30">
        <v>1</v>
      </c>
      <c r="P50" s="30">
        <v>0</v>
      </c>
      <c r="Q50" s="30">
        <v>0</v>
      </c>
      <c r="R50" s="30">
        <v>1</v>
      </c>
      <c r="S50" s="30">
        <f t="shared" si="3"/>
        <v>3</v>
      </c>
      <c r="T50" s="30" t="str">
        <f t="shared" si="4"/>
        <v>SI</v>
      </c>
      <c r="U50" s="34" t="s">
        <v>351</v>
      </c>
    </row>
    <row r="51" spans="1:21" s="30" customFormat="1" ht="28.8" x14ac:dyDescent="0.3">
      <c r="A51" s="33">
        <f t="shared" si="5"/>
        <v>48</v>
      </c>
      <c r="B51" s="32" t="s">
        <v>22</v>
      </c>
      <c r="C51" s="32" t="s">
        <v>23</v>
      </c>
      <c r="D51" s="32" t="s">
        <v>22</v>
      </c>
      <c r="E51" s="32" t="s">
        <v>345</v>
      </c>
      <c r="F51" s="32" t="s">
        <v>352</v>
      </c>
      <c r="G51" s="32" t="s">
        <v>353</v>
      </c>
      <c r="H51" s="32"/>
      <c r="I51" s="32" t="s">
        <v>21</v>
      </c>
      <c r="J51" s="32" t="s">
        <v>21</v>
      </c>
      <c r="K51" s="32" t="s">
        <v>21</v>
      </c>
      <c r="L51" s="32"/>
      <c r="M51" s="31" t="s">
        <v>300</v>
      </c>
      <c r="N51" s="30">
        <v>0</v>
      </c>
      <c r="O51" s="30">
        <v>0</v>
      </c>
      <c r="P51" s="30">
        <v>0</v>
      </c>
      <c r="Q51" s="30">
        <v>0</v>
      </c>
      <c r="R51" s="30">
        <v>0</v>
      </c>
      <c r="S51" s="30">
        <f t="shared" si="3"/>
        <v>0</v>
      </c>
      <c r="T51" s="30" t="str">
        <f t="shared" si="4"/>
        <v>NO</v>
      </c>
    </row>
    <row r="52" spans="1:21" s="30" customFormat="1" ht="43.2" hidden="1" x14ac:dyDescent="0.3">
      <c r="A52" s="33">
        <f t="shared" si="5"/>
        <v>49</v>
      </c>
      <c r="B52" s="32" t="s">
        <v>22</v>
      </c>
      <c r="C52" s="32" t="s">
        <v>23</v>
      </c>
      <c r="D52" s="32"/>
      <c r="E52" s="32" t="s">
        <v>345</v>
      </c>
      <c r="F52" s="32" t="s">
        <v>354</v>
      </c>
      <c r="G52" s="32" t="s">
        <v>355</v>
      </c>
      <c r="H52" s="32" t="s">
        <v>63</v>
      </c>
      <c r="I52" s="32" t="s">
        <v>21</v>
      </c>
      <c r="J52" s="32" t="s">
        <v>21</v>
      </c>
      <c r="K52" s="32" t="s">
        <v>21</v>
      </c>
      <c r="L52" s="32"/>
      <c r="M52" s="31"/>
      <c r="N52" s="30">
        <v>1</v>
      </c>
      <c r="O52" s="30">
        <v>1</v>
      </c>
      <c r="P52" s="30">
        <v>0</v>
      </c>
      <c r="Q52" s="30">
        <v>1</v>
      </c>
      <c r="R52" s="30">
        <v>1</v>
      </c>
      <c r="S52" s="30">
        <f t="shared" si="3"/>
        <v>4</v>
      </c>
      <c r="T52" s="30" t="str">
        <f t="shared" si="4"/>
        <v>SI</v>
      </c>
      <c r="U52" s="34" t="s">
        <v>356</v>
      </c>
    </row>
    <row r="53" spans="1:21" s="30" customFormat="1" ht="100.8" hidden="1" x14ac:dyDescent="0.3">
      <c r="A53" s="33">
        <f t="shared" si="5"/>
        <v>50</v>
      </c>
      <c r="B53" s="32" t="s">
        <v>22</v>
      </c>
      <c r="C53" s="32" t="s">
        <v>23</v>
      </c>
      <c r="D53" s="32" t="s">
        <v>357</v>
      </c>
      <c r="E53" s="32" t="s">
        <v>345</v>
      </c>
      <c r="F53" s="32" t="s">
        <v>358</v>
      </c>
      <c r="G53" s="32" t="s">
        <v>359</v>
      </c>
      <c r="H53" s="32"/>
      <c r="I53" s="32" t="s">
        <v>21</v>
      </c>
      <c r="J53" s="32" t="s">
        <v>21</v>
      </c>
      <c r="K53" s="32" t="s">
        <v>21</v>
      </c>
      <c r="L53" s="32"/>
      <c r="M53" s="31" t="s">
        <v>360</v>
      </c>
      <c r="N53" s="30">
        <v>1</v>
      </c>
      <c r="O53" s="30">
        <v>1</v>
      </c>
      <c r="P53" s="30">
        <v>0</v>
      </c>
      <c r="Q53" s="30">
        <v>0</v>
      </c>
      <c r="R53" s="30">
        <v>1</v>
      </c>
      <c r="S53" s="30">
        <f t="shared" si="3"/>
        <v>3</v>
      </c>
      <c r="T53" s="30" t="str">
        <f t="shared" si="4"/>
        <v>SI</v>
      </c>
      <c r="U53" s="34" t="s">
        <v>361</v>
      </c>
    </row>
    <row r="54" spans="1:21" s="30" customFormat="1" ht="57.6" hidden="1" x14ac:dyDescent="0.3">
      <c r="A54" s="33">
        <f t="shared" si="5"/>
        <v>51</v>
      </c>
      <c r="B54" s="32" t="s">
        <v>22</v>
      </c>
      <c r="C54" s="32" t="s">
        <v>23</v>
      </c>
      <c r="D54" s="32" t="s">
        <v>43</v>
      </c>
      <c r="E54" s="32" t="s">
        <v>345</v>
      </c>
      <c r="F54" s="32" t="s">
        <v>362</v>
      </c>
      <c r="G54" s="32" t="s">
        <v>152</v>
      </c>
      <c r="H54" s="32" t="s">
        <v>153</v>
      </c>
      <c r="I54" s="32" t="s">
        <v>21</v>
      </c>
      <c r="J54" s="32" t="s">
        <v>21</v>
      </c>
      <c r="K54" s="32" t="s">
        <v>21</v>
      </c>
      <c r="L54" s="32"/>
      <c r="M54" s="31" t="s">
        <v>363</v>
      </c>
      <c r="N54" s="30">
        <v>1</v>
      </c>
      <c r="O54" s="30">
        <v>1</v>
      </c>
      <c r="P54" s="30">
        <v>0</v>
      </c>
      <c r="Q54" s="30">
        <v>0</v>
      </c>
      <c r="R54" s="30">
        <v>1</v>
      </c>
      <c r="S54" s="30">
        <f t="shared" si="3"/>
        <v>3</v>
      </c>
      <c r="T54" s="30" t="str">
        <f t="shared" si="4"/>
        <v>SI</v>
      </c>
      <c r="U54" s="34" t="s">
        <v>364</v>
      </c>
    </row>
    <row r="55" spans="1:21" s="30" customFormat="1" ht="43.2" hidden="1" x14ac:dyDescent="0.3">
      <c r="A55" s="33">
        <f t="shared" si="5"/>
        <v>52</v>
      </c>
      <c r="B55" s="32" t="s">
        <v>22</v>
      </c>
      <c r="C55" s="32" t="s">
        <v>23</v>
      </c>
      <c r="D55" s="32"/>
      <c r="E55" s="32" t="s">
        <v>345</v>
      </c>
      <c r="F55" s="32" t="s">
        <v>365</v>
      </c>
      <c r="G55" s="32" t="s">
        <v>366</v>
      </c>
      <c r="H55" s="32" t="s">
        <v>215</v>
      </c>
      <c r="I55" s="32" t="s">
        <v>21</v>
      </c>
      <c r="J55" s="32" t="s">
        <v>21</v>
      </c>
      <c r="K55" s="32" t="s">
        <v>21</v>
      </c>
      <c r="L55" s="32"/>
      <c r="M55" s="31" t="s">
        <v>367</v>
      </c>
      <c r="N55" s="30">
        <v>1</v>
      </c>
      <c r="O55" s="30">
        <v>1</v>
      </c>
      <c r="P55" s="30">
        <v>0</v>
      </c>
      <c r="Q55" s="30">
        <v>0</v>
      </c>
      <c r="R55" s="30">
        <v>1</v>
      </c>
      <c r="S55" s="30">
        <f t="shared" si="3"/>
        <v>3</v>
      </c>
      <c r="T55" s="30" t="str">
        <f t="shared" si="4"/>
        <v>SI</v>
      </c>
      <c r="U55" s="30" t="s">
        <v>368</v>
      </c>
    </row>
    <row r="56" spans="1:21" s="30" customFormat="1" ht="43.2" x14ac:dyDescent="0.3">
      <c r="A56" s="33">
        <f t="shared" si="5"/>
        <v>53</v>
      </c>
      <c r="B56" s="32" t="s">
        <v>22</v>
      </c>
      <c r="C56" s="32" t="s">
        <v>23</v>
      </c>
      <c r="D56" s="32" t="s">
        <v>22</v>
      </c>
      <c r="E56" s="32" t="s">
        <v>345</v>
      </c>
      <c r="F56" s="32" t="s">
        <v>369</v>
      </c>
      <c r="G56" s="32" t="s">
        <v>370</v>
      </c>
      <c r="H56" s="32"/>
      <c r="I56" s="32" t="s">
        <v>21</v>
      </c>
      <c r="J56" s="32" t="s">
        <v>21</v>
      </c>
      <c r="K56" s="32" t="s">
        <v>21</v>
      </c>
      <c r="L56" s="32"/>
      <c r="M56" s="31" t="s">
        <v>371</v>
      </c>
      <c r="N56" s="30">
        <v>0</v>
      </c>
      <c r="O56" s="30">
        <v>0</v>
      </c>
      <c r="P56" s="30">
        <v>0</v>
      </c>
      <c r="Q56" s="30">
        <v>0</v>
      </c>
      <c r="R56" s="30">
        <v>0</v>
      </c>
      <c r="S56" s="30">
        <f t="shared" si="3"/>
        <v>0</v>
      </c>
      <c r="T56" s="30" t="str">
        <f t="shared" si="4"/>
        <v>NO</v>
      </c>
    </row>
    <row r="57" spans="1:21" s="30" customFormat="1" ht="87.6" customHeight="1" x14ac:dyDescent="0.3">
      <c r="A57" s="33">
        <f t="shared" si="5"/>
        <v>54</v>
      </c>
      <c r="B57" s="32" t="s">
        <v>22</v>
      </c>
      <c r="C57" s="32"/>
      <c r="D57" s="32" t="s">
        <v>22</v>
      </c>
      <c r="E57" s="32" t="s">
        <v>329</v>
      </c>
      <c r="F57" s="32" t="s">
        <v>372</v>
      </c>
      <c r="G57" s="32" t="s">
        <v>373</v>
      </c>
      <c r="H57" s="32" t="s">
        <v>298</v>
      </c>
      <c r="I57" s="32" t="s">
        <v>21</v>
      </c>
      <c r="J57" s="32" t="s">
        <v>21</v>
      </c>
      <c r="K57" s="32" t="s">
        <v>21</v>
      </c>
      <c r="L57" s="32" t="s">
        <v>58</v>
      </c>
      <c r="M57" s="31" t="s">
        <v>374</v>
      </c>
      <c r="N57" s="30">
        <v>0</v>
      </c>
      <c r="O57" s="30">
        <v>0</v>
      </c>
      <c r="P57" s="30">
        <v>0</v>
      </c>
      <c r="Q57" s="30">
        <v>0</v>
      </c>
      <c r="R57" s="30">
        <v>0</v>
      </c>
      <c r="S57" s="30">
        <f t="shared" si="3"/>
        <v>0</v>
      </c>
      <c r="T57" s="30" t="str">
        <f t="shared" si="4"/>
        <v>NO</v>
      </c>
    </row>
    <row r="58" spans="1:21" s="30" customFormat="1" ht="64.95" customHeight="1" x14ac:dyDescent="0.3">
      <c r="A58" s="33">
        <f t="shared" si="5"/>
        <v>55</v>
      </c>
      <c r="B58" s="32" t="s">
        <v>22</v>
      </c>
      <c r="C58" s="32"/>
      <c r="D58" s="32" t="s">
        <v>22</v>
      </c>
      <c r="E58" s="32" t="s">
        <v>329</v>
      </c>
      <c r="F58" s="32" t="s">
        <v>192</v>
      </c>
      <c r="G58" s="32" t="s">
        <v>193</v>
      </c>
      <c r="H58" s="32" t="s">
        <v>298</v>
      </c>
      <c r="I58" s="32" t="s">
        <v>21</v>
      </c>
      <c r="J58" s="32" t="s">
        <v>21</v>
      </c>
      <c r="K58" s="32" t="s">
        <v>21</v>
      </c>
      <c r="L58" s="32" t="s">
        <v>375</v>
      </c>
      <c r="M58" s="31" t="s">
        <v>374</v>
      </c>
      <c r="N58" s="30">
        <v>0</v>
      </c>
      <c r="O58" s="30">
        <v>0</v>
      </c>
      <c r="P58" s="30">
        <v>0</v>
      </c>
      <c r="Q58" s="30">
        <v>0</v>
      </c>
      <c r="R58" s="30">
        <v>0</v>
      </c>
      <c r="S58" s="30">
        <f t="shared" si="3"/>
        <v>0</v>
      </c>
      <c r="T58" s="30" t="str">
        <f t="shared" si="4"/>
        <v>NO</v>
      </c>
    </row>
    <row r="59" spans="1:21" s="30" customFormat="1" ht="60.6" customHeight="1" x14ac:dyDescent="0.3">
      <c r="A59" s="33">
        <f t="shared" si="5"/>
        <v>56</v>
      </c>
      <c r="B59" s="32" t="s">
        <v>22</v>
      </c>
      <c r="C59" s="32"/>
      <c r="D59" s="32" t="s">
        <v>22</v>
      </c>
      <c r="E59" s="32" t="s">
        <v>297</v>
      </c>
      <c r="F59" s="32" t="s">
        <v>155</v>
      </c>
      <c r="G59" s="32" t="s">
        <v>157</v>
      </c>
      <c r="H59" s="32" t="s">
        <v>298</v>
      </c>
      <c r="I59" s="32" t="s">
        <v>21</v>
      </c>
      <c r="J59" s="32" t="s">
        <v>21</v>
      </c>
      <c r="K59" s="32" t="s">
        <v>21</v>
      </c>
      <c r="L59" s="32" t="s">
        <v>58</v>
      </c>
      <c r="M59" s="31" t="s">
        <v>374</v>
      </c>
      <c r="N59" s="30">
        <v>0</v>
      </c>
      <c r="O59" s="30">
        <v>0</v>
      </c>
      <c r="P59" s="30">
        <v>0</v>
      </c>
      <c r="Q59" s="30">
        <v>0</v>
      </c>
      <c r="R59" s="30">
        <v>0</v>
      </c>
      <c r="S59" s="30">
        <f t="shared" si="3"/>
        <v>0</v>
      </c>
      <c r="T59" s="30" t="str">
        <f t="shared" si="4"/>
        <v>NO</v>
      </c>
    </row>
    <row r="60" spans="1:21" s="30" customFormat="1" ht="100.8" hidden="1" x14ac:dyDescent="0.3">
      <c r="A60" s="33">
        <f t="shared" si="5"/>
        <v>57</v>
      </c>
      <c r="B60" s="32" t="s">
        <v>30</v>
      </c>
      <c r="C60" s="32" t="s">
        <v>33</v>
      </c>
      <c r="D60" s="32"/>
      <c r="E60" s="32" t="s">
        <v>357</v>
      </c>
      <c r="F60" s="32" t="s">
        <v>376</v>
      </c>
      <c r="G60" s="32" t="s">
        <v>377</v>
      </c>
      <c r="H60" s="32" t="s">
        <v>36</v>
      </c>
      <c r="I60" s="32" t="s">
        <v>21</v>
      </c>
      <c r="J60" s="32" t="s">
        <v>21</v>
      </c>
      <c r="K60" s="32" t="s">
        <v>21</v>
      </c>
      <c r="L60" s="32"/>
      <c r="M60" s="31" t="s">
        <v>378</v>
      </c>
      <c r="N60" s="30">
        <v>1</v>
      </c>
      <c r="O60" s="30">
        <v>1</v>
      </c>
      <c r="P60" s="30">
        <v>0</v>
      </c>
      <c r="Q60" s="30">
        <v>0</v>
      </c>
      <c r="R60" s="30">
        <v>1</v>
      </c>
      <c r="S60" s="30">
        <f t="shared" si="3"/>
        <v>3</v>
      </c>
      <c r="T60" s="30" t="str">
        <f t="shared" si="4"/>
        <v>SI</v>
      </c>
      <c r="U60" s="31" t="s">
        <v>379</v>
      </c>
    </row>
    <row r="61" spans="1:21" s="30" customFormat="1" ht="72" x14ac:dyDescent="0.3">
      <c r="A61" s="33">
        <f t="shared" si="5"/>
        <v>58</v>
      </c>
      <c r="B61" s="32" t="s">
        <v>30</v>
      </c>
      <c r="C61" s="32" t="s">
        <v>380</v>
      </c>
      <c r="D61" s="32" t="s">
        <v>30</v>
      </c>
      <c r="E61" s="32" t="s">
        <v>381</v>
      </c>
      <c r="F61" s="32" t="s">
        <v>382</v>
      </c>
      <c r="G61" s="32" t="s">
        <v>383</v>
      </c>
      <c r="H61" s="32" t="s">
        <v>250</v>
      </c>
      <c r="I61" s="32" t="s">
        <v>21</v>
      </c>
      <c r="J61" s="32" t="s">
        <v>21</v>
      </c>
      <c r="K61" s="32" t="s">
        <v>21</v>
      </c>
      <c r="L61" s="32" t="s">
        <v>384</v>
      </c>
      <c r="M61" s="31" t="s">
        <v>385</v>
      </c>
      <c r="N61" s="30">
        <v>0</v>
      </c>
      <c r="O61" s="30">
        <v>0</v>
      </c>
      <c r="P61" s="30">
        <v>0</v>
      </c>
      <c r="Q61" s="30">
        <v>0</v>
      </c>
      <c r="R61" s="30">
        <v>0</v>
      </c>
      <c r="S61" s="30">
        <f t="shared" si="3"/>
        <v>0</v>
      </c>
      <c r="T61" s="30" t="str">
        <f t="shared" si="4"/>
        <v>NO</v>
      </c>
    </row>
    <row r="62" spans="1:21" s="30" customFormat="1" ht="43.2" x14ac:dyDescent="0.3">
      <c r="A62" s="33">
        <f t="shared" si="5"/>
        <v>59</v>
      </c>
      <c r="B62" s="32" t="s">
        <v>30</v>
      </c>
      <c r="C62" s="32" t="s">
        <v>386</v>
      </c>
      <c r="D62" s="32" t="s">
        <v>30</v>
      </c>
      <c r="E62" s="32" t="s">
        <v>381</v>
      </c>
      <c r="F62" s="32" t="s">
        <v>387</v>
      </c>
      <c r="G62" s="32" t="s">
        <v>388</v>
      </c>
      <c r="H62" s="32"/>
      <c r="I62" s="32" t="s">
        <v>21</v>
      </c>
      <c r="J62" s="32" t="s">
        <v>21</v>
      </c>
      <c r="K62" s="32" t="s">
        <v>21</v>
      </c>
      <c r="L62" s="32"/>
      <c r="M62" s="31" t="s">
        <v>241</v>
      </c>
      <c r="N62" s="30">
        <v>0</v>
      </c>
      <c r="O62" s="30">
        <v>0</v>
      </c>
      <c r="P62" s="30">
        <v>0</v>
      </c>
      <c r="Q62" s="30">
        <v>0</v>
      </c>
      <c r="R62" s="30">
        <v>0</v>
      </c>
      <c r="S62" s="30">
        <f t="shared" si="3"/>
        <v>0</v>
      </c>
      <c r="T62" s="30" t="str">
        <f t="shared" si="4"/>
        <v>NO</v>
      </c>
    </row>
    <row r="63" spans="1:21" s="30" customFormat="1" ht="57.6" x14ac:dyDescent="0.3">
      <c r="A63" s="33">
        <f t="shared" si="5"/>
        <v>60</v>
      </c>
      <c r="B63" s="32" t="s">
        <v>16</v>
      </c>
      <c r="C63" s="32" t="s">
        <v>17</v>
      </c>
      <c r="D63" s="32" t="s">
        <v>16</v>
      </c>
      <c r="E63" s="32" t="s">
        <v>215</v>
      </c>
      <c r="F63" s="32" t="s">
        <v>389</v>
      </c>
      <c r="G63" s="32" t="s">
        <v>390</v>
      </c>
      <c r="H63" s="32" t="s">
        <v>391</v>
      </c>
      <c r="I63" s="32" t="s">
        <v>21</v>
      </c>
      <c r="J63" s="32" t="s">
        <v>21</v>
      </c>
      <c r="K63" s="32" t="s">
        <v>21</v>
      </c>
      <c r="L63" s="32"/>
      <c r="M63" s="31" t="s">
        <v>392</v>
      </c>
      <c r="N63" s="30">
        <v>0</v>
      </c>
      <c r="O63" s="30">
        <v>0</v>
      </c>
      <c r="P63" s="30">
        <v>0</v>
      </c>
      <c r="Q63" s="30">
        <v>0</v>
      </c>
      <c r="R63" s="30">
        <v>0</v>
      </c>
      <c r="S63" s="30">
        <f t="shared" si="3"/>
        <v>0</v>
      </c>
      <c r="T63" s="30" t="str">
        <f t="shared" si="4"/>
        <v>NO</v>
      </c>
    </row>
    <row r="64" spans="1:21" s="30" customFormat="1" ht="72" customHeight="1" x14ac:dyDescent="0.3">
      <c r="A64" s="33">
        <f t="shared" si="5"/>
        <v>61</v>
      </c>
      <c r="B64" s="32" t="s">
        <v>16</v>
      </c>
      <c r="C64" s="32" t="s">
        <v>17</v>
      </c>
      <c r="D64" s="32" t="s">
        <v>16</v>
      </c>
      <c r="E64" s="32" t="s">
        <v>215</v>
      </c>
      <c r="F64" s="32" t="s">
        <v>393</v>
      </c>
      <c r="G64" s="32" t="s">
        <v>394</v>
      </c>
      <c r="H64" s="32"/>
      <c r="I64" s="32" t="s">
        <v>21</v>
      </c>
      <c r="J64" s="32" t="s">
        <v>21</v>
      </c>
      <c r="K64" s="32" t="s">
        <v>21</v>
      </c>
      <c r="L64" s="32"/>
      <c r="M64" s="31" t="s">
        <v>392</v>
      </c>
      <c r="N64" s="30">
        <v>0</v>
      </c>
      <c r="O64" s="30">
        <v>0</v>
      </c>
      <c r="P64" s="30">
        <v>0</v>
      </c>
      <c r="Q64" s="30">
        <v>0</v>
      </c>
      <c r="R64" s="30">
        <v>0</v>
      </c>
      <c r="S64" s="30">
        <f t="shared" si="3"/>
        <v>0</v>
      </c>
      <c r="T64" s="30" t="str">
        <f t="shared" si="4"/>
        <v>NO</v>
      </c>
    </row>
    <row r="65" spans="1:21" s="30" customFormat="1" ht="57.6" hidden="1" x14ac:dyDescent="0.3">
      <c r="A65" s="33">
        <f t="shared" si="5"/>
        <v>62</v>
      </c>
      <c r="B65" s="32" t="s">
        <v>16</v>
      </c>
      <c r="C65" s="32" t="s">
        <v>17</v>
      </c>
      <c r="D65" s="32"/>
      <c r="E65" s="32" t="s">
        <v>215</v>
      </c>
      <c r="F65" s="32" t="s">
        <v>395</v>
      </c>
      <c r="G65" s="32" t="s">
        <v>396</v>
      </c>
      <c r="H65" s="32" t="s">
        <v>20</v>
      </c>
      <c r="I65" s="32" t="s">
        <v>21</v>
      </c>
      <c r="J65" s="32" t="s">
        <v>21</v>
      </c>
      <c r="K65" s="32" t="s">
        <v>21</v>
      </c>
      <c r="L65" s="32"/>
      <c r="M65" s="31" t="s">
        <v>397</v>
      </c>
      <c r="N65" s="30">
        <v>1</v>
      </c>
      <c r="O65" s="30">
        <v>1</v>
      </c>
      <c r="P65" s="30">
        <v>0</v>
      </c>
      <c r="Q65" s="30">
        <v>0</v>
      </c>
      <c r="R65" s="30">
        <v>1</v>
      </c>
      <c r="S65" s="30">
        <f t="shared" si="3"/>
        <v>3</v>
      </c>
      <c r="T65" s="30" t="str">
        <f t="shared" si="4"/>
        <v>SI</v>
      </c>
      <c r="U65" s="34" t="s">
        <v>19</v>
      </c>
    </row>
    <row r="66" spans="1:21" s="30" customFormat="1" ht="72" hidden="1" x14ac:dyDescent="0.3">
      <c r="A66" s="33">
        <f t="shared" si="5"/>
        <v>63</v>
      </c>
      <c r="B66" s="32" t="s">
        <v>16</v>
      </c>
      <c r="C66" s="32" t="s">
        <v>17</v>
      </c>
      <c r="D66" s="32"/>
      <c r="E66" s="32" t="s">
        <v>215</v>
      </c>
      <c r="F66" s="32" t="s">
        <v>398</v>
      </c>
      <c r="G66" s="32" t="s">
        <v>399</v>
      </c>
      <c r="H66" s="32"/>
      <c r="I66" s="32" t="s">
        <v>21</v>
      </c>
      <c r="J66" s="32" t="s">
        <v>21</v>
      </c>
      <c r="K66" s="32" t="s">
        <v>21</v>
      </c>
      <c r="L66" s="32"/>
      <c r="M66" s="31" t="s">
        <v>400</v>
      </c>
      <c r="N66" s="30">
        <v>1</v>
      </c>
      <c r="O66" s="30">
        <v>1</v>
      </c>
      <c r="P66" s="30">
        <v>1</v>
      </c>
      <c r="Q66" s="30">
        <v>0</v>
      </c>
      <c r="R66" s="30">
        <v>1</v>
      </c>
      <c r="S66" s="30">
        <f t="shared" si="3"/>
        <v>4</v>
      </c>
      <c r="T66" s="30" t="str">
        <f t="shared" si="4"/>
        <v>SI</v>
      </c>
      <c r="U66" s="34" t="s">
        <v>77</v>
      </c>
    </row>
    <row r="67" spans="1:21" s="30" customFormat="1" ht="56.4" hidden="1" customHeight="1" x14ac:dyDescent="0.3">
      <c r="A67" s="33">
        <f t="shared" si="5"/>
        <v>64</v>
      </c>
      <c r="B67" s="32" t="s">
        <v>16</v>
      </c>
      <c r="C67" s="32" t="s">
        <v>17</v>
      </c>
      <c r="D67" s="32"/>
      <c r="E67" s="32" t="s">
        <v>215</v>
      </c>
      <c r="F67" s="32" t="s">
        <v>401</v>
      </c>
      <c r="G67" s="32" t="s">
        <v>402</v>
      </c>
      <c r="H67" s="32"/>
      <c r="I67" s="32" t="s">
        <v>21</v>
      </c>
      <c r="J67" s="32" t="s">
        <v>21</v>
      </c>
      <c r="K67" s="32" t="s">
        <v>21</v>
      </c>
      <c r="L67" s="32"/>
      <c r="M67" s="31" t="s">
        <v>403</v>
      </c>
      <c r="N67" s="30">
        <v>1</v>
      </c>
      <c r="O67" s="30">
        <v>1</v>
      </c>
      <c r="P67" s="30">
        <v>0</v>
      </c>
      <c r="Q67" s="30">
        <v>0</v>
      </c>
      <c r="R67" s="30">
        <v>1</v>
      </c>
      <c r="S67" s="30">
        <f t="shared" si="3"/>
        <v>3</v>
      </c>
      <c r="T67" s="30" t="str">
        <f t="shared" si="4"/>
        <v>SI</v>
      </c>
      <c r="U67" s="34" t="s">
        <v>78</v>
      </c>
    </row>
    <row r="68" spans="1:21" s="30" customFormat="1" ht="28.8" x14ac:dyDescent="0.3">
      <c r="A68" s="33">
        <f t="shared" si="5"/>
        <v>65</v>
      </c>
      <c r="B68" s="32" t="s">
        <v>16</v>
      </c>
      <c r="C68" s="32" t="s">
        <v>17</v>
      </c>
      <c r="D68" s="32" t="s">
        <v>16</v>
      </c>
      <c r="E68" s="32" t="s">
        <v>215</v>
      </c>
      <c r="F68" s="32" t="s">
        <v>404</v>
      </c>
      <c r="G68" s="32" t="s">
        <v>405</v>
      </c>
      <c r="H68" s="32"/>
      <c r="I68" s="32" t="s">
        <v>21</v>
      </c>
      <c r="J68" s="32" t="s">
        <v>21</v>
      </c>
      <c r="K68" s="32" t="s">
        <v>21</v>
      </c>
      <c r="L68" s="32"/>
      <c r="M68" s="31" t="s">
        <v>406</v>
      </c>
      <c r="N68" s="30">
        <v>0</v>
      </c>
      <c r="O68" s="30">
        <v>0</v>
      </c>
      <c r="P68" s="30">
        <v>0</v>
      </c>
      <c r="Q68" s="30">
        <v>0</v>
      </c>
      <c r="R68" s="30">
        <v>0</v>
      </c>
      <c r="S68" s="30">
        <f t="shared" ref="S68:S94" si="6">+SUM(N68:R68)</f>
        <v>0</v>
      </c>
      <c r="T68" s="30" t="str">
        <f t="shared" ref="T68:T94" si="7">IF(S68&lt;3,"NO","SI")</f>
        <v>NO</v>
      </c>
    </row>
    <row r="69" spans="1:21" s="30" customFormat="1" ht="67.2" customHeight="1" x14ac:dyDescent="0.3">
      <c r="A69" s="33">
        <f t="shared" ref="A69:A94" si="8">1+A68</f>
        <v>66</v>
      </c>
      <c r="B69" s="32" t="s">
        <v>16</v>
      </c>
      <c r="C69" s="32" t="s">
        <v>37</v>
      </c>
      <c r="D69" s="32" t="s">
        <v>16</v>
      </c>
      <c r="E69" s="32" t="s">
        <v>407</v>
      </c>
      <c r="F69" s="32" t="s">
        <v>408</v>
      </c>
      <c r="G69" s="32" t="s">
        <v>409</v>
      </c>
      <c r="H69" s="32" t="s">
        <v>410</v>
      </c>
      <c r="I69" s="32" t="s">
        <v>21</v>
      </c>
      <c r="J69" s="32" t="s">
        <v>21</v>
      </c>
      <c r="K69" s="32" t="s">
        <v>21</v>
      </c>
      <c r="L69" s="32"/>
      <c r="M69" s="31" t="s">
        <v>300</v>
      </c>
      <c r="N69" s="30">
        <v>0</v>
      </c>
      <c r="O69" s="30">
        <v>0</v>
      </c>
      <c r="P69" s="30">
        <v>0</v>
      </c>
      <c r="Q69" s="30">
        <v>0</v>
      </c>
      <c r="R69" s="30">
        <v>0</v>
      </c>
      <c r="S69" s="30">
        <f t="shared" si="6"/>
        <v>0</v>
      </c>
      <c r="T69" s="30" t="str">
        <f t="shared" si="7"/>
        <v>NO</v>
      </c>
    </row>
    <row r="70" spans="1:21" s="30" customFormat="1" ht="86.4" hidden="1" x14ac:dyDescent="0.3">
      <c r="A70" s="33">
        <f t="shared" si="8"/>
        <v>67</v>
      </c>
      <c r="B70" s="32" t="s">
        <v>16</v>
      </c>
      <c r="C70" s="32" t="s">
        <v>37</v>
      </c>
      <c r="D70" s="32"/>
      <c r="E70" s="32" t="s">
        <v>407</v>
      </c>
      <c r="F70" s="32" t="s">
        <v>411</v>
      </c>
      <c r="G70" s="32" t="s">
        <v>412</v>
      </c>
      <c r="H70" s="32" t="s">
        <v>41</v>
      </c>
      <c r="I70" s="32" t="s">
        <v>21</v>
      </c>
      <c r="J70" s="32" t="s">
        <v>21</v>
      </c>
      <c r="K70" s="32" t="s">
        <v>21</v>
      </c>
      <c r="L70" s="32" t="s">
        <v>413</v>
      </c>
      <c r="M70" s="31" t="s">
        <v>414</v>
      </c>
      <c r="N70" s="30">
        <v>1</v>
      </c>
      <c r="O70" s="30">
        <v>1</v>
      </c>
      <c r="P70" s="30">
        <v>0</v>
      </c>
      <c r="Q70" s="30">
        <v>0</v>
      </c>
      <c r="R70" s="30">
        <v>1</v>
      </c>
      <c r="S70" s="30">
        <f t="shared" si="6"/>
        <v>3</v>
      </c>
      <c r="T70" s="30" t="str">
        <f t="shared" si="7"/>
        <v>SI</v>
      </c>
      <c r="U70" s="34" t="s">
        <v>39</v>
      </c>
    </row>
    <row r="71" spans="1:21" s="30" customFormat="1" ht="57.6" hidden="1" x14ac:dyDescent="0.3">
      <c r="A71" s="33">
        <f t="shared" si="8"/>
        <v>68</v>
      </c>
      <c r="B71" s="32" t="s">
        <v>16</v>
      </c>
      <c r="C71" s="32" t="s">
        <v>79</v>
      </c>
      <c r="D71" s="32"/>
      <c r="E71" s="32" t="s">
        <v>407</v>
      </c>
      <c r="F71" s="32" t="s">
        <v>415</v>
      </c>
      <c r="G71" s="32" t="s">
        <v>416</v>
      </c>
      <c r="H71" s="32"/>
      <c r="I71" s="32" t="s">
        <v>21</v>
      </c>
      <c r="J71" s="32" t="s">
        <v>21</v>
      </c>
      <c r="K71" s="32" t="s">
        <v>21</v>
      </c>
      <c r="L71" s="32" t="s">
        <v>81</v>
      </c>
      <c r="M71" s="31" t="s">
        <v>417</v>
      </c>
      <c r="N71" s="30">
        <v>1</v>
      </c>
      <c r="O71" s="30">
        <v>1</v>
      </c>
      <c r="P71" s="30">
        <v>0</v>
      </c>
      <c r="Q71" s="30">
        <v>0</v>
      </c>
      <c r="R71" s="30">
        <v>1</v>
      </c>
      <c r="S71" s="30">
        <f t="shared" si="6"/>
        <v>3</v>
      </c>
      <c r="T71" s="30" t="str">
        <f t="shared" si="7"/>
        <v>SI</v>
      </c>
      <c r="U71" s="34" t="s">
        <v>80</v>
      </c>
    </row>
    <row r="72" spans="1:21" s="30" customFormat="1" ht="43.2" x14ac:dyDescent="0.3">
      <c r="A72" s="33">
        <f t="shared" si="8"/>
        <v>69</v>
      </c>
      <c r="B72" s="32" t="s">
        <v>16</v>
      </c>
      <c r="C72" s="32" t="s">
        <v>79</v>
      </c>
      <c r="D72" s="32" t="s">
        <v>16</v>
      </c>
      <c r="E72" s="32" t="s">
        <v>407</v>
      </c>
      <c r="F72" s="32" t="s">
        <v>418</v>
      </c>
      <c r="G72" s="32" t="s">
        <v>419</v>
      </c>
      <c r="H72" s="32"/>
      <c r="I72" s="32" t="s">
        <v>21</v>
      </c>
      <c r="J72" s="32" t="s">
        <v>21</v>
      </c>
      <c r="K72" s="32" t="s">
        <v>21</v>
      </c>
      <c r="L72" s="32" t="s">
        <v>81</v>
      </c>
      <c r="M72" s="31" t="s">
        <v>300</v>
      </c>
      <c r="N72" s="30">
        <v>0</v>
      </c>
      <c r="O72" s="30">
        <v>0</v>
      </c>
      <c r="P72" s="30">
        <v>0</v>
      </c>
      <c r="Q72" s="30">
        <v>0</v>
      </c>
      <c r="R72" s="30">
        <v>0</v>
      </c>
      <c r="S72" s="30">
        <f t="shared" si="6"/>
        <v>0</v>
      </c>
      <c r="T72" s="30" t="str">
        <f t="shared" si="7"/>
        <v>NO</v>
      </c>
    </row>
    <row r="73" spans="1:21" s="30" customFormat="1" ht="43.2" x14ac:dyDescent="0.3">
      <c r="A73" s="33">
        <f t="shared" si="8"/>
        <v>70</v>
      </c>
      <c r="B73" s="32" t="s">
        <v>16</v>
      </c>
      <c r="C73" s="32" t="s">
        <v>79</v>
      </c>
      <c r="D73" s="32" t="s">
        <v>16</v>
      </c>
      <c r="E73" s="32" t="s">
        <v>407</v>
      </c>
      <c r="F73" s="32" t="s">
        <v>420</v>
      </c>
      <c r="G73" s="32" t="s">
        <v>421</v>
      </c>
      <c r="H73" s="32"/>
      <c r="I73" s="32" t="s">
        <v>21</v>
      </c>
      <c r="J73" s="32" t="s">
        <v>21</v>
      </c>
      <c r="K73" s="32" t="s">
        <v>21</v>
      </c>
      <c r="L73" s="32"/>
      <c r="M73" s="31" t="s">
        <v>406</v>
      </c>
      <c r="N73" s="30">
        <v>0</v>
      </c>
      <c r="O73" s="30">
        <v>0</v>
      </c>
      <c r="P73" s="30">
        <v>0</v>
      </c>
      <c r="Q73" s="30">
        <v>0</v>
      </c>
      <c r="R73" s="30">
        <v>0</v>
      </c>
      <c r="S73" s="30">
        <f t="shared" si="6"/>
        <v>0</v>
      </c>
      <c r="T73" s="30" t="str">
        <f t="shared" si="7"/>
        <v>NO</v>
      </c>
    </row>
    <row r="74" spans="1:21" s="30" customFormat="1" ht="61.2" customHeight="1" x14ac:dyDescent="0.3">
      <c r="A74" s="33">
        <f t="shared" si="8"/>
        <v>71</v>
      </c>
      <c r="B74" s="32" t="s">
        <v>16</v>
      </c>
      <c r="C74" s="32" t="s">
        <v>79</v>
      </c>
      <c r="D74" s="32" t="s">
        <v>16</v>
      </c>
      <c r="E74" s="32" t="s">
        <v>407</v>
      </c>
      <c r="F74" s="32" t="s">
        <v>422</v>
      </c>
      <c r="G74" s="32" t="s">
        <v>423</v>
      </c>
      <c r="H74" s="32"/>
      <c r="I74" s="32" t="s">
        <v>21</v>
      </c>
      <c r="J74" s="32" t="s">
        <v>21</v>
      </c>
      <c r="K74" s="32" t="s">
        <v>21</v>
      </c>
      <c r="L74" s="32" t="s">
        <v>424</v>
      </c>
      <c r="M74" s="31" t="s">
        <v>406</v>
      </c>
      <c r="N74" s="30">
        <v>0</v>
      </c>
      <c r="O74" s="30">
        <v>0</v>
      </c>
      <c r="P74" s="30">
        <v>0</v>
      </c>
      <c r="Q74" s="30">
        <v>0</v>
      </c>
      <c r="R74" s="30">
        <v>0</v>
      </c>
      <c r="S74" s="30">
        <f t="shared" si="6"/>
        <v>0</v>
      </c>
      <c r="T74" s="30" t="str">
        <f t="shared" si="7"/>
        <v>NO</v>
      </c>
    </row>
    <row r="75" spans="1:21" s="30" customFormat="1" ht="57.6" hidden="1" x14ac:dyDescent="0.3">
      <c r="A75" s="33">
        <f t="shared" si="8"/>
        <v>72</v>
      </c>
      <c r="B75" s="32" t="s">
        <v>16</v>
      </c>
      <c r="C75" s="32" t="s">
        <v>82</v>
      </c>
      <c r="D75" s="32"/>
      <c r="E75" s="32" t="s">
        <v>425</v>
      </c>
      <c r="F75" s="32" t="s">
        <v>84</v>
      </c>
      <c r="G75" s="32" t="s">
        <v>85</v>
      </c>
      <c r="H75" s="32" t="s">
        <v>86</v>
      </c>
      <c r="I75" s="32"/>
      <c r="J75" s="32" t="s">
        <v>21</v>
      </c>
      <c r="K75" s="32" t="s">
        <v>21</v>
      </c>
      <c r="L75" s="32" t="s">
        <v>87</v>
      </c>
      <c r="M75" s="31" t="s">
        <v>426</v>
      </c>
      <c r="N75" s="30">
        <v>1</v>
      </c>
      <c r="O75" s="30">
        <v>1</v>
      </c>
      <c r="P75" s="30">
        <v>0</v>
      </c>
      <c r="Q75" s="30">
        <v>0</v>
      </c>
      <c r="R75" s="30">
        <v>1</v>
      </c>
      <c r="S75" s="30">
        <f t="shared" si="6"/>
        <v>3</v>
      </c>
      <c r="T75" s="30" t="str">
        <f t="shared" si="7"/>
        <v>SI</v>
      </c>
      <c r="U75" s="34" t="s">
        <v>427</v>
      </c>
    </row>
    <row r="76" spans="1:21" s="30" customFormat="1" ht="43.2" hidden="1" x14ac:dyDescent="0.3">
      <c r="A76" s="33">
        <f t="shared" si="8"/>
        <v>73</v>
      </c>
      <c r="B76" s="32" t="s">
        <v>16</v>
      </c>
      <c r="C76" s="32" t="s">
        <v>82</v>
      </c>
      <c r="D76" s="32"/>
      <c r="E76" s="32" t="s">
        <v>425</v>
      </c>
      <c r="F76" s="32" t="s">
        <v>89</v>
      </c>
      <c r="G76" s="32" t="s">
        <v>428</v>
      </c>
      <c r="H76" s="32" t="s">
        <v>91</v>
      </c>
      <c r="I76" s="32" t="s">
        <v>21</v>
      </c>
      <c r="J76" s="32" t="s">
        <v>21</v>
      </c>
      <c r="K76" s="32" t="s">
        <v>21</v>
      </c>
      <c r="L76" s="32" t="s">
        <v>81</v>
      </c>
      <c r="M76" s="31" t="s">
        <v>429</v>
      </c>
      <c r="N76" s="30">
        <v>1</v>
      </c>
      <c r="O76" s="30">
        <v>1</v>
      </c>
      <c r="P76" s="30">
        <v>0</v>
      </c>
      <c r="Q76" s="30">
        <v>0</v>
      </c>
      <c r="R76" s="30">
        <v>1</v>
      </c>
      <c r="S76" s="30">
        <f t="shared" si="6"/>
        <v>3</v>
      </c>
      <c r="T76" s="30" t="str">
        <f t="shared" si="7"/>
        <v>SI</v>
      </c>
      <c r="U76" s="34" t="s">
        <v>430</v>
      </c>
    </row>
    <row r="77" spans="1:21" s="30" customFormat="1" ht="43.2" x14ac:dyDescent="0.3">
      <c r="A77" s="33">
        <f t="shared" si="8"/>
        <v>74</v>
      </c>
      <c r="B77" s="32" t="s">
        <v>16</v>
      </c>
      <c r="C77" s="32" t="s">
        <v>82</v>
      </c>
      <c r="D77" s="32" t="s">
        <v>16</v>
      </c>
      <c r="E77" s="32" t="s">
        <v>425</v>
      </c>
      <c r="F77" s="32" t="s">
        <v>431</v>
      </c>
      <c r="G77" s="32" t="s">
        <v>432</v>
      </c>
      <c r="H77" s="32" t="s">
        <v>433</v>
      </c>
      <c r="I77" s="32" t="s">
        <v>21</v>
      </c>
      <c r="J77" s="32" t="s">
        <v>21</v>
      </c>
      <c r="K77" s="32" t="s">
        <v>21</v>
      </c>
      <c r="L77" s="32" t="s">
        <v>81</v>
      </c>
      <c r="M77" s="31" t="s">
        <v>434</v>
      </c>
      <c r="N77" s="30">
        <v>0</v>
      </c>
      <c r="O77" s="30">
        <v>0</v>
      </c>
      <c r="P77" s="30">
        <v>0</v>
      </c>
      <c r="Q77" s="30">
        <v>0</v>
      </c>
      <c r="R77" s="30">
        <v>0</v>
      </c>
      <c r="S77" s="30">
        <f t="shared" si="6"/>
        <v>0</v>
      </c>
      <c r="T77" s="30" t="str">
        <f t="shared" si="7"/>
        <v>NO</v>
      </c>
    </row>
    <row r="78" spans="1:21" s="30" customFormat="1" ht="43.2" x14ac:dyDescent="0.3">
      <c r="A78" s="33">
        <f t="shared" si="8"/>
        <v>75</v>
      </c>
      <c r="B78" s="32" t="s">
        <v>16</v>
      </c>
      <c r="C78" s="32" t="s">
        <v>435</v>
      </c>
      <c r="D78" s="32" t="s">
        <v>16</v>
      </c>
      <c r="E78" s="32" t="s">
        <v>425</v>
      </c>
      <c r="F78" s="32" t="s">
        <v>436</v>
      </c>
      <c r="G78" s="32" t="s">
        <v>437</v>
      </c>
      <c r="H78" s="32" t="s">
        <v>250</v>
      </c>
      <c r="I78" s="32" t="s">
        <v>21</v>
      </c>
      <c r="J78" s="32" t="s">
        <v>21</v>
      </c>
      <c r="K78" s="32" t="s">
        <v>21</v>
      </c>
      <c r="L78" s="32"/>
      <c r="M78" s="31" t="s">
        <v>438</v>
      </c>
      <c r="N78" s="30">
        <v>0</v>
      </c>
      <c r="O78" s="30">
        <v>0</v>
      </c>
      <c r="P78" s="30">
        <v>0</v>
      </c>
      <c r="Q78" s="30">
        <v>0</v>
      </c>
      <c r="R78" s="30">
        <v>0</v>
      </c>
      <c r="S78" s="30">
        <f t="shared" si="6"/>
        <v>0</v>
      </c>
      <c r="T78" s="30" t="str">
        <f t="shared" si="7"/>
        <v>NO</v>
      </c>
    </row>
    <row r="79" spans="1:21" s="30" customFormat="1" ht="43.2" x14ac:dyDescent="0.3">
      <c r="A79" s="33">
        <f t="shared" si="8"/>
        <v>76</v>
      </c>
      <c r="B79" s="32" t="s">
        <v>16</v>
      </c>
      <c r="C79" s="32"/>
      <c r="D79" s="32" t="s">
        <v>16</v>
      </c>
      <c r="E79" s="32" t="s">
        <v>407</v>
      </c>
      <c r="F79" s="32" t="s">
        <v>439</v>
      </c>
      <c r="G79" s="32" t="s">
        <v>94</v>
      </c>
      <c r="H79" s="32" t="s">
        <v>298</v>
      </c>
      <c r="I79" s="32" t="s">
        <v>21</v>
      </c>
      <c r="J79" s="32" t="s">
        <v>21</v>
      </c>
      <c r="K79" s="32"/>
      <c r="L79" s="32" t="s">
        <v>440</v>
      </c>
      <c r="M79" s="31" t="s">
        <v>434</v>
      </c>
      <c r="N79" s="30">
        <v>0</v>
      </c>
      <c r="O79" s="30">
        <v>0</v>
      </c>
      <c r="P79" s="30">
        <v>0</v>
      </c>
      <c r="Q79" s="30">
        <v>0</v>
      </c>
      <c r="R79" s="30">
        <v>0</v>
      </c>
      <c r="S79" s="30">
        <f t="shared" si="6"/>
        <v>0</v>
      </c>
      <c r="T79" s="30" t="str">
        <f t="shared" si="7"/>
        <v>NO</v>
      </c>
    </row>
    <row r="80" spans="1:21" s="30" customFormat="1" ht="28.8" x14ac:dyDescent="0.3">
      <c r="A80" s="33">
        <f t="shared" si="8"/>
        <v>77</v>
      </c>
      <c r="B80" s="32" t="s">
        <v>16</v>
      </c>
      <c r="C80" s="32"/>
      <c r="D80" s="32" t="s">
        <v>16</v>
      </c>
      <c r="E80" s="32" t="s">
        <v>407</v>
      </c>
      <c r="F80" s="32" t="s">
        <v>441</v>
      </c>
      <c r="G80" s="32" t="s">
        <v>442</v>
      </c>
      <c r="H80" s="32" t="s">
        <v>298</v>
      </c>
      <c r="I80" s="32" t="s">
        <v>21</v>
      </c>
      <c r="J80" s="32" t="s">
        <v>21</v>
      </c>
      <c r="K80" s="32" t="s">
        <v>21</v>
      </c>
      <c r="L80" s="32" t="s">
        <v>443</v>
      </c>
      <c r="M80" s="31" t="s">
        <v>434</v>
      </c>
      <c r="N80" s="30">
        <v>0</v>
      </c>
      <c r="O80" s="30">
        <v>0</v>
      </c>
      <c r="P80" s="30">
        <v>0</v>
      </c>
      <c r="Q80" s="30">
        <v>0</v>
      </c>
      <c r="R80" s="30">
        <v>0</v>
      </c>
      <c r="S80" s="30">
        <f t="shared" si="6"/>
        <v>0</v>
      </c>
      <c r="T80" s="30" t="str">
        <f t="shared" si="7"/>
        <v>NO</v>
      </c>
    </row>
    <row r="81" spans="1:21" s="30" customFormat="1" ht="360" hidden="1" x14ac:dyDescent="0.3">
      <c r="A81" s="33">
        <f t="shared" si="8"/>
        <v>78</v>
      </c>
      <c r="B81" s="32" t="s">
        <v>67</v>
      </c>
      <c r="C81" s="32" t="s">
        <v>141</v>
      </c>
      <c r="D81" s="32"/>
      <c r="E81" s="32" t="s">
        <v>444</v>
      </c>
      <c r="F81" s="32" t="s">
        <v>445</v>
      </c>
      <c r="G81" s="32" t="s">
        <v>446</v>
      </c>
      <c r="H81" s="32" t="s">
        <v>179</v>
      </c>
      <c r="I81" s="32"/>
      <c r="J81" s="32" t="s">
        <v>21</v>
      </c>
      <c r="K81" s="32" t="s">
        <v>21</v>
      </c>
      <c r="L81" s="32" t="s">
        <v>447</v>
      </c>
      <c r="M81" s="31" t="s">
        <v>448</v>
      </c>
      <c r="N81" s="30">
        <v>1</v>
      </c>
      <c r="O81" s="30">
        <v>1</v>
      </c>
      <c r="P81" s="30">
        <v>0</v>
      </c>
      <c r="Q81" s="30">
        <v>0</v>
      </c>
      <c r="R81" s="30">
        <v>1</v>
      </c>
      <c r="S81" s="30">
        <f t="shared" si="6"/>
        <v>3</v>
      </c>
      <c r="T81" s="30" t="str">
        <f t="shared" si="7"/>
        <v>SI</v>
      </c>
      <c r="U81" s="31" t="s">
        <v>449</v>
      </c>
    </row>
    <row r="82" spans="1:21" s="30" customFormat="1" ht="76.2" customHeight="1" x14ac:dyDescent="0.3">
      <c r="A82" s="33">
        <f t="shared" si="8"/>
        <v>79</v>
      </c>
      <c r="B82" s="32" t="s">
        <v>67</v>
      </c>
      <c r="C82" s="32" t="s">
        <v>291</v>
      </c>
      <c r="D82" s="32" t="s">
        <v>67</v>
      </c>
      <c r="E82" s="32" t="s">
        <v>450</v>
      </c>
      <c r="F82" s="32" t="s">
        <v>451</v>
      </c>
      <c r="G82" s="32" t="s">
        <v>452</v>
      </c>
      <c r="H82" s="32" t="s">
        <v>226</v>
      </c>
      <c r="I82" s="32" t="s">
        <v>21</v>
      </c>
      <c r="J82" s="32" t="s">
        <v>21</v>
      </c>
      <c r="K82" s="32" t="s">
        <v>21</v>
      </c>
      <c r="L82" s="32"/>
      <c r="M82" s="31" t="s">
        <v>235</v>
      </c>
      <c r="N82" s="30">
        <v>0</v>
      </c>
      <c r="O82" s="30">
        <v>0</v>
      </c>
      <c r="P82" s="30">
        <v>0</v>
      </c>
      <c r="Q82" s="30">
        <v>0</v>
      </c>
      <c r="R82" s="30">
        <v>0</v>
      </c>
      <c r="S82" s="30">
        <f t="shared" si="6"/>
        <v>0</v>
      </c>
      <c r="T82" s="30" t="str">
        <f t="shared" si="7"/>
        <v>NO</v>
      </c>
    </row>
    <row r="83" spans="1:21" s="30" customFormat="1" ht="43.2" x14ac:dyDescent="0.3">
      <c r="A83" s="33">
        <f t="shared" si="8"/>
        <v>80</v>
      </c>
      <c r="B83" s="32" t="s">
        <v>67</v>
      </c>
      <c r="C83" s="32" t="s">
        <v>98</v>
      </c>
      <c r="D83" s="32" t="s">
        <v>67</v>
      </c>
      <c r="E83" s="32" t="s">
        <v>453</v>
      </c>
      <c r="F83" s="32" t="s">
        <v>454</v>
      </c>
      <c r="G83" s="32" t="s">
        <v>455</v>
      </c>
      <c r="H83" s="32" t="s">
        <v>456</v>
      </c>
      <c r="I83" s="32" t="s">
        <v>21</v>
      </c>
      <c r="J83" s="32" t="s">
        <v>21</v>
      </c>
      <c r="K83" s="32" t="s">
        <v>21</v>
      </c>
      <c r="L83" s="32"/>
      <c r="M83" s="31" t="s">
        <v>434</v>
      </c>
      <c r="N83" s="30">
        <v>0</v>
      </c>
      <c r="O83" s="30">
        <v>0</v>
      </c>
      <c r="P83" s="30">
        <v>0</v>
      </c>
      <c r="Q83" s="30">
        <v>0</v>
      </c>
      <c r="R83" s="30">
        <v>0</v>
      </c>
      <c r="S83" s="30">
        <f t="shared" si="6"/>
        <v>0</v>
      </c>
      <c r="T83" s="30" t="str">
        <f t="shared" si="7"/>
        <v>NO</v>
      </c>
    </row>
    <row r="84" spans="1:21" s="30" customFormat="1" ht="86.4" hidden="1" x14ac:dyDescent="0.3">
      <c r="A84" s="33">
        <f t="shared" si="8"/>
        <v>81</v>
      </c>
      <c r="B84" s="32" t="s">
        <v>67</v>
      </c>
      <c r="C84" s="32" t="s">
        <v>98</v>
      </c>
      <c r="D84" s="32"/>
      <c r="E84" s="32" t="s">
        <v>453</v>
      </c>
      <c r="F84" s="32" t="s">
        <v>457</v>
      </c>
      <c r="G84" s="32" t="s">
        <v>458</v>
      </c>
      <c r="H84" s="32" t="s">
        <v>144</v>
      </c>
      <c r="I84" s="32" t="s">
        <v>21</v>
      </c>
      <c r="J84" s="32" t="s">
        <v>21</v>
      </c>
      <c r="K84" s="32" t="s">
        <v>21</v>
      </c>
      <c r="L84" s="32" t="s">
        <v>459</v>
      </c>
      <c r="M84" s="31" t="s">
        <v>460</v>
      </c>
      <c r="N84" s="30">
        <v>1</v>
      </c>
      <c r="O84" s="30">
        <v>1</v>
      </c>
      <c r="P84" s="30">
        <v>0</v>
      </c>
      <c r="Q84" s="30">
        <v>0</v>
      </c>
      <c r="R84" s="30">
        <v>1</v>
      </c>
      <c r="S84" s="30">
        <f t="shared" si="6"/>
        <v>3</v>
      </c>
      <c r="T84" s="30" t="str">
        <f t="shared" si="7"/>
        <v>SI</v>
      </c>
      <c r="U84" s="34" t="s">
        <v>461</v>
      </c>
    </row>
    <row r="85" spans="1:21" s="30" customFormat="1" ht="129.6" hidden="1" x14ac:dyDescent="0.3">
      <c r="A85" s="33">
        <f t="shared" si="8"/>
        <v>82</v>
      </c>
      <c r="B85" s="32" t="s">
        <v>67</v>
      </c>
      <c r="C85" s="32" t="s">
        <v>141</v>
      </c>
      <c r="D85" s="32"/>
      <c r="E85" s="32" t="s">
        <v>462</v>
      </c>
      <c r="F85" s="32" t="s">
        <v>463</v>
      </c>
      <c r="G85" s="32" t="s">
        <v>464</v>
      </c>
      <c r="H85" s="35" t="s">
        <v>144</v>
      </c>
      <c r="I85" s="32" t="s">
        <v>21</v>
      </c>
      <c r="J85" s="32" t="s">
        <v>21</v>
      </c>
      <c r="K85" s="32" t="s">
        <v>21</v>
      </c>
      <c r="L85" s="32" t="s">
        <v>145</v>
      </c>
      <c r="M85" s="31" t="s">
        <v>460</v>
      </c>
      <c r="N85" s="30">
        <v>1</v>
      </c>
      <c r="O85" s="30">
        <v>1</v>
      </c>
      <c r="P85" s="30">
        <v>0</v>
      </c>
      <c r="Q85" s="30">
        <v>0</v>
      </c>
      <c r="R85" s="30">
        <v>1</v>
      </c>
      <c r="S85" s="30">
        <f t="shared" si="6"/>
        <v>3</v>
      </c>
      <c r="T85" s="30" t="str">
        <f t="shared" si="7"/>
        <v>SI</v>
      </c>
      <c r="U85" s="34" t="s">
        <v>465</v>
      </c>
    </row>
    <row r="86" spans="1:21" s="30" customFormat="1" ht="43.2" hidden="1" x14ac:dyDescent="0.3">
      <c r="A86" s="33">
        <f t="shared" si="8"/>
        <v>83</v>
      </c>
      <c r="B86" s="32" t="s">
        <v>67</v>
      </c>
      <c r="C86" s="32" t="s">
        <v>141</v>
      </c>
      <c r="D86" s="32"/>
      <c r="E86" s="32" t="s">
        <v>462</v>
      </c>
      <c r="F86" s="32" t="s">
        <v>466</v>
      </c>
      <c r="G86" s="32" t="s">
        <v>467</v>
      </c>
      <c r="H86" s="35" t="s">
        <v>144</v>
      </c>
      <c r="I86" s="32" t="s">
        <v>21</v>
      </c>
      <c r="J86" s="32" t="s">
        <v>21</v>
      </c>
      <c r="K86" s="32" t="s">
        <v>21</v>
      </c>
      <c r="L86" s="32"/>
      <c r="M86" s="31" t="s">
        <v>460</v>
      </c>
      <c r="N86" s="30">
        <v>1</v>
      </c>
      <c r="O86" s="30">
        <v>1</v>
      </c>
      <c r="P86" s="30">
        <v>0</v>
      </c>
      <c r="Q86" s="30">
        <v>0</v>
      </c>
      <c r="R86" s="30">
        <v>1</v>
      </c>
      <c r="S86" s="30">
        <f t="shared" si="6"/>
        <v>3</v>
      </c>
      <c r="T86" s="30" t="str">
        <f t="shared" si="7"/>
        <v>SI</v>
      </c>
      <c r="U86" s="34" t="s">
        <v>175</v>
      </c>
    </row>
    <row r="87" spans="1:21" s="30" customFormat="1" ht="57.6" hidden="1" x14ac:dyDescent="0.3">
      <c r="A87" s="33">
        <f t="shared" si="8"/>
        <v>84</v>
      </c>
      <c r="B87" s="32" t="s">
        <v>67</v>
      </c>
      <c r="C87" s="32" t="s">
        <v>141</v>
      </c>
      <c r="D87" s="32"/>
      <c r="E87" s="32" t="s">
        <v>468</v>
      </c>
      <c r="F87" s="32" t="s">
        <v>469</v>
      </c>
      <c r="G87" s="32" t="s">
        <v>470</v>
      </c>
      <c r="H87" s="32"/>
      <c r="I87" s="32"/>
      <c r="J87" s="32" t="s">
        <v>21</v>
      </c>
      <c r="K87" s="32" t="s">
        <v>21</v>
      </c>
      <c r="L87" s="32"/>
      <c r="M87" s="31" t="s">
        <v>460</v>
      </c>
      <c r="N87" s="30">
        <v>1</v>
      </c>
      <c r="O87" s="30">
        <v>1</v>
      </c>
      <c r="P87" s="30">
        <v>0</v>
      </c>
      <c r="Q87" s="30">
        <v>0</v>
      </c>
      <c r="R87" s="30">
        <v>1</v>
      </c>
      <c r="S87" s="30">
        <f t="shared" si="6"/>
        <v>3</v>
      </c>
      <c r="T87" s="30" t="str">
        <f t="shared" si="7"/>
        <v>SI</v>
      </c>
      <c r="U87" s="34" t="s">
        <v>461</v>
      </c>
    </row>
    <row r="88" spans="1:21" s="30" customFormat="1" ht="36" customHeight="1" x14ac:dyDescent="0.3">
      <c r="A88" s="33">
        <f t="shared" si="8"/>
        <v>85</v>
      </c>
      <c r="B88" s="32" t="s">
        <v>67</v>
      </c>
      <c r="C88" s="32" t="s">
        <v>146</v>
      </c>
      <c r="D88" s="32" t="s">
        <v>67</v>
      </c>
      <c r="E88" s="32" t="s">
        <v>471</v>
      </c>
      <c r="F88" s="32" t="s">
        <v>472</v>
      </c>
      <c r="G88" s="32" t="s">
        <v>473</v>
      </c>
      <c r="H88" s="32" t="s">
        <v>474</v>
      </c>
      <c r="I88" s="32"/>
      <c r="J88" s="32" t="s">
        <v>21</v>
      </c>
      <c r="K88" s="32" t="s">
        <v>21</v>
      </c>
      <c r="L88" s="32" t="s">
        <v>475</v>
      </c>
      <c r="M88" s="31" t="s">
        <v>434</v>
      </c>
      <c r="N88" s="30">
        <v>0</v>
      </c>
      <c r="O88" s="30">
        <v>0</v>
      </c>
      <c r="P88" s="30">
        <v>0</v>
      </c>
      <c r="Q88" s="30">
        <v>0</v>
      </c>
      <c r="R88" s="30">
        <v>0</v>
      </c>
      <c r="S88" s="30">
        <f t="shared" si="6"/>
        <v>0</v>
      </c>
      <c r="T88" s="30" t="str">
        <f t="shared" si="7"/>
        <v>NO</v>
      </c>
    </row>
    <row r="89" spans="1:21" s="30" customFormat="1" ht="57.6" x14ac:dyDescent="0.3">
      <c r="A89" s="33">
        <f t="shared" si="8"/>
        <v>86</v>
      </c>
      <c r="B89" s="32" t="s">
        <v>67</v>
      </c>
      <c r="C89" s="32" t="s">
        <v>476</v>
      </c>
      <c r="D89" s="32" t="s">
        <v>67</v>
      </c>
      <c r="E89" s="32" t="s">
        <v>477</v>
      </c>
      <c r="F89" s="32" t="s">
        <v>478</v>
      </c>
      <c r="G89" s="32" t="s">
        <v>479</v>
      </c>
      <c r="H89" s="32" t="s">
        <v>480</v>
      </c>
      <c r="I89" s="32"/>
      <c r="J89" s="32" t="s">
        <v>21</v>
      </c>
      <c r="K89" s="32" t="s">
        <v>21</v>
      </c>
      <c r="L89" s="32" t="s">
        <v>481</v>
      </c>
      <c r="M89" s="31" t="s">
        <v>482</v>
      </c>
      <c r="N89" s="30">
        <v>0</v>
      </c>
      <c r="O89" s="30">
        <v>0</v>
      </c>
      <c r="P89" s="30">
        <v>1</v>
      </c>
      <c r="Q89" s="30">
        <v>1</v>
      </c>
      <c r="R89" s="30">
        <v>0</v>
      </c>
      <c r="S89" s="30">
        <f t="shared" si="6"/>
        <v>2</v>
      </c>
      <c r="T89" s="30" t="str">
        <f t="shared" si="7"/>
        <v>NO</v>
      </c>
    </row>
    <row r="90" spans="1:21" s="30" customFormat="1" ht="57.6" x14ac:dyDescent="0.3">
      <c r="A90" s="33">
        <f t="shared" si="8"/>
        <v>87</v>
      </c>
      <c r="B90" s="32" t="s">
        <v>67</v>
      </c>
      <c r="C90" s="32" t="s">
        <v>141</v>
      </c>
      <c r="D90" s="32" t="s">
        <v>67</v>
      </c>
      <c r="E90" s="32" t="s">
        <v>477</v>
      </c>
      <c r="F90" s="32" t="s">
        <v>483</v>
      </c>
      <c r="G90" s="32" t="s">
        <v>484</v>
      </c>
      <c r="H90" s="32" t="s">
        <v>480</v>
      </c>
      <c r="I90" s="32"/>
      <c r="J90" s="32" t="s">
        <v>21</v>
      </c>
      <c r="K90" s="32" t="s">
        <v>21</v>
      </c>
      <c r="L90" s="32"/>
      <c r="M90" s="31" t="s">
        <v>434</v>
      </c>
      <c r="N90" s="30">
        <v>0</v>
      </c>
      <c r="O90" s="30">
        <v>0</v>
      </c>
      <c r="P90" s="30">
        <v>0</v>
      </c>
      <c r="Q90" s="30">
        <v>0</v>
      </c>
      <c r="R90" s="30">
        <v>0</v>
      </c>
      <c r="S90" s="30">
        <f t="shared" si="6"/>
        <v>0</v>
      </c>
      <c r="T90" s="30" t="str">
        <f t="shared" si="7"/>
        <v>NO</v>
      </c>
    </row>
    <row r="91" spans="1:21" s="30" customFormat="1" ht="57.6" x14ac:dyDescent="0.3">
      <c r="A91" s="33">
        <f t="shared" si="8"/>
        <v>88</v>
      </c>
      <c r="B91" s="32" t="s">
        <v>67</v>
      </c>
      <c r="C91" s="32" t="s">
        <v>141</v>
      </c>
      <c r="D91" s="32" t="s">
        <v>67</v>
      </c>
      <c r="E91" s="32" t="s">
        <v>477</v>
      </c>
      <c r="F91" s="32" t="s">
        <v>485</v>
      </c>
      <c r="G91" s="32" t="s">
        <v>486</v>
      </c>
      <c r="H91" s="32"/>
      <c r="I91" s="32"/>
      <c r="J91" s="32" t="s">
        <v>21</v>
      </c>
      <c r="K91" s="32" t="s">
        <v>21</v>
      </c>
      <c r="L91" s="32"/>
      <c r="M91" s="31" t="s">
        <v>434</v>
      </c>
      <c r="N91" s="30">
        <v>0</v>
      </c>
      <c r="O91" s="30">
        <v>0</v>
      </c>
      <c r="P91" s="30">
        <v>0</v>
      </c>
      <c r="Q91" s="30">
        <v>0</v>
      </c>
      <c r="R91" s="30">
        <v>0</v>
      </c>
      <c r="S91" s="30">
        <f t="shared" si="6"/>
        <v>0</v>
      </c>
      <c r="T91" s="30" t="str">
        <f t="shared" si="7"/>
        <v>NO</v>
      </c>
    </row>
    <row r="92" spans="1:21" s="30" customFormat="1" ht="72" hidden="1" x14ac:dyDescent="0.3">
      <c r="A92" s="33">
        <f t="shared" si="8"/>
        <v>89</v>
      </c>
      <c r="B92" s="32" t="s">
        <v>67</v>
      </c>
      <c r="C92" s="32" t="s">
        <v>196</v>
      </c>
      <c r="D92" s="32"/>
      <c r="E92" s="32" t="s">
        <v>477</v>
      </c>
      <c r="F92" s="32" t="s">
        <v>487</v>
      </c>
      <c r="G92" s="32" t="s">
        <v>488</v>
      </c>
      <c r="H92" s="32"/>
      <c r="I92" s="32"/>
      <c r="J92" s="32"/>
      <c r="K92" s="32" t="s">
        <v>21</v>
      </c>
      <c r="L92" s="32"/>
      <c r="M92" s="31" t="s">
        <v>489</v>
      </c>
      <c r="N92" s="30">
        <v>1</v>
      </c>
      <c r="O92" s="30">
        <v>1</v>
      </c>
      <c r="P92" s="30">
        <v>0</v>
      </c>
      <c r="Q92" s="30">
        <v>0</v>
      </c>
      <c r="R92" s="30">
        <v>1</v>
      </c>
      <c r="S92" s="30">
        <f t="shared" si="6"/>
        <v>3</v>
      </c>
      <c r="T92" s="30" t="str">
        <f t="shared" si="7"/>
        <v>SI</v>
      </c>
      <c r="U92" s="34" t="s">
        <v>197</v>
      </c>
    </row>
    <row r="93" spans="1:21" s="30" customFormat="1" ht="100.8" x14ac:dyDescent="0.3">
      <c r="A93" s="33">
        <f t="shared" si="8"/>
        <v>90</v>
      </c>
      <c r="B93" s="32" t="s">
        <v>67</v>
      </c>
      <c r="C93" s="32" t="s">
        <v>476</v>
      </c>
      <c r="D93" s="32" t="s">
        <v>67</v>
      </c>
      <c r="E93" s="32" t="s">
        <v>490</v>
      </c>
      <c r="F93" s="32" t="s">
        <v>491</v>
      </c>
      <c r="G93" s="32" t="s">
        <v>492</v>
      </c>
      <c r="H93" s="32" t="s">
        <v>492</v>
      </c>
      <c r="I93" s="32" t="s">
        <v>21</v>
      </c>
      <c r="J93" s="32" t="s">
        <v>21</v>
      </c>
      <c r="K93" s="32" t="s">
        <v>21</v>
      </c>
      <c r="L93" s="32" t="s">
        <v>140</v>
      </c>
      <c r="M93" s="31" t="s">
        <v>434</v>
      </c>
      <c r="N93" s="30">
        <v>0</v>
      </c>
      <c r="O93" s="30">
        <v>0</v>
      </c>
      <c r="P93" s="30">
        <v>0</v>
      </c>
      <c r="Q93" s="30">
        <v>0</v>
      </c>
      <c r="R93" s="30">
        <v>0</v>
      </c>
      <c r="S93" s="30">
        <f t="shared" si="6"/>
        <v>0</v>
      </c>
      <c r="T93" s="30" t="str">
        <f t="shared" si="7"/>
        <v>NO</v>
      </c>
    </row>
    <row r="94" spans="1:21" s="30" customFormat="1" ht="72" x14ac:dyDescent="0.3">
      <c r="A94" s="33">
        <f t="shared" si="8"/>
        <v>91</v>
      </c>
      <c r="B94" s="32" t="s">
        <v>67</v>
      </c>
      <c r="C94" s="32"/>
      <c r="D94" s="32" t="s">
        <v>67</v>
      </c>
      <c r="E94" s="32" t="s">
        <v>255</v>
      </c>
      <c r="F94" s="32" t="s">
        <v>493</v>
      </c>
      <c r="G94" s="32" t="s">
        <v>494</v>
      </c>
      <c r="H94" s="32" t="s">
        <v>298</v>
      </c>
      <c r="I94" s="32"/>
      <c r="J94" s="32" t="s">
        <v>21</v>
      </c>
      <c r="K94" s="32" t="s">
        <v>21</v>
      </c>
      <c r="L94" s="32" t="s">
        <v>495</v>
      </c>
      <c r="M94" s="31" t="s">
        <v>434</v>
      </c>
      <c r="N94" s="30">
        <v>0</v>
      </c>
      <c r="O94" s="30">
        <v>0</v>
      </c>
      <c r="P94" s="30">
        <v>0</v>
      </c>
      <c r="Q94" s="30">
        <v>0</v>
      </c>
      <c r="R94" s="30">
        <v>0</v>
      </c>
      <c r="S94" s="30">
        <f t="shared" si="6"/>
        <v>0</v>
      </c>
      <c r="T94" s="30" t="str">
        <f t="shared" si="7"/>
        <v>NO</v>
      </c>
    </row>
    <row r="95" spans="1:21" ht="40.200000000000003" customHeight="1" x14ac:dyDescent="0.3"/>
  </sheetData>
  <autoFilter ref="A4:V94" xr:uid="{B4D56936-8B6D-4A3F-A4B2-39F79A33EDBE}">
    <filterColumn colId="19">
      <filters>
        <filter val="NO"/>
      </filters>
    </filterColumn>
  </autoFilter>
  <mergeCells count="11">
    <mergeCell ref="E1:E2"/>
    <mergeCell ref="D1:D2"/>
    <mergeCell ref="N1:R1"/>
    <mergeCell ref="A1:A2"/>
    <mergeCell ref="B1:B2"/>
    <mergeCell ref="C1:C2"/>
    <mergeCell ref="F1:F2"/>
    <mergeCell ref="G1:G2"/>
    <mergeCell ref="H1:H2"/>
    <mergeCell ref="I1:K1"/>
    <mergeCell ref="L1:L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DFE6F-2748-4FAA-B405-FBBFC22B4CD8}">
  <dimension ref="A1:AL58"/>
  <sheetViews>
    <sheetView tabSelected="1" topLeftCell="C39" zoomScale="113" workbookViewId="0">
      <selection activeCell="I41" sqref="I41"/>
    </sheetView>
  </sheetViews>
  <sheetFormatPr baseColWidth="10" defaultColWidth="11.44140625" defaultRowHeight="15.6" x14ac:dyDescent="0.3"/>
  <cols>
    <col min="1" max="4" width="21" style="23" customWidth="1"/>
    <col min="5" max="5" width="21" style="26" customWidth="1"/>
    <col min="6" max="6" width="21" style="22" customWidth="1"/>
    <col min="7" max="17" width="21" style="23" customWidth="1"/>
    <col min="18" max="19" width="33.6640625" style="26" customWidth="1"/>
    <col min="20" max="20" width="21" style="26" customWidth="1"/>
    <col min="21" max="29" width="21" style="23" customWidth="1"/>
  </cols>
  <sheetData>
    <row r="1" spans="1:38" x14ac:dyDescent="0.3">
      <c r="A1" s="91" t="s">
        <v>496</v>
      </c>
      <c r="B1" s="91"/>
      <c r="C1" s="91"/>
      <c r="D1" s="91"/>
      <c r="E1" s="91"/>
      <c r="F1" s="91"/>
      <c r="G1" s="91"/>
      <c r="H1" s="92" t="s">
        <v>497</v>
      </c>
      <c r="I1" s="92"/>
      <c r="J1" s="92"/>
      <c r="K1" s="92"/>
      <c r="L1" s="92"/>
      <c r="M1" s="92"/>
      <c r="N1" s="92"/>
      <c r="O1" s="92"/>
      <c r="P1" s="92"/>
      <c r="Q1" s="92"/>
      <c r="R1" s="92"/>
      <c r="S1" s="92"/>
      <c r="T1" s="92"/>
      <c r="U1" s="92"/>
      <c r="V1" s="92"/>
      <c r="W1" s="92"/>
      <c r="X1" s="91" t="s">
        <v>498</v>
      </c>
      <c r="Y1" s="91"/>
      <c r="Z1" s="91"/>
      <c r="AA1" s="91"/>
      <c r="AB1" s="91"/>
      <c r="AC1" s="91"/>
      <c r="AD1" s="19"/>
      <c r="AE1" s="19"/>
      <c r="AF1" s="19"/>
      <c r="AG1" s="19"/>
      <c r="AH1" s="19"/>
      <c r="AI1" s="19"/>
      <c r="AJ1" s="19"/>
      <c r="AK1" s="20"/>
      <c r="AL1" s="20"/>
    </row>
    <row r="2" spans="1:38" ht="67.2" customHeight="1" x14ac:dyDescent="0.3">
      <c r="A2" s="24" t="s">
        <v>499</v>
      </c>
      <c r="B2" s="24" t="s">
        <v>500</v>
      </c>
      <c r="C2" s="24" t="s">
        <v>501</v>
      </c>
      <c r="D2" s="24" t="s">
        <v>502</v>
      </c>
      <c r="E2" s="24" t="s">
        <v>503</v>
      </c>
      <c r="F2" s="24" t="s">
        <v>504</v>
      </c>
      <c r="G2" s="24" t="s">
        <v>505</v>
      </c>
      <c r="H2" s="73" t="s">
        <v>506</v>
      </c>
      <c r="I2" s="25" t="s">
        <v>507</v>
      </c>
      <c r="J2" s="25" t="s">
        <v>508</v>
      </c>
      <c r="K2" s="25" t="s">
        <v>509</v>
      </c>
      <c r="L2" s="25" t="s">
        <v>510</v>
      </c>
      <c r="M2" s="25" t="s">
        <v>511</v>
      </c>
      <c r="N2" s="25" t="s">
        <v>512</v>
      </c>
      <c r="O2" s="59" t="s">
        <v>513</v>
      </c>
      <c r="P2" s="25" t="s">
        <v>514</v>
      </c>
      <c r="Q2" s="25" t="s">
        <v>515</v>
      </c>
      <c r="R2" s="59" t="s">
        <v>516</v>
      </c>
      <c r="S2" s="59" t="s">
        <v>517</v>
      </c>
      <c r="T2" s="59" t="s">
        <v>518</v>
      </c>
      <c r="U2" s="25" t="s">
        <v>519</v>
      </c>
      <c r="V2" s="59" t="s">
        <v>520</v>
      </c>
      <c r="W2" s="59" t="s">
        <v>521</v>
      </c>
      <c r="X2" s="25" t="s">
        <v>522</v>
      </c>
      <c r="Y2" s="25" t="s">
        <v>523</v>
      </c>
      <c r="Z2" s="25" t="s">
        <v>524</v>
      </c>
      <c r="AA2" s="25" t="s">
        <v>525</v>
      </c>
      <c r="AB2" s="25" t="s">
        <v>526</v>
      </c>
      <c r="AC2" s="25" t="s">
        <v>527</v>
      </c>
      <c r="AD2" s="18"/>
      <c r="AE2" s="20"/>
      <c r="AF2" s="20"/>
      <c r="AG2" s="18"/>
      <c r="AH2" s="18"/>
      <c r="AI2" s="18"/>
      <c r="AJ2" s="18"/>
      <c r="AK2" s="20"/>
      <c r="AL2" s="20"/>
    </row>
    <row r="3" spans="1:38" ht="172.8" customHeight="1" x14ac:dyDescent="0.3">
      <c r="A3" s="97" t="s">
        <v>983</v>
      </c>
      <c r="B3" s="98" t="s">
        <v>528</v>
      </c>
      <c r="C3" s="99" t="s">
        <v>529</v>
      </c>
      <c r="D3" s="99" t="s">
        <v>530</v>
      </c>
      <c r="E3" s="99" t="s">
        <v>531</v>
      </c>
      <c r="F3" s="100" t="s">
        <v>532</v>
      </c>
      <c r="G3" s="101"/>
      <c r="H3" s="102" t="s">
        <v>984</v>
      </c>
      <c r="I3" s="102" t="s">
        <v>1107</v>
      </c>
      <c r="J3" s="99" t="s">
        <v>533</v>
      </c>
      <c r="K3" s="99" t="s">
        <v>534</v>
      </c>
      <c r="L3" s="99" t="s">
        <v>535</v>
      </c>
      <c r="M3" s="99" t="s">
        <v>536</v>
      </c>
      <c r="N3" s="99" t="s">
        <v>537</v>
      </c>
      <c r="O3" s="99" t="s">
        <v>538</v>
      </c>
      <c r="P3" s="99"/>
      <c r="Q3" s="99"/>
      <c r="R3" s="99" t="s">
        <v>539</v>
      </c>
      <c r="S3" s="99" t="s">
        <v>540</v>
      </c>
      <c r="T3" s="99" t="s">
        <v>541</v>
      </c>
      <c r="U3" s="99"/>
      <c r="V3" s="99" t="s">
        <v>542</v>
      </c>
      <c r="W3" s="99" t="s">
        <v>543</v>
      </c>
      <c r="X3" s="99" t="s">
        <v>544</v>
      </c>
      <c r="Y3" s="99" t="s">
        <v>545</v>
      </c>
      <c r="Z3" s="99" t="s">
        <v>546</v>
      </c>
      <c r="AA3" s="103" t="s">
        <v>547</v>
      </c>
      <c r="AB3" s="104" t="s">
        <v>548</v>
      </c>
      <c r="AC3" s="103">
        <v>6012347600</v>
      </c>
      <c r="AD3" s="21"/>
      <c r="AE3" s="20"/>
      <c r="AF3" s="20"/>
      <c r="AG3" s="21"/>
      <c r="AH3" s="21"/>
      <c r="AI3" s="21"/>
      <c r="AJ3" s="21"/>
      <c r="AK3" s="20"/>
      <c r="AL3" s="20"/>
    </row>
    <row r="4" spans="1:38" ht="57.6" customHeight="1" x14ac:dyDescent="0.3">
      <c r="A4" s="105" t="s">
        <v>985</v>
      </c>
      <c r="B4" s="106" t="s">
        <v>986</v>
      </c>
      <c r="C4" s="106" t="s">
        <v>987</v>
      </c>
      <c r="D4" s="106" t="s">
        <v>549</v>
      </c>
      <c r="E4" s="106" t="s">
        <v>550</v>
      </c>
      <c r="F4" s="107" t="s">
        <v>551</v>
      </c>
      <c r="G4" s="108"/>
      <c r="H4" s="109" t="s">
        <v>988</v>
      </c>
      <c r="I4" s="109" t="s">
        <v>1108</v>
      </c>
      <c r="J4" s="106" t="s">
        <v>552</v>
      </c>
      <c r="K4" s="106" t="s">
        <v>534</v>
      </c>
      <c r="L4" s="106" t="s">
        <v>552</v>
      </c>
      <c r="M4" s="106" t="s">
        <v>536</v>
      </c>
      <c r="N4" s="106" t="s">
        <v>537</v>
      </c>
      <c r="O4" s="105" t="s">
        <v>553</v>
      </c>
      <c r="P4" s="106"/>
      <c r="Q4" s="106"/>
      <c r="R4" s="106" t="s">
        <v>539</v>
      </c>
      <c r="S4" s="106" t="s">
        <v>540</v>
      </c>
      <c r="T4" s="106" t="s">
        <v>541</v>
      </c>
      <c r="U4" s="106"/>
      <c r="V4" s="106" t="s">
        <v>554</v>
      </c>
      <c r="W4" s="106"/>
      <c r="X4" s="106" t="s">
        <v>544</v>
      </c>
      <c r="Y4" s="106" t="s">
        <v>545</v>
      </c>
      <c r="Z4" s="106" t="s">
        <v>546</v>
      </c>
      <c r="AA4" s="110" t="s">
        <v>547</v>
      </c>
      <c r="AB4" s="111" t="s">
        <v>548</v>
      </c>
      <c r="AC4" s="110">
        <v>6012347600</v>
      </c>
      <c r="AD4" s="21"/>
      <c r="AE4" s="20"/>
      <c r="AF4" s="20"/>
      <c r="AG4" s="21"/>
      <c r="AH4" s="21"/>
      <c r="AI4" s="21"/>
      <c r="AJ4" s="21"/>
      <c r="AK4" s="20"/>
      <c r="AL4" s="20"/>
    </row>
    <row r="5" spans="1:38" ht="115.2" x14ac:dyDescent="0.3">
      <c r="A5" s="112" t="s">
        <v>989</v>
      </c>
      <c r="B5" s="113" t="s">
        <v>24</v>
      </c>
      <c r="C5" s="114" t="s">
        <v>555</v>
      </c>
      <c r="D5" s="114" t="s">
        <v>549</v>
      </c>
      <c r="E5" s="114" t="s">
        <v>550</v>
      </c>
      <c r="F5" s="115" t="s">
        <v>551</v>
      </c>
      <c r="G5" s="116"/>
      <c r="H5" s="117" t="s">
        <v>990</v>
      </c>
      <c r="I5" s="117" t="s">
        <v>991</v>
      </c>
      <c r="J5" s="114" t="s">
        <v>556</v>
      </c>
      <c r="K5" s="114" t="s">
        <v>534</v>
      </c>
      <c r="L5" s="114" t="s">
        <v>535</v>
      </c>
      <c r="M5" s="114" t="s">
        <v>536</v>
      </c>
      <c r="N5" s="114" t="s">
        <v>537</v>
      </c>
      <c r="O5" s="114" t="s">
        <v>557</v>
      </c>
      <c r="P5" s="114"/>
      <c r="Q5" s="114"/>
      <c r="R5" s="114" t="s">
        <v>539</v>
      </c>
      <c r="S5" s="114" t="s">
        <v>540</v>
      </c>
      <c r="T5" s="114" t="s">
        <v>541</v>
      </c>
      <c r="U5" s="114"/>
      <c r="V5" s="114" t="s">
        <v>558</v>
      </c>
      <c r="W5" s="114" t="s">
        <v>559</v>
      </c>
      <c r="X5" s="114" t="s">
        <v>544</v>
      </c>
      <c r="Y5" s="114" t="s">
        <v>545</v>
      </c>
      <c r="Z5" s="114" t="s">
        <v>546</v>
      </c>
      <c r="AA5" s="118" t="s">
        <v>547</v>
      </c>
      <c r="AB5" s="119" t="s">
        <v>548</v>
      </c>
      <c r="AC5" s="118">
        <v>6012347600</v>
      </c>
      <c r="AD5" s="21"/>
      <c r="AE5" s="20"/>
      <c r="AF5" s="20"/>
      <c r="AG5" s="21"/>
      <c r="AH5" s="21"/>
      <c r="AI5" s="21"/>
      <c r="AJ5" s="21"/>
      <c r="AK5" s="20"/>
      <c r="AL5" s="20"/>
    </row>
    <row r="6" spans="1:38" ht="115.2" x14ac:dyDescent="0.3">
      <c r="A6" s="112" t="s">
        <v>992</v>
      </c>
      <c r="B6" s="113" t="s">
        <v>28</v>
      </c>
      <c r="C6" s="114" t="s">
        <v>560</v>
      </c>
      <c r="D6" s="114" t="s">
        <v>549</v>
      </c>
      <c r="E6" s="114" t="s">
        <v>550</v>
      </c>
      <c r="F6" s="115" t="s">
        <v>551</v>
      </c>
      <c r="G6" s="116"/>
      <c r="H6" s="117" t="s">
        <v>993</v>
      </c>
      <c r="I6" s="117" t="s">
        <v>994</v>
      </c>
      <c r="J6" s="114" t="s">
        <v>556</v>
      </c>
      <c r="K6" s="114" t="s">
        <v>534</v>
      </c>
      <c r="L6" s="114" t="s">
        <v>535</v>
      </c>
      <c r="M6" s="114" t="s">
        <v>536</v>
      </c>
      <c r="N6" s="114" t="s">
        <v>537</v>
      </c>
      <c r="O6" s="120" t="s">
        <v>561</v>
      </c>
      <c r="P6" s="114"/>
      <c r="Q6" s="114"/>
      <c r="R6" s="114" t="s">
        <v>539</v>
      </c>
      <c r="S6" s="114" t="s">
        <v>540</v>
      </c>
      <c r="T6" s="114" t="s">
        <v>541</v>
      </c>
      <c r="U6" s="114"/>
      <c r="V6" s="114" t="s">
        <v>562</v>
      </c>
      <c r="W6" s="114" t="s">
        <v>559</v>
      </c>
      <c r="X6" s="114" t="s">
        <v>544</v>
      </c>
      <c r="Y6" s="114" t="s">
        <v>545</v>
      </c>
      <c r="Z6" s="114" t="s">
        <v>546</v>
      </c>
      <c r="AA6" s="118" t="s">
        <v>547</v>
      </c>
      <c r="AB6" s="119" t="s">
        <v>548</v>
      </c>
      <c r="AC6" s="118">
        <v>6012347600</v>
      </c>
      <c r="AD6" s="21"/>
      <c r="AE6" s="20"/>
      <c r="AF6" s="20"/>
      <c r="AG6" s="21"/>
      <c r="AH6" s="21"/>
      <c r="AI6" s="21"/>
      <c r="AJ6" s="21"/>
      <c r="AK6" s="20"/>
      <c r="AL6" s="20"/>
    </row>
    <row r="7" spans="1:38" ht="57.6" customHeight="1" x14ac:dyDescent="0.3">
      <c r="A7" s="97" t="s">
        <v>995</v>
      </c>
      <c r="B7" s="98" t="s">
        <v>563</v>
      </c>
      <c r="C7" s="99" t="s">
        <v>564</v>
      </c>
      <c r="D7" s="99" t="s">
        <v>565</v>
      </c>
      <c r="E7" s="99" t="s">
        <v>550</v>
      </c>
      <c r="F7" s="100" t="s">
        <v>551</v>
      </c>
      <c r="G7" s="101"/>
      <c r="H7" s="102" t="s">
        <v>996</v>
      </c>
      <c r="I7" s="102" t="s">
        <v>1109</v>
      </c>
      <c r="J7" s="99" t="s">
        <v>552</v>
      </c>
      <c r="K7" s="99" t="s">
        <v>534</v>
      </c>
      <c r="L7" s="99" t="s">
        <v>552</v>
      </c>
      <c r="M7" s="106" t="s">
        <v>681</v>
      </c>
      <c r="N7" s="99" t="s">
        <v>537</v>
      </c>
      <c r="O7" s="121" t="s">
        <v>566</v>
      </c>
      <c r="P7" s="99"/>
      <c r="Q7" s="99"/>
      <c r="R7" s="99" t="s">
        <v>567</v>
      </c>
      <c r="S7" s="99" t="s">
        <v>568</v>
      </c>
      <c r="T7" s="99" t="s">
        <v>541</v>
      </c>
      <c r="U7" s="99"/>
      <c r="V7" s="99" t="s">
        <v>569</v>
      </c>
      <c r="W7" s="99"/>
      <c r="X7" s="99" t="s">
        <v>544</v>
      </c>
      <c r="Y7" s="99" t="s">
        <v>545</v>
      </c>
      <c r="Z7" s="99" t="s">
        <v>546</v>
      </c>
      <c r="AA7" s="103" t="s">
        <v>547</v>
      </c>
      <c r="AB7" s="104" t="s">
        <v>548</v>
      </c>
      <c r="AC7" s="103">
        <v>6012347600</v>
      </c>
      <c r="AD7" s="21"/>
      <c r="AE7" s="20"/>
      <c r="AF7" s="20"/>
      <c r="AG7" s="21"/>
      <c r="AH7" s="21"/>
      <c r="AI7" s="21"/>
      <c r="AJ7" s="21"/>
      <c r="AK7" s="20"/>
      <c r="AL7" s="20"/>
    </row>
    <row r="8" spans="1:38" ht="144" customHeight="1" x14ac:dyDescent="0.3">
      <c r="A8" s="97" t="s">
        <v>997</v>
      </c>
      <c r="B8" s="98" t="s">
        <v>570</v>
      </c>
      <c r="C8" s="99" t="s">
        <v>571</v>
      </c>
      <c r="D8" s="99" t="s">
        <v>572</v>
      </c>
      <c r="E8" s="99" t="s">
        <v>550</v>
      </c>
      <c r="F8" s="100" t="s">
        <v>573</v>
      </c>
      <c r="G8" s="101"/>
      <c r="H8" s="102" t="s">
        <v>998</v>
      </c>
      <c r="I8" s="102" t="s">
        <v>1110</v>
      </c>
      <c r="J8" s="99" t="s">
        <v>552</v>
      </c>
      <c r="K8" s="99" t="s">
        <v>534</v>
      </c>
      <c r="L8" s="99" t="s">
        <v>552</v>
      </c>
      <c r="M8" s="99" t="s">
        <v>536</v>
      </c>
      <c r="N8" s="99" t="s">
        <v>537</v>
      </c>
      <c r="O8" s="121" t="s">
        <v>574</v>
      </c>
      <c r="P8" s="99"/>
      <c r="Q8" s="99"/>
      <c r="R8" s="99"/>
      <c r="S8" s="99" t="s">
        <v>575</v>
      </c>
      <c r="T8" s="99" t="s">
        <v>576</v>
      </c>
      <c r="U8" s="99"/>
      <c r="V8" s="99" t="s">
        <v>577</v>
      </c>
      <c r="W8" s="99"/>
      <c r="X8" s="99" t="s">
        <v>544</v>
      </c>
      <c r="Y8" s="99" t="s">
        <v>545</v>
      </c>
      <c r="Z8" s="99" t="s">
        <v>546</v>
      </c>
      <c r="AA8" s="103" t="s">
        <v>547</v>
      </c>
      <c r="AB8" s="104" t="s">
        <v>548</v>
      </c>
      <c r="AC8" s="103">
        <v>6012347600</v>
      </c>
      <c r="AD8" s="21"/>
      <c r="AE8" s="20"/>
      <c r="AF8" s="20"/>
      <c r="AG8" s="21"/>
      <c r="AH8" s="21"/>
      <c r="AI8" s="21"/>
      <c r="AJ8" s="21"/>
      <c r="AK8" s="20"/>
      <c r="AL8" s="20"/>
    </row>
    <row r="9" spans="1:38" ht="158.4" customHeight="1" x14ac:dyDescent="0.3">
      <c r="A9" s="121" t="s">
        <v>999</v>
      </c>
      <c r="B9" s="99" t="s">
        <v>578</v>
      </c>
      <c r="C9" s="99" t="s">
        <v>579</v>
      </c>
      <c r="D9" s="99" t="s">
        <v>572</v>
      </c>
      <c r="E9" s="99" t="s">
        <v>550</v>
      </c>
      <c r="F9" s="100" t="s">
        <v>573</v>
      </c>
      <c r="G9" s="101"/>
      <c r="H9" s="102" t="s">
        <v>1000</v>
      </c>
      <c r="I9" s="102" t="s">
        <v>1111</v>
      </c>
      <c r="J9" s="99" t="s">
        <v>552</v>
      </c>
      <c r="K9" s="99" t="s">
        <v>534</v>
      </c>
      <c r="L9" s="99" t="s">
        <v>552</v>
      </c>
      <c r="M9" s="99" t="s">
        <v>536</v>
      </c>
      <c r="N9" s="99" t="s">
        <v>537</v>
      </c>
      <c r="O9" s="99" t="s">
        <v>580</v>
      </c>
      <c r="P9" s="99"/>
      <c r="Q9" s="99"/>
      <c r="R9" s="99"/>
      <c r="S9" s="99" t="s">
        <v>575</v>
      </c>
      <c r="T9" s="99" t="s">
        <v>576</v>
      </c>
      <c r="U9" s="99"/>
      <c r="V9" s="99" t="s">
        <v>581</v>
      </c>
      <c r="W9" s="99"/>
      <c r="X9" s="99" t="s">
        <v>544</v>
      </c>
      <c r="Y9" s="99" t="s">
        <v>545</v>
      </c>
      <c r="Z9" s="99" t="s">
        <v>546</v>
      </c>
      <c r="AA9" s="103" t="s">
        <v>547</v>
      </c>
      <c r="AB9" s="104" t="s">
        <v>548</v>
      </c>
      <c r="AC9" s="103">
        <v>6012347600</v>
      </c>
      <c r="AD9" s="21"/>
      <c r="AE9" s="20"/>
      <c r="AF9" s="20"/>
      <c r="AG9" s="21"/>
      <c r="AH9" s="21"/>
      <c r="AI9" s="21"/>
      <c r="AJ9" s="21"/>
      <c r="AK9" s="20"/>
      <c r="AL9" s="20"/>
    </row>
    <row r="10" spans="1:38" ht="158.4" customHeight="1" x14ac:dyDescent="0.3">
      <c r="A10" s="121" t="s">
        <v>1001</v>
      </c>
      <c r="B10" s="99" t="s">
        <v>582</v>
      </c>
      <c r="C10" s="99" t="s">
        <v>583</v>
      </c>
      <c r="D10" s="99" t="s">
        <v>572</v>
      </c>
      <c r="E10" s="99" t="s">
        <v>550</v>
      </c>
      <c r="F10" s="100" t="s">
        <v>573</v>
      </c>
      <c r="G10" s="101"/>
      <c r="H10" s="102" t="s">
        <v>1002</v>
      </c>
      <c r="I10" s="102" t="s">
        <v>1112</v>
      </c>
      <c r="J10" s="99" t="s">
        <v>552</v>
      </c>
      <c r="K10" s="99" t="s">
        <v>534</v>
      </c>
      <c r="L10" s="99" t="s">
        <v>552</v>
      </c>
      <c r="M10" s="99" t="s">
        <v>536</v>
      </c>
      <c r="N10" s="99" t="s">
        <v>537</v>
      </c>
      <c r="O10" s="99" t="s">
        <v>584</v>
      </c>
      <c r="P10" s="99"/>
      <c r="Q10" s="99"/>
      <c r="R10" s="99"/>
      <c r="S10" s="99" t="s">
        <v>575</v>
      </c>
      <c r="T10" s="99" t="s">
        <v>576</v>
      </c>
      <c r="U10" s="99"/>
      <c r="V10" s="99" t="s">
        <v>585</v>
      </c>
      <c r="W10" s="99"/>
      <c r="X10" s="99" t="s">
        <v>544</v>
      </c>
      <c r="Y10" s="99" t="s">
        <v>545</v>
      </c>
      <c r="Z10" s="99" t="s">
        <v>546</v>
      </c>
      <c r="AA10" s="103" t="s">
        <v>547</v>
      </c>
      <c r="AB10" s="104" t="s">
        <v>548</v>
      </c>
      <c r="AC10" s="103">
        <v>6012347600</v>
      </c>
      <c r="AD10" s="21"/>
      <c r="AE10" s="20"/>
      <c r="AF10" s="20"/>
      <c r="AG10" s="21"/>
      <c r="AH10" s="21"/>
      <c r="AI10" s="21"/>
      <c r="AJ10" s="21"/>
      <c r="AK10" s="20"/>
      <c r="AL10" s="20"/>
    </row>
    <row r="11" spans="1:38" ht="72" x14ac:dyDescent="0.3">
      <c r="A11" s="120" t="s">
        <v>1003</v>
      </c>
      <c r="B11" s="122" t="s">
        <v>1004</v>
      </c>
      <c r="C11" s="114" t="s">
        <v>586</v>
      </c>
      <c r="D11" s="114" t="s">
        <v>587</v>
      </c>
      <c r="E11" s="114" t="s">
        <v>531</v>
      </c>
      <c r="F11" s="115" t="s">
        <v>588</v>
      </c>
      <c r="G11" s="116"/>
      <c r="H11" s="117" t="s">
        <v>1005</v>
      </c>
      <c r="I11" s="117" t="s">
        <v>1006</v>
      </c>
      <c r="J11" s="114" t="s">
        <v>556</v>
      </c>
      <c r="K11" s="114" t="s">
        <v>534</v>
      </c>
      <c r="L11" s="114" t="s">
        <v>535</v>
      </c>
      <c r="M11" s="114"/>
      <c r="N11" s="114" t="s">
        <v>537</v>
      </c>
      <c r="O11" s="114" t="s">
        <v>589</v>
      </c>
      <c r="P11" s="114"/>
      <c r="Q11" s="114"/>
      <c r="R11" s="114" t="s">
        <v>567</v>
      </c>
      <c r="S11" s="114" t="s">
        <v>590</v>
      </c>
      <c r="T11" s="114" t="s">
        <v>541</v>
      </c>
      <c r="U11" s="114"/>
      <c r="V11" s="114" t="s">
        <v>591</v>
      </c>
      <c r="W11" s="114"/>
      <c r="X11" s="114" t="s">
        <v>544</v>
      </c>
      <c r="Y11" s="114" t="s">
        <v>545</v>
      </c>
      <c r="Z11" s="114" t="s">
        <v>546</v>
      </c>
      <c r="AA11" s="118" t="s">
        <v>547</v>
      </c>
      <c r="AB11" s="119" t="s">
        <v>548</v>
      </c>
      <c r="AC11" s="118">
        <v>6012347600</v>
      </c>
      <c r="AD11" s="21"/>
      <c r="AE11" s="20"/>
      <c r="AF11" s="20"/>
      <c r="AG11" s="21"/>
      <c r="AH11" s="21"/>
      <c r="AI11" s="21"/>
      <c r="AJ11" s="21"/>
      <c r="AK11" s="20"/>
      <c r="AL11" s="20"/>
    </row>
    <row r="12" spans="1:38" ht="28.8" customHeight="1" x14ac:dyDescent="0.3">
      <c r="A12" s="97" t="s">
        <v>1007</v>
      </c>
      <c r="B12" s="106" t="s">
        <v>1008</v>
      </c>
      <c r="C12" s="99" t="s">
        <v>592</v>
      </c>
      <c r="D12" s="99" t="s">
        <v>593</v>
      </c>
      <c r="E12" s="99" t="s">
        <v>550</v>
      </c>
      <c r="F12" s="100" t="s">
        <v>551</v>
      </c>
      <c r="G12" s="101"/>
      <c r="H12" s="102" t="s">
        <v>1009</v>
      </c>
      <c r="I12" s="102" t="s">
        <v>1113</v>
      </c>
      <c r="J12" s="99" t="s">
        <v>552</v>
      </c>
      <c r="K12" s="99" t="s">
        <v>534</v>
      </c>
      <c r="L12" s="99" t="s">
        <v>552</v>
      </c>
      <c r="M12" s="99"/>
      <c r="N12" s="99" t="s">
        <v>537</v>
      </c>
      <c r="O12" s="121" t="s">
        <v>594</v>
      </c>
      <c r="P12" s="99"/>
      <c r="Q12" s="99"/>
      <c r="R12" s="99" t="s">
        <v>539</v>
      </c>
      <c r="S12" s="99" t="s">
        <v>540</v>
      </c>
      <c r="T12" s="99" t="s">
        <v>541</v>
      </c>
      <c r="U12" s="99"/>
      <c r="V12" s="99" t="s">
        <v>595</v>
      </c>
      <c r="W12" s="99"/>
      <c r="X12" s="99" t="s">
        <v>544</v>
      </c>
      <c r="Y12" s="99" t="s">
        <v>545</v>
      </c>
      <c r="Z12" s="99" t="s">
        <v>546</v>
      </c>
      <c r="AA12" s="103" t="s">
        <v>547</v>
      </c>
      <c r="AB12" s="104" t="s">
        <v>548</v>
      </c>
      <c r="AC12" s="103">
        <v>6012347600</v>
      </c>
      <c r="AD12" s="21"/>
      <c r="AE12" s="20"/>
      <c r="AF12" s="20"/>
      <c r="AG12" s="21"/>
      <c r="AH12" s="21"/>
      <c r="AI12" s="21"/>
      <c r="AJ12" s="21"/>
      <c r="AK12" s="20"/>
      <c r="AL12" s="20"/>
    </row>
    <row r="13" spans="1:38" ht="43.2" customHeight="1" x14ac:dyDescent="0.3">
      <c r="A13" s="97" t="s">
        <v>1010</v>
      </c>
      <c r="B13" s="99" t="s">
        <v>596</v>
      </c>
      <c r="C13" s="99" t="s">
        <v>597</v>
      </c>
      <c r="D13" s="99" t="s">
        <v>598</v>
      </c>
      <c r="E13" s="99" t="s">
        <v>550</v>
      </c>
      <c r="F13" s="100" t="s">
        <v>551</v>
      </c>
      <c r="G13" s="101"/>
      <c r="H13" s="102" t="s">
        <v>1011</v>
      </c>
      <c r="I13" s="102" t="s">
        <v>1114</v>
      </c>
      <c r="J13" s="99" t="s">
        <v>552</v>
      </c>
      <c r="K13" s="99" t="s">
        <v>534</v>
      </c>
      <c r="L13" s="99" t="s">
        <v>552</v>
      </c>
      <c r="M13" s="99"/>
      <c r="N13" s="99" t="s">
        <v>537</v>
      </c>
      <c r="O13" s="121" t="s">
        <v>599</v>
      </c>
      <c r="P13" s="99"/>
      <c r="Q13" s="99"/>
      <c r="R13" s="99" t="s">
        <v>539</v>
      </c>
      <c r="S13" s="99" t="s">
        <v>540</v>
      </c>
      <c r="T13" s="99" t="s">
        <v>541</v>
      </c>
      <c r="U13" s="99"/>
      <c r="V13" s="99" t="s">
        <v>600</v>
      </c>
      <c r="W13" s="99"/>
      <c r="X13" s="99" t="s">
        <v>544</v>
      </c>
      <c r="Y13" s="99" t="s">
        <v>545</v>
      </c>
      <c r="Z13" s="99" t="s">
        <v>546</v>
      </c>
      <c r="AA13" s="103" t="s">
        <v>547</v>
      </c>
      <c r="AB13" s="104" t="s">
        <v>548</v>
      </c>
      <c r="AC13" s="103">
        <v>6012347600</v>
      </c>
      <c r="AD13" s="21"/>
      <c r="AE13" s="20"/>
      <c r="AF13" s="20"/>
      <c r="AG13" s="21"/>
      <c r="AH13" s="21"/>
      <c r="AI13" s="21"/>
      <c r="AJ13" s="21"/>
      <c r="AK13" s="20"/>
      <c r="AL13" s="20"/>
    </row>
    <row r="14" spans="1:38" ht="28.8" customHeight="1" x14ac:dyDescent="0.3">
      <c r="A14" s="97" t="s">
        <v>1012</v>
      </c>
      <c r="B14" s="99" t="s">
        <v>601</v>
      </c>
      <c r="C14" s="99" t="s">
        <v>602</v>
      </c>
      <c r="D14" s="99" t="s">
        <v>593</v>
      </c>
      <c r="E14" s="99" t="s">
        <v>550</v>
      </c>
      <c r="F14" s="100" t="s">
        <v>551</v>
      </c>
      <c r="G14" s="101"/>
      <c r="H14" s="102" t="s">
        <v>1013</v>
      </c>
      <c r="I14" s="102" t="s">
        <v>1115</v>
      </c>
      <c r="J14" s="99" t="s">
        <v>552</v>
      </c>
      <c r="K14" s="99" t="s">
        <v>534</v>
      </c>
      <c r="L14" s="99" t="s">
        <v>552</v>
      </c>
      <c r="M14" s="99"/>
      <c r="N14" s="99" t="s">
        <v>537</v>
      </c>
      <c r="O14" s="121" t="s">
        <v>603</v>
      </c>
      <c r="P14" s="99"/>
      <c r="Q14" s="99"/>
      <c r="R14" s="99" t="s">
        <v>539</v>
      </c>
      <c r="S14" s="99" t="s">
        <v>540</v>
      </c>
      <c r="T14" s="99" t="s">
        <v>541</v>
      </c>
      <c r="U14" s="99"/>
      <c r="V14" s="99" t="s">
        <v>604</v>
      </c>
      <c r="W14" s="99"/>
      <c r="X14" s="99" t="s">
        <v>544</v>
      </c>
      <c r="Y14" s="99" t="s">
        <v>545</v>
      </c>
      <c r="Z14" s="99" t="s">
        <v>546</v>
      </c>
      <c r="AA14" s="103" t="s">
        <v>547</v>
      </c>
      <c r="AB14" s="104" t="s">
        <v>548</v>
      </c>
      <c r="AC14" s="103">
        <v>6012347600</v>
      </c>
      <c r="AD14" s="21"/>
      <c r="AE14" s="20"/>
      <c r="AF14" s="20"/>
      <c r="AG14" s="21"/>
      <c r="AH14" s="21"/>
      <c r="AI14" s="21"/>
      <c r="AJ14" s="21"/>
      <c r="AK14" s="20"/>
      <c r="AL14" s="20"/>
    </row>
    <row r="15" spans="1:38" ht="158.4" customHeight="1" x14ac:dyDescent="0.3">
      <c r="A15" s="123" t="s">
        <v>1014</v>
      </c>
      <c r="B15" s="124" t="s">
        <v>1015</v>
      </c>
      <c r="C15" s="124" t="s">
        <v>605</v>
      </c>
      <c r="D15" s="124" t="s">
        <v>606</v>
      </c>
      <c r="E15" s="124" t="s">
        <v>531</v>
      </c>
      <c r="F15" s="125" t="s">
        <v>588</v>
      </c>
      <c r="G15" s="125" t="s">
        <v>607</v>
      </c>
      <c r="H15" s="126" t="s">
        <v>608</v>
      </c>
      <c r="I15" s="127" t="s">
        <v>1016</v>
      </c>
      <c r="J15" s="124" t="s">
        <v>552</v>
      </c>
      <c r="K15" s="124"/>
      <c r="L15" s="126" t="s">
        <v>552</v>
      </c>
      <c r="M15" s="124"/>
      <c r="N15" s="124" t="s">
        <v>537</v>
      </c>
      <c r="O15" s="124" t="s">
        <v>1017</v>
      </c>
      <c r="P15" s="124"/>
      <c r="Q15" s="124"/>
      <c r="R15" s="124" t="s">
        <v>539</v>
      </c>
      <c r="S15" s="124" t="s">
        <v>609</v>
      </c>
      <c r="T15" s="124" t="s">
        <v>541</v>
      </c>
      <c r="U15" s="124"/>
      <c r="V15" s="124" t="s">
        <v>1018</v>
      </c>
      <c r="W15" s="124"/>
      <c r="X15" s="124" t="s">
        <v>544</v>
      </c>
      <c r="Y15" s="124" t="s">
        <v>545</v>
      </c>
      <c r="Z15" s="124" t="s">
        <v>546</v>
      </c>
      <c r="AA15" s="128" t="s">
        <v>547</v>
      </c>
      <c r="AB15" s="129" t="s">
        <v>548</v>
      </c>
      <c r="AC15" s="128">
        <v>6012347600</v>
      </c>
      <c r="AD15" s="21"/>
      <c r="AE15" s="20"/>
      <c r="AF15" s="20"/>
      <c r="AG15" s="21"/>
      <c r="AH15" s="21"/>
      <c r="AI15" s="21"/>
      <c r="AJ15" s="21"/>
      <c r="AK15" s="20"/>
      <c r="AL15" s="20"/>
    </row>
    <row r="16" spans="1:38" ht="57.6" customHeight="1" x14ac:dyDescent="0.3">
      <c r="A16" s="97" t="s">
        <v>1019</v>
      </c>
      <c r="B16" s="98" t="s">
        <v>610</v>
      </c>
      <c r="C16" s="99" t="s">
        <v>611</v>
      </c>
      <c r="D16" s="99" t="s">
        <v>598</v>
      </c>
      <c r="E16" s="99" t="s">
        <v>550</v>
      </c>
      <c r="F16" s="100" t="s">
        <v>551</v>
      </c>
      <c r="G16" s="101"/>
      <c r="H16" s="102" t="s">
        <v>1020</v>
      </c>
      <c r="I16" s="102" t="s">
        <v>1116</v>
      </c>
      <c r="J16" s="99" t="s">
        <v>552</v>
      </c>
      <c r="K16" s="99" t="s">
        <v>534</v>
      </c>
      <c r="L16" s="99" t="s">
        <v>552</v>
      </c>
      <c r="M16" s="99" t="s">
        <v>536</v>
      </c>
      <c r="N16" s="99" t="s">
        <v>537</v>
      </c>
      <c r="O16" s="121" t="s">
        <v>612</v>
      </c>
      <c r="P16" s="99"/>
      <c r="Q16" s="99"/>
      <c r="R16" s="99" t="s">
        <v>539</v>
      </c>
      <c r="S16" s="99" t="s">
        <v>540</v>
      </c>
      <c r="T16" s="99" t="s">
        <v>541</v>
      </c>
      <c r="U16" s="99"/>
      <c r="V16" s="99" t="s">
        <v>613</v>
      </c>
      <c r="W16" s="99"/>
      <c r="X16" s="99" t="s">
        <v>544</v>
      </c>
      <c r="Y16" s="99" t="s">
        <v>545</v>
      </c>
      <c r="Z16" s="99" t="s">
        <v>546</v>
      </c>
      <c r="AA16" s="103" t="s">
        <v>547</v>
      </c>
      <c r="AB16" s="104" t="s">
        <v>548</v>
      </c>
      <c r="AC16" s="103">
        <v>6012347600</v>
      </c>
      <c r="AD16" s="21"/>
      <c r="AE16" s="20"/>
      <c r="AF16" s="20"/>
      <c r="AG16" s="21"/>
      <c r="AH16" s="21"/>
      <c r="AI16" s="21"/>
      <c r="AJ16" s="21"/>
      <c r="AK16" s="20"/>
      <c r="AL16" s="20"/>
    </row>
    <row r="17" spans="1:38" ht="100.8" x14ac:dyDescent="0.3">
      <c r="A17" s="112" t="s">
        <v>1021</v>
      </c>
      <c r="B17" s="113" t="s">
        <v>100</v>
      </c>
      <c r="C17" s="114" t="s">
        <v>614</v>
      </c>
      <c r="D17" s="114" t="s">
        <v>615</v>
      </c>
      <c r="E17" s="114" t="s">
        <v>531</v>
      </c>
      <c r="F17" s="115" t="s">
        <v>532</v>
      </c>
      <c r="G17" s="116"/>
      <c r="H17" s="117" t="s">
        <v>1022</v>
      </c>
      <c r="I17" s="117" t="s">
        <v>1023</v>
      </c>
      <c r="J17" s="114" t="s">
        <v>556</v>
      </c>
      <c r="K17" s="114" t="s">
        <v>534</v>
      </c>
      <c r="L17" s="114" t="s">
        <v>535</v>
      </c>
      <c r="M17" s="114" t="s">
        <v>536</v>
      </c>
      <c r="N17" s="114" t="s">
        <v>537</v>
      </c>
      <c r="O17" s="114" t="s">
        <v>616</v>
      </c>
      <c r="P17" s="114"/>
      <c r="Q17" s="114"/>
      <c r="R17" s="114" t="s">
        <v>539</v>
      </c>
      <c r="S17" s="114" t="s">
        <v>540</v>
      </c>
      <c r="T17" s="114" t="s">
        <v>541</v>
      </c>
      <c r="U17" s="114"/>
      <c r="V17" s="114" t="s">
        <v>617</v>
      </c>
      <c r="W17" s="114" t="s">
        <v>618</v>
      </c>
      <c r="X17" s="114" t="s">
        <v>544</v>
      </c>
      <c r="Y17" s="114" t="s">
        <v>545</v>
      </c>
      <c r="Z17" s="114" t="s">
        <v>546</v>
      </c>
      <c r="AA17" s="118" t="s">
        <v>547</v>
      </c>
      <c r="AB17" s="119" t="s">
        <v>548</v>
      </c>
      <c r="AC17" s="118">
        <v>6012347600</v>
      </c>
      <c r="AD17" s="21"/>
      <c r="AE17" s="20"/>
      <c r="AF17" s="20"/>
      <c r="AG17" s="21"/>
      <c r="AH17" s="21"/>
      <c r="AI17" s="21"/>
      <c r="AJ17" s="21"/>
      <c r="AK17" s="20"/>
      <c r="AL17" s="20"/>
    </row>
    <row r="18" spans="1:38" ht="92.25" customHeight="1" x14ac:dyDescent="0.3">
      <c r="A18" s="112" t="s">
        <v>1024</v>
      </c>
      <c r="B18" s="113" t="s">
        <v>619</v>
      </c>
      <c r="C18" s="114" t="s">
        <v>620</v>
      </c>
      <c r="D18" s="114" t="s">
        <v>615</v>
      </c>
      <c r="E18" s="114" t="s">
        <v>531</v>
      </c>
      <c r="F18" s="115" t="s">
        <v>532</v>
      </c>
      <c r="G18" s="116"/>
      <c r="H18" s="117" t="s">
        <v>1025</v>
      </c>
      <c r="I18" s="117" t="s">
        <v>1026</v>
      </c>
      <c r="J18" s="114" t="s">
        <v>621</v>
      </c>
      <c r="K18" s="114" t="s">
        <v>534</v>
      </c>
      <c r="L18" s="114" t="s">
        <v>535</v>
      </c>
      <c r="M18" s="114" t="s">
        <v>536</v>
      </c>
      <c r="N18" s="114" t="s">
        <v>537</v>
      </c>
      <c r="O18" s="114" t="s">
        <v>622</v>
      </c>
      <c r="P18" s="114" t="s">
        <v>623</v>
      </c>
      <c r="Q18" s="114"/>
      <c r="R18" s="114" t="s">
        <v>539</v>
      </c>
      <c r="S18" s="114" t="s">
        <v>568</v>
      </c>
      <c r="T18" s="114" t="s">
        <v>541</v>
      </c>
      <c r="U18" s="114"/>
      <c r="V18" s="114" t="s">
        <v>624</v>
      </c>
      <c r="W18" s="114" t="s">
        <v>625</v>
      </c>
      <c r="X18" s="114" t="s">
        <v>544</v>
      </c>
      <c r="Y18" s="114" t="s">
        <v>545</v>
      </c>
      <c r="Z18" s="114" t="s">
        <v>546</v>
      </c>
      <c r="AA18" s="118" t="s">
        <v>547</v>
      </c>
      <c r="AB18" s="119" t="s">
        <v>548</v>
      </c>
      <c r="AC18" s="118">
        <v>6012347600</v>
      </c>
      <c r="AD18" s="21"/>
      <c r="AE18" s="20"/>
      <c r="AF18" s="20"/>
      <c r="AG18" s="21"/>
      <c r="AH18" s="21"/>
      <c r="AI18" s="21"/>
      <c r="AJ18" s="21"/>
      <c r="AK18" s="20"/>
      <c r="AL18" s="20"/>
    </row>
    <row r="19" spans="1:38" ht="115.2" customHeight="1" x14ac:dyDescent="0.3">
      <c r="A19" s="97" t="s">
        <v>1027</v>
      </c>
      <c r="B19" s="99" t="s">
        <v>626</v>
      </c>
      <c r="C19" s="99" t="s">
        <v>627</v>
      </c>
      <c r="D19" s="99" t="s">
        <v>615</v>
      </c>
      <c r="E19" s="99" t="s">
        <v>531</v>
      </c>
      <c r="F19" s="100" t="s">
        <v>532</v>
      </c>
      <c r="G19" s="101"/>
      <c r="H19" s="102" t="s">
        <v>1028</v>
      </c>
      <c r="I19" s="102" t="s">
        <v>1117</v>
      </c>
      <c r="J19" s="99" t="s">
        <v>552</v>
      </c>
      <c r="K19" s="99" t="s">
        <v>534</v>
      </c>
      <c r="L19" s="99" t="s">
        <v>552</v>
      </c>
      <c r="M19" s="99"/>
      <c r="N19" s="99" t="s">
        <v>537</v>
      </c>
      <c r="O19" s="99" t="s">
        <v>628</v>
      </c>
      <c r="P19" s="99" t="s">
        <v>623</v>
      </c>
      <c r="Q19" s="99"/>
      <c r="R19" s="99" t="s">
        <v>629</v>
      </c>
      <c r="S19" s="99" t="s">
        <v>568</v>
      </c>
      <c r="T19" s="99" t="s">
        <v>541</v>
      </c>
      <c r="U19" s="99"/>
      <c r="V19" s="130" t="s">
        <v>630</v>
      </c>
      <c r="W19" s="99"/>
      <c r="X19" s="99" t="s">
        <v>544</v>
      </c>
      <c r="Y19" s="99" t="s">
        <v>545</v>
      </c>
      <c r="Z19" s="99" t="s">
        <v>546</v>
      </c>
      <c r="AA19" s="103" t="s">
        <v>547</v>
      </c>
      <c r="AB19" s="104" t="s">
        <v>548</v>
      </c>
      <c r="AC19" s="103">
        <v>6012347600</v>
      </c>
      <c r="AD19" s="21"/>
      <c r="AE19" s="20"/>
      <c r="AF19" s="20"/>
      <c r="AG19" s="21"/>
      <c r="AH19" s="21"/>
      <c r="AI19" s="21"/>
      <c r="AJ19" s="21"/>
      <c r="AK19" s="20"/>
      <c r="AL19" s="20"/>
    </row>
    <row r="20" spans="1:38" ht="57.6" customHeight="1" x14ac:dyDescent="0.3">
      <c r="A20" s="97" t="s">
        <v>1029</v>
      </c>
      <c r="B20" s="98" t="s">
        <v>631</v>
      </c>
      <c r="C20" s="99" t="s">
        <v>632</v>
      </c>
      <c r="D20" s="99" t="s">
        <v>633</v>
      </c>
      <c r="E20" s="99" t="s">
        <v>550</v>
      </c>
      <c r="F20" s="100" t="s">
        <v>551</v>
      </c>
      <c r="G20" s="101"/>
      <c r="H20" s="102" t="s">
        <v>1030</v>
      </c>
      <c r="I20" s="102" t="s">
        <v>1118</v>
      </c>
      <c r="J20" s="99" t="s">
        <v>552</v>
      </c>
      <c r="K20" s="99" t="s">
        <v>534</v>
      </c>
      <c r="L20" s="99" t="s">
        <v>552</v>
      </c>
      <c r="M20" s="99" t="s">
        <v>536</v>
      </c>
      <c r="N20" s="99" t="s">
        <v>537</v>
      </c>
      <c r="O20" s="99" t="s">
        <v>634</v>
      </c>
      <c r="P20" s="99"/>
      <c r="Q20" s="99"/>
      <c r="R20" s="99" t="s">
        <v>539</v>
      </c>
      <c r="S20" s="99" t="s">
        <v>568</v>
      </c>
      <c r="T20" s="99" t="s">
        <v>541</v>
      </c>
      <c r="U20" s="99"/>
      <c r="V20" s="99" t="s">
        <v>635</v>
      </c>
      <c r="W20" s="99" t="s">
        <v>636</v>
      </c>
      <c r="X20" s="99" t="s">
        <v>544</v>
      </c>
      <c r="Y20" s="99" t="s">
        <v>545</v>
      </c>
      <c r="Z20" s="99" t="s">
        <v>546</v>
      </c>
      <c r="AA20" s="103" t="s">
        <v>547</v>
      </c>
      <c r="AB20" s="104" t="s">
        <v>548</v>
      </c>
      <c r="AC20" s="103">
        <v>6012347600</v>
      </c>
      <c r="AD20" s="21"/>
      <c r="AE20" s="20"/>
      <c r="AF20" s="20"/>
      <c r="AG20" s="21"/>
      <c r="AH20" s="21"/>
      <c r="AI20" s="21"/>
      <c r="AJ20" s="21"/>
      <c r="AK20" s="20"/>
      <c r="AL20" s="20"/>
    </row>
    <row r="21" spans="1:38" ht="72" customHeight="1" x14ac:dyDescent="0.3">
      <c r="A21" s="121" t="s">
        <v>1031</v>
      </c>
      <c r="B21" s="99" t="s">
        <v>116</v>
      </c>
      <c r="C21" s="99" t="s">
        <v>1032</v>
      </c>
      <c r="D21" s="99" t="s">
        <v>637</v>
      </c>
      <c r="E21" s="99" t="s">
        <v>531</v>
      </c>
      <c r="F21" s="100" t="s">
        <v>588</v>
      </c>
      <c r="G21" s="101"/>
      <c r="H21" s="102" t="s">
        <v>1033</v>
      </c>
      <c r="I21" s="102" t="s">
        <v>1119</v>
      </c>
      <c r="J21" s="99" t="s">
        <v>638</v>
      </c>
      <c r="K21" s="99" t="s">
        <v>534</v>
      </c>
      <c r="L21" s="99" t="s">
        <v>638</v>
      </c>
      <c r="M21" s="99"/>
      <c r="N21" s="99" t="s">
        <v>537</v>
      </c>
      <c r="O21" s="99" t="s">
        <v>639</v>
      </c>
      <c r="P21" s="99"/>
      <c r="Q21" s="99"/>
      <c r="R21" s="99" t="s">
        <v>629</v>
      </c>
      <c r="S21" s="99" t="s">
        <v>568</v>
      </c>
      <c r="T21" s="131"/>
      <c r="U21" s="99"/>
      <c r="V21" s="99" t="s">
        <v>640</v>
      </c>
      <c r="W21" s="99"/>
      <c r="X21" s="99" t="s">
        <v>544</v>
      </c>
      <c r="Y21" s="99" t="s">
        <v>545</v>
      </c>
      <c r="Z21" s="99" t="s">
        <v>546</v>
      </c>
      <c r="AA21" s="103" t="s">
        <v>547</v>
      </c>
      <c r="AB21" s="104" t="s">
        <v>548</v>
      </c>
      <c r="AC21" s="103">
        <v>6012347600</v>
      </c>
      <c r="AD21" s="21"/>
      <c r="AE21" s="20"/>
      <c r="AF21" s="20"/>
      <c r="AG21" s="21"/>
      <c r="AH21" s="21"/>
      <c r="AI21" s="21"/>
      <c r="AJ21" s="21"/>
      <c r="AK21" s="20"/>
      <c r="AL21" s="20"/>
    </row>
    <row r="22" spans="1:38" ht="100.8" customHeight="1" x14ac:dyDescent="0.3">
      <c r="A22" s="97" t="s">
        <v>1034</v>
      </c>
      <c r="B22" s="98" t="s">
        <v>641</v>
      </c>
      <c r="C22" s="99" t="s">
        <v>642</v>
      </c>
      <c r="D22" s="99" t="s">
        <v>643</v>
      </c>
      <c r="E22" s="99" t="s">
        <v>550</v>
      </c>
      <c r="F22" s="100" t="s">
        <v>551</v>
      </c>
      <c r="G22" s="101"/>
      <c r="H22" s="102" t="s">
        <v>1035</v>
      </c>
      <c r="I22" s="102" t="s">
        <v>1120</v>
      </c>
      <c r="J22" s="99" t="s">
        <v>552</v>
      </c>
      <c r="K22" s="99" t="s">
        <v>534</v>
      </c>
      <c r="L22" s="99" t="s">
        <v>552</v>
      </c>
      <c r="M22" s="99" t="s">
        <v>700</v>
      </c>
      <c r="N22" s="99" t="s">
        <v>537</v>
      </c>
      <c r="O22" s="99" t="s">
        <v>644</v>
      </c>
      <c r="P22" s="99"/>
      <c r="Q22" s="99"/>
      <c r="R22" s="99" t="s">
        <v>539</v>
      </c>
      <c r="S22" s="99" t="s">
        <v>568</v>
      </c>
      <c r="T22" s="99" t="s">
        <v>541</v>
      </c>
      <c r="U22" s="99"/>
      <c r="V22" s="99" t="s">
        <v>645</v>
      </c>
      <c r="W22" s="99" t="s">
        <v>646</v>
      </c>
      <c r="X22" s="99" t="s">
        <v>544</v>
      </c>
      <c r="Y22" s="99" t="s">
        <v>545</v>
      </c>
      <c r="Z22" s="99" t="s">
        <v>546</v>
      </c>
      <c r="AA22" s="103" t="s">
        <v>547</v>
      </c>
      <c r="AB22" s="104" t="s">
        <v>548</v>
      </c>
      <c r="AC22" s="103">
        <v>6012347600</v>
      </c>
      <c r="AD22" s="21"/>
      <c r="AE22" s="20"/>
      <c r="AF22" s="20"/>
      <c r="AG22" s="21"/>
      <c r="AH22" s="21"/>
      <c r="AI22" s="21"/>
      <c r="AJ22" s="21"/>
      <c r="AK22" s="20"/>
      <c r="AL22" s="20"/>
    </row>
    <row r="23" spans="1:38" ht="127.2" customHeight="1" x14ac:dyDescent="0.3">
      <c r="A23" s="97" t="s">
        <v>1036</v>
      </c>
      <c r="B23" s="98" t="s">
        <v>647</v>
      </c>
      <c r="C23" s="99" t="s">
        <v>648</v>
      </c>
      <c r="D23" s="99" t="s">
        <v>649</v>
      </c>
      <c r="E23" s="99" t="s">
        <v>531</v>
      </c>
      <c r="F23" s="100" t="s">
        <v>588</v>
      </c>
      <c r="G23" s="101"/>
      <c r="H23" s="102" t="s">
        <v>1037</v>
      </c>
      <c r="I23" s="102" t="s">
        <v>1121</v>
      </c>
      <c r="J23" s="99" t="s">
        <v>552</v>
      </c>
      <c r="K23" s="99" t="s">
        <v>534</v>
      </c>
      <c r="L23" s="99" t="s">
        <v>552</v>
      </c>
      <c r="M23" s="99" t="s">
        <v>536</v>
      </c>
      <c r="N23" s="99" t="s">
        <v>537</v>
      </c>
      <c r="O23" s="99" t="s">
        <v>650</v>
      </c>
      <c r="P23" s="99"/>
      <c r="Q23" s="99"/>
      <c r="R23" s="99" t="s">
        <v>539</v>
      </c>
      <c r="S23" s="99" t="s">
        <v>568</v>
      </c>
      <c r="T23" s="99"/>
      <c r="U23" s="99"/>
      <c r="V23" s="99" t="s">
        <v>651</v>
      </c>
      <c r="W23" s="99" t="s">
        <v>652</v>
      </c>
      <c r="X23" s="99" t="s">
        <v>544</v>
      </c>
      <c r="Y23" s="99" t="s">
        <v>545</v>
      </c>
      <c r="Z23" s="99" t="s">
        <v>546</v>
      </c>
      <c r="AA23" s="103" t="s">
        <v>547</v>
      </c>
      <c r="AB23" s="104" t="s">
        <v>548</v>
      </c>
      <c r="AC23" s="103">
        <v>6012347600</v>
      </c>
      <c r="AD23" s="21"/>
      <c r="AE23" s="20"/>
      <c r="AF23" s="20"/>
      <c r="AG23" s="21"/>
      <c r="AH23" s="21"/>
      <c r="AI23" s="21"/>
      <c r="AJ23" s="21"/>
      <c r="AK23" s="20"/>
      <c r="AL23" s="20"/>
    </row>
    <row r="24" spans="1:38" ht="157.19999999999999" customHeight="1" x14ac:dyDescent="0.3">
      <c r="A24" s="97" t="s">
        <v>1038</v>
      </c>
      <c r="B24" s="99" t="s">
        <v>653</v>
      </c>
      <c r="C24" s="99" t="s">
        <v>654</v>
      </c>
      <c r="D24" s="99" t="s">
        <v>655</v>
      </c>
      <c r="E24" s="99" t="s">
        <v>550</v>
      </c>
      <c r="F24" s="100" t="s">
        <v>551</v>
      </c>
      <c r="G24" s="101"/>
      <c r="H24" s="102" t="s">
        <v>1039</v>
      </c>
      <c r="I24" s="102" t="s">
        <v>1040</v>
      </c>
      <c r="J24" s="99" t="s">
        <v>552</v>
      </c>
      <c r="K24" s="99" t="s">
        <v>534</v>
      </c>
      <c r="L24" s="99" t="s">
        <v>552</v>
      </c>
      <c r="M24" s="99"/>
      <c r="N24" s="99" t="s">
        <v>537</v>
      </c>
      <c r="O24" s="99" t="s">
        <v>656</v>
      </c>
      <c r="P24" s="99"/>
      <c r="Q24" s="99"/>
      <c r="R24" s="99" t="s">
        <v>539</v>
      </c>
      <c r="S24" s="99" t="s">
        <v>540</v>
      </c>
      <c r="T24" s="99"/>
      <c r="U24" s="99"/>
      <c r="V24" s="99" t="s">
        <v>657</v>
      </c>
      <c r="W24" s="99" t="s">
        <v>658</v>
      </c>
      <c r="X24" s="99" t="s">
        <v>544</v>
      </c>
      <c r="Y24" s="99" t="s">
        <v>545</v>
      </c>
      <c r="Z24" s="99" t="s">
        <v>546</v>
      </c>
      <c r="AA24" s="103" t="s">
        <v>547</v>
      </c>
      <c r="AB24" s="104" t="s">
        <v>548</v>
      </c>
      <c r="AC24" s="103">
        <v>6012347600</v>
      </c>
      <c r="AD24" s="21"/>
      <c r="AE24" s="20"/>
      <c r="AF24" s="20"/>
      <c r="AG24" s="21"/>
      <c r="AH24" s="21"/>
      <c r="AI24" s="21"/>
      <c r="AJ24" s="21"/>
      <c r="AK24" s="20"/>
      <c r="AL24" s="20"/>
    </row>
    <row r="25" spans="1:38" ht="15.6" customHeight="1" x14ac:dyDescent="0.3">
      <c r="A25" s="112" t="s">
        <v>1041</v>
      </c>
      <c r="B25" s="113" t="s">
        <v>143</v>
      </c>
      <c r="C25" s="114" t="s">
        <v>659</v>
      </c>
      <c r="D25" s="120" t="s">
        <v>660</v>
      </c>
      <c r="E25" s="114" t="s">
        <v>531</v>
      </c>
      <c r="F25" s="115" t="s">
        <v>462</v>
      </c>
      <c r="G25" s="116"/>
      <c r="H25" s="117" t="s">
        <v>1042</v>
      </c>
      <c r="I25" s="117" t="s">
        <v>1043</v>
      </c>
      <c r="J25" s="114" t="s">
        <v>556</v>
      </c>
      <c r="K25" s="114" t="s">
        <v>534</v>
      </c>
      <c r="L25" s="114" t="s">
        <v>535</v>
      </c>
      <c r="M25" s="114" t="s">
        <v>536</v>
      </c>
      <c r="N25" s="114" t="s">
        <v>537</v>
      </c>
      <c r="O25" s="114" t="s">
        <v>661</v>
      </c>
      <c r="P25" s="114" t="s">
        <v>623</v>
      </c>
      <c r="Q25" s="114"/>
      <c r="R25" s="114" t="s">
        <v>539</v>
      </c>
      <c r="S25" s="114" t="s">
        <v>568</v>
      </c>
      <c r="T25" s="114"/>
      <c r="U25" s="114"/>
      <c r="V25" s="114" t="s">
        <v>662</v>
      </c>
      <c r="W25" s="114" t="s">
        <v>663</v>
      </c>
      <c r="X25" s="114" t="s">
        <v>544</v>
      </c>
      <c r="Y25" s="114" t="s">
        <v>545</v>
      </c>
      <c r="Z25" s="114" t="s">
        <v>546</v>
      </c>
      <c r="AA25" s="118" t="s">
        <v>547</v>
      </c>
      <c r="AB25" s="119" t="s">
        <v>548</v>
      </c>
      <c r="AC25" s="118">
        <v>6012347600</v>
      </c>
      <c r="AD25" s="21"/>
      <c r="AE25" s="20"/>
      <c r="AF25" s="20"/>
      <c r="AG25" s="21"/>
      <c r="AH25" s="21"/>
      <c r="AI25" s="21"/>
      <c r="AJ25" s="21"/>
      <c r="AK25" s="20"/>
      <c r="AL25" s="20"/>
    </row>
    <row r="26" spans="1:38" ht="85.2" customHeight="1" x14ac:dyDescent="0.3">
      <c r="A26" s="97" t="s">
        <v>1044</v>
      </c>
      <c r="B26" s="98" t="s">
        <v>148</v>
      </c>
      <c r="C26" s="99" t="s">
        <v>664</v>
      </c>
      <c r="D26" s="99" t="s">
        <v>1045</v>
      </c>
      <c r="E26" s="99" t="s">
        <v>550</v>
      </c>
      <c r="F26" s="100" t="s">
        <v>551</v>
      </c>
      <c r="G26" s="101"/>
      <c r="H26" s="102" t="s">
        <v>1046</v>
      </c>
      <c r="I26" s="102" t="s">
        <v>1047</v>
      </c>
      <c r="J26" s="99" t="s">
        <v>665</v>
      </c>
      <c r="K26" s="99" t="s">
        <v>534</v>
      </c>
      <c r="L26" s="99" t="s">
        <v>535</v>
      </c>
      <c r="M26" s="99" t="s">
        <v>536</v>
      </c>
      <c r="N26" s="99" t="s">
        <v>537</v>
      </c>
      <c r="O26" s="99" t="s">
        <v>666</v>
      </c>
      <c r="P26" s="99"/>
      <c r="Q26" s="99"/>
      <c r="R26" s="99" t="s">
        <v>539</v>
      </c>
      <c r="S26" s="99" t="s">
        <v>568</v>
      </c>
      <c r="T26" s="99" t="s">
        <v>541</v>
      </c>
      <c r="U26" s="99"/>
      <c r="V26" s="99" t="s">
        <v>1048</v>
      </c>
      <c r="W26" s="99" t="s">
        <v>667</v>
      </c>
      <c r="X26" s="99" t="s">
        <v>544</v>
      </c>
      <c r="Y26" s="99" t="s">
        <v>545</v>
      </c>
      <c r="Z26" s="99" t="s">
        <v>546</v>
      </c>
      <c r="AA26" s="103" t="s">
        <v>547</v>
      </c>
      <c r="AB26" s="104" t="s">
        <v>548</v>
      </c>
      <c r="AC26" s="103">
        <v>6012347600</v>
      </c>
      <c r="AD26" s="21"/>
      <c r="AE26" s="20"/>
      <c r="AF26" s="20"/>
      <c r="AG26" s="21"/>
      <c r="AH26" s="21"/>
      <c r="AI26" s="21"/>
      <c r="AJ26" s="21"/>
      <c r="AK26" s="20"/>
      <c r="AL26" s="20"/>
    </row>
    <row r="27" spans="1:38" ht="142.80000000000001" customHeight="1" x14ac:dyDescent="0.3">
      <c r="A27" s="97" t="s">
        <v>1049</v>
      </c>
      <c r="B27" s="98" t="s">
        <v>668</v>
      </c>
      <c r="C27" s="99" t="s">
        <v>669</v>
      </c>
      <c r="D27" s="99" t="s">
        <v>670</v>
      </c>
      <c r="E27" s="99" t="s">
        <v>550</v>
      </c>
      <c r="F27" s="100" t="s">
        <v>551</v>
      </c>
      <c r="G27" s="101"/>
      <c r="H27" s="102" t="s">
        <v>1050</v>
      </c>
      <c r="I27" s="102" t="s">
        <v>1051</v>
      </c>
      <c r="J27" s="99" t="s">
        <v>552</v>
      </c>
      <c r="K27" s="99" t="s">
        <v>534</v>
      </c>
      <c r="L27" s="99" t="s">
        <v>552</v>
      </c>
      <c r="M27" s="99" t="s">
        <v>536</v>
      </c>
      <c r="N27" s="99" t="s">
        <v>537</v>
      </c>
      <c r="O27" s="99" t="s">
        <v>671</v>
      </c>
      <c r="P27" s="99"/>
      <c r="Q27" s="99"/>
      <c r="R27" s="99" t="s">
        <v>539</v>
      </c>
      <c r="S27" s="99" t="s">
        <v>540</v>
      </c>
      <c r="T27" s="99"/>
      <c r="U27" s="99"/>
      <c r="V27" s="99" t="s">
        <v>672</v>
      </c>
      <c r="W27" s="99" t="s">
        <v>673</v>
      </c>
      <c r="X27" s="99" t="s">
        <v>544</v>
      </c>
      <c r="Y27" s="99" t="s">
        <v>545</v>
      </c>
      <c r="Z27" s="99" t="s">
        <v>546</v>
      </c>
      <c r="AA27" s="103" t="s">
        <v>547</v>
      </c>
      <c r="AB27" s="104" t="s">
        <v>548</v>
      </c>
      <c r="AC27" s="103">
        <v>6012347600</v>
      </c>
      <c r="AD27" s="21"/>
      <c r="AE27" s="20"/>
      <c r="AF27" s="20"/>
      <c r="AG27" s="21"/>
      <c r="AH27" s="21"/>
      <c r="AI27" s="21"/>
      <c r="AJ27" s="21"/>
      <c r="AK27" s="20"/>
      <c r="AL27" s="20"/>
    </row>
    <row r="28" spans="1:38" ht="128.4" customHeight="1" x14ac:dyDescent="0.3">
      <c r="A28" s="97" t="s">
        <v>1052</v>
      </c>
      <c r="B28" s="132" t="s">
        <v>1053</v>
      </c>
      <c r="C28" s="99" t="s">
        <v>674</v>
      </c>
      <c r="D28" s="99" t="s">
        <v>675</v>
      </c>
      <c r="E28" s="99" t="s">
        <v>531</v>
      </c>
      <c r="F28" s="100" t="s">
        <v>588</v>
      </c>
      <c r="G28" s="101"/>
      <c r="H28" s="102" t="s">
        <v>1054</v>
      </c>
      <c r="I28" s="102" t="s">
        <v>1055</v>
      </c>
      <c r="J28" s="99" t="s">
        <v>552</v>
      </c>
      <c r="K28" s="99" t="s">
        <v>534</v>
      </c>
      <c r="L28" s="99" t="s">
        <v>552</v>
      </c>
      <c r="M28" s="99" t="s">
        <v>681</v>
      </c>
      <c r="N28" s="99" t="s">
        <v>537</v>
      </c>
      <c r="O28" s="99" t="s">
        <v>676</v>
      </c>
      <c r="P28" s="99"/>
      <c r="Q28" s="99"/>
      <c r="R28" s="99" t="s">
        <v>567</v>
      </c>
      <c r="S28" s="99" t="s">
        <v>568</v>
      </c>
      <c r="T28" s="99"/>
      <c r="U28" s="99"/>
      <c r="V28" s="99" t="s">
        <v>677</v>
      </c>
      <c r="W28" s="99"/>
      <c r="X28" s="99" t="s">
        <v>544</v>
      </c>
      <c r="Y28" s="99" t="s">
        <v>545</v>
      </c>
      <c r="Z28" s="99" t="s">
        <v>546</v>
      </c>
      <c r="AA28" s="103" t="s">
        <v>547</v>
      </c>
      <c r="AB28" s="104" t="s">
        <v>548</v>
      </c>
      <c r="AC28" s="103">
        <v>6012347600</v>
      </c>
      <c r="AD28" s="21"/>
      <c r="AE28" s="20"/>
      <c r="AF28" s="20"/>
      <c r="AG28" s="21"/>
      <c r="AH28" s="21"/>
      <c r="AI28" s="21"/>
      <c r="AJ28" s="21"/>
      <c r="AK28" s="20"/>
      <c r="AL28" s="20"/>
    </row>
    <row r="29" spans="1:38" ht="99.6" customHeight="1" x14ac:dyDescent="0.3">
      <c r="A29" s="97" t="s">
        <v>1056</v>
      </c>
      <c r="B29" s="132" t="s">
        <v>1057</v>
      </c>
      <c r="C29" s="99" t="s">
        <v>678</v>
      </c>
      <c r="D29" s="99" t="s">
        <v>679</v>
      </c>
      <c r="E29" s="99" t="s">
        <v>531</v>
      </c>
      <c r="F29" s="100" t="s">
        <v>588</v>
      </c>
      <c r="G29" s="101"/>
      <c r="H29" s="102" t="s">
        <v>1058</v>
      </c>
      <c r="I29" s="102" t="s">
        <v>1059</v>
      </c>
      <c r="J29" s="99" t="s">
        <v>552</v>
      </c>
      <c r="K29" s="99" t="s">
        <v>534</v>
      </c>
      <c r="L29" s="99" t="s">
        <v>680</v>
      </c>
      <c r="M29" s="99" t="s">
        <v>681</v>
      </c>
      <c r="N29" s="99" t="s">
        <v>537</v>
      </c>
      <c r="O29" s="99" t="s">
        <v>682</v>
      </c>
      <c r="P29" s="99"/>
      <c r="Q29" s="99"/>
      <c r="R29" s="99" t="s">
        <v>567</v>
      </c>
      <c r="S29" s="99" t="s">
        <v>568</v>
      </c>
      <c r="T29" s="99" t="s">
        <v>541</v>
      </c>
      <c r="U29" s="99"/>
      <c r="V29" s="99" t="s">
        <v>683</v>
      </c>
      <c r="W29" s="99" t="s">
        <v>684</v>
      </c>
      <c r="X29" s="99" t="s">
        <v>544</v>
      </c>
      <c r="Y29" s="99" t="s">
        <v>545</v>
      </c>
      <c r="Z29" s="99" t="s">
        <v>546</v>
      </c>
      <c r="AA29" s="103" t="s">
        <v>685</v>
      </c>
      <c r="AB29" s="104" t="s">
        <v>686</v>
      </c>
      <c r="AC29" s="103">
        <v>6012347600</v>
      </c>
      <c r="AD29" s="21"/>
      <c r="AE29" s="20"/>
      <c r="AF29" s="20"/>
      <c r="AG29" s="21"/>
      <c r="AH29" s="21"/>
      <c r="AI29" s="21"/>
      <c r="AJ29" s="21"/>
      <c r="AK29" s="20"/>
      <c r="AL29" s="20"/>
    </row>
    <row r="30" spans="1:38" ht="128.4" customHeight="1" x14ac:dyDescent="0.3">
      <c r="A30" s="97" t="s">
        <v>1060</v>
      </c>
      <c r="B30" s="99" t="s">
        <v>173</v>
      </c>
      <c r="C30" s="99" t="s">
        <v>687</v>
      </c>
      <c r="D30" s="99" t="s">
        <v>530</v>
      </c>
      <c r="E30" s="99" t="s">
        <v>531</v>
      </c>
      <c r="F30" s="100" t="s">
        <v>532</v>
      </c>
      <c r="G30" s="101"/>
      <c r="H30" s="102" t="s">
        <v>1061</v>
      </c>
      <c r="I30" s="102" t="s">
        <v>1062</v>
      </c>
      <c r="J30" s="99" t="s">
        <v>556</v>
      </c>
      <c r="K30" s="99" t="s">
        <v>534</v>
      </c>
      <c r="L30" s="99" t="s">
        <v>535</v>
      </c>
      <c r="M30" s="99"/>
      <c r="N30" s="99" t="s">
        <v>537</v>
      </c>
      <c r="O30" s="99" t="s">
        <v>688</v>
      </c>
      <c r="P30" s="99"/>
      <c r="Q30" s="99"/>
      <c r="R30" s="99" t="s">
        <v>567</v>
      </c>
      <c r="S30" s="99" t="s">
        <v>540</v>
      </c>
      <c r="T30" s="99" t="s">
        <v>541</v>
      </c>
      <c r="U30" s="99"/>
      <c r="V30" s="99" t="s">
        <v>689</v>
      </c>
      <c r="W30" s="99" t="s">
        <v>690</v>
      </c>
      <c r="X30" s="99" t="s">
        <v>544</v>
      </c>
      <c r="Y30" s="99" t="s">
        <v>545</v>
      </c>
      <c r="Z30" s="99" t="s">
        <v>546</v>
      </c>
      <c r="AA30" s="103" t="s">
        <v>547</v>
      </c>
      <c r="AB30" s="104" t="s">
        <v>548</v>
      </c>
      <c r="AC30" s="103">
        <v>6012347600</v>
      </c>
      <c r="AD30" s="21"/>
      <c r="AE30" s="20"/>
      <c r="AF30" s="20"/>
      <c r="AG30" s="21"/>
      <c r="AH30" s="21"/>
      <c r="AI30" s="21"/>
      <c r="AJ30" s="21"/>
      <c r="AK30" s="20"/>
      <c r="AL30" s="20"/>
    </row>
    <row r="31" spans="1:38" ht="15.6" customHeight="1" x14ac:dyDescent="0.3">
      <c r="A31" s="112" t="s">
        <v>1063</v>
      </c>
      <c r="B31" s="124" t="s">
        <v>1064</v>
      </c>
      <c r="C31" s="124" t="s">
        <v>691</v>
      </c>
      <c r="D31" s="124" t="s">
        <v>530</v>
      </c>
      <c r="E31" s="124" t="s">
        <v>531</v>
      </c>
      <c r="F31" s="125" t="s">
        <v>532</v>
      </c>
      <c r="G31" s="133"/>
      <c r="H31" s="127" t="s">
        <v>1065</v>
      </c>
      <c r="I31" s="127" t="s">
        <v>1066</v>
      </c>
      <c r="J31" s="124" t="s">
        <v>556</v>
      </c>
      <c r="K31" s="124" t="s">
        <v>692</v>
      </c>
      <c r="L31" s="124" t="s">
        <v>535</v>
      </c>
      <c r="M31" s="124"/>
      <c r="N31" s="124" t="s">
        <v>537</v>
      </c>
      <c r="O31" s="124" t="s">
        <v>693</v>
      </c>
      <c r="P31" s="124"/>
      <c r="Q31" s="124"/>
      <c r="R31" s="124" t="s">
        <v>567</v>
      </c>
      <c r="S31" s="124" t="s">
        <v>590</v>
      </c>
      <c r="T31" s="124" t="s">
        <v>541</v>
      </c>
      <c r="U31" s="124"/>
      <c r="V31" s="124" t="s">
        <v>694</v>
      </c>
      <c r="W31" s="124"/>
      <c r="X31" s="124" t="s">
        <v>544</v>
      </c>
      <c r="Y31" s="124" t="s">
        <v>545</v>
      </c>
      <c r="Z31" s="124" t="s">
        <v>546</v>
      </c>
      <c r="AA31" s="128" t="s">
        <v>547</v>
      </c>
      <c r="AB31" s="129" t="s">
        <v>548</v>
      </c>
      <c r="AC31" s="128">
        <v>6012347600</v>
      </c>
      <c r="AD31" s="21"/>
      <c r="AE31" s="20"/>
      <c r="AF31" s="20"/>
      <c r="AG31" s="21"/>
      <c r="AH31" s="21"/>
      <c r="AI31" s="21"/>
      <c r="AJ31" s="21"/>
      <c r="AK31" s="20"/>
      <c r="AL31" s="20"/>
    </row>
    <row r="32" spans="1:38" ht="128.4" customHeight="1" x14ac:dyDescent="0.3">
      <c r="A32" s="97" t="s">
        <v>1067</v>
      </c>
      <c r="B32" s="106" t="s">
        <v>1068</v>
      </c>
      <c r="C32" s="106" t="s">
        <v>695</v>
      </c>
      <c r="D32" s="106" t="s">
        <v>696</v>
      </c>
      <c r="E32" s="106" t="s">
        <v>531</v>
      </c>
      <c r="F32" s="107" t="s">
        <v>532</v>
      </c>
      <c r="G32" s="108"/>
      <c r="H32" s="134" t="s">
        <v>697</v>
      </c>
      <c r="I32" s="109" t="s">
        <v>1069</v>
      </c>
      <c r="J32" s="106" t="s">
        <v>698</v>
      </c>
      <c r="K32" s="106" t="s">
        <v>692</v>
      </c>
      <c r="L32" s="106" t="s">
        <v>699</v>
      </c>
      <c r="M32" s="106" t="s">
        <v>700</v>
      </c>
      <c r="N32" s="106" t="s">
        <v>537</v>
      </c>
      <c r="O32" s="105" t="s">
        <v>701</v>
      </c>
      <c r="P32" s="106"/>
      <c r="Q32" s="106"/>
      <c r="R32" s="106" t="s">
        <v>567</v>
      </c>
      <c r="S32" s="106" t="s">
        <v>590</v>
      </c>
      <c r="T32" s="106" t="s">
        <v>541</v>
      </c>
      <c r="U32" s="106"/>
      <c r="V32" s="106" t="s">
        <v>702</v>
      </c>
      <c r="W32" s="106"/>
      <c r="X32" s="106" t="s">
        <v>544</v>
      </c>
      <c r="Y32" s="106" t="s">
        <v>545</v>
      </c>
      <c r="Z32" s="106" t="s">
        <v>546</v>
      </c>
      <c r="AA32" s="110" t="s">
        <v>547</v>
      </c>
      <c r="AB32" s="111" t="s">
        <v>548</v>
      </c>
      <c r="AC32" s="110">
        <v>6012347600</v>
      </c>
      <c r="AD32" s="21"/>
      <c r="AE32" s="20"/>
      <c r="AF32" s="20"/>
      <c r="AG32" s="21"/>
      <c r="AH32" s="21"/>
      <c r="AI32" s="21"/>
      <c r="AJ32" s="21"/>
      <c r="AK32" s="20"/>
      <c r="AL32" s="20"/>
    </row>
    <row r="33" spans="1:38" ht="99.6" customHeight="1" x14ac:dyDescent="0.3">
      <c r="A33" s="97" t="s">
        <v>1070</v>
      </c>
      <c r="B33" s="98" t="s">
        <v>703</v>
      </c>
      <c r="C33" s="99" t="s">
        <v>704</v>
      </c>
      <c r="D33" s="121" t="s">
        <v>705</v>
      </c>
      <c r="E33" s="99" t="s">
        <v>531</v>
      </c>
      <c r="F33" s="100" t="s">
        <v>532</v>
      </c>
      <c r="G33" s="101"/>
      <c r="H33" s="99" t="s">
        <v>706</v>
      </c>
      <c r="I33" s="102" t="s">
        <v>1071</v>
      </c>
      <c r="J33" s="99" t="s">
        <v>707</v>
      </c>
      <c r="K33" s="99" t="s">
        <v>1072</v>
      </c>
      <c r="L33" s="99" t="s">
        <v>707</v>
      </c>
      <c r="M33" s="99" t="s">
        <v>536</v>
      </c>
      <c r="N33" s="99" t="s">
        <v>537</v>
      </c>
      <c r="O33" s="99" t="s">
        <v>708</v>
      </c>
      <c r="P33" s="99"/>
      <c r="Q33" s="99"/>
      <c r="R33" s="99" t="s">
        <v>567</v>
      </c>
      <c r="S33" s="99" t="s">
        <v>568</v>
      </c>
      <c r="T33" s="99"/>
      <c r="U33" s="99"/>
      <c r="V33" s="99" t="s">
        <v>709</v>
      </c>
      <c r="W33" s="99"/>
      <c r="X33" s="99" t="s">
        <v>544</v>
      </c>
      <c r="Y33" s="99" t="s">
        <v>545</v>
      </c>
      <c r="Z33" s="99" t="s">
        <v>546</v>
      </c>
      <c r="AA33" s="103" t="s">
        <v>547</v>
      </c>
      <c r="AB33" s="104" t="s">
        <v>548</v>
      </c>
      <c r="AC33" s="103">
        <v>6012347600</v>
      </c>
      <c r="AD33" s="21"/>
      <c r="AE33" s="20"/>
      <c r="AF33" s="20"/>
      <c r="AG33" s="21"/>
      <c r="AH33" s="21"/>
      <c r="AI33" s="21"/>
      <c r="AJ33" s="21"/>
      <c r="AK33" s="20"/>
      <c r="AL33" s="20"/>
    </row>
    <row r="34" spans="1:38" ht="128.4" customHeight="1" x14ac:dyDescent="0.3">
      <c r="A34" s="121" t="s">
        <v>1073</v>
      </c>
      <c r="B34" s="99" t="s">
        <v>174</v>
      </c>
      <c r="C34" s="99" t="s">
        <v>710</v>
      </c>
      <c r="D34" s="99" t="s">
        <v>530</v>
      </c>
      <c r="E34" s="99" t="s">
        <v>531</v>
      </c>
      <c r="F34" s="100" t="s">
        <v>532</v>
      </c>
      <c r="G34" s="101"/>
      <c r="H34" s="102" t="s">
        <v>1074</v>
      </c>
      <c r="I34" s="102" t="s">
        <v>1075</v>
      </c>
      <c r="J34" s="99" t="s">
        <v>556</v>
      </c>
      <c r="K34" s="99" t="s">
        <v>534</v>
      </c>
      <c r="L34" s="99" t="s">
        <v>535</v>
      </c>
      <c r="M34" s="99" t="s">
        <v>536</v>
      </c>
      <c r="N34" s="99" t="s">
        <v>537</v>
      </c>
      <c r="O34" s="99" t="s">
        <v>711</v>
      </c>
      <c r="P34" s="99"/>
      <c r="Q34" s="99"/>
      <c r="R34" s="99" t="s">
        <v>567</v>
      </c>
      <c r="S34" s="99" t="s">
        <v>568</v>
      </c>
      <c r="T34" s="99" t="s">
        <v>541</v>
      </c>
      <c r="U34" s="99"/>
      <c r="V34" s="99" t="s">
        <v>712</v>
      </c>
      <c r="W34" s="99"/>
      <c r="X34" s="99" t="s">
        <v>544</v>
      </c>
      <c r="Y34" s="99" t="s">
        <v>545</v>
      </c>
      <c r="Z34" s="99" t="s">
        <v>546</v>
      </c>
      <c r="AA34" s="103" t="s">
        <v>547</v>
      </c>
      <c r="AB34" s="104" t="s">
        <v>548</v>
      </c>
      <c r="AC34" s="103">
        <v>6012347600</v>
      </c>
      <c r="AD34" s="21"/>
      <c r="AE34" s="20"/>
      <c r="AF34" s="20"/>
      <c r="AG34" s="21"/>
      <c r="AH34" s="21"/>
      <c r="AI34" s="21"/>
      <c r="AJ34" s="21"/>
      <c r="AK34" s="20"/>
      <c r="AL34" s="20"/>
    </row>
    <row r="35" spans="1:38" ht="128.4" customHeight="1" x14ac:dyDescent="0.3">
      <c r="A35" s="97" t="s">
        <v>1076</v>
      </c>
      <c r="B35" s="98" t="s">
        <v>186</v>
      </c>
      <c r="C35" s="99" t="s">
        <v>1122</v>
      </c>
      <c r="D35" s="99" t="s">
        <v>713</v>
      </c>
      <c r="E35" s="99" t="s">
        <v>531</v>
      </c>
      <c r="F35" s="100" t="s">
        <v>588</v>
      </c>
      <c r="G35" s="101"/>
      <c r="H35" s="102" t="s">
        <v>1077</v>
      </c>
      <c r="I35" s="102" t="s">
        <v>1078</v>
      </c>
      <c r="J35" s="99" t="s">
        <v>638</v>
      </c>
      <c r="K35" s="99" t="s">
        <v>534</v>
      </c>
      <c r="L35" s="99" t="s">
        <v>638</v>
      </c>
      <c r="M35" s="99" t="s">
        <v>536</v>
      </c>
      <c r="N35" s="99" t="s">
        <v>537</v>
      </c>
      <c r="O35" s="99" t="s">
        <v>714</v>
      </c>
      <c r="P35" s="99"/>
      <c r="Q35" s="99"/>
      <c r="R35" s="99" t="s">
        <v>539</v>
      </c>
      <c r="S35" s="99" t="s">
        <v>609</v>
      </c>
      <c r="T35" s="99" t="s">
        <v>541</v>
      </c>
      <c r="U35" s="99"/>
      <c r="V35" s="99" t="s">
        <v>715</v>
      </c>
      <c r="W35" s="99"/>
      <c r="X35" s="99" t="s">
        <v>544</v>
      </c>
      <c r="Y35" s="99" t="s">
        <v>545</v>
      </c>
      <c r="Z35" s="99" t="s">
        <v>546</v>
      </c>
      <c r="AA35" s="103" t="s">
        <v>547</v>
      </c>
      <c r="AB35" s="104" t="s">
        <v>548</v>
      </c>
      <c r="AC35" s="103">
        <v>6012347600</v>
      </c>
      <c r="AD35" s="21"/>
      <c r="AE35" s="20"/>
      <c r="AF35" s="20"/>
      <c r="AG35" s="21"/>
      <c r="AH35" s="21"/>
      <c r="AI35" s="21"/>
      <c r="AJ35" s="21"/>
      <c r="AK35" s="20"/>
      <c r="AL35" s="20"/>
    </row>
    <row r="36" spans="1:38" ht="142.80000000000001" customHeight="1" x14ac:dyDescent="0.3">
      <c r="A36" s="97" t="s">
        <v>1079</v>
      </c>
      <c r="B36" s="98" t="s">
        <v>188</v>
      </c>
      <c r="C36" s="99" t="s">
        <v>716</v>
      </c>
      <c r="D36" s="99" t="s">
        <v>717</v>
      </c>
      <c r="E36" s="99" t="s">
        <v>531</v>
      </c>
      <c r="F36" s="100" t="s">
        <v>532</v>
      </c>
      <c r="G36" s="101"/>
      <c r="H36" s="102" t="s">
        <v>1080</v>
      </c>
      <c r="I36" s="102" t="s">
        <v>1081</v>
      </c>
      <c r="J36" s="99" t="s">
        <v>638</v>
      </c>
      <c r="K36" s="99" t="s">
        <v>534</v>
      </c>
      <c r="L36" s="99" t="s">
        <v>638</v>
      </c>
      <c r="M36" s="99" t="s">
        <v>681</v>
      </c>
      <c r="N36" s="99" t="s">
        <v>537</v>
      </c>
      <c r="O36" s="99" t="s">
        <v>718</v>
      </c>
      <c r="P36" s="99"/>
      <c r="Q36" s="99"/>
      <c r="R36" s="99" t="s">
        <v>539</v>
      </c>
      <c r="S36" s="99" t="s">
        <v>609</v>
      </c>
      <c r="T36" s="99" t="s">
        <v>541</v>
      </c>
      <c r="U36" s="99"/>
      <c r="V36" s="99" t="s">
        <v>719</v>
      </c>
      <c r="W36" s="99"/>
      <c r="X36" s="99" t="s">
        <v>544</v>
      </c>
      <c r="Y36" s="99" t="s">
        <v>545</v>
      </c>
      <c r="Z36" s="99" t="s">
        <v>546</v>
      </c>
      <c r="AA36" s="103" t="s">
        <v>547</v>
      </c>
      <c r="AB36" s="104" t="s">
        <v>548</v>
      </c>
      <c r="AC36" s="103">
        <v>6012347600</v>
      </c>
      <c r="AD36" s="21"/>
      <c r="AE36" s="20"/>
      <c r="AF36" s="20"/>
      <c r="AG36" s="21"/>
      <c r="AH36" s="21"/>
      <c r="AI36" s="21"/>
      <c r="AJ36" s="21"/>
      <c r="AK36" s="20"/>
      <c r="AL36" s="20"/>
    </row>
    <row r="37" spans="1:38" ht="15.6" customHeight="1" x14ac:dyDescent="0.3">
      <c r="A37" s="112" t="s">
        <v>1082</v>
      </c>
      <c r="B37" s="113" t="s">
        <v>720</v>
      </c>
      <c r="C37" s="114" t="s">
        <v>721</v>
      </c>
      <c r="D37" s="114" t="s">
        <v>713</v>
      </c>
      <c r="E37" s="114" t="s">
        <v>531</v>
      </c>
      <c r="F37" s="115" t="s">
        <v>588</v>
      </c>
      <c r="G37" s="116"/>
      <c r="H37" s="117" t="s">
        <v>1083</v>
      </c>
      <c r="I37" s="117" t="s">
        <v>1084</v>
      </c>
      <c r="J37" s="114" t="s">
        <v>552</v>
      </c>
      <c r="K37" s="114" t="s">
        <v>722</v>
      </c>
      <c r="L37" s="114" t="s">
        <v>552</v>
      </c>
      <c r="M37" s="114" t="s">
        <v>681</v>
      </c>
      <c r="N37" s="114" t="s">
        <v>537</v>
      </c>
      <c r="O37" s="114" t="s">
        <v>723</v>
      </c>
      <c r="P37" s="114"/>
      <c r="Q37" s="114"/>
      <c r="R37" s="114" t="s">
        <v>539</v>
      </c>
      <c r="S37" s="114" t="s">
        <v>609</v>
      </c>
      <c r="T37" s="114" t="s">
        <v>541</v>
      </c>
      <c r="U37" s="114"/>
      <c r="V37" s="114" t="s">
        <v>724</v>
      </c>
      <c r="W37" s="114"/>
      <c r="X37" s="114" t="s">
        <v>544</v>
      </c>
      <c r="Y37" s="114" t="s">
        <v>545</v>
      </c>
      <c r="Z37" s="114" t="s">
        <v>546</v>
      </c>
      <c r="AA37" s="118" t="s">
        <v>547</v>
      </c>
      <c r="AB37" s="119" t="s">
        <v>548</v>
      </c>
      <c r="AC37" s="118">
        <v>6012347600</v>
      </c>
      <c r="AD37" s="21"/>
      <c r="AE37" s="20"/>
      <c r="AF37" s="20"/>
      <c r="AG37" s="21"/>
      <c r="AH37" s="21"/>
      <c r="AI37" s="21"/>
      <c r="AJ37" s="21"/>
      <c r="AK37" s="20"/>
      <c r="AL37" s="20"/>
    </row>
    <row r="38" spans="1:38" ht="128.4" customHeight="1" x14ac:dyDescent="0.3">
      <c r="A38" s="97" t="s">
        <v>1085</v>
      </c>
      <c r="B38" s="98" t="s">
        <v>192</v>
      </c>
      <c r="C38" s="99" t="s">
        <v>725</v>
      </c>
      <c r="D38" s="99" t="s">
        <v>713</v>
      </c>
      <c r="E38" s="99" t="s">
        <v>531</v>
      </c>
      <c r="F38" s="100" t="s">
        <v>588</v>
      </c>
      <c r="G38" s="101"/>
      <c r="H38" s="102" t="s">
        <v>1086</v>
      </c>
      <c r="I38" s="102" t="s">
        <v>1087</v>
      </c>
      <c r="J38" s="99" t="s">
        <v>552</v>
      </c>
      <c r="K38" s="99" t="s">
        <v>534</v>
      </c>
      <c r="L38" s="99" t="s">
        <v>535</v>
      </c>
      <c r="M38" s="99" t="s">
        <v>726</v>
      </c>
      <c r="N38" s="99" t="s">
        <v>537</v>
      </c>
      <c r="O38" s="99" t="s">
        <v>727</v>
      </c>
      <c r="P38" s="99"/>
      <c r="Q38" s="99"/>
      <c r="R38" s="99" t="s">
        <v>539</v>
      </c>
      <c r="S38" s="99" t="s">
        <v>609</v>
      </c>
      <c r="T38" s="99" t="s">
        <v>541</v>
      </c>
      <c r="U38" s="99"/>
      <c r="V38" s="99" t="s">
        <v>728</v>
      </c>
      <c r="W38" s="99" t="s">
        <v>729</v>
      </c>
      <c r="X38" s="99" t="s">
        <v>544</v>
      </c>
      <c r="Y38" s="99" t="s">
        <v>545</v>
      </c>
      <c r="Z38" s="99" t="s">
        <v>546</v>
      </c>
      <c r="AA38" s="103" t="s">
        <v>547</v>
      </c>
      <c r="AB38" s="104" t="s">
        <v>548</v>
      </c>
      <c r="AC38" s="103">
        <v>6012347600</v>
      </c>
      <c r="AD38" s="21"/>
      <c r="AE38" s="20"/>
      <c r="AF38" s="20"/>
      <c r="AG38" s="21"/>
      <c r="AH38" s="21"/>
      <c r="AI38" s="21"/>
      <c r="AJ38" s="21"/>
      <c r="AK38" s="20"/>
      <c r="AL38" s="20"/>
    </row>
    <row r="39" spans="1:38" ht="157.19999999999999" customHeight="1" x14ac:dyDescent="0.3">
      <c r="A39" s="97" t="s">
        <v>1088</v>
      </c>
      <c r="B39" s="98" t="s">
        <v>195</v>
      </c>
      <c r="C39" s="99" t="s">
        <v>730</v>
      </c>
      <c r="D39" s="99" t="s">
        <v>731</v>
      </c>
      <c r="E39" s="99" t="s">
        <v>531</v>
      </c>
      <c r="F39" s="100" t="s">
        <v>532</v>
      </c>
      <c r="G39" s="101"/>
      <c r="H39" s="102" t="s">
        <v>1089</v>
      </c>
      <c r="I39" s="102" t="s">
        <v>1090</v>
      </c>
      <c r="J39" s="99" t="s">
        <v>556</v>
      </c>
      <c r="K39" s="99" t="s">
        <v>534</v>
      </c>
      <c r="L39" s="99" t="s">
        <v>535</v>
      </c>
      <c r="M39" s="99" t="s">
        <v>700</v>
      </c>
      <c r="N39" s="99" t="s">
        <v>537</v>
      </c>
      <c r="O39" s="99" t="s">
        <v>732</v>
      </c>
      <c r="P39" s="99"/>
      <c r="Q39" s="99"/>
      <c r="R39" s="99" t="s">
        <v>567</v>
      </c>
      <c r="S39" s="99" t="s">
        <v>590</v>
      </c>
      <c r="T39" s="99" t="s">
        <v>541</v>
      </c>
      <c r="U39" s="99"/>
      <c r="V39" s="99" t="s">
        <v>733</v>
      </c>
      <c r="W39" s="99" t="s">
        <v>734</v>
      </c>
      <c r="X39" s="99" t="s">
        <v>544</v>
      </c>
      <c r="Y39" s="99" t="s">
        <v>545</v>
      </c>
      <c r="Z39" s="99" t="s">
        <v>546</v>
      </c>
      <c r="AA39" s="103" t="s">
        <v>547</v>
      </c>
      <c r="AB39" s="104" t="s">
        <v>548</v>
      </c>
      <c r="AC39" s="103">
        <v>6012347600</v>
      </c>
      <c r="AD39" s="21"/>
      <c r="AE39" s="20"/>
      <c r="AF39" s="20"/>
      <c r="AG39" s="21"/>
      <c r="AH39" s="21"/>
      <c r="AI39" s="21"/>
      <c r="AJ39" s="21"/>
      <c r="AK39" s="20"/>
      <c r="AL39" s="20"/>
    </row>
    <row r="40" spans="1:38" ht="156" customHeight="1" x14ac:dyDescent="0.3">
      <c r="A40" s="97" t="s">
        <v>1091</v>
      </c>
      <c r="B40" s="98" t="s">
        <v>197</v>
      </c>
      <c r="C40" s="99" t="s">
        <v>735</v>
      </c>
      <c r="D40" s="99" t="s">
        <v>736</v>
      </c>
      <c r="E40" s="99" t="s">
        <v>531</v>
      </c>
      <c r="F40" s="100" t="s">
        <v>532</v>
      </c>
      <c r="G40" s="101"/>
      <c r="H40" s="102" t="s">
        <v>1092</v>
      </c>
      <c r="I40" s="102" t="s">
        <v>1093</v>
      </c>
      <c r="J40" s="99" t="s">
        <v>556</v>
      </c>
      <c r="K40" s="99" t="s">
        <v>534</v>
      </c>
      <c r="L40" s="99" t="s">
        <v>535</v>
      </c>
      <c r="M40" s="99" t="s">
        <v>681</v>
      </c>
      <c r="N40" s="99" t="s">
        <v>537</v>
      </c>
      <c r="O40" s="99" t="s">
        <v>737</v>
      </c>
      <c r="P40" s="99"/>
      <c r="Q40" s="99"/>
      <c r="R40" s="99" t="s">
        <v>567</v>
      </c>
      <c r="S40" s="99" t="s">
        <v>568</v>
      </c>
      <c r="T40" s="99" t="s">
        <v>541</v>
      </c>
      <c r="U40" s="99"/>
      <c r="V40" s="99" t="s">
        <v>738</v>
      </c>
      <c r="W40" s="99" t="s">
        <v>734</v>
      </c>
      <c r="X40" s="99" t="s">
        <v>544</v>
      </c>
      <c r="Y40" s="99" t="s">
        <v>545</v>
      </c>
      <c r="Z40" s="99" t="s">
        <v>546</v>
      </c>
      <c r="AA40" s="103" t="s">
        <v>547</v>
      </c>
      <c r="AB40" s="104" t="s">
        <v>548</v>
      </c>
      <c r="AC40" s="103">
        <v>6012347600</v>
      </c>
      <c r="AD40" s="21"/>
      <c r="AE40" s="20"/>
      <c r="AF40" s="20"/>
      <c r="AG40" s="21"/>
      <c r="AH40" s="21"/>
      <c r="AI40" s="21"/>
      <c r="AJ40" s="21"/>
      <c r="AK40" s="20"/>
      <c r="AL40" s="20"/>
    </row>
    <row r="41" spans="1:38" ht="141.6" customHeight="1" x14ac:dyDescent="0.3">
      <c r="A41" s="97" t="s">
        <v>1094</v>
      </c>
      <c r="B41" s="98" t="s">
        <v>200</v>
      </c>
      <c r="C41" s="99" t="s">
        <v>739</v>
      </c>
      <c r="D41" s="99" t="s">
        <v>740</v>
      </c>
      <c r="E41" s="99" t="s">
        <v>550</v>
      </c>
      <c r="F41" s="100" t="s">
        <v>551</v>
      </c>
      <c r="G41" s="101"/>
      <c r="H41" s="102" t="s">
        <v>1095</v>
      </c>
      <c r="I41" s="102" t="s">
        <v>1096</v>
      </c>
      <c r="J41" s="99" t="s">
        <v>556</v>
      </c>
      <c r="K41" s="99" t="s">
        <v>741</v>
      </c>
      <c r="L41" s="99" t="s">
        <v>535</v>
      </c>
      <c r="M41" s="99" t="s">
        <v>536</v>
      </c>
      <c r="N41" s="99" t="s">
        <v>537</v>
      </c>
      <c r="O41" s="99" t="s">
        <v>742</v>
      </c>
      <c r="P41" s="99"/>
      <c r="Q41" s="99"/>
      <c r="R41" s="99" t="s">
        <v>567</v>
      </c>
      <c r="S41" s="99" t="s">
        <v>568</v>
      </c>
      <c r="T41" s="99" t="s">
        <v>541</v>
      </c>
      <c r="U41" s="99"/>
      <c r="V41" s="99" t="s">
        <v>743</v>
      </c>
      <c r="W41" s="99"/>
      <c r="X41" s="99" t="s">
        <v>544</v>
      </c>
      <c r="Y41" s="99" t="s">
        <v>545</v>
      </c>
      <c r="Z41" s="99" t="s">
        <v>546</v>
      </c>
      <c r="AA41" s="103" t="s">
        <v>547</v>
      </c>
      <c r="AB41" s="104" t="s">
        <v>548</v>
      </c>
      <c r="AC41" s="103">
        <v>6012347600</v>
      </c>
      <c r="AD41" s="21"/>
      <c r="AE41" s="20"/>
      <c r="AF41" s="20"/>
      <c r="AG41" s="21"/>
      <c r="AH41" s="21"/>
      <c r="AI41" s="21"/>
      <c r="AJ41" s="21"/>
      <c r="AK41" s="20"/>
      <c r="AL41" s="20"/>
    </row>
    <row r="42" spans="1:38" ht="15.6" customHeight="1" x14ac:dyDescent="0.3">
      <c r="A42" s="120" t="s">
        <v>1097</v>
      </c>
      <c r="B42" s="113" t="s">
        <v>1098</v>
      </c>
      <c r="C42" s="114" t="s">
        <v>1099</v>
      </c>
      <c r="D42" s="114" t="s">
        <v>1100</v>
      </c>
      <c r="E42" s="114" t="s">
        <v>550</v>
      </c>
      <c r="F42" s="115" t="s">
        <v>551</v>
      </c>
      <c r="G42" s="115" t="s">
        <v>1101</v>
      </c>
      <c r="H42" s="117" t="s">
        <v>1102</v>
      </c>
      <c r="I42" s="117" t="s">
        <v>1103</v>
      </c>
      <c r="J42" s="114" t="s">
        <v>552</v>
      </c>
      <c r="K42" s="114" t="s">
        <v>1104</v>
      </c>
      <c r="L42" s="114" t="s">
        <v>680</v>
      </c>
      <c r="M42" s="114" t="s">
        <v>681</v>
      </c>
      <c r="N42" s="114" t="s">
        <v>537</v>
      </c>
      <c r="O42" s="114" t="s">
        <v>1105</v>
      </c>
      <c r="P42" s="120"/>
      <c r="Q42" s="120"/>
      <c r="R42" s="114" t="s">
        <v>567</v>
      </c>
      <c r="S42" s="114" t="s">
        <v>540</v>
      </c>
      <c r="T42" s="114" t="s">
        <v>541</v>
      </c>
      <c r="U42" s="120"/>
      <c r="V42" s="114" t="s">
        <v>1106</v>
      </c>
      <c r="W42" s="120"/>
      <c r="X42" s="114" t="s">
        <v>544</v>
      </c>
      <c r="Y42" s="114" t="s">
        <v>545</v>
      </c>
      <c r="Z42" s="114" t="s">
        <v>546</v>
      </c>
      <c r="AA42" s="118" t="s">
        <v>547</v>
      </c>
      <c r="AB42" s="119" t="s">
        <v>548</v>
      </c>
      <c r="AC42" s="118">
        <v>6012347600</v>
      </c>
      <c r="AD42" s="21"/>
      <c r="AE42" s="20"/>
      <c r="AF42" s="20"/>
      <c r="AG42" s="21"/>
      <c r="AH42" s="21"/>
      <c r="AI42" s="21"/>
      <c r="AJ42" s="21"/>
      <c r="AK42" s="20"/>
      <c r="AL42" s="20"/>
    </row>
    <row r="43" spans="1:38" ht="15.6" customHeight="1" x14ac:dyDescent="0.3">
      <c r="A43" s="26"/>
      <c r="B43" s="26"/>
      <c r="C43" s="26"/>
      <c r="D43" s="26"/>
      <c r="G43" s="22"/>
      <c r="H43" s="26"/>
      <c r="I43" s="26"/>
      <c r="J43" s="26"/>
      <c r="K43" s="26"/>
      <c r="L43" s="26"/>
      <c r="M43" s="26"/>
      <c r="N43" s="26"/>
      <c r="O43" s="26"/>
      <c r="P43" s="26"/>
      <c r="Q43" s="26"/>
      <c r="U43" s="26"/>
      <c r="V43" s="26"/>
      <c r="W43" s="26"/>
      <c r="X43" s="26"/>
      <c r="Y43" s="26"/>
      <c r="Z43" s="26"/>
      <c r="AA43" s="27"/>
      <c r="AB43" s="27"/>
      <c r="AC43" s="27"/>
      <c r="AD43" s="21"/>
      <c r="AE43" s="20"/>
      <c r="AF43" s="20"/>
      <c r="AG43" s="21"/>
      <c r="AH43" s="21"/>
      <c r="AI43" s="21"/>
      <c r="AJ43" s="21"/>
      <c r="AK43" s="20"/>
      <c r="AL43" s="20"/>
    </row>
    <row r="44" spans="1:38" ht="15.6" customHeight="1" x14ac:dyDescent="0.3">
      <c r="A44" s="26"/>
      <c r="B44" s="26"/>
      <c r="C44" s="26"/>
      <c r="D44" s="26"/>
      <c r="G44" s="22"/>
      <c r="H44" s="26"/>
      <c r="I44" s="26"/>
      <c r="J44" s="26"/>
      <c r="K44" s="26"/>
      <c r="L44" s="26"/>
      <c r="M44" s="26"/>
      <c r="N44" s="26"/>
      <c r="O44" s="26"/>
      <c r="P44" s="26"/>
      <c r="Q44" s="26"/>
      <c r="U44" s="26"/>
      <c r="V44" s="26"/>
      <c r="W44" s="26"/>
      <c r="X44" s="26"/>
      <c r="Y44" s="26"/>
      <c r="Z44" s="26"/>
      <c r="AA44" s="27"/>
      <c r="AB44" s="27"/>
      <c r="AC44" s="27"/>
      <c r="AD44" s="21"/>
      <c r="AE44" s="20"/>
      <c r="AF44" s="20"/>
      <c r="AG44" s="21"/>
      <c r="AH44" s="21"/>
      <c r="AI44" s="21"/>
      <c r="AJ44" s="21"/>
      <c r="AK44" s="20"/>
      <c r="AL44" s="20"/>
    </row>
    <row r="45" spans="1:38" ht="15.6" customHeight="1" x14ac:dyDescent="0.3">
      <c r="A45" s="26"/>
      <c r="B45" s="26"/>
      <c r="C45" s="26"/>
      <c r="D45" s="26"/>
      <c r="G45" s="22"/>
      <c r="H45" s="26"/>
      <c r="I45" s="26"/>
      <c r="J45" s="26"/>
      <c r="K45" s="26"/>
      <c r="L45" s="26"/>
      <c r="M45" s="26"/>
      <c r="N45" s="26"/>
      <c r="O45" s="26"/>
      <c r="P45" s="26"/>
      <c r="Q45" s="26"/>
      <c r="U45" s="26"/>
      <c r="V45" s="26"/>
      <c r="W45" s="26"/>
      <c r="X45" s="26"/>
      <c r="Y45" s="26"/>
      <c r="Z45" s="26"/>
      <c r="AA45" s="27"/>
      <c r="AB45" s="27"/>
      <c r="AC45" s="27"/>
      <c r="AD45" s="21"/>
      <c r="AE45" s="20"/>
      <c r="AF45" s="20"/>
      <c r="AG45" s="21"/>
      <c r="AH45" s="21"/>
      <c r="AI45" s="21"/>
      <c r="AJ45" s="21"/>
      <c r="AK45" s="20"/>
      <c r="AL45" s="20"/>
    </row>
    <row r="46" spans="1:38" ht="15.6" customHeight="1" x14ac:dyDescent="0.3">
      <c r="A46" s="26"/>
      <c r="B46" s="26"/>
      <c r="C46" s="26"/>
      <c r="D46" s="26"/>
      <c r="G46" s="22"/>
      <c r="H46" s="26"/>
      <c r="I46" s="26"/>
      <c r="J46" s="26"/>
      <c r="K46" s="26"/>
      <c r="L46" s="26"/>
      <c r="M46" s="26"/>
      <c r="N46" s="26"/>
      <c r="O46" s="26"/>
      <c r="P46" s="26"/>
      <c r="Q46" s="26"/>
      <c r="U46" s="26"/>
      <c r="V46" s="26"/>
      <c r="W46" s="26"/>
      <c r="X46" s="26"/>
      <c r="Y46" s="26"/>
      <c r="Z46" s="26"/>
      <c r="AA46" s="27"/>
      <c r="AB46" s="27"/>
      <c r="AC46" s="27"/>
      <c r="AD46" s="21"/>
      <c r="AE46" s="20"/>
      <c r="AF46" s="20"/>
      <c r="AG46" s="21"/>
      <c r="AH46" s="21"/>
      <c r="AI46" s="21"/>
      <c r="AJ46" s="21"/>
      <c r="AK46" s="20"/>
      <c r="AL46" s="20"/>
    </row>
    <row r="47" spans="1:38" ht="15.6" customHeight="1" x14ac:dyDescent="0.3">
      <c r="A47" s="26"/>
      <c r="B47" s="26"/>
      <c r="C47" s="26"/>
      <c r="D47" s="26"/>
      <c r="G47" s="22"/>
      <c r="H47" s="26"/>
      <c r="I47" s="26"/>
      <c r="J47" s="26"/>
      <c r="K47" s="26"/>
      <c r="L47" s="26"/>
      <c r="M47" s="26"/>
      <c r="N47" s="26"/>
      <c r="O47" s="26"/>
      <c r="P47" s="26"/>
      <c r="Q47" s="26"/>
      <c r="U47" s="26"/>
      <c r="V47" s="26"/>
      <c r="W47" s="26"/>
      <c r="X47" s="26"/>
      <c r="Y47" s="26"/>
      <c r="Z47" s="26"/>
      <c r="AA47" s="27"/>
      <c r="AB47" s="27"/>
      <c r="AC47" s="27"/>
      <c r="AD47" s="21"/>
      <c r="AE47" s="20"/>
      <c r="AF47" s="20"/>
      <c r="AG47" s="21"/>
      <c r="AH47" s="21"/>
      <c r="AI47" s="21"/>
      <c r="AJ47" s="21"/>
      <c r="AK47" s="20"/>
      <c r="AL47" s="20"/>
    </row>
    <row r="48" spans="1:38" ht="15.6" customHeight="1" x14ac:dyDescent="0.3">
      <c r="A48" s="26"/>
      <c r="B48" s="26"/>
      <c r="C48" s="26"/>
      <c r="D48" s="26"/>
      <c r="G48" s="22"/>
      <c r="H48" s="26"/>
      <c r="I48" s="26"/>
      <c r="J48" s="26"/>
      <c r="K48" s="26"/>
      <c r="L48" s="26"/>
      <c r="M48" s="26"/>
      <c r="N48" s="26"/>
      <c r="O48" s="26"/>
      <c r="P48" s="26"/>
      <c r="Q48" s="26"/>
      <c r="U48" s="26"/>
      <c r="V48" s="26"/>
      <c r="W48" s="26"/>
      <c r="X48" s="26"/>
      <c r="Y48" s="26"/>
      <c r="Z48" s="26"/>
      <c r="AA48" s="27"/>
      <c r="AB48" s="27"/>
      <c r="AC48" s="27"/>
      <c r="AD48" s="21"/>
      <c r="AE48" s="20"/>
      <c r="AF48" s="20"/>
      <c r="AG48" s="21"/>
      <c r="AH48" s="21"/>
      <c r="AI48" s="21"/>
      <c r="AJ48" s="21"/>
      <c r="AK48" s="20"/>
      <c r="AL48" s="20"/>
    </row>
    <row r="49" spans="1:38" ht="15.6" customHeight="1" x14ac:dyDescent="0.3">
      <c r="A49" s="26"/>
      <c r="B49" s="26"/>
      <c r="C49" s="26"/>
      <c r="D49" s="26"/>
      <c r="G49" s="22"/>
      <c r="H49" s="26"/>
      <c r="I49" s="26"/>
      <c r="J49" s="26"/>
      <c r="K49" s="26"/>
      <c r="L49" s="26"/>
      <c r="M49" s="26"/>
      <c r="N49" s="26"/>
      <c r="O49" s="26"/>
      <c r="P49" s="26"/>
      <c r="Q49" s="26"/>
      <c r="U49" s="26"/>
      <c r="V49" s="26"/>
      <c r="W49" s="26"/>
      <c r="X49" s="26"/>
      <c r="Y49" s="26"/>
      <c r="Z49" s="26"/>
      <c r="AA49" s="27"/>
      <c r="AB49" s="27"/>
      <c r="AC49" s="27"/>
      <c r="AD49" s="21"/>
      <c r="AE49" s="20"/>
      <c r="AF49" s="20"/>
      <c r="AG49" s="21"/>
      <c r="AH49" s="21"/>
      <c r="AI49" s="21"/>
      <c r="AJ49" s="21"/>
      <c r="AK49" s="20"/>
      <c r="AL49" s="20"/>
    </row>
    <row r="50" spans="1:38" ht="15.6" customHeight="1" x14ac:dyDescent="0.3">
      <c r="A50" s="26"/>
      <c r="B50" s="26"/>
      <c r="C50" s="26"/>
      <c r="D50" s="26"/>
      <c r="G50" s="22"/>
      <c r="H50" s="26"/>
      <c r="I50" s="26"/>
      <c r="J50" s="26"/>
      <c r="K50" s="26"/>
      <c r="L50" s="26"/>
      <c r="M50" s="26"/>
      <c r="N50" s="26"/>
      <c r="O50" s="26"/>
      <c r="P50" s="26"/>
      <c r="Q50" s="26"/>
      <c r="U50" s="26"/>
      <c r="V50" s="26"/>
      <c r="W50" s="26"/>
      <c r="X50" s="26"/>
      <c r="Y50" s="26"/>
      <c r="Z50" s="26"/>
      <c r="AA50" s="27"/>
      <c r="AB50" s="27"/>
      <c r="AC50" s="27"/>
      <c r="AD50" s="21"/>
      <c r="AE50" s="20"/>
      <c r="AF50" s="20"/>
      <c r="AG50" s="21"/>
      <c r="AH50" s="21"/>
      <c r="AI50" s="21"/>
      <c r="AJ50" s="21"/>
      <c r="AK50" s="20"/>
      <c r="AL50" s="20"/>
    </row>
    <row r="51" spans="1:38" ht="15.6" customHeight="1" x14ac:dyDescent="0.3">
      <c r="A51" s="26"/>
      <c r="B51" s="26"/>
      <c r="C51" s="26"/>
      <c r="D51" s="26"/>
      <c r="G51" s="22"/>
      <c r="H51" s="26"/>
      <c r="I51" s="26"/>
      <c r="J51" s="26"/>
      <c r="K51" s="26"/>
      <c r="L51" s="26"/>
      <c r="M51" s="26"/>
      <c r="N51" s="26"/>
      <c r="O51" s="26"/>
      <c r="P51" s="26"/>
      <c r="Q51" s="26"/>
      <c r="U51" s="26"/>
      <c r="V51" s="26"/>
      <c r="W51" s="26"/>
      <c r="X51" s="26"/>
      <c r="Y51" s="26"/>
      <c r="Z51" s="26"/>
      <c r="AA51" s="27"/>
      <c r="AB51" s="27"/>
      <c r="AC51" s="27"/>
      <c r="AD51" s="21"/>
      <c r="AE51" s="20"/>
      <c r="AF51" s="20"/>
      <c r="AG51" s="21"/>
      <c r="AH51" s="21"/>
      <c r="AI51" s="21"/>
      <c r="AJ51" s="21"/>
      <c r="AK51" s="20"/>
      <c r="AL51" s="20"/>
    </row>
    <row r="52" spans="1:38" ht="15.6" customHeight="1" x14ac:dyDescent="0.3">
      <c r="A52" s="26"/>
      <c r="B52" s="26"/>
      <c r="C52" s="26"/>
      <c r="D52" s="26"/>
      <c r="G52" s="22"/>
      <c r="H52" s="26"/>
      <c r="I52" s="26"/>
      <c r="J52" s="26"/>
      <c r="K52" s="26"/>
      <c r="L52" s="26"/>
      <c r="M52" s="26"/>
      <c r="N52" s="26"/>
      <c r="O52" s="26"/>
      <c r="P52" s="26"/>
      <c r="Q52" s="26"/>
      <c r="U52" s="26"/>
      <c r="V52" s="26"/>
      <c r="W52" s="26"/>
      <c r="X52" s="26"/>
      <c r="Y52" s="26"/>
      <c r="Z52" s="26"/>
      <c r="AA52" s="27"/>
      <c r="AB52" s="27"/>
      <c r="AC52" s="27"/>
      <c r="AD52" s="21"/>
      <c r="AE52" s="20"/>
      <c r="AF52" s="20"/>
      <c r="AG52" s="21"/>
      <c r="AH52" s="21"/>
      <c r="AI52" s="21"/>
      <c r="AJ52" s="21"/>
      <c r="AK52" s="20"/>
      <c r="AL52" s="20"/>
    </row>
    <row r="53" spans="1:38" ht="15.6" customHeight="1" x14ac:dyDescent="0.3">
      <c r="A53" s="26"/>
      <c r="B53" s="26"/>
      <c r="C53" s="26"/>
      <c r="D53" s="26"/>
      <c r="G53" s="22"/>
      <c r="H53" s="26"/>
      <c r="I53" s="26"/>
      <c r="J53" s="26"/>
      <c r="K53" s="26"/>
      <c r="L53" s="26"/>
      <c r="M53" s="26"/>
      <c r="N53" s="26"/>
      <c r="O53" s="26"/>
      <c r="P53" s="26"/>
      <c r="Q53" s="26"/>
      <c r="U53" s="26"/>
      <c r="V53" s="26"/>
      <c r="W53" s="26"/>
      <c r="X53" s="26"/>
      <c r="Y53" s="26"/>
      <c r="Z53" s="26"/>
      <c r="AA53" s="27"/>
      <c r="AB53" s="27"/>
      <c r="AC53" s="27"/>
      <c r="AD53" s="21"/>
      <c r="AE53" s="20"/>
      <c r="AF53" s="20"/>
      <c r="AG53" s="21"/>
      <c r="AH53" s="21"/>
      <c r="AI53" s="21"/>
      <c r="AJ53" s="21"/>
      <c r="AK53" s="20"/>
      <c r="AL53" s="20"/>
    </row>
    <row r="54" spans="1:38" ht="15.6" customHeight="1" x14ac:dyDescent="0.3">
      <c r="A54" s="26"/>
      <c r="B54" s="26"/>
      <c r="C54" s="26"/>
      <c r="D54" s="26"/>
      <c r="G54" s="22"/>
      <c r="H54" s="26"/>
      <c r="I54" s="26"/>
      <c r="J54" s="26"/>
      <c r="K54" s="26"/>
      <c r="L54" s="26"/>
      <c r="M54" s="26"/>
      <c r="N54" s="26"/>
      <c r="O54" s="26"/>
      <c r="P54" s="26"/>
      <c r="Q54" s="26"/>
      <c r="U54" s="26"/>
      <c r="V54" s="26"/>
      <c r="W54" s="26"/>
      <c r="X54" s="26"/>
      <c r="Y54" s="26"/>
      <c r="Z54" s="26"/>
      <c r="AA54" s="27"/>
      <c r="AB54" s="27"/>
      <c r="AC54" s="27"/>
      <c r="AD54" s="21"/>
      <c r="AE54" s="20"/>
      <c r="AF54" s="20"/>
      <c r="AG54" s="21"/>
      <c r="AH54" s="21"/>
      <c r="AI54" s="21"/>
      <c r="AJ54" s="21"/>
      <c r="AK54" s="20"/>
      <c r="AL54" s="20"/>
    </row>
    <row r="55" spans="1:38" ht="15.6" customHeight="1" x14ac:dyDescent="0.3">
      <c r="A55" s="26"/>
      <c r="B55" s="26"/>
      <c r="C55" s="26"/>
      <c r="D55" s="26"/>
      <c r="G55" s="22"/>
      <c r="H55" s="26"/>
      <c r="I55" s="26"/>
      <c r="J55" s="26"/>
      <c r="K55" s="26"/>
      <c r="L55" s="26"/>
      <c r="M55" s="26"/>
      <c r="N55" s="26"/>
      <c r="O55" s="26"/>
      <c r="P55" s="26"/>
      <c r="Q55" s="26"/>
      <c r="U55" s="26"/>
      <c r="V55" s="26"/>
      <c r="W55" s="26"/>
      <c r="X55" s="26"/>
      <c r="Y55" s="26"/>
      <c r="Z55" s="26"/>
      <c r="AA55" s="27"/>
      <c r="AB55" s="27"/>
      <c r="AC55" s="27"/>
      <c r="AD55" s="21"/>
      <c r="AE55" s="20"/>
      <c r="AF55" s="20"/>
      <c r="AG55" s="21"/>
      <c r="AH55" s="21"/>
      <c r="AI55" s="21"/>
      <c r="AJ55" s="21"/>
      <c r="AK55" s="20"/>
      <c r="AL55" s="20"/>
    </row>
    <row r="56" spans="1:38" ht="15.6" customHeight="1" x14ac:dyDescent="0.3">
      <c r="A56" s="26"/>
      <c r="B56" s="26"/>
      <c r="C56" s="26"/>
      <c r="D56" s="26"/>
      <c r="G56" s="22"/>
      <c r="H56" s="26"/>
      <c r="I56" s="26"/>
      <c r="J56" s="26"/>
      <c r="K56" s="26"/>
      <c r="L56" s="26"/>
      <c r="M56" s="26"/>
      <c r="N56" s="26"/>
      <c r="O56" s="26"/>
      <c r="P56" s="26"/>
      <c r="Q56" s="26"/>
      <c r="U56" s="26"/>
      <c r="V56" s="26"/>
      <c r="W56" s="26"/>
      <c r="X56" s="26"/>
      <c r="Y56" s="26"/>
      <c r="Z56" s="26"/>
      <c r="AA56" s="27"/>
      <c r="AB56" s="27"/>
      <c r="AC56" s="27"/>
      <c r="AD56" s="21"/>
      <c r="AE56" s="20"/>
      <c r="AF56" s="20"/>
      <c r="AG56" s="21"/>
      <c r="AH56" s="21"/>
      <c r="AI56" s="21"/>
      <c r="AJ56" s="21"/>
      <c r="AK56" s="20"/>
      <c r="AL56" s="20"/>
    </row>
    <row r="57" spans="1:38" ht="15.6" customHeight="1" x14ac:dyDescent="0.3">
      <c r="A57" s="26"/>
      <c r="B57" s="26"/>
      <c r="C57" s="26"/>
      <c r="D57" s="26"/>
      <c r="G57" s="22"/>
      <c r="H57" s="26"/>
      <c r="I57" s="26"/>
      <c r="J57" s="26"/>
      <c r="K57" s="26"/>
      <c r="L57" s="26"/>
      <c r="M57" s="26"/>
      <c r="N57" s="26"/>
      <c r="O57" s="26"/>
      <c r="P57" s="26"/>
      <c r="Q57" s="26"/>
      <c r="U57" s="26"/>
      <c r="V57" s="26"/>
      <c r="W57" s="26"/>
      <c r="X57" s="26"/>
      <c r="Y57" s="26"/>
      <c r="Z57" s="26"/>
      <c r="AA57" s="27"/>
      <c r="AB57" s="27"/>
      <c r="AC57" s="27"/>
      <c r="AD57" s="21"/>
      <c r="AE57" s="20"/>
      <c r="AF57" s="20"/>
      <c r="AG57" s="21"/>
      <c r="AH57" s="21"/>
      <c r="AI57" s="21"/>
      <c r="AJ57" s="21"/>
      <c r="AK57" s="20"/>
      <c r="AL57" s="20"/>
    </row>
    <row r="58" spans="1:38" ht="15.6" customHeight="1" x14ac:dyDescent="0.3">
      <c r="A58" s="26"/>
      <c r="B58" s="26"/>
      <c r="C58" s="26"/>
      <c r="D58" s="26"/>
      <c r="G58" s="22"/>
      <c r="H58" s="26"/>
      <c r="I58" s="26"/>
      <c r="J58" s="26"/>
      <c r="K58" s="26"/>
      <c r="L58" s="26"/>
      <c r="M58" s="26"/>
      <c r="N58" s="26"/>
      <c r="O58" s="26"/>
      <c r="P58" s="26"/>
      <c r="Q58" s="26"/>
      <c r="U58" s="26"/>
      <c r="V58" s="26"/>
      <c r="W58" s="26"/>
      <c r="X58" s="26"/>
      <c r="Y58" s="26"/>
      <c r="Z58" s="26"/>
      <c r="AA58" s="27"/>
      <c r="AB58" s="27"/>
      <c r="AC58" s="27"/>
      <c r="AD58" s="21"/>
      <c r="AE58" s="20"/>
      <c r="AF58" s="20"/>
      <c r="AG58" s="21"/>
      <c r="AH58" s="21"/>
      <c r="AI58" s="21"/>
      <c r="AJ58" s="21"/>
      <c r="AK58" s="20"/>
      <c r="AL58" s="20"/>
    </row>
  </sheetData>
  <autoFilter ref="A2:AC23" xr:uid="{613DFE6F-2748-4FAA-B405-FBBFC22B4CD8}"/>
  <mergeCells count="3">
    <mergeCell ref="X1:AC1"/>
    <mergeCell ref="A1:G1"/>
    <mergeCell ref="H1:W1"/>
  </mergeCells>
  <dataValidations count="2">
    <dataValidation type="list" allowBlank="1" showInputMessage="1" showErrorMessage="1" sqref="E43:E1048576" xr:uid="{5DB94A3C-6374-45CD-8B8A-38FC40CE391F}">
      <formula1>"Demográfico, Económico, Ambienta"</formula1>
    </dataValidation>
    <dataValidation type="list" allowBlank="1" showInputMessage="1" showErrorMessage="1" sqref="F43:F1048576" xr:uid="{602C3904-BCC1-4E92-BA1E-AAA84688E21C}">
      <formula1>INDIRECT(E43)</formula1>
    </dataValidation>
  </dataValidations>
  <hyperlinks>
    <hyperlink ref="AB3" r:id="rId1" display="mailto:ideca@catastrobogota.gov.co" xr:uid="{4157BD11-5C5F-4E97-8012-767985183B76}"/>
    <hyperlink ref="AB4" r:id="rId2" display="mailto:ideca@catastrobogota.gov.co" xr:uid="{5BDDB22C-6CF7-44CA-A28C-1B567F606705}"/>
    <hyperlink ref="AB5" r:id="rId3" display="mailto:ideca@catastrobogota.gov.co" xr:uid="{BC3BE9A4-CA77-43BB-943B-5C1C3BD0339B}"/>
    <hyperlink ref="AB6" r:id="rId4" display="mailto:ideca@catastrobogota.gov.co" xr:uid="{23C17C56-2138-4EB8-ADEF-197A1A99FFCD}"/>
    <hyperlink ref="AB7" r:id="rId5" display="mailto:ideca@catastrobogota.gov.co" xr:uid="{7F20B396-E6F2-456F-9A5B-154146EC7381}"/>
    <hyperlink ref="AB8" r:id="rId6" display="mailto:ideca@catastrobogota.gov.co" xr:uid="{2D70E2DE-C655-4145-BB2C-83CD8E4B2BA3}"/>
    <hyperlink ref="AB9" r:id="rId7" display="mailto:ideca@catastrobogota.gov.co" xr:uid="{BADF857A-1025-4F96-BF5F-031FD81BEE2C}"/>
    <hyperlink ref="AB10" r:id="rId8" display="mailto:ideca@catastrobogota.gov.co" xr:uid="{232F3E22-A156-46A7-8494-8E08294C3889}"/>
    <hyperlink ref="AB11" r:id="rId9" display="mailto:ideca@catastrobogota.gov.co" xr:uid="{6D380F58-6F95-405C-870E-03D02CBCD7B5}"/>
    <hyperlink ref="AB12" r:id="rId10" display="mailto:ideca@catastrobogota.gov.co" xr:uid="{9E3333FF-38A6-4AAE-BEA7-0AF66F0D4BC8}"/>
    <hyperlink ref="AB13" r:id="rId11" display="mailto:ideca@catastrobogota.gov.co" xr:uid="{4DD913F0-6271-4751-AB38-87504DC26A2C}"/>
    <hyperlink ref="AB14" r:id="rId12" display="mailto:ideca@catastrobogota.gov.co" xr:uid="{65A8E01E-B815-43A1-911C-C8E1ED06F61A}"/>
    <hyperlink ref="AB15" r:id="rId13" display="mailto:ideca@catastrobogota.gov.co" xr:uid="{81A0C268-BB3E-47EB-AE03-3F69EAF739F8}"/>
    <hyperlink ref="AB16" r:id="rId14" display="mailto:ideca@catastrobogota.gov.co" xr:uid="{C30BAF7C-8B41-4AE2-8B5B-785CB6E9B758}"/>
    <hyperlink ref="AB17" r:id="rId15" display="mailto:ideca@catastrobogota.gov.co" xr:uid="{BD5A01CE-5B6B-463D-AFA2-A3F9D02A7712}"/>
    <hyperlink ref="AB18" r:id="rId16" display="mailto:ideca@catastrobogota.gov.co" xr:uid="{5D37C047-A6B0-450D-9E56-731ECDBFB5E0}"/>
    <hyperlink ref="AB19" r:id="rId17" display="mailto:ideca@catastrobogota.gov.co" xr:uid="{A36DC918-81C4-415D-A95A-D299B66E105D}"/>
    <hyperlink ref="AB20" r:id="rId18" display="mailto:ideca@catastrobogota.gov.co" xr:uid="{CB622F46-BEA8-424A-BDDB-49DE206A504F}"/>
    <hyperlink ref="AB21" r:id="rId19" display="mailto:ideca@catastrobogota.gov.co" xr:uid="{8471B81D-7C20-4C76-948F-9F260AFF3C80}"/>
    <hyperlink ref="AB22" r:id="rId20" display="mailto:ideca@catastrobogota.gov.co" xr:uid="{8449997D-999B-4428-9B8D-120DA45F8ED6}"/>
    <hyperlink ref="AB23" r:id="rId21" display="mailto:ideca@catastrobogota.gov.co" xr:uid="{4953B71C-E083-40AC-ACCF-2C352566F4D0}"/>
    <hyperlink ref="AB24" r:id="rId22" display="mailto:ideca@catastrobogota.gov.co" xr:uid="{EA3EB31A-5F2C-4FBE-842E-AF52DF53B42C}"/>
    <hyperlink ref="AB25" r:id="rId23" display="mailto:ideca@catastrobogota.gov.co" xr:uid="{F5464849-21D5-4485-B6E1-1B2C7369EC67}"/>
    <hyperlink ref="AB26" r:id="rId24" display="mailto:ideca@catastrobogota.gov.co" xr:uid="{6EFC2A13-964A-484A-B41C-ED59405AEBFE}"/>
    <hyperlink ref="AB27" r:id="rId25" display="mailto:ideca@catastrobogota.gov.co" xr:uid="{FE97C1FE-FA24-46A2-96E5-33DB809E9DF0}"/>
    <hyperlink ref="AB28" r:id="rId26" display="mailto:ideca@catastrobogota.gov.co" xr:uid="{B80A202E-D096-4861-B022-AAFE5518B89B}"/>
    <hyperlink ref="AB29" r:id="rId27" display="mailto:cfmora@catastrobogota.gov.co" xr:uid="{09683FA6-2FF0-4E9B-8069-21BACE37A1A8}"/>
    <hyperlink ref="AB30" r:id="rId28" display="mailto:ideca@catastrobogota.gov.co" xr:uid="{6C8DAF29-B58D-4C7D-AF0D-E70CE6624479}"/>
    <hyperlink ref="AB31" r:id="rId29" display="mailto:ideca@catastrobogota.gov.co" xr:uid="{CB540B15-58CE-4CF7-B4AA-B561A435D710}"/>
    <hyperlink ref="AB32" r:id="rId30" display="mailto:ideca@catastrobogota.gov.co" xr:uid="{41AD2D69-ACA0-43C6-9E96-A756C8F161B6}"/>
    <hyperlink ref="AB33" r:id="rId31" display="mailto:ideca@catastrobogota.gov.co" xr:uid="{32334B99-6C8D-49E2-A4BD-3F565731B544}"/>
    <hyperlink ref="AB34" r:id="rId32" display="mailto:ideca@catastrobogota.gov.co" xr:uid="{A7E5BF4A-2FE3-455C-BBFF-F59721425DEB}"/>
    <hyperlink ref="AB35" r:id="rId33" display="mailto:ideca@catastrobogota.gov.co" xr:uid="{9E0D1416-6C86-4DCD-B6AC-A1BABC22FDCE}"/>
    <hyperlink ref="AB36" r:id="rId34" display="mailto:ideca@catastrobogota.gov.co" xr:uid="{DC8B6506-E7F7-402D-BE9A-1FD2E095FB0D}"/>
    <hyperlink ref="AB37" r:id="rId35" display="mailto:ideca@catastrobogota.gov.co" xr:uid="{D7BB42D4-E848-4804-AECE-06792A86C5D1}"/>
    <hyperlink ref="AB38" r:id="rId36" display="mailto:ideca@catastrobogota.gov.co" xr:uid="{D6A22902-BE68-4993-B537-9837AC45E609}"/>
    <hyperlink ref="AB39" r:id="rId37" display="mailto:ideca@catastrobogota.gov.co" xr:uid="{D2433799-55C8-4080-90F5-670ED6A0BD06}"/>
    <hyperlink ref="AB40" r:id="rId38" display="mailto:ideca@catastrobogota.gov.co" xr:uid="{3FD0CBC6-257B-444E-8085-006E21DE6747}"/>
    <hyperlink ref="AB41" r:id="rId39" display="mailto:ideca@catastrobogota.gov.co" xr:uid="{00EABA06-C069-4906-A3EC-B9160E25D3C3}"/>
    <hyperlink ref="AB42" r:id="rId40" display="mailto:ideca@catastrobogota.gov.co" xr:uid="{AF0FA23F-57AC-4275-99E2-DCF9E56CD1CE}"/>
  </hyperlink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2A3E12A7-6524-4B11-8B2B-CF589F99BF7D}">
          <x14:formula1>
            <xm:f>'Desagregaciones NO MODIFICAR'!$J$4:$J$11</xm:f>
          </x14:formula1>
          <xm:sqref>N43:N58 O43:O58</xm:sqref>
        </x14:dataValidation>
        <x14:dataValidation type="list" allowBlank="1" showInputMessage="1" showErrorMessage="1" xr:uid="{AF5E918C-CE03-46A6-B439-5BA578EA4106}">
          <x14:formula1>
            <xm:f>'Desagregaciones NO MODIFICAR'!$D$4:$D$158</xm:f>
          </x14:formula1>
          <xm:sqref>J43:J58</xm:sqref>
        </x14:dataValidation>
        <x14:dataValidation type="list" allowBlank="1" showInputMessage="1" showErrorMessage="1" xr:uid="{F2E0CCA0-D144-47D5-B997-6FD18E5EE4DB}">
          <x14:formula1>
            <xm:f>'Desagregaciones NO MODIFICAR'!$F$4:$F$11</xm:f>
          </x14:formula1>
          <xm:sqref>L43:L58</xm:sqref>
        </x14:dataValidation>
        <x14:dataValidation type="list" allowBlank="1" showInputMessage="1" showErrorMessage="1" xr:uid="{9891E81A-9D88-484D-9EE0-76A5346293D0}">
          <x14:formula1>
            <xm:f>'Desagregaciones NO MODIFICAR'!$E$4:$E$12</xm:f>
          </x14:formula1>
          <xm:sqref>M43:M58</xm:sqref>
        </x14:dataValidation>
        <x14:dataValidation type="list" allowBlank="1" showInputMessage="1" showErrorMessage="1" xr:uid="{F4B85595-BC19-495C-8BE2-F94320FAC7F6}">
          <x14:formula1>
            <xm:f>'Desagregaciones NO MODIFICAR'!$K$4:$K$10</xm:f>
          </x14:formula1>
          <xm:sqref>P43:P58</xm:sqref>
        </x14:dataValidation>
        <x14:dataValidation type="list" allowBlank="1" showInputMessage="1" showErrorMessage="1" xr:uid="{72808C7E-C621-4463-A3A1-04143BD386D0}">
          <x14:formula1>
            <xm:f>'Desagregaciones NO MODIFICAR'!$L$4:$L$19</xm:f>
          </x14:formula1>
          <xm:sqref>X43:X58</xm:sqref>
        </x14:dataValidation>
        <x14:dataValidation type="list" allowBlank="1" showInputMessage="1" showErrorMessage="1" xr:uid="{2BC0F705-C575-4235-AADD-E6E33C41B255}">
          <x14:formula1>
            <xm:f>'Desagregaciones NO MODIFICAR'!$H$4:$H$6</xm:f>
          </x14:formula1>
          <xm:sqref>R43:R1048576</xm:sqref>
        </x14:dataValidation>
        <x14:dataValidation type="list" allowBlank="1" showInputMessage="1" showErrorMessage="1" xr:uid="{2D95728E-F474-4DC2-A7ED-1454530338DD}">
          <x14:formula1>
            <xm:f>'Desagregaciones NO MODIFICAR'!$G$4:$G$8</xm:f>
          </x14:formula1>
          <xm:sqref>S43:S1048576</xm:sqref>
        </x14:dataValidation>
        <x14:dataValidation type="list" allowBlank="1" showInputMessage="1" showErrorMessage="1" xr:uid="{9405D419-DFDF-4095-BE46-58ED3A82377D}">
          <x14:formula1>
            <xm:f>'Desagregaciones NO MODIFICAR'!$I$4:$I$8</xm:f>
          </x14:formula1>
          <xm:sqref>T43:T1048576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184"/>
  <sheetViews>
    <sheetView workbookViewId="0">
      <selection activeCell="C4" sqref="C4"/>
    </sheetView>
  </sheetViews>
  <sheetFormatPr baseColWidth="10" defaultColWidth="11.44140625" defaultRowHeight="13.8" x14ac:dyDescent="0.3"/>
  <cols>
    <col min="1" max="1" width="20.88671875" style="3" customWidth="1"/>
    <col min="2" max="11" width="20.6640625" style="3" customWidth="1"/>
    <col min="12" max="12" width="25.6640625" style="3" customWidth="1"/>
    <col min="13" max="13" width="11.44140625" style="3"/>
    <col min="14" max="14" width="22" style="3" customWidth="1"/>
    <col min="15" max="15" width="31.88671875" style="3" customWidth="1"/>
    <col min="16" max="16" width="24.109375" style="3" customWidth="1"/>
    <col min="17" max="17" width="11.44140625" style="3"/>
    <col min="18" max="18" width="26.109375" style="3" customWidth="1"/>
    <col min="19" max="19" width="23.6640625" style="3" customWidth="1"/>
    <col min="20" max="16384" width="11.44140625" style="3"/>
  </cols>
  <sheetData>
    <row r="1" spans="1:19" ht="25.8" x14ac:dyDescent="0.5">
      <c r="A1" s="1"/>
      <c r="B1" s="2"/>
      <c r="C1" s="2"/>
      <c r="J1" s="4"/>
      <c r="K1" s="4"/>
      <c r="L1" s="4"/>
    </row>
    <row r="2" spans="1:19" ht="15.6" customHeight="1" x14ac:dyDescent="0.3">
      <c r="A2" s="96" t="s">
        <v>744</v>
      </c>
      <c r="B2" s="96"/>
      <c r="C2" s="96"/>
      <c r="D2" s="91" t="s">
        <v>745</v>
      </c>
      <c r="E2" s="91" t="s">
        <v>746</v>
      </c>
      <c r="F2" s="91" t="s">
        <v>747</v>
      </c>
      <c r="G2" s="91" t="s">
        <v>748</v>
      </c>
      <c r="H2" s="91" t="s">
        <v>749</v>
      </c>
      <c r="I2" s="91" t="s">
        <v>750</v>
      </c>
      <c r="J2" s="91" t="s">
        <v>751</v>
      </c>
      <c r="K2" s="95" t="s">
        <v>752</v>
      </c>
      <c r="L2" s="91" t="s">
        <v>753</v>
      </c>
      <c r="M2" s="91" t="s">
        <v>754</v>
      </c>
      <c r="N2" s="93" t="s">
        <v>755</v>
      </c>
      <c r="O2" s="94"/>
      <c r="P2" s="94"/>
      <c r="Q2" s="94"/>
      <c r="R2" s="94"/>
    </row>
    <row r="3" spans="1:19" s="5" customFormat="1" ht="14.4" customHeight="1" x14ac:dyDescent="0.3">
      <c r="A3" s="62" t="s">
        <v>756</v>
      </c>
      <c r="B3" s="62" t="s">
        <v>757</v>
      </c>
      <c r="C3" s="62" t="s">
        <v>758</v>
      </c>
      <c r="D3" s="91"/>
      <c r="E3" s="91"/>
      <c r="F3" s="91"/>
      <c r="G3" s="91"/>
      <c r="H3" s="91"/>
      <c r="I3" s="91"/>
      <c r="J3" s="91"/>
      <c r="K3" s="95"/>
      <c r="L3" s="91" t="s">
        <v>753</v>
      </c>
      <c r="M3" s="91" t="s">
        <v>753</v>
      </c>
      <c r="N3" s="93"/>
      <c r="O3" s="94"/>
      <c r="P3" s="94"/>
      <c r="Q3" s="94"/>
      <c r="R3" s="94"/>
    </row>
    <row r="4" spans="1:19" s="10" customFormat="1" ht="27.6" x14ac:dyDescent="0.3">
      <c r="A4" s="60" t="s">
        <v>759</v>
      </c>
      <c r="B4" s="60" t="s">
        <v>760</v>
      </c>
      <c r="C4" s="60" t="s">
        <v>761</v>
      </c>
      <c r="D4" s="6" t="s">
        <v>762</v>
      </c>
      <c r="E4" s="7" t="s">
        <v>726</v>
      </c>
      <c r="F4" s="8" t="s">
        <v>552</v>
      </c>
      <c r="G4" s="64" t="s">
        <v>590</v>
      </c>
      <c r="H4" s="64" t="s">
        <v>539</v>
      </c>
      <c r="I4" s="64" t="s">
        <v>763</v>
      </c>
      <c r="J4" s="9" t="s">
        <v>764</v>
      </c>
      <c r="K4" s="6" t="s">
        <v>623</v>
      </c>
      <c r="L4" s="6" t="s">
        <v>765</v>
      </c>
      <c r="M4" s="10" t="s">
        <v>44</v>
      </c>
      <c r="N4" s="54" t="s">
        <v>44</v>
      </c>
      <c r="O4" s="54" t="s">
        <v>22</v>
      </c>
      <c r="P4" s="54" t="s">
        <v>67</v>
      </c>
      <c r="Q4" s="54" t="s">
        <v>16</v>
      </c>
      <c r="R4" s="54" t="s">
        <v>30</v>
      </c>
      <c r="S4" s="54" t="s">
        <v>766</v>
      </c>
    </row>
    <row r="5" spans="1:19" s="10" customFormat="1" ht="72" x14ac:dyDescent="0.3">
      <c r="A5" s="60" t="s">
        <v>767</v>
      </c>
      <c r="B5" s="60" t="s">
        <v>768</v>
      </c>
      <c r="C5" s="60" t="s">
        <v>769</v>
      </c>
      <c r="D5" s="6" t="s">
        <v>770</v>
      </c>
      <c r="E5" s="7" t="s">
        <v>681</v>
      </c>
      <c r="F5" s="8" t="s">
        <v>535</v>
      </c>
      <c r="G5" s="64" t="s">
        <v>568</v>
      </c>
      <c r="H5" s="64" t="s">
        <v>629</v>
      </c>
      <c r="I5" s="64" t="s">
        <v>576</v>
      </c>
      <c r="J5" s="9" t="s">
        <v>771</v>
      </c>
      <c r="K5" s="6" t="s">
        <v>772</v>
      </c>
      <c r="L5" s="6" t="s">
        <v>773</v>
      </c>
      <c r="M5" s="10" t="s">
        <v>22</v>
      </c>
      <c r="N5" s="32" t="s">
        <v>774</v>
      </c>
      <c r="O5" s="32" t="s">
        <v>775</v>
      </c>
      <c r="P5" s="32" t="s">
        <v>776</v>
      </c>
      <c r="Q5" s="32" t="s">
        <v>18</v>
      </c>
      <c r="R5" s="32" t="s">
        <v>31</v>
      </c>
      <c r="S5" s="67" t="s">
        <v>777</v>
      </c>
    </row>
    <row r="6" spans="1:19" s="10" customFormat="1" ht="72" x14ac:dyDescent="0.3">
      <c r="A6" s="60" t="s">
        <v>778</v>
      </c>
      <c r="B6" s="60" t="s">
        <v>779</v>
      </c>
      <c r="C6" s="60" t="s">
        <v>780</v>
      </c>
      <c r="D6" s="6" t="s">
        <v>781</v>
      </c>
      <c r="E6" s="7" t="s">
        <v>700</v>
      </c>
      <c r="F6" s="8" t="s">
        <v>782</v>
      </c>
      <c r="G6" s="64" t="s">
        <v>540</v>
      </c>
      <c r="H6" s="64" t="s">
        <v>567</v>
      </c>
      <c r="I6" s="64" t="s">
        <v>783</v>
      </c>
      <c r="J6" s="9" t="s">
        <v>784</v>
      </c>
      <c r="K6" s="6" t="s">
        <v>785</v>
      </c>
      <c r="L6" s="6" t="s">
        <v>786</v>
      </c>
      <c r="M6" s="10" t="s">
        <v>67</v>
      </c>
      <c r="N6" s="32" t="s">
        <v>45</v>
      </c>
      <c r="O6" s="32" t="s">
        <v>59</v>
      </c>
      <c r="P6" s="32" t="s">
        <v>68</v>
      </c>
      <c r="Q6" s="32" t="s">
        <v>38</v>
      </c>
      <c r="R6" s="55" t="s">
        <v>70</v>
      </c>
      <c r="S6" s="68" t="s">
        <v>787</v>
      </c>
    </row>
    <row r="7" spans="1:19" s="10" customFormat="1" ht="151.80000000000001" x14ac:dyDescent="0.3">
      <c r="A7" s="60" t="s">
        <v>788</v>
      </c>
      <c r="B7" s="60" t="s">
        <v>789</v>
      </c>
      <c r="C7" s="60" t="s">
        <v>790</v>
      </c>
      <c r="D7" s="6" t="s">
        <v>791</v>
      </c>
      <c r="E7" s="7" t="s">
        <v>536</v>
      </c>
      <c r="F7" s="8" t="s">
        <v>638</v>
      </c>
      <c r="G7" s="64" t="s">
        <v>609</v>
      </c>
      <c r="H7" s="64"/>
      <c r="I7" s="64" t="s">
        <v>541</v>
      </c>
      <c r="J7" s="9" t="s">
        <v>792</v>
      </c>
      <c r="K7" s="6" t="s">
        <v>793</v>
      </c>
      <c r="L7" s="6" t="s">
        <v>462</v>
      </c>
      <c r="M7" s="10" t="s">
        <v>16</v>
      </c>
      <c r="N7" s="32" t="s">
        <v>109</v>
      </c>
      <c r="O7" s="36" t="s">
        <v>95</v>
      </c>
      <c r="P7" s="32" t="s">
        <v>99</v>
      </c>
      <c r="Q7" s="55" t="s">
        <v>76</v>
      </c>
      <c r="R7" s="66"/>
      <c r="S7" s="69" t="s">
        <v>794</v>
      </c>
    </row>
    <row r="8" spans="1:19" s="10" customFormat="1" ht="179.4" x14ac:dyDescent="0.3">
      <c r="A8" s="60" t="s">
        <v>462</v>
      </c>
      <c r="B8" s="60" t="s">
        <v>795</v>
      </c>
      <c r="C8" s="60" t="s">
        <v>796</v>
      </c>
      <c r="D8" s="6" t="s">
        <v>797</v>
      </c>
      <c r="E8" s="7" t="s">
        <v>798</v>
      </c>
      <c r="F8" s="8" t="s">
        <v>680</v>
      </c>
      <c r="G8" s="64" t="s">
        <v>575</v>
      </c>
      <c r="H8" s="64"/>
      <c r="I8" s="64" t="s">
        <v>799</v>
      </c>
      <c r="J8" s="9" t="s">
        <v>800</v>
      </c>
      <c r="K8" s="6" t="s">
        <v>801</v>
      </c>
      <c r="L8" s="6" t="s">
        <v>802</v>
      </c>
      <c r="M8" s="10" t="s">
        <v>30</v>
      </c>
      <c r="N8" s="32" t="s">
        <v>147</v>
      </c>
      <c r="O8" s="32" t="s">
        <v>134</v>
      </c>
      <c r="P8" s="32" t="s">
        <v>142</v>
      </c>
      <c r="R8" s="66"/>
      <c r="S8" s="70" t="s">
        <v>803</v>
      </c>
    </row>
    <row r="9" spans="1:19" s="10" customFormat="1" ht="86.4" x14ac:dyDescent="0.3">
      <c r="A9" s="61" t="s">
        <v>532</v>
      </c>
      <c r="B9" s="61" t="s">
        <v>804</v>
      </c>
      <c r="C9" s="63" t="s">
        <v>805</v>
      </c>
      <c r="D9" s="6" t="s">
        <v>806</v>
      </c>
      <c r="E9" s="7" t="s">
        <v>807</v>
      </c>
      <c r="F9" s="8" t="s">
        <v>707</v>
      </c>
      <c r="G9" s="8"/>
      <c r="H9" s="8"/>
      <c r="I9" s="8"/>
      <c r="J9" s="6" t="s">
        <v>808</v>
      </c>
      <c r="K9" s="6" t="s">
        <v>809</v>
      </c>
      <c r="L9" s="6" t="s">
        <v>810</v>
      </c>
      <c r="N9" s="32" t="s">
        <v>154</v>
      </c>
      <c r="O9" s="55" t="s">
        <v>811</v>
      </c>
      <c r="P9" s="32" t="s">
        <v>172</v>
      </c>
      <c r="R9" s="66"/>
      <c r="S9" s="70" t="s">
        <v>812</v>
      </c>
    </row>
    <row r="10" spans="1:19" s="10" customFormat="1" ht="86.4" x14ac:dyDescent="0.3">
      <c r="A10" s="60" t="s">
        <v>813</v>
      </c>
      <c r="B10" s="60" t="s">
        <v>551</v>
      </c>
      <c r="C10" s="11"/>
      <c r="D10" s="6" t="s">
        <v>814</v>
      </c>
      <c r="E10" s="7" t="s">
        <v>815</v>
      </c>
      <c r="F10" s="8" t="s">
        <v>699</v>
      </c>
      <c r="G10" s="65"/>
      <c r="H10" s="65"/>
      <c r="I10" s="65"/>
      <c r="J10" s="10" t="s">
        <v>816</v>
      </c>
      <c r="K10" s="6" t="s">
        <v>817</v>
      </c>
      <c r="L10" s="6" t="s">
        <v>818</v>
      </c>
      <c r="N10" s="55" t="s">
        <v>180</v>
      </c>
      <c r="P10" s="32" t="s">
        <v>177</v>
      </c>
      <c r="R10" s="66"/>
      <c r="S10" s="70" t="s">
        <v>819</v>
      </c>
    </row>
    <row r="11" spans="1:19" s="10" customFormat="1" ht="115.2" x14ac:dyDescent="0.3">
      <c r="A11" s="60" t="s">
        <v>588</v>
      </c>
      <c r="B11" s="60" t="s">
        <v>820</v>
      </c>
      <c r="C11" s="11"/>
      <c r="D11" s="6" t="s">
        <v>821</v>
      </c>
      <c r="E11" s="7" t="s">
        <v>822</v>
      </c>
      <c r="F11" s="8" t="s">
        <v>823</v>
      </c>
      <c r="G11" s="65"/>
      <c r="H11" s="65"/>
      <c r="I11" s="65"/>
      <c r="J11" s="10" t="s">
        <v>537</v>
      </c>
      <c r="L11" s="6" t="s">
        <v>544</v>
      </c>
      <c r="P11" s="32" t="s">
        <v>194</v>
      </c>
      <c r="R11" s="66"/>
      <c r="S11" s="70" t="s">
        <v>824</v>
      </c>
    </row>
    <row r="12" spans="1:19" s="10" customFormat="1" ht="129.6" x14ac:dyDescent="0.3">
      <c r="A12" s="60" t="s">
        <v>825</v>
      </c>
      <c r="B12" s="60" t="s">
        <v>826</v>
      </c>
      <c r="C12" s="11"/>
      <c r="D12" s="6" t="s">
        <v>827</v>
      </c>
      <c r="E12" s="7" t="s">
        <v>828</v>
      </c>
      <c r="L12" s="6" t="s">
        <v>810</v>
      </c>
      <c r="P12" s="55" t="s">
        <v>198</v>
      </c>
      <c r="R12" s="66"/>
      <c r="S12" s="70" t="s">
        <v>829</v>
      </c>
    </row>
    <row r="13" spans="1:19" s="10" customFormat="1" ht="86.4" x14ac:dyDescent="0.3">
      <c r="A13" s="60" t="s">
        <v>830</v>
      </c>
      <c r="B13" s="60" t="s">
        <v>573</v>
      </c>
      <c r="C13" s="11"/>
      <c r="D13" s="6" t="s">
        <v>831</v>
      </c>
      <c r="L13" s="6" t="s">
        <v>832</v>
      </c>
      <c r="N13" s="32"/>
      <c r="O13" s="36"/>
      <c r="R13" s="66"/>
      <c r="S13" s="69" t="s">
        <v>833</v>
      </c>
    </row>
    <row r="14" spans="1:19" s="10" customFormat="1" ht="115.2" x14ac:dyDescent="0.3">
      <c r="A14" s="60" t="s">
        <v>834</v>
      </c>
      <c r="B14" s="60" t="s">
        <v>835</v>
      </c>
      <c r="C14" s="11"/>
      <c r="D14" s="6" t="s">
        <v>836</v>
      </c>
      <c r="L14" s="6" t="s">
        <v>837</v>
      </c>
      <c r="N14" s="32"/>
      <c r="O14" s="32"/>
      <c r="R14" s="66"/>
      <c r="S14" s="70" t="s">
        <v>838</v>
      </c>
    </row>
    <row r="15" spans="1:19" s="10" customFormat="1" ht="129.6" x14ac:dyDescent="0.3">
      <c r="A15" s="60" t="s">
        <v>839</v>
      </c>
      <c r="B15" s="63" t="s">
        <v>840</v>
      </c>
      <c r="C15" s="11"/>
      <c r="D15" s="6" t="s">
        <v>841</v>
      </c>
      <c r="L15" s="6" t="s">
        <v>842</v>
      </c>
      <c r="N15" s="32"/>
      <c r="O15" s="32"/>
      <c r="R15" s="66"/>
      <c r="S15" s="70" t="s">
        <v>843</v>
      </c>
    </row>
    <row r="16" spans="1:19" s="10" customFormat="1" ht="72" x14ac:dyDescent="0.3">
      <c r="A16" s="63" t="s">
        <v>844</v>
      </c>
      <c r="B16" s="11"/>
      <c r="C16" s="11"/>
      <c r="D16" s="6" t="s">
        <v>845</v>
      </c>
      <c r="L16" s="6" t="s">
        <v>846</v>
      </c>
      <c r="N16" s="32"/>
      <c r="O16" s="32"/>
      <c r="R16" s="66"/>
      <c r="S16" s="69" t="s">
        <v>847</v>
      </c>
    </row>
    <row r="17" spans="1:19" s="10" customFormat="1" ht="100.8" x14ac:dyDescent="0.3">
      <c r="A17" s="11"/>
      <c r="B17" s="11"/>
      <c r="C17" s="11"/>
      <c r="D17" s="6" t="s">
        <v>848</v>
      </c>
      <c r="L17" s="6" t="s">
        <v>849</v>
      </c>
      <c r="N17" s="32"/>
      <c r="O17" s="32"/>
      <c r="R17" s="66"/>
      <c r="S17" s="70" t="s">
        <v>850</v>
      </c>
    </row>
    <row r="18" spans="1:19" s="10" customFormat="1" ht="115.2" x14ac:dyDescent="0.3">
      <c r="A18" s="11"/>
      <c r="B18" s="11"/>
      <c r="C18" s="11"/>
      <c r="D18" s="6" t="s">
        <v>851</v>
      </c>
      <c r="L18" s="6" t="s">
        <v>813</v>
      </c>
      <c r="N18" s="32" t="s">
        <v>16</v>
      </c>
      <c r="R18" s="66"/>
      <c r="S18" s="70" t="s">
        <v>852</v>
      </c>
    </row>
    <row r="19" spans="1:19" s="10" customFormat="1" ht="100.8" x14ac:dyDescent="0.3">
      <c r="A19" s="11"/>
      <c r="B19" s="11"/>
      <c r="C19" s="11"/>
      <c r="D19" s="6" t="s">
        <v>853</v>
      </c>
      <c r="L19" s="6" t="s">
        <v>854</v>
      </c>
      <c r="N19" s="32" t="s">
        <v>16</v>
      </c>
      <c r="R19" s="66"/>
      <c r="S19" s="69" t="s">
        <v>855</v>
      </c>
    </row>
    <row r="20" spans="1:19" s="10" customFormat="1" ht="14.4" x14ac:dyDescent="0.3">
      <c r="A20" s="11"/>
      <c r="B20" s="11"/>
      <c r="C20" s="11"/>
      <c r="D20" s="6" t="s">
        <v>856</v>
      </c>
      <c r="N20" s="32" t="s">
        <v>16</v>
      </c>
    </row>
    <row r="21" spans="1:19" s="10" customFormat="1" ht="28.8" x14ac:dyDescent="0.3">
      <c r="A21" s="11"/>
      <c r="B21" s="11"/>
      <c r="C21" s="11"/>
      <c r="D21" s="6" t="s">
        <v>857</v>
      </c>
      <c r="N21" s="32" t="s">
        <v>67</v>
      </c>
    </row>
    <row r="22" spans="1:19" s="10" customFormat="1" ht="28.8" x14ac:dyDescent="0.3">
      <c r="A22" s="11"/>
      <c r="B22" s="11"/>
      <c r="C22" s="11"/>
      <c r="D22" s="6" t="s">
        <v>858</v>
      </c>
      <c r="N22" s="32" t="s">
        <v>67</v>
      </c>
    </row>
    <row r="23" spans="1:19" s="10" customFormat="1" ht="28.8" x14ac:dyDescent="0.3">
      <c r="A23" s="11"/>
      <c r="B23" s="11"/>
      <c r="C23" s="11"/>
      <c r="D23" s="6" t="s">
        <v>859</v>
      </c>
      <c r="N23" s="32" t="s">
        <v>67</v>
      </c>
    </row>
    <row r="24" spans="1:19" s="10" customFormat="1" ht="28.8" x14ac:dyDescent="0.3">
      <c r="A24" s="11"/>
      <c r="B24" s="11"/>
      <c r="C24" s="11"/>
      <c r="D24" s="6" t="s">
        <v>860</v>
      </c>
      <c r="N24" s="32" t="s">
        <v>67</v>
      </c>
    </row>
    <row r="25" spans="1:19" s="10" customFormat="1" ht="28.8" x14ac:dyDescent="0.3">
      <c r="A25" s="11"/>
      <c r="B25" s="11"/>
      <c r="C25" s="11"/>
      <c r="D25" s="6" t="s">
        <v>861</v>
      </c>
      <c r="N25" s="32" t="s">
        <v>67</v>
      </c>
    </row>
    <row r="26" spans="1:19" s="10" customFormat="1" ht="28.8" x14ac:dyDescent="0.3">
      <c r="A26" s="11"/>
      <c r="B26" s="11"/>
      <c r="C26" s="11"/>
      <c r="D26" s="6" t="s">
        <v>862</v>
      </c>
      <c r="N26" s="32" t="s">
        <v>67</v>
      </c>
    </row>
    <row r="27" spans="1:19" s="10" customFormat="1" ht="28.8" x14ac:dyDescent="0.3">
      <c r="A27" s="11"/>
      <c r="B27" s="11"/>
      <c r="C27" s="11"/>
      <c r="D27" s="6" t="s">
        <v>863</v>
      </c>
      <c r="N27" s="32" t="s">
        <v>67</v>
      </c>
    </row>
    <row r="28" spans="1:19" s="10" customFormat="1" ht="28.8" x14ac:dyDescent="0.3">
      <c r="A28" s="11"/>
      <c r="B28" s="11"/>
      <c r="C28" s="11"/>
      <c r="D28" s="6" t="s">
        <v>864</v>
      </c>
      <c r="N28" s="32" t="s">
        <v>67</v>
      </c>
    </row>
    <row r="29" spans="1:19" s="10" customFormat="1" ht="14.4" x14ac:dyDescent="0.3">
      <c r="A29" s="11"/>
      <c r="B29" s="11"/>
      <c r="C29" s="11"/>
      <c r="D29" s="6" t="s">
        <v>533</v>
      </c>
      <c r="N29" s="32"/>
      <c r="O29" s="32"/>
    </row>
    <row r="30" spans="1:19" s="10" customFormat="1" x14ac:dyDescent="0.3">
      <c r="A30" s="11"/>
      <c r="B30" s="11"/>
      <c r="C30" s="11"/>
      <c r="D30" s="6" t="s">
        <v>865</v>
      </c>
    </row>
    <row r="31" spans="1:19" s="10" customFormat="1" x14ac:dyDescent="0.3">
      <c r="A31" s="11"/>
      <c r="B31" s="11"/>
      <c r="C31" s="11"/>
      <c r="D31" s="6" t="s">
        <v>866</v>
      </c>
    </row>
    <row r="32" spans="1:19" s="10" customFormat="1" x14ac:dyDescent="0.3">
      <c r="D32" s="6" t="s">
        <v>867</v>
      </c>
    </row>
    <row r="33" spans="4:4" s="10" customFormat="1" x14ac:dyDescent="0.3">
      <c r="D33" s="6" t="s">
        <v>868</v>
      </c>
    </row>
    <row r="34" spans="4:4" s="10" customFormat="1" ht="27.6" x14ac:dyDescent="0.3">
      <c r="D34" s="6" t="s">
        <v>869</v>
      </c>
    </row>
    <row r="35" spans="4:4" s="10" customFormat="1" ht="34.200000000000003" x14ac:dyDescent="0.2">
      <c r="D35" s="12" t="s">
        <v>870</v>
      </c>
    </row>
    <row r="36" spans="4:4" s="10" customFormat="1" ht="41.4" x14ac:dyDescent="0.3">
      <c r="D36" s="6" t="s">
        <v>871</v>
      </c>
    </row>
    <row r="37" spans="4:4" s="10" customFormat="1" x14ac:dyDescent="0.3">
      <c r="D37" s="6" t="s">
        <v>872</v>
      </c>
    </row>
    <row r="38" spans="4:4" s="10" customFormat="1" x14ac:dyDescent="0.3">
      <c r="D38" s="6" t="s">
        <v>873</v>
      </c>
    </row>
    <row r="39" spans="4:4" s="10" customFormat="1" x14ac:dyDescent="0.3">
      <c r="D39" s="6" t="s">
        <v>874</v>
      </c>
    </row>
    <row r="40" spans="4:4" s="10" customFormat="1" x14ac:dyDescent="0.3">
      <c r="D40" s="6" t="s">
        <v>875</v>
      </c>
    </row>
    <row r="41" spans="4:4" s="10" customFormat="1" ht="27.6" x14ac:dyDescent="0.3">
      <c r="D41" s="6" t="s">
        <v>876</v>
      </c>
    </row>
    <row r="42" spans="4:4" s="10" customFormat="1" x14ac:dyDescent="0.3">
      <c r="D42" s="6" t="s">
        <v>877</v>
      </c>
    </row>
    <row r="43" spans="4:4" s="10" customFormat="1" x14ac:dyDescent="0.3">
      <c r="D43" s="6" t="s">
        <v>878</v>
      </c>
    </row>
    <row r="44" spans="4:4" s="10" customFormat="1" x14ac:dyDescent="0.3">
      <c r="D44" s="6" t="s">
        <v>879</v>
      </c>
    </row>
    <row r="45" spans="4:4" s="10" customFormat="1" x14ac:dyDescent="0.3">
      <c r="D45" s="6" t="s">
        <v>880</v>
      </c>
    </row>
    <row r="46" spans="4:4" s="10" customFormat="1" ht="27.6" x14ac:dyDescent="0.3">
      <c r="D46" s="6" t="s">
        <v>881</v>
      </c>
    </row>
    <row r="47" spans="4:4" s="10" customFormat="1" x14ac:dyDescent="0.3">
      <c r="D47" s="6" t="s">
        <v>882</v>
      </c>
    </row>
    <row r="48" spans="4:4" s="10" customFormat="1" x14ac:dyDescent="0.3">
      <c r="D48" s="6" t="s">
        <v>883</v>
      </c>
    </row>
    <row r="49" spans="4:4" s="10" customFormat="1" x14ac:dyDescent="0.3">
      <c r="D49" s="6" t="s">
        <v>884</v>
      </c>
    </row>
    <row r="50" spans="4:4" s="10" customFormat="1" x14ac:dyDescent="0.3">
      <c r="D50" s="6" t="s">
        <v>885</v>
      </c>
    </row>
    <row r="51" spans="4:4" s="10" customFormat="1" x14ac:dyDescent="0.3">
      <c r="D51" s="6" t="s">
        <v>886</v>
      </c>
    </row>
    <row r="52" spans="4:4" s="10" customFormat="1" x14ac:dyDescent="0.3">
      <c r="D52" s="6" t="s">
        <v>887</v>
      </c>
    </row>
    <row r="53" spans="4:4" s="10" customFormat="1" x14ac:dyDescent="0.3">
      <c r="D53" s="6" t="s">
        <v>888</v>
      </c>
    </row>
    <row r="54" spans="4:4" s="10" customFormat="1" x14ac:dyDescent="0.3">
      <c r="D54" s="6" t="s">
        <v>698</v>
      </c>
    </row>
    <row r="55" spans="4:4" s="10" customFormat="1" x14ac:dyDescent="0.3">
      <c r="D55" s="6" t="s">
        <v>889</v>
      </c>
    </row>
    <row r="56" spans="4:4" s="10" customFormat="1" x14ac:dyDescent="0.3">
      <c r="D56" s="6" t="s">
        <v>890</v>
      </c>
    </row>
    <row r="57" spans="4:4" s="10" customFormat="1" x14ac:dyDescent="0.3">
      <c r="D57" s="6" t="s">
        <v>891</v>
      </c>
    </row>
    <row r="58" spans="4:4" s="10" customFormat="1" ht="27.6" x14ac:dyDescent="0.3">
      <c r="D58" s="6" t="s">
        <v>892</v>
      </c>
    </row>
    <row r="59" spans="4:4" s="10" customFormat="1" x14ac:dyDescent="0.3">
      <c r="D59" s="6" t="s">
        <v>893</v>
      </c>
    </row>
    <row r="60" spans="4:4" s="10" customFormat="1" x14ac:dyDescent="0.3">
      <c r="D60" s="6" t="s">
        <v>894</v>
      </c>
    </row>
    <row r="61" spans="4:4" s="10" customFormat="1" x14ac:dyDescent="0.3">
      <c r="D61" s="6" t="s">
        <v>895</v>
      </c>
    </row>
    <row r="62" spans="4:4" s="10" customFormat="1" x14ac:dyDescent="0.3">
      <c r="D62" s="6" t="s">
        <v>896</v>
      </c>
    </row>
    <row r="63" spans="4:4" s="10" customFormat="1" x14ac:dyDescent="0.3">
      <c r="D63" s="6" t="s">
        <v>897</v>
      </c>
    </row>
    <row r="64" spans="4:4" s="10" customFormat="1" x14ac:dyDescent="0.3">
      <c r="D64" s="6" t="s">
        <v>898</v>
      </c>
    </row>
    <row r="65" spans="1:4" s="10" customFormat="1" x14ac:dyDescent="0.3">
      <c r="D65" s="6" t="s">
        <v>899</v>
      </c>
    </row>
    <row r="66" spans="1:4" s="10" customFormat="1" x14ac:dyDescent="0.3">
      <c r="D66" s="6" t="s">
        <v>900</v>
      </c>
    </row>
    <row r="67" spans="1:4" s="10" customFormat="1" x14ac:dyDescent="0.3">
      <c r="D67" s="6" t="s">
        <v>707</v>
      </c>
    </row>
    <row r="68" spans="1:4" s="10" customFormat="1" x14ac:dyDescent="0.2">
      <c r="D68" s="13" t="s">
        <v>901</v>
      </c>
    </row>
    <row r="69" spans="1:4" s="10" customFormat="1" ht="41.4" x14ac:dyDescent="0.3">
      <c r="D69" s="6" t="s">
        <v>902</v>
      </c>
    </row>
    <row r="70" spans="1:4" s="10" customFormat="1" x14ac:dyDescent="0.3">
      <c r="D70" s="6" t="s">
        <v>903</v>
      </c>
    </row>
    <row r="71" spans="1:4" s="10" customFormat="1" x14ac:dyDescent="0.3">
      <c r="D71" s="6" t="s">
        <v>904</v>
      </c>
    </row>
    <row r="72" spans="1:4" s="10" customFormat="1" x14ac:dyDescent="0.3">
      <c r="D72" s="6" t="s">
        <v>905</v>
      </c>
    </row>
    <row r="73" spans="1:4" s="10" customFormat="1" x14ac:dyDescent="0.3">
      <c r="D73" s="6" t="s">
        <v>906</v>
      </c>
    </row>
    <row r="74" spans="1:4" s="10" customFormat="1" x14ac:dyDescent="0.3">
      <c r="D74" s="6" t="s">
        <v>907</v>
      </c>
    </row>
    <row r="75" spans="1:4" s="10" customFormat="1" x14ac:dyDescent="0.3">
      <c r="D75" s="6" t="s">
        <v>908</v>
      </c>
    </row>
    <row r="76" spans="1:4" s="10" customFormat="1" ht="27.6" x14ac:dyDescent="0.3">
      <c r="D76" s="6" t="s">
        <v>909</v>
      </c>
    </row>
    <row r="77" spans="1:4" s="10" customFormat="1" ht="27.6" x14ac:dyDescent="0.3">
      <c r="D77" s="6" t="s">
        <v>910</v>
      </c>
    </row>
    <row r="78" spans="1:4" s="10" customFormat="1" x14ac:dyDescent="0.3">
      <c r="D78" s="6" t="s">
        <v>911</v>
      </c>
    </row>
    <row r="79" spans="1:4" s="10" customFormat="1" ht="27.6" x14ac:dyDescent="0.3">
      <c r="D79" s="6" t="s">
        <v>912</v>
      </c>
    </row>
    <row r="80" spans="1:4" s="10" customFormat="1" x14ac:dyDescent="0.3">
      <c r="A80" s="11"/>
      <c r="B80" s="11"/>
      <c r="C80" s="14"/>
      <c r="D80" s="6" t="s">
        <v>913</v>
      </c>
    </row>
    <row r="81" spans="1:12" s="10" customFormat="1" x14ac:dyDescent="0.3">
      <c r="A81" s="11"/>
      <c r="B81" s="11"/>
      <c r="C81" s="14"/>
      <c r="D81" s="6" t="s">
        <v>914</v>
      </c>
    </row>
    <row r="82" spans="1:12" s="10" customFormat="1" x14ac:dyDescent="0.3">
      <c r="A82" s="14"/>
      <c r="B82" s="11"/>
      <c r="C82" s="14"/>
      <c r="D82" s="6" t="s">
        <v>915</v>
      </c>
    </row>
    <row r="83" spans="1:12" x14ac:dyDescent="0.3">
      <c r="A83" s="2"/>
      <c r="B83" s="2"/>
      <c r="C83" s="2"/>
      <c r="D83" s="6" t="s">
        <v>916</v>
      </c>
      <c r="E83" s="10"/>
      <c r="K83" s="10"/>
      <c r="L83" s="10"/>
    </row>
    <row r="84" spans="1:12" x14ac:dyDescent="0.3">
      <c r="A84" s="2"/>
      <c r="B84" s="2"/>
      <c r="C84" s="2"/>
      <c r="D84" s="6" t="s">
        <v>917</v>
      </c>
    </row>
    <row r="85" spans="1:12" ht="27.6" x14ac:dyDescent="0.3">
      <c r="A85" s="2"/>
      <c r="B85" s="2"/>
      <c r="C85" s="2"/>
      <c r="D85" s="6" t="s">
        <v>918</v>
      </c>
    </row>
    <row r="86" spans="1:12" x14ac:dyDescent="0.3">
      <c r="A86" s="2"/>
      <c r="B86" s="2"/>
      <c r="C86" s="2"/>
      <c r="D86" s="6" t="s">
        <v>919</v>
      </c>
    </row>
    <row r="87" spans="1:12" x14ac:dyDescent="0.3">
      <c r="A87" s="2"/>
      <c r="B87" s="2"/>
      <c r="C87" s="2"/>
      <c r="D87" s="6" t="s">
        <v>920</v>
      </c>
    </row>
    <row r="88" spans="1:12" ht="27.6" x14ac:dyDescent="0.3">
      <c r="A88" s="2"/>
      <c r="B88" s="2"/>
      <c r="C88" s="2"/>
      <c r="D88" s="6" t="s">
        <v>921</v>
      </c>
    </row>
    <row r="89" spans="1:12" x14ac:dyDescent="0.3">
      <c r="A89" s="2"/>
      <c r="B89" s="2"/>
      <c r="C89" s="2"/>
      <c r="D89" s="6" t="s">
        <v>922</v>
      </c>
    </row>
    <row r="90" spans="1:12" ht="27.6" x14ac:dyDescent="0.3">
      <c r="A90" s="2"/>
      <c r="B90" s="2"/>
      <c r="C90" s="2"/>
      <c r="D90" s="6" t="s">
        <v>923</v>
      </c>
    </row>
    <row r="91" spans="1:12" x14ac:dyDescent="0.3">
      <c r="A91" s="2"/>
      <c r="B91" s="2"/>
      <c r="C91" s="2"/>
      <c r="D91" s="6" t="s">
        <v>924</v>
      </c>
    </row>
    <row r="92" spans="1:12" x14ac:dyDescent="0.3">
      <c r="A92" s="2"/>
      <c r="B92" s="2"/>
      <c r="C92" s="2"/>
      <c r="D92" s="6" t="s">
        <v>925</v>
      </c>
    </row>
    <row r="93" spans="1:12" x14ac:dyDescent="0.3">
      <c r="A93" s="2"/>
      <c r="B93" s="2"/>
      <c r="C93" s="2"/>
      <c r="D93" s="6" t="s">
        <v>926</v>
      </c>
    </row>
    <row r="94" spans="1:12" x14ac:dyDescent="0.3">
      <c r="A94" s="2"/>
      <c r="B94" s="2"/>
      <c r="C94" s="2"/>
      <c r="D94" s="6" t="s">
        <v>927</v>
      </c>
    </row>
    <row r="95" spans="1:12" x14ac:dyDescent="0.3">
      <c r="A95" s="2"/>
      <c r="B95" s="2"/>
      <c r="C95" s="2"/>
      <c r="D95" s="6" t="s">
        <v>928</v>
      </c>
    </row>
    <row r="96" spans="1:12" ht="27.6" x14ac:dyDescent="0.3">
      <c r="D96" s="6" t="s">
        <v>929</v>
      </c>
    </row>
    <row r="97" spans="4:4" x14ac:dyDescent="0.3">
      <c r="D97" s="6" t="s">
        <v>930</v>
      </c>
    </row>
    <row r="98" spans="4:4" x14ac:dyDescent="0.3">
      <c r="D98" s="6" t="s">
        <v>931</v>
      </c>
    </row>
    <row r="99" spans="4:4" x14ac:dyDescent="0.3">
      <c r="D99" s="6" t="s">
        <v>556</v>
      </c>
    </row>
    <row r="100" spans="4:4" x14ac:dyDescent="0.3">
      <c r="D100" s="6" t="s">
        <v>932</v>
      </c>
    </row>
    <row r="101" spans="4:4" x14ac:dyDescent="0.3">
      <c r="D101" s="6" t="s">
        <v>933</v>
      </c>
    </row>
    <row r="102" spans="4:4" x14ac:dyDescent="0.3">
      <c r="D102" s="6" t="s">
        <v>934</v>
      </c>
    </row>
    <row r="103" spans="4:4" ht="27.6" x14ac:dyDescent="0.3">
      <c r="D103" s="6" t="s">
        <v>935</v>
      </c>
    </row>
    <row r="104" spans="4:4" x14ac:dyDescent="0.3">
      <c r="D104" s="6" t="s">
        <v>936</v>
      </c>
    </row>
    <row r="105" spans="4:4" x14ac:dyDescent="0.3">
      <c r="D105" s="6" t="s">
        <v>937</v>
      </c>
    </row>
    <row r="106" spans="4:4" x14ac:dyDescent="0.3">
      <c r="D106" s="6" t="s">
        <v>938</v>
      </c>
    </row>
    <row r="107" spans="4:4" x14ac:dyDescent="0.3">
      <c r="D107" s="6" t="s">
        <v>939</v>
      </c>
    </row>
    <row r="108" spans="4:4" x14ac:dyDescent="0.3">
      <c r="D108" s="6" t="s">
        <v>621</v>
      </c>
    </row>
    <row r="109" spans="4:4" ht="27.6" x14ac:dyDescent="0.3">
      <c r="D109" s="6" t="s">
        <v>940</v>
      </c>
    </row>
    <row r="110" spans="4:4" ht="27.6" x14ac:dyDescent="0.3">
      <c r="D110" s="6" t="s">
        <v>941</v>
      </c>
    </row>
    <row r="111" spans="4:4" x14ac:dyDescent="0.3">
      <c r="D111" s="6" t="s">
        <v>942</v>
      </c>
    </row>
    <row r="112" spans="4:4" x14ac:dyDescent="0.3">
      <c r="D112" s="6" t="s">
        <v>943</v>
      </c>
    </row>
    <row r="113" spans="4:4" x14ac:dyDescent="0.3">
      <c r="D113" s="15" t="s">
        <v>944</v>
      </c>
    </row>
    <row r="114" spans="4:4" x14ac:dyDescent="0.3">
      <c r="D114" s="6" t="s">
        <v>945</v>
      </c>
    </row>
    <row r="115" spans="4:4" x14ac:dyDescent="0.3">
      <c r="D115" s="6" t="s">
        <v>946</v>
      </c>
    </row>
    <row r="116" spans="4:4" ht="27.6" x14ac:dyDescent="0.3">
      <c r="D116" s="6" t="s">
        <v>947</v>
      </c>
    </row>
    <row r="117" spans="4:4" x14ac:dyDescent="0.3">
      <c r="D117" s="6" t="s">
        <v>948</v>
      </c>
    </row>
    <row r="118" spans="4:4" x14ac:dyDescent="0.3">
      <c r="D118" s="6" t="s">
        <v>949</v>
      </c>
    </row>
    <row r="119" spans="4:4" x14ac:dyDescent="0.3">
      <c r="D119" s="6" t="s">
        <v>552</v>
      </c>
    </row>
    <row r="120" spans="4:4" x14ac:dyDescent="0.3">
      <c r="D120" s="6" t="s">
        <v>950</v>
      </c>
    </row>
    <row r="121" spans="4:4" x14ac:dyDescent="0.3">
      <c r="D121" s="6" t="s">
        <v>680</v>
      </c>
    </row>
    <row r="122" spans="4:4" x14ac:dyDescent="0.3">
      <c r="D122" s="13" t="s">
        <v>823</v>
      </c>
    </row>
    <row r="123" spans="4:4" x14ac:dyDescent="0.3">
      <c r="D123" s="6" t="s">
        <v>951</v>
      </c>
    </row>
    <row r="124" spans="4:4" x14ac:dyDescent="0.3">
      <c r="D124" s="15" t="s">
        <v>952</v>
      </c>
    </row>
    <row r="125" spans="4:4" x14ac:dyDescent="0.3">
      <c r="D125" s="13" t="s">
        <v>953</v>
      </c>
    </row>
    <row r="126" spans="4:4" x14ac:dyDescent="0.3">
      <c r="D126" s="6" t="s">
        <v>638</v>
      </c>
    </row>
    <row r="127" spans="4:4" x14ac:dyDescent="0.3">
      <c r="D127" s="13" t="s">
        <v>954</v>
      </c>
    </row>
    <row r="128" spans="4:4" x14ac:dyDescent="0.3">
      <c r="D128" s="6" t="s">
        <v>955</v>
      </c>
    </row>
    <row r="129" spans="4:4" x14ac:dyDescent="0.3">
      <c r="D129" s="6" t="s">
        <v>956</v>
      </c>
    </row>
    <row r="130" spans="4:4" x14ac:dyDescent="0.3">
      <c r="D130" s="6" t="s">
        <v>957</v>
      </c>
    </row>
    <row r="131" spans="4:4" x14ac:dyDescent="0.3">
      <c r="D131" s="6" t="s">
        <v>782</v>
      </c>
    </row>
    <row r="132" spans="4:4" x14ac:dyDescent="0.3">
      <c r="D132" s="13" t="s">
        <v>958</v>
      </c>
    </row>
    <row r="133" spans="4:4" x14ac:dyDescent="0.3">
      <c r="D133" s="13" t="s">
        <v>959</v>
      </c>
    </row>
    <row r="134" spans="4:4" x14ac:dyDescent="0.3">
      <c r="D134" s="13" t="s">
        <v>960</v>
      </c>
    </row>
    <row r="135" spans="4:4" x14ac:dyDescent="0.3">
      <c r="D135" s="13" t="s">
        <v>961</v>
      </c>
    </row>
    <row r="136" spans="4:4" x14ac:dyDescent="0.3">
      <c r="D136" s="13" t="s">
        <v>962</v>
      </c>
    </row>
    <row r="137" spans="4:4" x14ac:dyDescent="0.3">
      <c r="D137" s="13" t="s">
        <v>963</v>
      </c>
    </row>
    <row r="138" spans="4:4" x14ac:dyDescent="0.3">
      <c r="D138" s="6" t="s">
        <v>964</v>
      </c>
    </row>
    <row r="139" spans="4:4" x14ac:dyDescent="0.3">
      <c r="D139" s="6" t="s">
        <v>965</v>
      </c>
    </row>
    <row r="140" spans="4:4" x14ac:dyDescent="0.3">
      <c r="D140" s="6" t="s">
        <v>966</v>
      </c>
    </row>
    <row r="141" spans="4:4" x14ac:dyDescent="0.3">
      <c r="D141" s="6" t="s">
        <v>967</v>
      </c>
    </row>
    <row r="142" spans="4:4" x14ac:dyDescent="0.3">
      <c r="D142" s="13" t="s">
        <v>968</v>
      </c>
    </row>
    <row r="143" spans="4:4" x14ac:dyDescent="0.3">
      <c r="D143" s="13" t="s">
        <v>969</v>
      </c>
    </row>
    <row r="144" spans="4:4" x14ac:dyDescent="0.3">
      <c r="D144" s="15" t="s">
        <v>970</v>
      </c>
    </row>
    <row r="145" spans="4:4" x14ac:dyDescent="0.3">
      <c r="D145" s="6" t="s">
        <v>971</v>
      </c>
    </row>
    <row r="146" spans="4:4" x14ac:dyDescent="0.3">
      <c r="D146" s="6" t="s">
        <v>972</v>
      </c>
    </row>
    <row r="147" spans="4:4" x14ac:dyDescent="0.3">
      <c r="D147" s="6" t="s">
        <v>973</v>
      </c>
    </row>
    <row r="148" spans="4:4" x14ac:dyDescent="0.3">
      <c r="D148" s="15" t="s">
        <v>974</v>
      </c>
    </row>
    <row r="149" spans="4:4" x14ac:dyDescent="0.3">
      <c r="D149" s="6" t="s">
        <v>975</v>
      </c>
    </row>
    <row r="150" spans="4:4" x14ac:dyDescent="0.3">
      <c r="D150" s="6" t="s">
        <v>976</v>
      </c>
    </row>
    <row r="151" spans="4:4" x14ac:dyDescent="0.3">
      <c r="D151" s="6" t="s">
        <v>665</v>
      </c>
    </row>
    <row r="152" spans="4:4" x14ac:dyDescent="0.3">
      <c r="D152" s="6" t="s">
        <v>977</v>
      </c>
    </row>
    <row r="153" spans="4:4" x14ac:dyDescent="0.3">
      <c r="D153" s="6" t="s">
        <v>535</v>
      </c>
    </row>
    <row r="154" spans="4:4" x14ac:dyDescent="0.3">
      <c r="D154" s="6" t="s">
        <v>978</v>
      </c>
    </row>
    <row r="155" spans="4:4" x14ac:dyDescent="0.3">
      <c r="D155" s="6" t="s">
        <v>979</v>
      </c>
    </row>
    <row r="156" spans="4:4" x14ac:dyDescent="0.3">
      <c r="D156" s="6" t="s">
        <v>980</v>
      </c>
    </row>
    <row r="157" spans="4:4" x14ac:dyDescent="0.3">
      <c r="D157" s="6" t="s">
        <v>981</v>
      </c>
    </row>
    <row r="158" spans="4:4" x14ac:dyDescent="0.3">
      <c r="D158" s="6" t="s">
        <v>982</v>
      </c>
    </row>
    <row r="159" spans="4:4" x14ac:dyDescent="0.3">
      <c r="D159" s="16"/>
    </row>
    <row r="160" spans="4:4" x14ac:dyDescent="0.3">
      <c r="D160" s="16"/>
    </row>
    <row r="161" spans="4:4" x14ac:dyDescent="0.3">
      <c r="D161" s="16"/>
    </row>
    <row r="162" spans="4:4" x14ac:dyDescent="0.3">
      <c r="D162" s="16"/>
    </row>
    <row r="163" spans="4:4" x14ac:dyDescent="0.3">
      <c r="D163" s="16"/>
    </row>
    <row r="164" spans="4:4" x14ac:dyDescent="0.3">
      <c r="D164" s="16"/>
    </row>
    <row r="165" spans="4:4" x14ac:dyDescent="0.3">
      <c r="D165" s="16"/>
    </row>
    <row r="166" spans="4:4" x14ac:dyDescent="0.3">
      <c r="D166" s="16"/>
    </row>
    <row r="167" spans="4:4" x14ac:dyDescent="0.3">
      <c r="D167" s="16"/>
    </row>
    <row r="168" spans="4:4" x14ac:dyDescent="0.3">
      <c r="D168" s="16"/>
    </row>
    <row r="169" spans="4:4" x14ac:dyDescent="0.3">
      <c r="D169" s="17"/>
    </row>
    <row r="170" spans="4:4" x14ac:dyDescent="0.3">
      <c r="D170" s="17"/>
    </row>
    <row r="171" spans="4:4" x14ac:dyDescent="0.3">
      <c r="D171" s="17"/>
    </row>
    <row r="172" spans="4:4" x14ac:dyDescent="0.3">
      <c r="D172" s="17"/>
    </row>
    <row r="173" spans="4:4" x14ac:dyDescent="0.3">
      <c r="D173" s="17"/>
    </row>
    <row r="174" spans="4:4" x14ac:dyDescent="0.3">
      <c r="D174" s="17"/>
    </row>
    <row r="175" spans="4:4" x14ac:dyDescent="0.3">
      <c r="D175" s="17"/>
    </row>
    <row r="176" spans="4:4" x14ac:dyDescent="0.3">
      <c r="D176" s="17"/>
    </row>
    <row r="177" spans="4:4" x14ac:dyDescent="0.3">
      <c r="D177" s="17"/>
    </row>
    <row r="178" spans="4:4" x14ac:dyDescent="0.3">
      <c r="D178" s="17"/>
    </row>
    <row r="179" spans="4:4" x14ac:dyDescent="0.3">
      <c r="D179" s="17"/>
    </row>
    <row r="180" spans="4:4" x14ac:dyDescent="0.3">
      <c r="D180" s="17"/>
    </row>
    <row r="181" spans="4:4" x14ac:dyDescent="0.3">
      <c r="D181" s="17"/>
    </row>
    <row r="182" spans="4:4" x14ac:dyDescent="0.3">
      <c r="D182" s="17"/>
    </row>
    <row r="183" spans="4:4" x14ac:dyDescent="0.3">
      <c r="D183" s="17"/>
    </row>
    <row r="184" spans="4:4" x14ac:dyDescent="0.3">
      <c r="D184" s="17"/>
    </row>
  </sheetData>
  <mergeCells count="12">
    <mergeCell ref="M2:M3"/>
    <mergeCell ref="N2:R3"/>
    <mergeCell ref="K2:K3"/>
    <mergeCell ref="L2:L3"/>
    <mergeCell ref="A2:C2"/>
    <mergeCell ref="D2:D3"/>
    <mergeCell ref="E2:E3"/>
    <mergeCell ref="F2:F3"/>
    <mergeCell ref="J2:J3"/>
    <mergeCell ref="G2:G3"/>
    <mergeCell ref="I2:I3"/>
    <mergeCell ref="H2:H3"/>
  </mergeCells>
  <pageMargins left="0.70866141732283472" right="0.70866141732283472" top="0.74803149606299213" bottom="0.74803149606299213" header="0.31496062992125984" footer="0.31496062992125984"/>
  <pageSetup fitToWidth="2" orientation="landscape"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Bateria propuesta</vt:lpstr>
      <vt:lpstr>Sheet1</vt:lpstr>
      <vt:lpstr>Hoja metodológica indicadores</vt:lpstr>
      <vt:lpstr>Desagregaciones NO MODIFICAR</vt:lpstr>
      <vt:lpstr>AMBIENTAL</vt:lpstr>
      <vt:lpstr>'Desagregaciones NO MODIFICAR'!Área_de_impresión</vt:lpstr>
      <vt:lpstr>Área_Temática</vt:lpstr>
      <vt:lpstr>ECONÓMICA</vt:lpstr>
      <vt:lpstr>SOCIODEMOGRÁFICA</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Liliana Pulido</dc:creator>
  <cp:keywords/>
  <dc:description/>
  <cp:lastModifiedBy>Yolanda Beatriz Caballero Perez</cp:lastModifiedBy>
  <cp:revision/>
  <dcterms:created xsi:type="dcterms:W3CDTF">2024-10-30T23:59:22Z</dcterms:created>
  <dcterms:modified xsi:type="dcterms:W3CDTF">2025-07-10T00:03:43Z</dcterms:modified>
  <cp:category/>
  <cp:contentStatus/>
</cp:coreProperties>
</file>