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c/Desktop/Investment/case2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H22" i="1"/>
  <c r="I22" i="1"/>
  <c r="J22" i="1"/>
  <c r="G22" i="1"/>
  <c r="J42" i="1"/>
  <c r="K42" i="1"/>
  <c r="J43" i="1"/>
  <c r="K43" i="1"/>
  <c r="L42" i="1"/>
  <c r="L43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49" i="1"/>
  <c r="K49" i="1"/>
  <c r="L49" i="1"/>
  <c r="J50" i="1"/>
  <c r="K50" i="1"/>
  <c r="L50" i="1"/>
  <c r="J51" i="1"/>
  <c r="K51" i="1"/>
  <c r="L51" i="1"/>
  <c r="J52" i="1"/>
  <c r="K52" i="1"/>
  <c r="L52" i="1"/>
  <c r="K48" i="1"/>
  <c r="L48" i="1"/>
  <c r="J47" i="1"/>
  <c r="H8" i="1"/>
  <c r="I8" i="1"/>
  <c r="G8" i="1"/>
</calcChain>
</file>

<file path=xl/sharedStrings.xml><?xml version="1.0" encoding="utf-8"?>
<sst xmlns="http://schemas.openxmlformats.org/spreadsheetml/2006/main" count="56" uniqueCount="25">
  <si>
    <t>TMI</t>
    <phoneticPr fontId="3" type="noConversion"/>
  </si>
  <si>
    <t>TKA</t>
    <phoneticPr fontId="3" type="noConversion"/>
  </si>
  <si>
    <t>OLE</t>
    <phoneticPr fontId="3" type="noConversion"/>
  </si>
  <si>
    <t>Risk</t>
    <phoneticPr fontId="3" type="noConversion"/>
  </si>
  <si>
    <t>Risk Resources</t>
    <phoneticPr fontId="3" type="noConversion"/>
  </si>
  <si>
    <t>Deoleo SA</t>
    <phoneticPr fontId="3" type="noConversion"/>
  </si>
  <si>
    <t>ThyssenKrupp AG</t>
    <phoneticPr fontId="3" type="noConversion"/>
  </si>
  <si>
    <t>Competitive conditions(the industry has seen large entry and exit in the last decade)</t>
    <phoneticPr fontId="3" type="noConversion"/>
  </si>
  <si>
    <t>The leverage of the new strategy is high</t>
    <phoneticPr fontId="3" type="noConversion"/>
  </si>
  <si>
    <t>Deoleo's banks may want to sell the equity stakes they acquired in the 2010 reorganization.</t>
    <phoneticPr fontId="3" type="noConversion"/>
  </si>
  <si>
    <t>Demand in Spain and Italy is very price elastic</t>
    <phoneticPr fontId="3" type="noConversion"/>
  </si>
  <si>
    <t>Raw material(weather)</t>
    <phoneticPr fontId="3" type="noConversion"/>
  </si>
  <si>
    <t>recent currency moves suggest some (material) risk of the potential for a demand shock</t>
    <phoneticPr fontId="3" type="noConversion"/>
  </si>
  <si>
    <t>Portfolio1</t>
    <phoneticPr fontId="3" type="noConversion"/>
  </si>
  <si>
    <t>Portfolio2</t>
    <phoneticPr fontId="3" type="noConversion"/>
  </si>
  <si>
    <t>Portfolio3</t>
    <phoneticPr fontId="3" type="noConversion"/>
  </si>
  <si>
    <t>Portfolio4</t>
    <phoneticPr fontId="3" type="noConversion"/>
  </si>
  <si>
    <t>Non-systematic Risk</t>
    <phoneticPr fontId="3" type="noConversion"/>
  </si>
  <si>
    <t>Systemetic Risk</t>
    <phoneticPr fontId="3" type="noConversion"/>
  </si>
  <si>
    <t>Total Risk</t>
    <phoneticPr fontId="3" type="noConversion"/>
  </si>
  <si>
    <t>Alpha</t>
    <phoneticPr fontId="3" type="noConversion"/>
  </si>
  <si>
    <t>Beta</t>
    <phoneticPr fontId="3" type="noConversion"/>
  </si>
  <si>
    <t>R-squared</t>
    <phoneticPr fontId="3" type="noConversion"/>
  </si>
  <si>
    <t>Benchmark</t>
    <phoneticPr fontId="3" type="noConversion"/>
  </si>
  <si>
    <t>Systematic Risk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</si>
</sst>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00000"/>
    <numFmt numFmtId="178" formatCode="0.000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微软雅黑"/>
      <family val="2"/>
      <charset val="134"/>
    </font>
    <font>
      <i/>
      <sz val="12"/>
      <color theme="1"/>
      <name val="DengXian"/>
      <family val="4"/>
      <charset val="134"/>
      <scheme val="minor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176" fontId="6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61"/>
  <sheetViews>
    <sheetView tabSelected="1" zoomScale="42" workbookViewId="0">
      <selection activeCell="K41" sqref="K41"/>
    </sheetView>
  </sheetViews>
  <sheetFormatPr baseColWidth="10" defaultRowHeight="16" x14ac:dyDescent="0.2"/>
  <cols>
    <col min="1" max="1" width="16.1640625" customWidth="1"/>
    <col min="2" max="2" width="10.83203125" bestFit="1" customWidth="1"/>
    <col min="3" max="3" width="10.6640625" bestFit="1" customWidth="1"/>
    <col min="4" max="4" width="9.1640625" bestFit="1" customWidth="1"/>
    <col min="5" max="5" width="9.83203125" style="5" bestFit="1" customWidth="1"/>
    <col min="6" max="6" width="12.5" bestFit="1" customWidth="1"/>
    <col min="7" max="7" width="17.1640625" bestFit="1" customWidth="1"/>
    <col min="8" max="8" width="22" bestFit="1" customWidth="1"/>
    <col min="10" max="10" width="10.5" bestFit="1" customWidth="1"/>
    <col min="11" max="11" width="11.33203125" bestFit="1" customWidth="1"/>
    <col min="12" max="12" width="17.5" bestFit="1" customWidth="1"/>
    <col min="13" max="13" width="22" bestFit="1" customWidth="1"/>
    <col min="16" max="16" width="30.6640625" customWidth="1"/>
  </cols>
  <sheetData>
    <row r="5" spans="7:16" ht="21" customHeight="1" x14ac:dyDescent="0.2">
      <c r="G5" s="13" t="s">
        <v>3</v>
      </c>
      <c r="H5" s="13"/>
      <c r="I5" s="13"/>
      <c r="L5" s="14" t="s">
        <v>4</v>
      </c>
      <c r="M5" s="14"/>
      <c r="N5" s="14"/>
      <c r="O5" s="14"/>
      <c r="P5" s="14"/>
    </row>
    <row r="6" spans="7:16" ht="36" customHeight="1" x14ac:dyDescent="0.2">
      <c r="G6" s="2" t="s">
        <v>0</v>
      </c>
      <c r="H6" s="2" t="s">
        <v>1</v>
      </c>
      <c r="I6" s="2" t="s">
        <v>2</v>
      </c>
      <c r="L6" s="4" t="s">
        <v>6</v>
      </c>
      <c r="M6" s="14" t="s">
        <v>12</v>
      </c>
      <c r="N6" s="14"/>
      <c r="O6" s="14"/>
      <c r="P6" s="14"/>
    </row>
    <row r="7" spans="7:16" ht="25" customHeight="1" x14ac:dyDescent="0.2">
      <c r="G7" s="3">
        <v>4.5118319906409098E-2</v>
      </c>
      <c r="H7" s="3">
        <v>0.112894560412665</v>
      </c>
      <c r="I7" s="3">
        <v>0.13974469585123001</v>
      </c>
      <c r="L7" s="15" t="s">
        <v>5</v>
      </c>
      <c r="M7" s="14" t="s">
        <v>11</v>
      </c>
      <c r="N7" s="14"/>
      <c r="O7" s="14"/>
      <c r="P7" s="14"/>
    </row>
    <row r="8" spans="7:16" ht="33" customHeight="1" x14ac:dyDescent="0.2">
      <c r="G8">
        <f>G7*SQRT(12)</f>
        <v>0.15629444486009364</v>
      </c>
      <c r="H8">
        <f t="shared" ref="H8:I8" si="0">H7*SQRT(12)</f>
        <v>0.3910782290657796</v>
      </c>
      <c r="I8">
        <f t="shared" si="0"/>
        <v>0.48408982660518013</v>
      </c>
      <c r="L8" s="15"/>
      <c r="M8" s="14" t="s">
        <v>7</v>
      </c>
      <c r="N8" s="14"/>
      <c r="O8" s="14"/>
      <c r="P8" s="14"/>
    </row>
    <row r="9" spans="7:16" ht="21" customHeight="1" x14ac:dyDescent="0.2">
      <c r="L9" s="15"/>
      <c r="M9" s="14" t="s">
        <v>10</v>
      </c>
      <c r="N9" s="14"/>
      <c r="O9" s="14"/>
      <c r="P9" s="14"/>
    </row>
    <row r="10" spans="7:16" ht="22" customHeight="1" x14ac:dyDescent="0.2">
      <c r="L10" s="15"/>
      <c r="M10" s="14" t="s">
        <v>8</v>
      </c>
      <c r="N10" s="14"/>
      <c r="O10" s="14"/>
      <c r="P10" s="14"/>
    </row>
    <row r="11" spans="7:16" ht="38" customHeight="1" x14ac:dyDescent="0.2">
      <c r="L11" s="15"/>
      <c r="M11" s="15" t="s">
        <v>9</v>
      </c>
      <c r="N11" s="15"/>
      <c r="O11" s="15"/>
      <c r="P11" s="15"/>
    </row>
    <row r="12" spans="7:16" ht="20" customHeight="1" x14ac:dyDescent="0.2"/>
    <row r="13" spans="7:16" ht="26" customHeight="1" x14ac:dyDescent="0.2"/>
    <row r="19" spans="7:13" x14ac:dyDescent="0.2">
      <c r="G19" s="13" t="s">
        <v>3</v>
      </c>
      <c r="H19" s="13"/>
      <c r="I19" s="13"/>
      <c r="J19" s="13"/>
    </row>
    <row r="20" spans="7:13" x14ac:dyDescent="0.2">
      <c r="G20" s="2" t="s">
        <v>13</v>
      </c>
      <c r="H20" s="2" t="s">
        <v>14</v>
      </c>
      <c r="I20" s="2" t="s">
        <v>15</v>
      </c>
      <c r="J20" s="2" t="s">
        <v>16</v>
      </c>
    </row>
    <row r="21" spans="7:13" x14ac:dyDescent="0.2">
      <c r="G21" s="3">
        <v>2.9239720364963001E-2</v>
      </c>
      <c r="H21" s="3">
        <v>3.1507536412636997E-2</v>
      </c>
      <c r="I21" s="3">
        <v>3.3356293808544199E-2</v>
      </c>
      <c r="J21" s="2">
        <v>3.17161623197596E-2</v>
      </c>
    </row>
    <row r="22" spans="7:13" x14ac:dyDescent="0.2">
      <c r="G22">
        <f>G21*SQRT(12)</f>
        <v>0.10128936254244462</v>
      </c>
      <c r="H22">
        <f t="shared" ref="H22:J22" si="1">H21*SQRT(12)</f>
        <v>0.10914530777602743</v>
      </c>
      <c r="I22">
        <f t="shared" si="1"/>
        <v>0.11554959125718743</v>
      </c>
      <c r="J22">
        <f t="shared" si="1"/>
        <v>0.10986800911785041</v>
      </c>
    </row>
    <row r="30" spans="7:13" ht="17" x14ac:dyDescent="0.25">
      <c r="I30" s="10"/>
      <c r="J30" s="10"/>
      <c r="K30" s="16" t="s">
        <v>1</v>
      </c>
      <c r="L30" s="17"/>
      <c r="M30" s="18"/>
    </row>
    <row r="31" spans="7:13" ht="17" x14ac:dyDescent="0.25">
      <c r="I31" s="10"/>
      <c r="J31" s="10"/>
      <c r="K31" s="6" t="s">
        <v>19</v>
      </c>
      <c r="L31" s="6" t="s">
        <v>18</v>
      </c>
      <c r="M31" s="6" t="s">
        <v>17</v>
      </c>
    </row>
    <row r="32" spans="7:13" ht="17" x14ac:dyDescent="0.25">
      <c r="I32" s="10"/>
      <c r="J32" s="10"/>
      <c r="K32" s="6">
        <v>9.9808080808080693E-3</v>
      </c>
      <c r="L32" s="6">
        <v>3.2654437985876099E-3</v>
      </c>
      <c r="M32" s="6">
        <v>6.7153642822204603E-3</v>
      </c>
    </row>
    <row r="33" spans="2:13" ht="18" x14ac:dyDescent="0.25">
      <c r="I33" s="11"/>
      <c r="J33" s="11"/>
      <c r="K33" s="16" t="s">
        <v>2</v>
      </c>
      <c r="L33" s="17"/>
      <c r="M33" s="18"/>
    </row>
    <row r="34" spans="2:13" ht="18" x14ac:dyDescent="0.25">
      <c r="I34" s="11"/>
      <c r="J34" s="11"/>
      <c r="K34" s="6" t="s">
        <v>19</v>
      </c>
      <c r="L34" s="6" t="s">
        <v>18</v>
      </c>
      <c r="M34" s="6" t="s">
        <v>17</v>
      </c>
    </row>
    <row r="35" spans="2:13" ht="18" x14ac:dyDescent="0.25">
      <c r="I35" s="12"/>
      <c r="J35" s="12"/>
      <c r="K35" s="6">
        <v>-1.6557575757575702E-2</v>
      </c>
      <c r="L35" s="6">
        <v>1.4669827492686199E-3</v>
      </c>
      <c r="M35" s="6">
        <v>-1.8024558506844299E-2</v>
      </c>
    </row>
    <row r="36" spans="2:13" x14ac:dyDescent="0.2">
      <c r="I36" s="10"/>
      <c r="J36" s="10"/>
      <c r="K36" s="1"/>
      <c r="L36" s="1"/>
      <c r="M36" s="1"/>
    </row>
    <row r="37" spans="2:13" x14ac:dyDescent="0.2">
      <c r="I37" s="10"/>
      <c r="J37" s="10"/>
    </row>
    <row r="41" spans="2:13" ht="19" customHeight="1" x14ac:dyDescent="0.25">
      <c r="B41" s="6"/>
      <c r="C41" s="6" t="s">
        <v>20</v>
      </c>
      <c r="D41" s="6" t="s">
        <v>21</v>
      </c>
      <c r="E41" s="6" t="s">
        <v>22</v>
      </c>
      <c r="F41" s="6" t="s">
        <v>19</v>
      </c>
      <c r="G41" s="6" t="s">
        <v>24</v>
      </c>
      <c r="H41" s="6" t="s">
        <v>17</v>
      </c>
    </row>
    <row r="42" spans="2:13" ht="22" customHeight="1" x14ac:dyDescent="0.25">
      <c r="B42" s="6" t="s">
        <v>1</v>
      </c>
      <c r="C42" s="8">
        <v>7.5565978293175304E-3</v>
      </c>
      <c r="D42" s="8">
        <v>1.68771409762812</v>
      </c>
      <c r="E42" s="7">
        <v>0.46</v>
      </c>
      <c r="F42" s="8">
        <v>0.11290823790844499</v>
      </c>
      <c r="G42" s="8">
        <v>7.6610627450068594E-2</v>
      </c>
      <c r="H42" s="8">
        <v>8.2940231186662203E-2</v>
      </c>
      <c r="J42" s="6">
        <f t="shared" ref="J42:J43" si="2">F42*$J$47</f>
        <v>0.39112560930100215</v>
      </c>
      <c r="K42" s="6">
        <f t="shared" ref="K42:K43" si="3">G42*$J$47</f>
        <v>0.26538699828649942</v>
      </c>
      <c r="L42" s="6">
        <f t="shared" ref="L42:L43" si="4">H42*$J$47</f>
        <v>0.28731338881361529</v>
      </c>
    </row>
    <row r="43" spans="2:13" ht="21" customHeight="1" x14ac:dyDescent="0.25">
      <c r="B43" s="6" t="s">
        <v>2</v>
      </c>
      <c r="C43" s="8">
        <v>-1.82982807065998E-2</v>
      </c>
      <c r="D43" s="8">
        <v>0.75694346565872395</v>
      </c>
      <c r="E43" s="7">
        <v>6.0999999999999999E-2</v>
      </c>
      <c r="F43" s="8">
        <v>0.13968215748832599</v>
      </c>
      <c r="G43" s="8">
        <v>3.4360034042402197E-2</v>
      </c>
      <c r="H43" s="8">
        <v>0.13539015171421601</v>
      </c>
      <c r="J43" s="6">
        <f t="shared" si="2"/>
        <v>0.48387318736123625</v>
      </c>
      <c r="K43" s="6">
        <f t="shared" si="3"/>
        <v>0.11902664942247368</v>
      </c>
      <c r="L43" s="6">
        <f t="shared" si="4"/>
        <v>0.4690052432269613</v>
      </c>
    </row>
    <row r="47" spans="2:13" ht="17" x14ac:dyDescent="0.25">
      <c r="B47" s="6"/>
      <c r="C47" s="6" t="s">
        <v>20</v>
      </c>
      <c r="D47" s="6" t="s">
        <v>21</v>
      </c>
      <c r="E47" s="6" t="s">
        <v>22</v>
      </c>
      <c r="F47" s="6" t="s">
        <v>19</v>
      </c>
      <c r="G47" s="6" t="s">
        <v>24</v>
      </c>
      <c r="H47" s="6" t="s">
        <v>17</v>
      </c>
      <c r="J47">
        <f>SQRT(12)</f>
        <v>3.4641016151377544</v>
      </c>
    </row>
    <row r="48" spans="2:13" ht="17" x14ac:dyDescent="0.25">
      <c r="B48" s="6" t="s">
        <v>23</v>
      </c>
      <c r="C48" s="9">
        <v>-1.0842021724855E-19</v>
      </c>
      <c r="D48" s="6">
        <v>0.6</v>
      </c>
      <c r="E48" s="6">
        <v>1</v>
      </c>
      <c r="F48" s="6">
        <v>2.7235878715856698E-2</v>
      </c>
      <c r="G48" s="6">
        <v>2.7235878715856698E-2</v>
      </c>
      <c r="H48" s="9">
        <v>1.07695246880903E-17</v>
      </c>
      <c r="J48" s="6">
        <f>F48*$J$47</f>
        <v>9.4347851449295181E-2</v>
      </c>
      <c r="K48" s="6">
        <f t="shared" ref="K48:L48" si="5">G48*$J$47</f>
        <v>9.4347851449295181E-2</v>
      </c>
      <c r="L48" s="6">
        <f t="shared" si="5"/>
        <v>3.7306727866279532E-17</v>
      </c>
    </row>
    <row r="49" spans="2:12" ht="17" x14ac:dyDescent="0.25">
      <c r="B49" s="6" t="s">
        <v>13</v>
      </c>
      <c r="C49" s="9">
        <v>-8.1315162936412796E-20</v>
      </c>
      <c r="D49" s="7">
        <v>0.65</v>
      </c>
      <c r="E49" s="6">
        <v>1</v>
      </c>
      <c r="F49" s="6">
        <v>2.9505535275511498E-2</v>
      </c>
      <c r="G49" s="6">
        <v>2.9505535275511498E-2</v>
      </c>
      <c r="H49" s="9">
        <v>5.8201140240757202E-18</v>
      </c>
      <c r="J49" s="6">
        <f t="shared" ref="J49:J52" si="6">F49*$J$47</f>
        <v>0.10221017240340337</v>
      </c>
      <c r="K49" s="6">
        <f t="shared" ref="K49:K52" si="7">G49*$J$47</f>
        <v>0.10221017240340337</v>
      </c>
      <c r="L49" s="6">
        <f t="shared" ref="L49:L52" si="8">H49*$J$47</f>
        <v>2.0161466391086597E-17</v>
      </c>
    </row>
    <row r="50" spans="2:12" ht="17" x14ac:dyDescent="0.25">
      <c r="B50" s="6" t="s">
        <v>14</v>
      </c>
      <c r="C50" s="9">
        <v>-1.0842021724855E-18</v>
      </c>
      <c r="D50" s="7">
        <v>0.69999999999999896</v>
      </c>
      <c r="E50" s="6">
        <v>1</v>
      </c>
      <c r="F50" s="6">
        <v>3.1775191835166201E-2</v>
      </c>
      <c r="G50" s="6">
        <v>3.1775191835166201E-2</v>
      </c>
      <c r="H50" s="9">
        <v>1.0067142097209E-17</v>
      </c>
      <c r="J50" s="6">
        <f t="shared" si="6"/>
        <v>0.11007249335751122</v>
      </c>
      <c r="K50" s="6">
        <f t="shared" si="7"/>
        <v>0.11007249335751122</v>
      </c>
      <c r="L50" s="6">
        <f t="shared" si="8"/>
        <v>3.487360319876298E-17</v>
      </c>
    </row>
    <row r="51" spans="2:12" ht="17" x14ac:dyDescent="0.25">
      <c r="B51" s="6" t="s">
        <v>15</v>
      </c>
      <c r="C51" s="9">
        <v>3.7782989146587599E-4</v>
      </c>
      <c r="D51" s="6">
        <v>0.73438570488140598</v>
      </c>
      <c r="E51" s="6">
        <v>0.98499999999999999</v>
      </c>
      <c r="F51" s="6">
        <v>3.3593020769709499E-2</v>
      </c>
      <c r="G51" s="6">
        <v>3.3336066648014903E-2</v>
      </c>
      <c r="H51" s="9">
        <v>4.1470115593331101E-3</v>
      </c>
      <c r="J51" s="6">
        <f t="shared" si="6"/>
        <v>0.11636963750570681</v>
      </c>
      <c r="K51" s="6">
        <f t="shared" si="7"/>
        <v>0.11547952231772825</v>
      </c>
      <c r="L51" s="6">
        <f t="shared" si="8"/>
        <v>1.4365669440680764E-2</v>
      </c>
    </row>
    <row r="52" spans="2:12" ht="17" x14ac:dyDescent="0.25">
      <c r="B52" s="6" t="s">
        <v>16</v>
      </c>
      <c r="C52" s="9">
        <v>-9.1491403532999497E-4</v>
      </c>
      <c r="D52" s="6">
        <v>0.68784717328293599</v>
      </c>
      <c r="E52" s="6">
        <v>0.95499999999999996</v>
      </c>
      <c r="F52" s="6">
        <v>3.1948951381016E-2</v>
      </c>
      <c r="G52" s="6">
        <v>3.12235369776316E-2</v>
      </c>
      <c r="H52" s="9">
        <v>6.7695075857108402E-3</v>
      </c>
      <c r="J52" s="6">
        <f t="shared" si="6"/>
        <v>0.11067441408093512</v>
      </c>
      <c r="K52" s="6">
        <f t="shared" si="7"/>
        <v>0.10816150487452703</v>
      </c>
      <c r="L52" s="6">
        <f t="shared" si="8"/>
        <v>2.3450262161348202E-2</v>
      </c>
    </row>
    <row r="56" spans="2:12" ht="17" x14ac:dyDescent="0.25">
      <c r="B56" s="6"/>
      <c r="C56" s="6" t="s">
        <v>20</v>
      </c>
      <c r="D56" s="6" t="s">
        <v>21</v>
      </c>
      <c r="E56" s="6" t="s">
        <v>22</v>
      </c>
      <c r="F56" s="6" t="s">
        <v>19</v>
      </c>
      <c r="G56" s="6" t="s">
        <v>24</v>
      </c>
      <c r="H56" s="6" t="s">
        <v>17</v>
      </c>
    </row>
    <row r="57" spans="2:12" ht="17" x14ac:dyDescent="0.25">
      <c r="B57" s="6" t="s">
        <v>23</v>
      </c>
      <c r="C57" s="9">
        <v>-4.8653572490287004E-18</v>
      </c>
      <c r="D57" s="6">
        <v>0.6</v>
      </c>
      <c r="E57" s="6">
        <v>1</v>
      </c>
      <c r="F57" s="6">
        <v>2.3039046963883002E-2</v>
      </c>
      <c r="G57" s="6">
        <v>2.3039046963883002E-2</v>
      </c>
      <c r="H57" s="9">
        <v>4.93986173757024E-18</v>
      </c>
      <c r="J57" s="6">
        <f t="shared" ref="J57:J61" si="9">F57*$J$47</f>
        <v>7.9809599798821684E-2</v>
      </c>
      <c r="K57" s="6">
        <f t="shared" ref="K57:K61" si="10">G57*$J$47</f>
        <v>7.9809599798821684E-2</v>
      </c>
      <c r="L57" s="6">
        <f t="shared" ref="L57:L61" si="11">H57*$J$47</f>
        <v>1.7112183023674262E-17</v>
      </c>
    </row>
    <row r="58" spans="2:12" ht="17" x14ac:dyDescent="0.25">
      <c r="B58" s="6" t="s">
        <v>13</v>
      </c>
      <c r="C58" s="9">
        <v>-6.0173220572945404E-18</v>
      </c>
      <c r="D58" s="7">
        <v>0.65</v>
      </c>
      <c r="E58" s="6">
        <v>1</v>
      </c>
      <c r="F58" s="6">
        <v>2.4958967544206598E-2</v>
      </c>
      <c r="G58" s="6">
        <v>2.4958967544206598E-2</v>
      </c>
      <c r="H58" s="9">
        <v>8.3418664492989302E-18</v>
      </c>
      <c r="J58" s="6">
        <f t="shared" si="9"/>
        <v>8.6460399782056871E-2</v>
      </c>
      <c r="K58" s="6">
        <f t="shared" si="10"/>
        <v>8.6460399782056871E-2</v>
      </c>
      <c r="L58" s="6">
        <f t="shared" si="11"/>
        <v>2.8897073040279866E-17</v>
      </c>
    </row>
    <row r="59" spans="2:12" ht="17" x14ac:dyDescent="0.25">
      <c r="B59" s="6" t="s">
        <v>14</v>
      </c>
      <c r="C59" s="9">
        <v>-6.2206099646355801E-18</v>
      </c>
      <c r="D59" s="7">
        <v>0.7</v>
      </c>
      <c r="E59" s="6">
        <v>1</v>
      </c>
      <c r="F59" s="6">
        <v>2.6878888124530199E-2</v>
      </c>
      <c r="G59" s="6">
        <v>2.6878888124530199E-2</v>
      </c>
      <c r="H59" s="9">
        <v>9.8952315257418598E-18</v>
      </c>
      <c r="J59" s="6">
        <f t="shared" si="9"/>
        <v>9.3111199765292071E-2</v>
      </c>
      <c r="K59" s="6">
        <f t="shared" si="10"/>
        <v>9.3111199765292071E-2</v>
      </c>
      <c r="L59" s="6">
        <f t="shared" si="11"/>
        <v>3.4278087510484404E-17</v>
      </c>
    </row>
    <row r="60" spans="2:12" ht="17" x14ac:dyDescent="0.25">
      <c r="B60" s="6" t="s">
        <v>15</v>
      </c>
      <c r="C60" s="9">
        <v>7.8448645974977101E-5</v>
      </c>
      <c r="D60" s="6">
        <v>0.73968621580439298</v>
      </c>
      <c r="E60" s="6">
        <v>0.98399999999999999</v>
      </c>
      <c r="F60" s="6">
        <v>2.86424948138598E-2</v>
      </c>
      <c r="G60" s="6">
        <v>2.8402775774090599E-2</v>
      </c>
      <c r="H60" s="9">
        <v>3.6979504443301302E-3</v>
      </c>
      <c r="J60" s="6">
        <f t="shared" si="9"/>
        <v>9.9220512546266487E-2</v>
      </c>
      <c r="K60" s="6">
        <f t="shared" si="10"/>
        <v>9.8390101433422722E-2</v>
      </c>
      <c r="L60" s="6">
        <f t="shared" si="11"/>
        <v>1.281007610690338E-2</v>
      </c>
    </row>
    <row r="61" spans="2:12" ht="17" x14ac:dyDescent="0.25">
      <c r="B61" s="6" t="s">
        <v>16</v>
      </c>
      <c r="C61" s="9">
        <v>-1.32007770027615E-3</v>
      </c>
      <c r="D61" s="6">
        <v>0.705617592616955</v>
      </c>
      <c r="E61" s="6">
        <v>0.93700000000000006</v>
      </c>
      <c r="F61" s="6">
        <v>2.8002080981974101E-2</v>
      </c>
      <c r="G61" s="6">
        <v>2.7094594758073499E-2</v>
      </c>
      <c r="H61" s="9">
        <v>7.0710306332818201E-3</v>
      </c>
      <c r="J61" s="6">
        <f t="shared" si="9"/>
        <v>9.7002053956874681E-2</v>
      </c>
      <c r="K61" s="6">
        <f t="shared" si="10"/>
        <v>9.3858429462945342E-2</v>
      </c>
      <c r="L61" s="6">
        <f t="shared" si="11"/>
        <v>2.449476863744009E-2</v>
      </c>
    </row>
  </sheetData>
  <mergeCells count="12">
    <mergeCell ref="K30:M30"/>
    <mergeCell ref="K33:M33"/>
    <mergeCell ref="M8:P8"/>
    <mergeCell ref="M10:P10"/>
    <mergeCell ref="L7:L11"/>
    <mergeCell ref="M11:P11"/>
    <mergeCell ref="M9:P9"/>
    <mergeCell ref="G19:J19"/>
    <mergeCell ref="G5:I5"/>
    <mergeCell ref="L5:P5"/>
    <mergeCell ref="M6:P6"/>
    <mergeCell ref="M7:P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Elvis</dc:creator>
  <cp:lastModifiedBy>Yang Elvis</cp:lastModifiedBy>
  <dcterms:created xsi:type="dcterms:W3CDTF">2018-11-13T02:02:34Z</dcterms:created>
  <dcterms:modified xsi:type="dcterms:W3CDTF">2018-11-18T17:26:01Z</dcterms:modified>
</cp:coreProperties>
</file>